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45" windowWidth="10320" windowHeight="7170"/>
  </bookViews>
  <sheets>
    <sheet name="Aug 2016" sheetId="22" r:id="rId1"/>
  </sheets>
  <calcPr calcId="145621"/>
</workbook>
</file>

<file path=xl/calcChain.xml><?xml version="1.0" encoding="utf-8"?>
<calcChain xmlns="http://schemas.openxmlformats.org/spreadsheetml/2006/main">
  <c r="C15" i="22" l="1"/>
  <c r="D10" i="22"/>
  <c r="D9" i="22" l="1"/>
  <c r="D8" i="22" l="1"/>
  <c r="E7" i="22" l="1"/>
  <c r="D7" i="22" l="1"/>
  <c r="D6" i="22" l="1"/>
  <c r="D5" i="22" l="1"/>
  <c r="E11" i="22" l="1"/>
  <c r="D4" i="22"/>
  <c r="E3" i="22" l="1"/>
  <c r="D14" i="22" l="1"/>
  <c r="B15" i="22" l="1"/>
  <c r="D13" i="22" l="1"/>
  <c r="D12" i="22" l="1"/>
  <c r="E9" i="22" l="1"/>
  <c r="E6" i="22" l="1"/>
  <c r="E15" i="22" l="1"/>
  <c r="E5" i="22"/>
  <c r="E4" i="22" l="1"/>
  <c r="E8" i="22" l="1"/>
  <c r="E10" i="22"/>
  <c r="E12" i="22"/>
  <c r="E13" i="22"/>
  <c r="E14" i="22"/>
</calcChain>
</file>

<file path=xl/sharedStrings.xml><?xml version="1.0" encoding="utf-8"?>
<sst xmlns="http://schemas.openxmlformats.org/spreadsheetml/2006/main" count="18" uniqueCount="18">
  <si>
    <t>January</t>
  </si>
  <si>
    <t>Monthly Consolidated Revenues</t>
  </si>
  <si>
    <t>(In NT$ million)</t>
  </si>
  <si>
    <t>MoM Change</t>
    <phoneticPr fontId="2" type="noConversion"/>
  </si>
  <si>
    <t>YoY Change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</si>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</sst>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0.0%"/>
    <numFmt numFmtId="178" formatCode="0.0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6" fontId="3" fillId="2" borderId="1" xfId="1" applyNumberFormat="1" applyFont="1" applyFill="1" applyBorder="1">
      <alignment vertical="center"/>
    </xf>
    <xf numFmtId="10" fontId="3" fillId="2" borderId="1" xfId="2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0" fontId="4" fillId="2" borderId="1" xfId="2" applyNumberFormat="1" applyFont="1" applyFill="1" applyBorder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2" fontId="0" fillId="0" borderId="0" xfId="0" applyNumberFormat="1">
      <alignment vertical="center"/>
    </xf>
    <xf numFmtId="176" fontId="4" fillId="2" borderId="1" xfId="2" applyNumberFormat="1" applyFont="1" applyFill="1" applyBorder="1" applyAlignment="1">
      <alignment horizontal="center" vertical="center"/>
    </xf>
    <xf numFmtId="176" fontId="4" fillId="2" borderId="1" xfId="1" applyNumberFormat="1" applyFont="1" applyFill="1" applyBorder="1">
      <alignment vertical="center"/>
    </xf>
    <xf numFmtId="177" fontId="0" fillId="0" borderId="0" xfId="2" applyNumberFormat="1" applyFont="1">
      <alignment vertical="center"/>
    </xf>
    <xf numFmtId="178" fontId="0" fillId="0" borderId="0" xfId="0" applyNumberForma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B17" sqref="B17:B18"/>
    </sheetView>
  </sheetViews>
  <sheetFormatPr defaultRowHeight="16.5" x14ac:dyDescent="0.25"/>
  <cols>
    <col min="1" max="1" width="14.5" customWidth="1"/>
    <col min="2" max="3" width="14.75" bestFit="1" customWidth="1"/>
    <col min="4" max="4" width="13.875" bestFit="1" customWidth="1"/>
    <col min="5" max="5" width="15" bestFit="1" customWidth="1"/>
  </cols>
  <sheetData>
    <row r="1" spans="1:5" x14ac:dyDescent="0.25">
      <c r="A1" s="1" t="s">
        <v>1</v>
      </c>
      <c r="B1" s="2"/>
      <c r="C1" s="2"/>
      <c r="D1" s="2"/>
      <c r="E1" s="2" t="s">
        <v>2</v>
      </c>
    </row>
    <row r="2" spans="1:5" x14ac:dyDescent="0.25">
      <c r="A2" s="3"/>
      <c r="B2" s="3">
        <v>2016</v>
      </c>
      <c r="C2" s="3">
        <v>2015</v>
      </c>
      <c r="D2" s="3" t="s">
        <v>3</v>
      </c>
      <c r="E2" s="3" t="s">
        <v>4</v>
      </c>
    </row>
    <row r="3" spans="1:5" x14ac:dyDescent="0.25">
      <c r="A3" s="4" t="s">
        <v>0</v>
      </c>
      <c r="B3" s="5">
        <v>6477.3410000000003</v>
      </c>
      <c r="C3" s="5">
        <v>12275.099</v>
      </c>
      <c r="D3" s="6">
        <v>-6.0476445935030432E-3</v>
      </c>
      <c r="E3" s="6">
        <f>IF(ISERROR(B3/C3-1),"-",B3/C3-1)</f>
        <v>-0.47231863466029889</v>
      </c>
    </row>
    <row r="4" spans="1:5" x14ac:dyDescent="0.25">
      <c r="A4" s="4" t="s">
        <v>5</v>
      </c>
      <c r="B4" s="5">
        <v>4199.8630000000003</v>
      </c>
      <c r="C4" s="9">
        <v>9226.1650000000009</v>
      </c>
      <c r="D4" s="6">
        <f>IF(ISERROR(B4/B3-1),"-",B4/B3-1)</f>
        <v>-0.35160693253605146</v>
      </c>
      <c r="E4" s="6">
        <f>IF(ISERROR(B4/C4-1),"-",B4/C4-1)</f>
        <v>-0.54478778560756291</v>
      </c>
    </row>
    <row r="5" spans="1:5" x14ac:dyDescent="0.25">
      <c r="A5" s="4" t="s">
        <v>6</v>
      </c>
      <c r="B5" s="9">
        <v>4143.7780000000002</v>
      </c>
      <c r="C5" s="9">
        <v>20023.008000000002</v>
      </c>
      <c r="D5" s="6">
        <f>IF(ISERROR(B5/B4-1),"-",B5/B4-1)</f>
        <v>-1.3354007023562486E-2</v>
      </c>
      <c r="E5" s="6">
        <f>IF(ISERROR(B5/C5-1),"-",B5/C5-1)</f>
        <v>-0.79304917622766768</v>
      </c>
    </row>
    <row r="6" spans="1:5" x14ac:dyDescent="0.25">
      <c r="A6" s="4" t="s">
        <v>7</v>
      </c>
      <c r="B6" s="9">
        <v>5750.884</v>
      </c>
      <c r="C6" s="9">
        <v>13542.474</v>
      </c>
      <c r="D6" s="6">
        <f>IF(ISERROR(B6/B5-1),"-",B6/B5-1)</f>
        <v>0.38783593136504901</v>
      </c>
      <c r="E6" s="6">
        <f>IF(ISERROR(B6/C6-1),"-",B6/C6-1)</f>
        <v>-0.57534465268310653</v>
      </c>
    </row>
    <row r="7" spans="1:5" x14ac:dyDescent="0.25">
      <c r="A7" s="4" t="s">
        <v>8</v>
      </c>
      <c r="B7" s="9">
        <v>6752.7830000000004</v>
      </c>
      <c r="C7" s="9">
        <v>10788.094999999999</v>
      </c>
      <c r="D7" s="6">
        <f t="shared" ref="D7:D8" si="0">IF(ISERROR(B7/B6-1),"-",B7/B6-1)</f>
        <v>0.17421652045146452</v>
      </c>
      <c r="E7" s="6">
        <f>IF(ISERROR(B7/C7-1),"-",B7/C7-1)</f>
        <v>-0.37405232341761907</v>
      </c>
    </row>
    <row r="8" spans="1:5" x14ac:dyDescent="0.25">
      <c r="A8" s="4" t="s">
        <v>9</v>
      </c>
      <c r="B8" s="9">
        <v>6358.4570000000003</v>
      </c>
      <c r="C8" s="9">
        <v>8679.1290000000008</v>
      </c>
      <c r="D8" s="6">
        <f t="shared" si="0"/>
        <v>-5.8394590793158896E-2</v>
      </c>
      <c r="E8" s="6">
        <f t="shared" ref="E8:E14" si="1">IF(ISERROR(B8/C8-1),"-",B8/C8-1)</f>
        <v>-0.26738535629554538</v>
      </c>
    </row>
    <row r="9" spans="1:5" x14ac:dyDescent="0.25">
      <c r="A9" s="4" t="s">
        <v>10</v>
      </c>
      <c r="B9" s="9">
        <v>6319.0020000000004</v>
      </c>
      <c r="C9" s="9">
        <v>7407.5379999999996</v>
      </c>
      <c r="D9" s="6">
        <f t="shared" ref="D9:D14" si="2">IF(ISERROR(B9/B8-1),"-",B9/B8-1)</f>
        <v>-6.2051217771859069E-3</v>
      </c>
      <c r="E9" s="6">
        <f>IF(ISERROR(B9/C9-1),"-",B9/C9-1)</f>
        <v>-0.14694976927556758</v>
      </c>
    </row>
    <row r="10" spans="1:5" x14ac:dyDescent="0.25">
      <c r="A10" s="4" t="s">
        <v>11</v>
      </c>
      <c r="B10" s="9">
        <v>6579.3940000000002</v>
      </c>
      <c r="C10" s="9">
        <v>6889.9660000000003</v>
      </c>
      <c r="D10" s="6">
        <f>IF(ISERROR(B10/B9-1),"-",B10/B9-1)</f>
        <v>4.1207772999596992E-2</v>
      </c>
      <c r="E10" s="6">
        <f t="shared" si="1"/>
        <v>-4.5075984409792436E-2</v>
      </c>
    </row>
    <row r="11" spans="1:5" x14ac:dyDescent="0.25">
      <c r="A11" s="4" t="s">
        <v>12</v>
      </c>
      <c r="B11" s="9"/>
      <c r="C11" s="9"/>
      <c r="D11" s="6" t="s">
        <v>17</v>
      </c>
      <c r="E11" s="6" t="str">
        <f>IF(ISERROR(B11/C11-1),"-",B11/C11-1)</f>
        <v>-</v>
      </c>
    </row>
    <row r="12" spans="1:5" x14ac:dyDescent="0.25">
      <c r="A12" s="4" t="s">
        <v>13</v>
      </c>
      <c r="B12" s="9"/>
      <c r="C12" s="9"/>
      <c r="D12" s="6" t="str">
        <f t="shared" si="2"/>
        <v>-</v>
      </c>
      <c r="E12" s="6" t="str">
        <f t="shared" si="1"/>
        <v>-</v>
      </c>
    </row>
    <row r="13" spans="1:5" x14ac:dyDescent="0.25">
      <c r="A13" s="4" t="s">
        <v>14</v>
      </c>
      <c r="B13" s="9"/>
      <c r="C13" s="9"/>
      <c r="D13" s="6" t="str">
        <f t="shared" si="2"/>
        <v>-</v>
      </c>
      <c r="E13" s="6" t="str">
        <f t="shared" si="1"/>
        <v>-</v>
      </c>
    </row>
    <row r="14" spans="1:5" x14ac:dyDescent="0.25">
      <c r="A14" s="4" t="s">
        <v>15</v>
      </c>
      <c r="B14" s="9"/>
      <c r="C14" s="9"/>
      <c r="D14" s="6" t="str">
        <f t="shared" si="2"/>
        <v>-</v>
      </c>
      <c r="E14" s="6" t="str">
        <f t="shared" si="1"/>
        <v>-</v>
      </c>
    </row>
    <row r="15" spans="1:5" x14ac:dyDescent="0.25">
      <c r="A15" s="7" t="s">
        <v>16</v>
      </c>
      <c r="B15" s="12">
        <f>SUM(B3:B14)</f>
        <v>46581.502</v>
      </c>
      <c r="C15" s="12">
        <f>SUM(C3:C14)</f>
        <v>88831.474000000002</v>
      </c>
      <c r="D15" s="11"/>
      <c r="E15" s="8">
        <f>B15/C15-1</f>
        <v>-0.47561939589114555</v>
      </c>
    </row>
    <row r="16" spans="1:5" x14ac:dyDescent="0.25">
      <c r="B16" s="10"/>
    </row>
    <row r="17" spans="2:3" x14ac:dyDescent="0.25">
      <c r="B17" s="14"/>
    </row>
    <row r="18" spans="2:3" x14ac:dyDescent="0.25">
      <c r="B18" s="14"/>
      <c r="C18" s="13"/>
    </row>
    <row r="19" spans="2:3" x14ac:dyDescent="0.25">
      <c r="B19" s="10"/>
    </row>
    <row r="20" spans="2:3" x14ac:dyDescent="0.25">
      <c r="B20" s="10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Aug 2016</vt:lpstr>
    </vt:vector>
  </TitlesOfParts>
  <Company>htc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Kelly.CL Hsu(徐嘉璘)</cp:lastModifiedBy>
  <dcterms:created xsi:type="dcterms:W3CDTF">2011-11-18T05:23:49Z</dcterms:created>
  <dcterms:modified xsi:type="dcterms:W3CDTF">2016-09-06T06:04:34Z</dcterms:modified>
</cp:coreProperties>
</file>