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1355" windowHeight="7875"/>
  </bookViews>
  <sheets>
    <sheet name="Sheet1" sheetId="1" r:id="rId1"/>
  </sheets>
  <definedNames>
    <definedName name="_xlnm.Print_Area" localSheetId="0">Sheet1!$A$1:$O$44</definedName>
  </definedNames>
  <calcPr calcId="145621"/>
</workbook>
</file>

<file path=xl/calcChain.xml><?xml version="1.0" encoding="utf-8"?>
<calcChain xmlns="http://schemas.openxmlformats.org/spreadsheetml/2006/main">
  <c r="O25" i="1" l="1"/>
  <c r="O23" i="1"/>
  <c r="N39" i="1"/>
  <c r="N37" i="1"/>
  <c r="N33" i="1"/>
  <c r="N38" i="1" s="1"/>
  <c r="N23" i="1"/>
  <c r="I39" i="1" l="1"/>
  <c r="I33" i="1"/>
  <c r="I38" i="1" s="1"/>
  <c r="I23" i="1"/>
  <c r="I37" i="1" s="1"/>
  <c r="M39" i="1"/>
  <c r="M33" i="1"/>
  <c r="M38" i="1" s="1"/>
  <c r="M23" i="1"/>
  <c r="M37" i="1" s="1"/>
  <c r="H39" i="1"/>
  <c r="H33" i="1"/>
  <c r="H38" i="1" s="1"/>
  <c r="H23" i="1"/>
  <c r="H37" i="1" s="1"/>
  <c r="L39" i="1" l="1"/>
  <c r="L33" i="1"/>
  <c r="L38" i="1" s="1"/>
  <c r="L23" i="1"/>
  <c r="L37" i="1" s="1"/>
  <c r="K39" i="1" l="1"/>
  <c r="K33" i="1"/>
  <c r="K38" i="1" s="1"/>
  <c r="K23" i="1"/>
  <c r="K37" i="1" s="1"/>
  <c r="O39" i="1" l="1"/>
  <c r="O33" i="1"/>
  <c r="O38" i="1" s="1"/>
  <c r="O37" i="1"/>
  <c r="G39" i="1" l="1"/>
  <c r="G33" i="1"/>
  <c r="G38" i="1" s="1"/>
  <c r="G23" i="1"/>
  <c r="G37" i="1" s="1"/>
  <c r="D39" i="1"/>
  <c r="D33" i="1"/>
  <c r="D38" i="1" s="1"/>
  <c r="D23" i="1"/>
  <c r="D37" i="1" s="1"/>
  <c r="E33" i="1"/>
  <c r="F39" i="1" l="1"/>
  <c r="F23" i="1"/>
  <c r="F37" i="1" s="1"/>
  <c r="F33" i="1"/>
  <c r="F38" i="1" s="1"/>
  <c r="E23" i="1"/>
</calcChain>
</file>

<file path=xl/sharedStrings.xml><?xml version="1.0" encoding="utf-8"?>
<sst xmlns="http://schemas.openxmlformats.org/spreadsheetml/2006/main" count="43" uniqueCount="27">
  <si>
    <t>Selected Operating Data</t>
  </si>
  <si>
    <t>Theatres operated (at end of period)</t>
  </si>
  <si>
    <t>Screens operated (at end of period)</t>
  </si>
  <si>
    <t>Total attendance (in 000s)</t>
  </si>
  <si>
    <t>International (2)</t>
  </si>
  <si>
    <t>Brazil</t>
  </si>
  <si>
    <t>Mexico</t>
  </si>
  <si>
    <t>Chile</t>
  </si>
  <si>
    <t>Argentina</t>
  </si>
  <si>
    <t>Central America</t>
  </si>
  <si>
    <t>Peru</t>
  </si>
  <si>
    <t>Colombia</t>
  </si>
  <si>
    <t>Ecuador</t>
  </si>
  <si>
    <t>(1)</t>
  </si>
  <si>
    <t>The data excludes theatres operated by the Company in North America pursuant to management agreements that are not a part of our consolidated operations.</t>
  </si>
  <si>
    <t>(2)</t>
  </si>
  <si>
    <t xml:space="preserve">The data excludes theatres operated by the Company outside of North America pursuant to management agreements that are not a part of our consolidated operations.  </t>
  </si>
  <si>
    <t>Cinemark Holdings, Inc.</t>
  </si>
  <si>
    <t>North America (1)</t>
  </si>
  <si>
    <t>Worldwide (1)(2)</t>
  </si>
  <si>
    <t>As of and for the</t>
  </si>
  <si>
    <t>March 31,
 2012</t>
  </si>
  <si>
    <t>Year Ended</t>
  </si>
  <si>
    <t>June 30,
2012</t>
  </si>
  <si>
    <t>September 30,
2012</t>
  </si>
  <si>
    <t>December 31,
2012</t>
  </si>
  <si>
    <t>March 31,
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</si>
</sst>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0" x14ac:knownFonts="1">
    <font>
      <sz val="10"/>
      <name val="Arial"/>
    </font>
    <font>
      <sz val="10"/>
      <name val="Times New Roman"/>
      <family val="1"/>
    </font>
    <font>
      <b/>
      <i/>
      <sz val="10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5" fontId="5" fillId="0" borderId="1" xfId="0" quotePrefix="1" applyNumberFormat="1" applyFont="1" applyBorder="1" applyAlignment="1">
      <alignment horizontal="center" wrapText="1"/>
    </xf>
    <xf numFmtId="0" fontId="6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164" fontId="9" fillId="0" borderId="0" xfId="0" quotePrefix="1" applyNumberFormat="1" applyFont="1"/>
    <xf numFmtId="164" fontId="9" fillId="0" borderId="0" xfId="0" applyNumberFormat="1" applyFont="1"/>
    <xf numFmtId="164" fontId="8" fillId="0" borderId="0" xfId="0" quotePrefix="1" applyNumberFormat="1" applyFont="1" applyAlignment="1">
      <alignment horizontal="center" wrapText="1"/>
    </xf>
    <xf numFmtId="0" fontId="8" fillId="0" borderId="0" xfId="0" applyFont="1"/>
    <xf numFmtId="164" fontId="8" fillId="0" borderId="0" xfId="0" applyNumberFormat="1" applyFont="1" applyFill="1" applyAlignment="1">
      <alignment horizontal="center" wrapText="1"/>
    </xf>
    <xf numFmtId="164" fontId="8" fillId="0" borderId="3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Border="1"/>
    <xf numFmtId="0" fontId="0" fillId="0" borderId="0" xfId="0" applyBorder="1"/>
    <xf numFmtId="0" fontId="7" fillId="0" borderId="2" xfId="0" quotePrefix="1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 wrapText="1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5" fontId="5" fillId="0" borderId="5" xfId="0" applyNumberFormat="1" applyFont="1" applyBorder="1" applyAlignment="1">
      <alignment horizontal="center" wrapText="1"/>
    </xf>
    <xf numFmtId="15" fontId="5" fillId="0" borderId="6" xfId="0" applyNumberFormat="1" applyFont="1" applyBorder="1" applyAlignment="1">
      <alignment horizontal="center" wrapText="1"/>
    </xf>
    <xf numFmtId="15" fontId="5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R15" sqref="R15"/>
    </sheetView>
  </sheetViews>
  <sheetFormatPr defaultRowHeight="12.75" x14ac:dyDescent="0.2"/>
  <cols>
    <col min="1" max="1" width="2.85546875" customWidth="1"/>
    <col min="2" max="2" width="3.5703125" customWidth="1"/>
    <col min="3" max="3" width="33.5703125" customWidth="1"/>
    <col min="4" max="9" width="12.85546875" style="13" customWidth="1"/>
    <col min="10" max="10" width="1.42578125" customWidth="1"/>
    <col min="11" max="13" width="15" customWidth="1"/>
    <col min="14" max="15" width="16.85546875" bestFit="1" customWidth="1"/>
  </cols>
  <sheetData>
    <row r="1" spans="1:15" ht="13.5" x14ac:dyDescent="0.25">
      <c r="A1" s="1" t="s">
        <v>17</v>
      </c>
      <c r="B1" s="1"/>
      <c r="C1" s="1"/>
    </row>
    <row r="2" spans="1:15" ht="13.5" x14ac:dyDescent="0.25">
      <c r="A2" s="1" t="s">
        <v>0</v>
      </c>
      <c r="B2" s="1"/>
      <c r="C2" s="1"/>
    </row>
    <row r="3" spans="1:15" ht="13.5" x14ac:dyDescent="0.25">
      <c r="A3" s="1"/>
      <c r="B3" s="1"/>
      <c r="C3" s="1"/>
    </row>
    <row r="4" spans="1:15" s="3" customFormat="1" x14ac:dyDescent="0.2">
      <c r="A4" s="4"/>
      <c r="B4" s="4"/>
      <c r="C4" s="4"/>
      <c r="D4" s="25" t="s">
        <v>20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3" customFormat="1" ht="18.75" customHeight="1" x14ac:dyDescent="0.2">
      <c r="A5" s="4"/>
      <c r="B5" s="4"/>
      <c r="C5" s="4"/>
      <c r="D5" s="22" t="s">
        <v>22</v>
      </c>
      <c r="E5" s="23"/>
      <c r="F5" s="23"/>
      <c r="G5" s="23"/>
      <c r="H5" s="23"/>
      <c r="I5" s="24"/>
      <c r="J5" s="17"/>
      <c r="K5" s="28"/>
      <c r="L5" s="29"/>
      <c r="M5" s="29"/>
      <c r="N5" s="29"/>
      <c r="O5" s="30"/>
    </row>
    <row r="6" spans="1:15" s="3" customFormat="1" ht="24" x14ac:dyDescent="0.2">
      <c r="A6" s="6"/>
      <c r="B6" s="6"/>
      <c r="C6" s="6"/>
      <c r="D6" s="20">
        <v>2007</v>
      </c>
      <c r="E6" s="19">
        <v>2008</v>
      </c>
      <c r="F6" s="19">
        <v>2009</v>
      </c>
      <c r="G6" s="19">
        <v>2010</v>
      </c>
      <c r="H6" s="19">
        <v>2011</v>
      </c>
      <c r="I6" s="19">
        <v>2012</v>
      </c>
      <c r="J6" s="21"/>
      <c r="K6" s="5" t="s">
        <v>21</v>
      </c>
      <c r="L6" s="5" t="s">
        <v>23</v>
      </c>
      <c r="M6" s="5" t="s">
        <v>24</v>
      </c>
      <c r="N6" s="5" t="s">
        <v>25</v>
      </c>
      <c r="O6" s="5" t="s">
        <v>26</v>
      </c>
    </row>
    <row r="7" spans="1:15" x14ac:dyDescent="0.2">
      <c r="A7" s="2"/>
      <c r="B7" s="2"/>
      <c r="C7" s="2"/>
      <c r="J7" s="18"/>
    </row>
    <row r="8" spans="1:15" x14ac:dyDescent="0.2">
      <c r="A8" s="7" t="s">
        <v>18</v>
      </c>
      <c r="B8" s="7"/>
      <c r="C8" s="7"/>
    </row>
    <row r="9" spans="1:15" x14ac:dyDescent="0.2">
      <c r="A9" s="7"/>
      <c r="B9" s="7" t="s">
        <v>1</v>
      </c>
      <c r="C9" s="7"/>
      <c r="D9" s="12">
        <v>287</v>
      </c>
      <c r="E9" s="12">
        <v>293</v>
      </c>
      <c r="F9" s="12">
        <v>294</v>
      </c>
      <c r="G9" s="12">
        <v>293</v>
      </c>
      <c r="H9" s="12">
        <v>297</v>
      </c>
      <c r="I9" s="12">
        <v>298</v>
      </c>
      <c r="K9" s="12">
        <v>298</v>
      </c>
      <c r="L9" s="12">
        <v>300</v>
      </c>
      <c r="M9" s="12">
        <v>299</v>
      </c>
      <c r="N9" s="12">
        <v>298</v>
      </c>
      <c r="O9" s="12">
        <v>298</v>
      </c>
    </row>
    <row r="10" spans="1:15" x14ac:dyDescent="0.2">
      <c r="A10" s="7"/>
      <c r="B10" s="7" t="s">
        <v>2</v>
      </c>
      <c r="C10" s="7"/>
      <c r="D10" s="8">
        <v>3654</v>
      </c>
      <c r="E10" s="12">
        <v>3742</v>
      </c>
      <c r="F10" s="8">
        <v>3830</v>
      </c>
      <c r="G10" s="8">
        <v>3832</v>
      </c>
      <c r="H10" s="8">
        <v>3878</v>
      </c>
      <c r="I10" s="8">
        <v>3916</v>
      </c>
      <c r="K10" s="8">
        <v>3895</v>
      </c>
      <c r="L10" s="8">
        <v>3925</v>
      </c>
      <c r="M10" s="8">
        <v>3918</v>
      </c>
      <c r="N10" s="8">
        <v>3916</v>
      </c>
      <c r="O10" s="8">
        <v>3916</v>
      </c>
    </row>
    <row r="11" spans="1:15" x14ac:dyDescent="0.2">
      <c r="A11" s="7"/>
      <c r="B11" s="7" t="s">
        <v>3</v>
      </c>
      <c r="C11" s="7"/>
      <c r="D11" s="7">
        <v>151712</v>
      </c>
      <c r="E11" s="7">
        <v>147897</v>
      </c>
      <c r="F11" s="7">
        <v>165112</v>
      </c>
      <c r="G11" s="7">
        <v>161174</v>
      </c>
      <c r="H11" s="7">
        <v>158486</v>
      </c>
      <c r="I11" s="7">
        <v>163639</v>
      </c>
      <c r="K11" s="14">
        <v>39830</v>
      </c>
      <c r="L11" s="14">
        <v>42013</v>
      </c>
      <c r="M11" s="14">
        <v>41141</v>
      </c>
      <c r="N11" s="14">
        <v>40655</v>
      </c>
      <c r="O11" s="14">
        <v>34668</v>
      </c>
    </row>
    <row r="12" spans="1:15" x14ac:dyDescent="0.2">
      <c r="A12" s="7"/>
      <c r="B12" s="7"/>
      <c r="C12" s="7"/>
      <c r="I12" s="16"/>
      <c r="K12" s="16"/>
      <c r="L12" s="16"/>
      <c r="M12" s="16"/>
      <c r="N12" s="16"/>
      <c r="O12" s="16"/>
    </row>
    <row r="13" spans="1:15" x14ac:dyDescent="0.2">
      <c r="A13" s="7" t="s">
        <v>4</v>
      </c>
      <c r="B13" s="7"/>
      <c r="C13" s="7"/>
      <c r="I13" s="16"/>
      <c r="K13" s="16"/>
      <c r="L13" s="16"/>
      <c r="M13" s="16"/>
      <c r="N13" s="16"/>
      <c r="O13" s="16"/>
    </row>
    <row r="14" spans="1:15" x14ac:dyDescent="0.2">
      <c r="A14" s="7"/>
      <c r="B14" s="7" t="s">
        <v>1</v>
      </c>
      <c r="C14" s="7"/>
      <c r="I14" s="16"/>
      <c r="K14" s="16"/>
      <c r="L14" s="16"/>
      <c r="M14" s="16"/>
      <c r="N14" s="16"/>
      <c r="O14" s="16"/>
    </row>
    <row r="15" spans="1:15" x14ac:dyDescent="0.2">
      <c r="A15" s="7"/>
      <c r="B15" s="7"/>
      <c r="C15" s="7" t="s">
        <v>5</v>
      </c>
      <c r="D15" s="8">
        <v>40</v>
      </c>
      <c r="E15" s="8">
        <v>44</v>
      </c>
      <c r="F15" s="8">
        <v>46</v>
      </c>
      <c r="G15" s="14">
        <v>49</v>
      </c>
      <c r="H15" s="14">
        <v>53</v>
      </c>
      <c r="I15" s="14">
        <v>56</v>
      </c>
      <c r="K15" s="14">
        <v>54</v>
      </c>
      <c r="L15" s="14">
        <v>54</v>
      </c>
      <c r="M15" s="14">
        <v>54</v>
      </c>
      <c r="N15" s="14">
        <v>56</v>
      </c>
      <c r="O15" s="14">
        <v>58</v>
      </c>
    </row>
    <row r="16" spans="1:15" x14ac:dyDescent="0.2">
      <c r="A16" s="7"/>
      <c r="B16" s="7"/>
      <c r="C16" s="7" t="s">
        <v>6</v>
      </c>
      <c r="D16" s="8">
        <v>31</v>
      </c>
      <c r="E16" s="8">
        <v>31</v>
      </c>
      <c r="F16" s="8">
        <v>31</v>
      </c>
      <c r="G16" s="14">
        <v>31</v>
      </c>
      <c r="H16" s="14">
        <v>31</v>
      </c>
      <c r="I16" s="14">
        <v>31</v>
      </c>
      <c r="K16" s="14">
        <v>31</v>
      </c>
      <c r="L16" s="14">
        <v>31</v>
      </c>
      <c r="M16" s="14">
        <v>31</v>
      </c>
      <c r="N16" s="14">
        <v>31</v>
      </c>
      <c r="O16" s="14">
        <v>31</v>
      </c>
    </row>
    <row r="17" spans="1:15" x14ac:dyDescent="0.2">
      <c r="A17" s="7"/>
      <c r="B17" s="7"/>
      <c r="C17" s="7" t="s">
        <v>8</v>
      </c>
      <c r="D17" s="8">
        <v>9</v>
      </c>
      <c r="E17" s="8">
        <v>9</v>
      </c>
      <c r="F17" s="8">
        <v>9</v>
      </c>
      <c r="G17" s="14">
        <v>10</v>
      </c>
      <c r="H17" s="14">
        <v>20</v>
      </c>
      <c r="I17" s="14">
        <v>20</v>
      </c>
      <c r="K17" s="14">
        <v>20</v>
      </c>
      <c r="L17" s="14">
        <v>20</v>
      </c>
      <c r="M17" s="14">
        <v>20</v>
      </c>
      <c r="N17" s="14">
        <v>20</v>
      </c>
      <c r="O17" s="14">
        <v>20</v>
      </c>
    </row>
    <row r="18" spans="1:15" x14ac:dyDescent="0.2">
      <c r="A18" s="7"/>
      <c r="B18" s="7"/>
      <c r="C18" s="7" t="s">
        <v>11</v>
      </c>
      <c r="D18" s="8">
        <v>9</v>
      </c>
      <c r="E18" s="8">
        <v>10</v>
      </c>
      <c r="F18" s="8">
        <v>11</v>
      </c>
      <c r="G18" s="14">
        <v>12</v>
      </c>
      <c r="H18" s="14">
        <v>16</v>
      </c>
      <c r="I18" s="14">
        <v>18</v>
      </c>
      <c r="K18" s="14">
        <v>16</v>
      </c>
      <c r="L18" s="14">
        <v>16</v>
      </c>
      <c r="M18" s="14">
        <v>17</v>
      </c>
      <c r="N18" s="14">
        <v>18</v>
      </c>
      <c r="O18" s="14">
        <v>18</v>
      </c>
    </row>
    <row r="19" spans="1:15" x14ac:dyDescent="0.2">
      <c r="A19" s="7"/>
      <c r="B19" s="7"/>
      <c r="C19" s="7" t="s">
        <v>9</v>
      </c>
      <c r="D19" s="8">
        <v>12</v>
      </c>
      <c r="E19" s="8">
        <v>12</v>
      </c>
      <c r="F19" s="8">
        <v>12</v>
      </c>
      <c r="G19" s="14">
        <v>12</v>
      </c>
      <c r="H19" s="14">
        <v>12</v>
      </c>
      <c r="I19" s="14">
        <v>14</v>
      </c>
      <c r="K19" s="14">
        <v>13</v>
      </c>
      <c r="L19" s="14">
        <v>13</v>
      </c>
      <c r="M19" s="14">
        <v>13</v>
      </c>
      <c r="N19" s="14">
        <v>14</v>
      </c>
      <c r="O19" s="14">
        <v>14</v>
      </c>
    </row>
    <row r="20" spans="1:15" x14ac:dyDescent="0.2">
      <c r="A20" s="7"/>
      <c r="B20" s="7"/>
      <c r="C20" s="7" t="s">
        <v>7</v>
      </c>
      <c r="D20" s="8">
        <v>12</v>
      </c>
      <c r="E20" s="8">
        <v>12</v>
      </c>
      <c r="F20" s="8">
        <v>11</v>
      </c>
      <c r="G20" s="14">
        <v>11</v>
      </c>
      <c r="H20" s="14">
        <v>12</v>
      </c>
      <c r="I20" s="14">
        <v>13</v>
      </c>
      <c r="K20" s="14">
        <v>12</v>
      </c>
      <c r="L20" s="14">
        <v>12</v>
      </c>
      <c r="M20" s="14">
        <v>12</v>
      </c>
      <c r="N20" s="14">
        <v>13</v>
      </c>
      <c r="O20" s="14">
        <v>13</v>
      </c>
    </row>
    <row r="21" spans="1:15" x14ac:dyDescent="0.2">
      <c r="A21" s="7"/>
      <c r="B21" s="7"/>
      <c r="C21" s="7" t="s">
        <v>10</v>
      </c>
      <c r="D21" s="8">
        <v>4</v>
      </c>
      <c r="E21" s="8">
        <v>5</v>
      </c>
      <c r="F21" s="8">
        <v>6</v>
      </c>
      <c r="G21" s="14">
        <v>8</v>
      </c>
      <c r="H21" s="14">
        <v>10</v>
      </c>
      <c r="I21" s="14">
        <v>10</v>
      </c>
      <c r="K21" s="14">
        <v>10</v>
      </c>
      <c r="L21" s="14">
        <v>10</v>
      </c>
      <c r="M21" s="14">
        <v>10</v>
      </c>
      <c r="N21" s="14">
        <v>10</v>
      </c>
      <c r="O21" s="14">
        <v>10</v>
      </c>
    </row>
    <row r="22" spans="1:15" x14ac:dyDescent="0.2">
      <c r="A22" s="7"/>
      <c r="B22" s="7"/>
      <c r="C22" s="7" t="s">
        <v>12</v>
      </c>
      <c r="D22" s="9">
        <v>4</v>
      </c>
      <c r="E22" s="9">
        <v>4</v>
      </c>
      <c r="F22" s="9">
        <v>4</v>
      </c>
      <c r="G22" s="15">
        <v>4</v>
      </c>
      <c r="H22" s="15">
        <v>5</v>
      </c>
      <c r="I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</row>
    <row r="23" spans="1:15" x14ac:dyDescent="0.2">
      <c r="A23" s="7"/>
      <c r="B23" s="7"/>
      <c r="C23" s="7" t="s">
        <v>1</v>
      </c>
      <c r="D23" s="8">
        <f t="shared" ref="D23:I23" si="0">SUM(D15:D22)</f>
        <v>121</v>
      </c>
      <c r="E23" s="8">
        <f t="shared" si="0"/>
        <v>127</v>
      </c>
      <c r="F23" s="8">
        <f t="shared" si="0"/>
        <v>130</v>
      </c>
      <c r="G23" s="14">
        <f t="shared" si="0"/>
        <v>137</v>
      </c>
      <c r="H23" s="14">
        <f t="shared" si="0"/>
        <v>159</v>
      </c>
      <c r="I23" s="14">
        <f t="shared" si="0"/>
        <v>167</v>
      </c>
      <c r="K23" s="14">
        <f t="shared" ref="K23:M23" si="1">SUM(K15:K22)</f>
        <v>161</v>
      </c>
      <c r="L23" s="14">
        <f t="shared" si="1"/>
        <v>161</v>
      </c>
      <c r="M23" s="14">
        <f t="shared" si="1"/>
        <v>162</v>
      </c>
      <c r="N23" s="14">
        <f t="shared" ref="N23:O23" si="2">SUM(N15:N22)</f>
        <v>167</v>
      </c>
      <c r="O23" s="14">
        <f t="shared" si="2"/>
        <v>169</v>
      </c>
    </row>
    <row r="24" spans="1:15" x14ac:dyDescent="0.2">
      <c r="A24" s="7"/>
      <c r="B24" s="7" t="s">
        <v>2</v>
      </c>
      <c r="C24" s="7"/>
      <c r="G24" s="14"/>
      <c r="H24" s="14"/>
      <c r="I24" s="14"/>
      <c r="K24" s="14"/>
      <c r="L24" s="14"/>
      <c r="M24" s="14"/>
      <c r="N24" s="14"/>
      <c r="O24" s="14"/>
    </row>
    <row r="25" spans="1:15" x14ac:dyDescent="0.2">
      <c r="A25" s="7"/>
      <c r="B25" s="7"/>
      <c r="C25" s="7" t="s">
        <v>5</v>
      </c>
      <c r="D25" s="8">
        <v>339</v>
      </c>
      <c r="E25" s="8">
        <v>368</v>
      </c>
      <c r="F25" s="8">
        <v>388</v>
      </c>
      <c r="G25" s="14">
        <v>409</v>
      </c>
      <c r="H25" s="14">
        <v>434</v>
      </c>
      <c r="I25" s="14">
        <v>454</v>
      </c>
      <c r="K25" s="14">
        <v>440</v>
      </c>
      <c r="L25" s="14">
        <v>440</v>
      </c>
      <c r="M25" s="14">
        <v>442</v>
      </c>
      <c r="N25" s="14">
        <v>454</v>
      </c>
      <c r="O25" s="14">
        <f>454+4+7+6</f>
        <v>471</v>
      </c>
    </row>
    <row r="26" spans="1:15" x14ac:dyDescent="0.2">
      <c r="A26" s="7"/>
      <c r="B26" s="7"/>
      <c r="C26" s="7" t="s">
        <v>6</v>
      </c>
      <c r="D26" s="8">
        <v>304</v>
      </c>
      <c r="E26" s="8">
        <v>300</v>
      </c>
      <c r="F26" s="8">
        <v>296</v>
      </c>
      <c r="G26" s="14">
        <v>296</v>
      </c>
      <c r="H26" s="14">
        <v>294</v>
      </c>
      <c r="I26" s="14">
        <v>290</v>
      </c>
      <c r="K26" s="14">
        <v>294</v>
      </c>
      <c r="L26" s="14">
        <v>290</v>
      </c>
      <c r="M26" s="14">
        <v>290</v>
      </c>
      <c r="N26" s="14">
        <v>290</v>
      </c>
      <c r="O26" s="14">
        <v>290</v>
      </c>
    </row>
    <row r="27" spans="1:15" x14ac:dyDescent="0.2">
      <c r="A27" s="7"/>
      <c r="B27" s="7"/>
      <c r="C27" s="7" t="s">
        <v>8</v>
      </c>
      <c r="D27" s="8">
        <v>77</v>
      </c>
      <c r="E27" s="8">
        <v>74</v>
      </c>
      <c r="F27" s="8">
        <v>74</v>
      </c>
      <c r="G27" s="14">
        <v>80</v>
      </c>
      <c r="H27" s="14">
        <v>175</v>
      </c>
      <c r="I27" s="14">
        <v>176</v>
      </c>
      <c r="K27" s="14">
        <v>175</v>
      </c>
      <c r="L27" s="14">
        <v>175</v>
      </c>
      <c r="M27" s="14">
        <v>176</v>
      </c>
      <c r="N27" s="14">
        <v>176</v>
      </c>
      <c r="O27" s="14">
        <v>178</v>
      </c>
    </row>
    <row r="28" spans="1:15" x14ac:dyDescent="0.2">
      <c r="A28" s="7"/>
      <c r="B28" s="7"/>
      <c r="C28" s="7" t="s">
        <v>11</v>
      </c>
      <c r="D28" s="8">
        <v>56</v>
      </c>
      <c r="E28" s="8">
        <v>60</v>
      </c>
      <c r="F28" s="8">
        <v>64</v>
      </c>
      <c r="G28" s="14">
        <v>68</v>
      </c>
      <c r="H28" s="14">
        <v>88</v>
      </c>
      <c r="I28" s="14">
        <v>99</v>
      </c>
      <c r="K28" s="14">
        <v>88</v>
      </c>
      <c r="L28" s="14">
        <v>88</v>
      </c>
      <c r="M28" s="14">
        <v>92</v>
      </c>
      <c r="N28" s="14">
        <v>99</v>
      </c>
      <c r="O28" s="14">
        <v>99</v>
      </c>
    </row>
    <row r="29" spans="1:15" x14ac:dyDescent="0.2">
      <c r="A29" s="7"/>
      <c r="B29" s="7"/>
      <c r="C29" s="7" t="s">
        <v>9</v>
      </c>
      <c r="D29" s="8">
        <v>81</v>
      </c>
      <c r="E29" s="8">
        <v>79</v>
      </c>
      <c r="F29" s="8">
        <v>81</v>
      </c>
      <c r="G29" s="14">
        <v>83</v>
      </c>
      <c r="H29" s="14">
        <v>83</v>
      </c>
      <c r="I29" s="14">
        <v>96</v>
      </c>
      <c r="K29" s="14">
        <v>89</v>
      </c>
      <c r="L29" s="14">
        <v>89</v>
      </c>
      <c r="M29" s="14">
        <v>89</v>
      </c>
      <c r="N29" s="14">
        <v>96</v>
      </c>
      <c r="O29" s="14">
        <v>96</v>
      </c>
    </row>
    <row r="30" spans="1:15" x14ac:dyDescent="0.2">
      <c r="A30" s="7"/>
      <c r="B30" s="7"/>
      <c r="C30" s="7" t="s">
        <v>7</v>
      </c>
      <c r="D30" s="8">
        <v>91</v>
      </c>
      <c r="E30" s="8">
        <v>91</v>
      </c>
      <c r="F30" s="8">
        <v>87</v>
      </c>
      <c r="G30" s="14">
        <v>87</v>
      </c>
      <c r="H30" s="14">
        <v>92</v>
      </c>
      <c r="I30" s="14">
        <v>101</v>
      </c>
      <c r="K30" s="14">
        <v>92</v>
      </c>
      <c r="L30" s="14">
        <v>92</v>
      </c>
      <c r="M30" s="14">
        <v>92</v>
      </c>
      <c r="N30" s="14">
        <v>101</v>
      </c>
      <c r="O30" s="14">
        <v>101</v>
      </c>
    </row>
    <row r="31" spans="1:15" x14ac:dyDescent="0.2">
      <c r="A31" s="7"/>
      <c r="B31" s="7"/>
      <c r="C31" s="7" t="s">
        <v>10</v>
      </c>
      <c r="D31" s="8">
        <v>37</v>
      </c>
      <c r="E31" s="8">
        <v>43</v>
      </c>
      <c r="F31" s="8">
        <v>50</v>
      </c>
      <c r="G31" s="14">
        <v>64</v>
      </c>
      <c r="H31" s="14">
        <v>76</v>
      </c>
      <c r="I31" s="14">
        <v>76</v>
      </c>
      <c r="K31" s="14">
        <v>76</v>
      </c>
      <c r="L31" s="14">
        <v>76</v>
      </c>
      <c r="M31" s="14">
        <v>76</v>
      </c>
      <c r="N31" s="14">
        <v>76</v>
      </c>
      <c r="O31" s="14">
        <v>76</v>
      </c>
    </row>
    <row r="32" spans="1:15" x14ac:dyDescent="0.2">
      <c r="A32" s="7"/>
      <c r="B32" s="7"/>
      <c r="C32" s="7" t="s">
        <v>12</v>
      </c>
      <c r="D32" s="9">
        <v>26</v>
      </c>
      <c r="E32" s="9">
        <v>26</v>
      </c>
      <c r="F32" s="9">
        <v>26</v>
      </c>
      <c r="G32" s="15">
        <v>26</v>
      </c>
      <c r="H32" s="15">
        <v>32</v>
      </c>
      <c r="I32" s="15">
        <v>32</v>
      </c>
      <c r="K32" s="15">
        <v>32</v>
      </c>
      <c r="L32" s="15">
        <v>32</v>
      </c>
      <c r="M32" s="15">
        <v>32</v>
      </c>
      <c r="N32" s="15">
        <v>32</v>
      </c>
      <c r="O32" s="15">
        <v>32</v>
      </c>
    </row>
    <row r="33" spans="1:15" x14ac:dyDescent="0.2">
      <c r="A33" s="7"/>
      <c r="B33" s="7"/>
      <c r="C33" s="7" t="s">
        <v>2</v>
      </c>
      <c r="D33" s="8">
        <f t="shared" ref="D33:I33" si="3">SUM(D25:D32)</f>
        <v>1011</v>
      </c>
      <c r="E33" s="8">
        <f t="shared" si="3"/>
        <v>1041</v>
      </c>
      <c r="F33" s="8">
        <f t="shared" si="3"/>
        <v>1066</v>
      </c>
      <c r="G33" s="14">
        <f t="shared" si="3"/>
        <v>1113</v>
      </c>
      <c r="H33" s="14">
        <f t="shared" si="3"/>
        <v>1274</v>
      </c>
      <c r="I33" s="14">
        <f t="shared" si="3"/>
        <v>1324</v>
      </c>
      <c r="K33" s="14">
        <f t="shared" ref="K33:M33" si="4">SUM(K25:K32)</f>
        <v>1286</v>
      </c>
      <c r="L33" s="14">
        <f t="shared" si="4"/>
        <v>1282</v>
      </c>
      <c r="M33" s="14">
        <f t="shared" si="4"/>
        <v>1289</v>
      </c>
      <c r="N33" s="14">
        <f>SUM(N25:N32)</f>
        <v>1324</v>
      </c>
      <c r="O33" s="14">
        <f>SUM(O25:O32)</f>
        <v>1343</v>
      </c>
    </row>
    <row r="34" spans="1:15" x14ac:dyDescent="0.2">
      <c r="A34" s="7"/>
      <c r="B34" s="7" t="s">
        <v>3</v>
      </c>
      <c r="C34" s="7"/>
      <c r="D34" s="7">
        <v>60958</v>
      </c>
      <c r="E34" s="7">
        <v>63413</v>
      </c>
      <c r="F34" s="7">
        <v>71622</v>
      </c>
      <c r="G34" s="14">
        <v>80026</v>
      </c>
      <c r="H34" s="14">
        <v>88889</v>
      </c>
      <c r="I34" s="14">
        <v>100084</v>
      </c>
      <c r="K34" s="14">
        <v>21718</v>
      </c>
      <c r="L34" s="14">
        <v>26782</v>
      </c>
      <c r="M34" s="14">
        <v>28508</v>
      </c>
      <c r="N34" s="14">
        <v>23076</v>
      </c>
      <c r="O34" s="14">
        <v>22751</v>
      </c>
    </row>
    <row r="35" spans="1:15" x14ac:dyDescent="0.2">
      <c r="A35" s="7"/>
      <c r="B35" s="7"/>
      <c r="C35" s="7"/>
      <c r="G35" s="14"/>
      <c r="H35" s="14"/>
      <c r="I35" s="14"/>
      <c r="K35" s="14"/>
      <c r="L35" s="14"/>
      <c r="M35" s="14"/>
      <c r="N35" s="14"/>
      <c r="O35" s="14"/>
    </row>
    <row r="36" spans="1:15" x14ac:dyDescent="0.2">
      <c r="A36" s="7" t="s">
        <v>19</v>
      </c>
      <c r="B36" s="7"/>
      <c r="C36" s="7"/>
      <c r="G36" s="14"/>
      <c r="H36" s="14"/>
      <c r="I36" s="14"/>
      <c r="K36" s="14"/>
      <c r="L36" s="14"/>
      <c r="M36" s="14"/>
      <c r="N36" s="14"/>
      <c r="O36" s="14"/>
    </row>
    <row r="37" spans="1:15" x14ac:dyDescent="0.2">
      <c r="A37" s="7"/>
      <c r="B37" s="7" t="s">
        <v>1</v>
      </c>
      <c r="C37" s="7"/>
      <c r="D37" s="8">
        <f>+D23+D9</f>
        <v>408</v>
      </c>
      <c r="E37" s="8">
        <v>420</v>
      </c>
      <c r="F37" s="8">
        <f>F9+F23</f>
        <v>424</v>
      </c>
      <c r="G37" s="8">
        <f>+G23+G9</f>
        <v>430</v>
      </c>
      <c r="H37" s="8">
        <f>+H23+H9</f>
        <v>456</v>
      </c>
      <c r="I37" s="8">
        <f>+I23+I9</f>
        <v>465</v>
      </c>
      <c r="K37" s="8">
        <f t="shared" ref="K37:O37" si="5">+K23+K9</f>
        <v>459</v>
      </c>
      <c r="L37" s="8">
        <f t="shared" si="5"/>
        <v>461</v>
      </c>
      <c r="M37" s="8">
        <f t="shared" si="5"/>
        <v>461</v>
      </c>
      <c r="N37" s="8">
        <f t="shared" ref="N37" si="6">+N23+N9</f>
        <v>465</v>
      </c>
      <c r="O37" s="8">
        <f t="shared" si="5"/>
        <v>467</v>
      </c>
    </row>
    <row r="38" spans="1:15" x14ac:dyDescent="0.2">
      <c r="A38" s="7"/>
      <c r="B38" s="7" t="s">
        <v>2</v>
      </c>
      <c r="C38" s="7"/>
      <c r="D38" s="8">
        <f>+D33+D10</f>
        <v>4665</v>
      </c>
      <c r="E38" s="8">
        <v>4783</v>
      </c>
      <c r="F38" s="8">
        <f>F10+F33</f>
        <v>4896</v>
      </c>
      <c r="G38" s="8">
        <f>+G33+G10</f>
        <v>4945</v>
      </c>
      <c r="H38" s="8">
        <f>+H33+H10</f>
        <v>5152</v>
      </c>
      <c r="I38" s="8">
        <f>+I33+I10</f>
        <v>5240</v>
      </c>
      <c r="K38" s="8">
        <f t="shared" ref="K38:O38" si="7">+K33+K10</f>
        <v>5181</v>
      </c>
      <c r="L38" s="8">
        <f t="shared" si="7"/>
        <v>5207</v>
      </c>
      <c r="M38" s="8">
        <f t="shared" si="7"/>
        <v>5207</v>
      </c>
      <c r="N38" s="8">
        <f t="shared" ref="N38" si="8">+N33+N10</f>
        <v>5240</v>
      </c>
      <c r="O38" s="8">
        <f t="shared" si="7"/>
        <v>5259</v>
      </c>
    </row>
    <row r="39" spans="1:15" x14ac:dyDescent="0.2">
      <c r="A39" s="7"/>
      <c r="B39" s="7" t="s">
        <v>3</v>
      </c>
      <c r="C39" s="7"/>
      <c r="D39" s="8">
        <f>D34+D11</f>
        <v>212670</v>
      </c>
      <c r="E39" s="8">
        <v>211310</v>
      </c>
      <c r="F39" s="8">
        <f>F34+F11</f>
        <v>236734</v>
      </c>
      <c r="G39" s="8">
        <f>G34+G11</f>
        <v>241200</v>
      </c>
      <c r="H39" s="8">
        <f>H34+H11</f>
        <v>247375</v>
      </c>
      <c r="I39" s="8">
        <f>I34+I11</f>
        <v>263723</v>
      </c>
      <c r="K39" s="8">
        <f t="shared" ref="K39:O39" si="9">K34+K11</f>
        <v>61548</v>
      </c>
      <c r="L39" s="8">
        <f t="shared" si="9"/>
        <v>68795</v>
      </c>
      <c r="M39" s="8">
        <f t="shared" si="9"/>
        <v>69649</v>
      </c>
      <c r="N39" s="8">
        <f t="shared" ref="N39" si="10">N34+N11</f>
        <v>63731</v>
      </c>
      <c r="O39" s="8">
        <f t="shared" si="9"/>
        <v>57419</v>
      </c>
    </row>
    <row r="40" spans="1:15" x14ac:dyDescent="0.2">
      <c r="A40" s="7"/>
      <c r="B40" s="7"/>
      <c r="C40" s="7"/>
    </row>
    <row r="41" spans="1:15" x14ac:dyDescent="0.2">
      <c r="A41" s="7"/>
      <c r="B41" s="7"/>
      <c r="C41" s="7"/>
    </row>
    <row r="42" spans="1:15" x14ac:dyDescent="0.2">
      <c r="A42" s="10" t="s">
        <v>13</v>
      </c>
      <c r="B42" s="7" t="s">
        <v>14</v>
      </c>
      <c r="C42" s="7"/>
      <c r="D42" s="7"/>
      <c r="E42" s="7"/>
      <c r="F42" s="7"/>
      <c r="G42" s="7"/>
      <c r="H42" s="7"/>
      <c r="I42" s="7"/>
      <c r="J42" s="7"/>
    </row>
    <row r="43" spans="1:15" x14ac:dyDescent="0.2">
      <c r="A43" s="10" t="s">
        <v>15</v>
      </c>
      <c r="B43" s="7" t="s">
        <v>16</v>
      </c>
      <c r="C43" s="7"/>
      <c r="D43" s="7"/>
      <c r="E43" s="7"/>
      <c r="F43" s="7"/>
      <c r="G43" s="7"/>
      <c r="H43" s="7"/>
      <c r="I43" s="7"/>
      <c r="J43" s="7"/>
    </row>
    <row r="44" spans="1:15" x14ac:dyDescent="0.2">
      <c r="A44" s="11"/>
      <c r="B44" s="7"/>
      <c r="C44" s="7"/>
      <c r="D44" s="7"/>
      <c r="E44" s="7"/>
      <c r="F44" s="7"/>
      <c r="G44" s="7"/>
      <c r="H44" s="7"/>
      <c r="I44" s="7"/>
      <c r="J44" s="7"/>
    </row>
    <row r="45" spans="1:15" x14ac:dyDescent="0.2">
      <c r="A45" s="11"/>
      <c r="B45" s="7"/>
      <c r="C45" s="7"/>
    </row>
    <row r="46" spans="1:15" x14ac:dyDescent="0.2">
      <c r="A46" s="11"/>
      <c r="B46" s="7"/>
      <c r="C46" s="7"/>
    </row>
  </sheetData>
  <sortState ref="C15:X22">
    <sortCondition descending="1" ref="O15:O22"/>
  </sortState>
  <mergeCells count="3">
    <mergeCell ref="D5:I5"/>
    <mergeCell ref="D4:O4"/>
    <mergeCell ref="K5:O5"/>
  </mergeCells>
  <phoneticPr fontId="0" type="noConversion"/>
  <pageMargins left="0.35" right="0.34" top="0.8" bottom="0.51" header="0.5" footer="0.28000000000000003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485D293FFE442BBFC32CDABF88691" ma:contentTypeVersion="0" ma:contentTypeDescription="Create a new document." ma:contentTypeScope="" ma:versionID="04507ca4e6d86fb84b215d249e9ca92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84F14-3A62-4CB0-ABDE-5054148B91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9BDB5-F3F3-4F86-92E6-147F812106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339A358-BF56-41CC-842A-7F1B223DB031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3F98AE5-9EF0-4F9F-B75D-BC0F8DF34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Bedard</dc:creator>
  <cp:lastModifiedBy>Jimmy Scott</cp:lastModifiedBy>
  <cp:lastPrinted>2013-05-02T20:56:37Z</cp:lastPrinted>
  <dcterms:created xsi:type="dcterms:W3CDTF">2005-05-16T02:54:53Z</dcterms:created>
  <dcterms:modified xsi:type="dcterms:W3CDTF">2013-05-02T20:56:54Z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0x010100A8D485D293FFE442BBFC32CDABF88691</vt:lpwstr>
  </property>
  <property fmtid="{D5CDD505-2E9C-101B-9397-08002B2CF9AE}" pid="3" name="ContentType">
    <vt:lpwstr>Document</vt:lpwstr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