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60" windowWidth="19980" windowHeight="8235"/>
  </bookViews>
  <sheets>
    <sheet name="Group" sheetId="12" r:id="rId1"/>
    <sheet name="Portfolio I" sheetId="39" r:id="rId2"/>
    <sheet name="Portfolio II" sheetId="40" r:id="rId3"/>
    <sheet name="Portfolio III" sheetId="41" r:id="rId4"/>
    <sheet name="JCEs" sheetId="25" r:id="rId5"/>
    <sheet name="Income stt" sheetId="23" r:id="rId6"/>
    <sheet name="BS" sheetId="28" state="hidden" r:id="rId7"/>
    <sheet name="JCEs (2)" sheetId="27" state="hidden" r:id="rId8"/>
    <sheet name="Sheet1" sheetId="4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__________amq1">'[1]Inc Stmt YTD 99'!$C$9:$C$155</definedName>
    <definedName name="____________bye11">'[2]Central Assump'!$L$15</definedName>
    <definedName name="____________bye12">'[2]Mexico Assump'!$L$15</definedName>
    <definedName name="____________bye13">'[2]Midwest Assump'!$L$15</definedName>
    <definedName name="____________bye14">'[2]Northeast Assump'!$L$15</definedName>
    <definedName name="____________bye15">'[2]Pacific Assump'!$L$15</definedName>
    <definedName name="____________bye16">'[2]Southeast Assump'!$L$15</definedName>
    <definedName name="____________bye17">'[2]NoAm Assump'!$L$15</definedName>
    <definedName name="____________bye20">'[2]Central Assump'!$L$15</definedName>
    <definedName name="____________bye21">'[2]Mexico Assump'!$L$15</definedName>
    <definedName name="____________bye22">'[2]Midwest Assump'!$L$15</definedName>
    <definedName name="____________bye23">'[2]Northeast Assump'!$L$15</definedName>
    <definedName name="____________bye24">'[2]Pacific Assump'!$L$15</definedName>
    <definedName name="____________bye25">'[2]Southeast Assump'!$L$15</definedName>
    <definedName name="____________bye26">'[2]NoAm Assump'!$L$15</definedName>
    <definedName name="____________bye30">'[2]NoAm Assump'!$L$15</definedName>
    <definedName name="____________bye31">'[2]Central Assump'!$L$15</definedName>
    <definedName name="____________bye32">'[2]Mexico Assump'!$L$15</definedName>
    <definedName name="____________bye33">'[2]Midwest Assump'!$L$15</definedName>
    <definedName name="____________bye34">'[2]Northeast Assump'!$L$15</definedName>
    <definedName name="____________bye35">'[2]Pacific Assump'!$L$15</definedName>
    <definedName name="____________bye37">'[2]Southeast Assump'!$L$15</definedName>
    <definedName name="____________bye40">'[2]NoAm Assump'!$L$15</definedName>
    <definedName name="____________bye61">'[2]NoAm Assump'!$L$15</definedName>
    <definedName name="____________bye62">'[2]Central Assump'!$L$15</definedName>
    <definedName name="____________bye63">'[2]Mexico Assump'!$L$15</definedName>
    <definedName name="____________bye64">'[2]Midwest Assump'!$L$15</definedName>
    <definedName name="____________bye65">'[2]Northeast Assump'!$L$15</definedName>
    <definedName name="____________bye66">'[2]Pacific Assump'!$L$15</definedName>
    <definedName name="____________bye67">'[2]Southeast Assump'!$L$15</definedName>
    <definedName name="____________bys11">'[2]Central Assump'!$L$17</definedName>
    <definedName name="____________bys12">'[2]Mexico Assump'!$L$17</definedName>
    <definedName name="____________bys13">'[2]Midwest Assump'!$L$17</definedName>
    <definedName name="____________bys14">'[2]Northeast Assump'!$L$17</definedName>
    <definedName name="____________bys15">'[2]Pacific Assump'!$L$17</definedName>
    <definedName name="____________bys16">'[2]Southeast Assump'!$L$17</definedName>
    <definedName name="____________bys17">'[2]NoAm Assump'!$L$17</definedName>
    <definedName name="____________bys20">'[2]Central Assump'!$L$17</definedName>
    <definedName name="____________bys21">'[2]Mexico Assump'!$L$17</definedName>
    <definedName name="____________bys22">'[2]Midwest Assump'!$L$17</definedName>
    <definedName name="____________bys23">'[2]Northeast Assump'!$L$17</definedName>
    <definedName name="____________bys24">'[2]Pacific Assump'!$L$17</definedName>
    <definedName name="____________bys25">'[2]Southeast Assump'!$L$17</definedName>
    <definedName name="____________bys26">'[2]NoAm Assump'!$L$17</definedName>
    <definedName name="____________bys30">'[2]NoAm Assump'!$L$17</definedName>
    <definedName name="____________bys31">'[2]Central Assump'!$L$17</definedName>
    <definedName name="____________bys32">'[2]Mexico Assump'!$L$17</definedName>
    <definedName name="____________bys33">'[2]Midwest Assump'!$L$17</definedName>
    <definedName name="____________bys34">'[2]Northeast Assump'!$L$17</definedName>
    <definedName name="____________bys35">'[2]Pacific Assump'!$L$17</definedName>
    <definedName name="____________bys37">'[2]Southeast Assump'!$L$17</definedName>
    <definedName name="____________bys40">'[2]NoAm Assump'!$L$17</definedName>
    <definedName name="____________bys61">'[2]NoAm Assump'!$L$17</definedName>
    <definedName name="____________bys62">'[2]Central Assump'!$L$17</definedName>
    <definedName name="____________bys63">'[2]Mexico Assump'!$L$17</definedName>
    <definedName name="____________bys64">'[2]Midwest Assump'!$L$17</definedName>
    <definedName name="____________bys65">'[2]Northeast Assump'!$L$17</definedName>
    <definedName name="____________bys66">'[2]Pacific Assump'!$L$17</definedName>
    <definedName name="____________bys67">'[2]Southeast Assump'!$L$17</definedName>
    <definedName name="____________byy11">'[2]Central Assump'!$L$13</definedName>
    <definedName name="____________byy12">'[2]Mexico Assump'!$L$13</definedName>
    <definedName name="____________byy13">'[2]Midwest Assump'!$L$13</definedName>
    <definedName name="____________byy14">'[2]Northeast Assump'!$L$13</definedName>
    <definedName name="____________byy15">'[2]Pacific Assump'!$L$13</definedName>
    <definedName name="____________byy16">'[2]Southeast Assump'!$L$13</definedName>
    <definedName name="____________byy17">'[2]NoAm Assump'!$L$13</definedName>
    <definedName name="____________byy20">'[2]Central Assump'!$L$13</definedName>
    <definedName name="____________byy21">'[2]Mexico Assump'!$L$13</definedName>
    <definedName name="____________byy22">'[2]Midwest Assump'!$L$13</definedName>
    <definedName name="____________byy23">'[2]Northeast Assump'!$L$13</definedName>
    <definedName name="____________byy24">'[2]Pacific Assump'!$L$13</definedName>
    <definedName name="____________byy25">'[2]Southeast Assump'!$L$13</definedName>
    <definedName name="____________byy26">'[2]NoAm Assump'!$L$13</definedName>
    <definedName name="____________byy30">'[2]NoAm Assump'!$L$13</definedName>
    <definedName name="____________byy31">'[2]Central Assump'!$L$13</definedName>
    <definedName name="____________byy32">'[2]Mexico Assump'!$L$13</definedName>
    <definedName name="____________byy33">'[2]Midwest Assump'!$L$13</definedName>
    <definedName name="____________byy34">'[2]Northeast Assump'!$L$13</definedName>
    <definedName name="____________byy35">'[2]Pacific Assump'!$L$13</definedName>
    <definedName name="____________byy37">'[2]Southeast Assump'!$L$13</definedName>
    <definedName name="____________byy40">'[2]NoAm Assump'!$L$13</definedName>
    <definedName name="____________byy61">'[2]NoAm Assump'!$L$13</definedName>
    <definedName name="____________byy62">'[2]Central Assump'!$L$13</definedName>
    <definedName name="____________byy63">'[2]Mexico Assump'!$L$13</definedName>
    <definedName name="____________byy64">'[2]Midwest Assump'!$L$13</definedName>
    <definedName name="____________byy65">'[2]Northeast Assump'!$L$13</definedName>
    <definedName name="____________byy66">'[2]Pacific Assump'!$L$13</definedName>
    <definedName name="____________byy67">'[2]Southeast Assump'!$L$13</definedName>
    <definedName name="____________cye11">'[2]Central Assump'!$L$14</definedName>
    <definedName name="____________cye12">'[2]Mexico Assump'!$L$14</definedName>
    <definedName name="____________cye13">'[2]Midwest Assump'!$L$14</definedName>
    <definedName name="____________cye14">'[2]Northeast Assump'!$L$14</definedName>
    <definedName name="____________cye15">'[2]Pacific Assump'!$L$14</definedName>
    <definedName name="____________cye16">'[2]Southeast Assump'!$L$14</definedName>
    <definedName name="____________cye17">'[2]NoAm Assump'!$L$14</definedName>
    <definedName name="____________cye20">'[2]Central Assump'!$L$14</definedName>
    <definedName name="____________cye21">'[2]Mexico Assump'!$L$14</definedName>
    <definedName name="____________cye22">'[2]Midwest Assump'!$L$14</definedName>
    <definedName name="____________cye23">'[2]Northeast Assump'!$L$14</definedName>
    <definedName name="____________cye24">'[2]Pacific Assump'!$L$14</definedName>
    <definedName name="____________cye25">'[2]Southeast Assump'!$L$14</definedName>
    <definedName name="____________cye26">'[2]NoAm Assump'!$L$14</definedName>
    <definedName name="____________cye30">'[2]NoAm Assump'!$L$14</definedName>
    <definedName name="____________cye31">'[2]Central Assump'!$L$14</definedName>
    <definedName name="____________cye32">'[2]Mexico Assump'!$L$14</definedName>
    <definedName name="____________cye33">'[2]Midwest Assump'!$L$14</definedName>
    <definedName name="____________cye34">'[2]Northeast Assump'!$L$14</definedName>
    <definedName name="____________cye35">'[2]Pacific Assump'!$L$14</definedName>
    <definedName name="____________cye36">'[2]Southeast Assump'!$L$14</definedName>
    <definedName name="____________cye37">'[2]Southeast Assump'!$L$14</definedName>
    <definedName name="____________cye40">'[2]NoAm Assump'!$L$14</definedName>
    <definedName name="____________cye61">'[2]NoAm Assump'!$L$14</definedName>
    <definedName name="____________cye62">'[2]Central Assump'!$L$14</definedName>
    <definedName name="____________cye63">'[2]Mexico Assump'!$L$14</definedName>
    <definedName name="____________cye64">'[2]Midwest Assump'!$L$14</definedName>
    <definedName name="____________cye65">'[2]Northeast Assump'!$L$14</definedName>
    <definedName name="____________cye66">'[2]Pacific Assump'!$L$14</definedName>
    <definedName name="____________cye67">'[2]Southeast Assump'!$L$14</definedName>
    <definedName name="____________cyp11">'[2]Central Assump'!$L$16</definedName>
    <definedName name="____________cyp12">'[2]Mexico Assump'!$L$16</definedName>
    <definedName name="____________cyp13">'[2]Midwest Assump'!$L$16</definedName>
    <definedName name="____________cyp14">'[2]Northeast Assump'!$L$16</definedName>
    <definedName name="____________cyp15">'[2]Pacific Assump'!$L$16</definedName>
    <definedName name="____________cyp16">'[2]Southeast Assump'!$L$16</definedName>
    <definedName name="____________cyp17">'[2]NoAm Assump'!$L$16</definedName>
    <definedName name="____________cyp20">'[2]Central Assump'!$L$16</definedName>
    <definedName name="____________cyp21">'[2]Mexico Assump'!$L$16</definedName>
    <definedName name="____________cyp22">'[2]Midwest Assump'!$L$16</definedName>
    <definedName name="____________cyp23">'[2]Northeast Assump'!$L$16</definedName>
    <definedName name="____________cyp24">'[2]Pacific Assump'!$L$16</definedName>
    <definedName name="____________cyp25">'[2]Southeast Assump'!$L$16</definedName>
    <definedName name="____________cyp26">'[2]NoAm Assump'!$L$16</definedName>
    <definedName name="____________cyp30">'[2]NoAm Assump'!$L$16</definedName>
    <definedName name="____________cyp31">'[2]Central Assump'!$L$16</definedName>
    <definedName name="____________cyp32">'[2]Mexico Assump'!$L$16</definedName>
    <definedName name="____________cyp33">'[2]Midwest Assump'!$L$16</definedName>
    <definedName name="____________cyp34">'[2]Northeast Assump'!$L$16</definedName>
    <definedName name="____________cyp35">'[2]Pacific Assump'!$L$16</definedName>
    <definedName name="____________cyp37">'[2]Southeast Assump'!$L$16</definedName>
    <definedName name="____________cyp40">'[2]NoAm Assump'!$L$16</definedName>
    <definedName name="____________cyp61">'[2]NoAm Assump'!$L$16</definedName>
    <definedName name="____________cyp62">'[2]Central Assump'!$L$16</definedName>
    <definedName name="____________cyp63">'[2]Mexico Assump'!$L$16</definedName>
    <definedName name="____________cyp64">'[2]Midwest Assump'!$L$16</definedName>
    <definedName name="____________cyp65">'[2]Northeast Assump'!$L$16</definedName>
    <definedName name="____________cyp66">'[2]Pacific Assump'!$L$16</definedName>
    <definedName name="____________cyp67">'[2]Southeast Assump'!$L$16</definedName>
    <definedName name="____________nys11">'[2]Central Assump'!$L$18</definedName>
    <definedName name="____________nys12">'[2]Mexico Assump'!$L$18</definedName>
    <definedName name="____________nys13">'[2]Midwest Assump'!$L$18</definedName>
    <definedName name="____________nys14">'[2]Northeast Assump'!$L$18</definedName>
    <definedName name="____________nys15">'[2]Pacific Assump'!$L$18</definedName>
    <definedName name="____________nys16">'[2]Southeast Assump'!$L$18</definedName>
    <definedName name="____________nys17">'[2]NoAm Assump'!$L$18</definedName>
    <definedName name="____________nys20">'[2]Central Assump'!$L$18</definedName>
    <definedName name="____________nys21">'[2]Mexico Assump'!$L$18</definedName>
    <definedName name="____________nys22">'[2]Midwest Assump'!$L$18</definedName>
    <definedName name="____________nys23">'[2]Northeast Assump'!$L$18</definedName>
    <definedName name="____________nys24">'[2]Pacific Assump'!$L$18</definedName>
    <definedName name="____________nys25">'[2]Southeast Assump'!$L$18</definedName>
    <definedName name="____________nys26">'[2]NoAm Assump'!$L$18</definedName>
    <definedName name="____________nys30">'[2]NoAm Assump'!$L$18</definedName>
    <definedName name="____________nys31">'[2]Central Assump'!$L$18</definedName>
    <definedName name="____________nys32">'[2]Mexico Assump'!$L$18</definedName>
    <definedName name="____________nys33">'[2]Midwest Assump'!$L$18</definedName>
    <definedName name="____________nys34">'[2]Northeast Assump'!$L$18</definedName>
    <definedName name="____________nys35">'[2]Pacific Assump'!$L$18</definedName>
    <definedName name="____________nys37">'[2]Southeast Assump'!$L$18</definedName>
    <definedName name="____________nys40">'[2]NoAm Assump'!$L$18</definedName>
    <definedName name="____________nys61">'[2]NoAm Assump'!$L$18</definedName>
    <definedName name="____________nys62">'[2]Central Assump'!$L$18</definedName>
    <definedName name="____________nys63">'[2]Mexico Assump'!$L$18</definedName>
    <definedName name="____________nys64">'[2]Midwest Assump'!$L$18</definedName>
    <definedName name="____________nys65">'[2]Northeast Assump'!$L$18</definedName>
    <definedName name="____________nys66">'[2]Pacific Assump'!$L$18</definedName>
    <definedName name="____________nys67">'[2]Southeast Assump'!$L$18</definedName>
    <definedName name="____________sum2">'[3]Property Information'!$D$8:$IV$198</definedName>
    <definedName name="____________sum3">'[3]Property Information'!$D$8:$IV$198</definedName>
    <definedName name="____________tax5">[4]Summary!$A$50:$K$87</definedName>
    <definedName name="___________amq1">'[1]Inc Stmt YTD 99'!$C$9:$C$155</definedName>
    <definedName name="___________bye11">'[2]Central Assump'!$L$15</definedName>
    <definedName name="___________bye12">'[2]Mexico Assump'!$L$15</definedName>
    <definedName name="___________bye13">'[2]Midwest Assump'!$L$15</definedName>
    <definedName name="___________bye14">'[2]Northeast Assump'!$L$15</definedName>
    <definedName name="___________bye15">'[2]Pacific Assump'!$L$15</definedName>
    <definedName name="___________bye16">'[2]Southeast Assump'!$L$15</definedName>
    <definedName name="___________bye17">'[2]NoAm Assump'!$L$15</definedName>
    <definedName name="___________bye20">'[2]Central Assump'!$L$15</definedName>
    <definedName name="___________bye21">'[2]Mexico Assump'!$L$15</definedName>
    <definedName name="___________bye22">'[2]Midwest Assump'!$L$15</definedName>
    <definedName name="___________bye23">'[2]Northeast Assump'!$L$15</definedName>
    <definedName name="___________bye24">'[2]Pacific Assump'!$L$15</definedName>
    <definedName name="___________bye25">'[2]Southeast Assump'!$L$15</definedName>
    <definedName name="___________bye26">'[2]NoAm Assump'!$L$15</definedName>
    <definedName name="___________bye30">'[2]NoAm Assump'!$L$15</definedName>
    <definedName name="___________bye31">'[2]Central Assump'!$L$15</definedName>
    <definedName name="___________bye32">'[2]Mexico Assump'!$L$15</definedName>
    <definedName name="___________bye33">'[2]Midwest Assump'!$L$15</definedName>
    <definedName name="___________bye34">'[2]Northeast Assump'!$L$15</definedName>
    <definedName name="___________bye35">'[2]Pacific Assump'!$L$15</definedName>
    <definedName name="___________bye37">'[2]Southeast Assump'!$L$15</definedName>
    <definedName name="___________bye40">'[2]NoAm Assump'!$L$15</definedName>
    <definedName name="___________bye61">'[2]NoAm Assump'!$L$15</definedName>
    <definedName name="___________bye62">'[2]Central Assump'!$L$15</definedName>
    <definedName name="___________bye63">'[2]Mexico Assump'!$L$15</definedName>
    <definedName name="___________bye64">'[2]Midwest Assump'!$L$15</definedName>
    <definedName name="___________bye65">'[2]Northeast Assump'!$L$15</definedName>
    <definedName name="___________bye66">'[2]Pacific Assump'!$L$15</definedName>
    <definedName name="___________bye67">'[2]Southeast Assump'!$L$15</definedName>
    <definedName name="___________bys11">'[2]Central Assump'!$L$17</definedName>
    <definedName name="___________bys12">'[2]Mexico Assump'!$L$17</definedName>
    <definedName name="___________bys13">'[2]Midwest Assump'!$L$17</definedName>
    <definedName name="___________bys14">'[2]Northeast Assump'!$L$17</definedName>
    <definedName name="___________bys15">'[2]Pacific Assump'!$L$17</definedName>
    <definedName name="___________bys16">'[2]Southeast Assump'!$L$17</definedName>
    <definedName name="___________bys17">'[2]NoAm Assump'!$L$17</definedName>
    <definedName name="___________bys20">'[2]Central Assump'!$L$17</definedName>
    <definedName name="___________bys21">'[2]Mexico Assump'!$L$17</definedName>
    <definedName name="___________bys22">'[2]Midwest Assump'!$L$17</definedName>
    <definedName name="___________bys23">'[2]Northeast Assump'!$L$17</definedName>
    <definedName name="___________bys24">'[2]Pacific Assump'!$L$17</definedName>
    <definedName name="___________bys25">'[2]Southeast Assump'!$L$17</definedName>
    <definedName name="___________bys26">'[2]NoAm Assump'!$L$17</definedName>
    <definedName name="___________bys30">'[2]NoAm Assump'!$L$17</definedName>
    <definedName name="___________bys31">'[2]Central Assump'!$L$17</definedName>
    <definedName name="___________bys32">'[2]Mexico Assump'!$L$17</definedName>
    <definedName name="___________bys33">'[2]Midwest Assump'!$L$17</definedName>
    <definedName name="___________bys34">'[2]Northeast Assump'!$L$17</definedName>
    <definedName name="___________bys35">'[2]Pacific Assump'!$L$17</definedName>
    <definedName name="___________bys37">'[2]Southeast Assump'!$L$17</definedName>
    <definedName name="___________bys40">'[2]NoAm Assump'!$L$17</definedName>
    <definedName name="___________bys61">'[2]NoAm Assump'!$L$17</definedName>
    <definedName name="___________bys62">'[2]Central Assump'!$L$17</definedName>
    <definedName name="___________bys63">'[2]Mexico Assump'!$L$17</definedName>
    <definedName name="___________bys64">'[2]Midwest Assump'!$L$17</definedName>
    <definedName name="___________bys65">'[2]Northeast Assump'!$L$17</definedName>
    <definedName name="___________bys66">'[2]Pacific Assump'!$L$17</definedName>
    <definedName name="___________bys67">'[2]Southeast Assump'!$L$17</definedName>
    <definedName name="___________byy11">'[2]Central Assump'!$L$13</definedName>
    <definedName name="___________byy12">'[2]Mexico Assump'!$L$13</definedName>
    <definedName name="___________byy13">'[2]Midwest Assump'!$L$13</definedName>
    <definedName name="___________byy14">'[2]Northeast Assump'!$L$13</definedName>
    <definedName name="___________byy15">'[2]Pacific Assump'!$L$13</definedName>
    <definedName name="___________byy16">'[2]Southeast Assump'!$L$13</definedName>
    <definedName name="___________byy17">'[2]NoAm Assump'!$L$13</definedName>
    <definedName name="___________byy20">'[2]Central Assump'!$L$13</definedName>
    <definedName name="___________byy21">'[2]Mexico Assump'!$L$13</definedName>
    <definedName name="___________byy22">'[2]Midwest Assump'!$L$13</definedName>
    <definedName name="___________byy23">'[2]Northeast Assump'!$L$13</definedName>
    <definedName name="___________byy24">'[2]Pacific Assump'!$L$13</definedName>
    <definedName name="___________byy25">'[2]Southeast Assump'!$L$13</definedName>
    <definedName name="___________byy26">'[2]NoAm Assump'!$L$13</definedName>
    <definedName name="___________byy30">'[2]NoAm Assump'!$L$13</definedName>
    <definedName name="___________byy31">'[2]Central Assump'!$L$13</definedName>
    <definedName name="___________byy32">'[2]Mexico Assump'!$L$13</definedName>
    <definedName name="___________byy33">'[2]Midwest Assump'!$L$13</definedName>
    <definedName name="___________byy34">'[2]Northeast Assump'!$L$13</definedName>
    <definedName name="___________byy35">'[2]Pacific Assump'!$L$13</definedName>
    <definedName name="___________byy37">'[2]Southeast Assump'!$L$13</definedName>
    <definedName name="___________byy40">'[2]NoAm Assump'!$L$13</definedName>
    <definedName name="___________byy61">'[2]NoAm Assump'!$L$13</definedName>
    <definedName name="___________byy62">'[2]Central Assump'!$L$13</definedName>
    <definedName name="___________byy63">'[2]Mexico Assump'!$L$13</definedName>
    <definedName name="___________byy64">'[2]Midwest Assump'!$L$13</definedName>
    <definedName name="___________byy65">'[2]Northeast Assump'!$L$13</definedName>
    <definedName name="___________byy66">'[2]Pacific Assump'!$L$13</definedName>
    <definedName name="___________byy67">'[2]Southeast Assump'!$L$13</definedName>
    <definedName name="___________cye11">'[2]Central Assump'!$L$14</definedName>
    <definedName name="___________cye12">'[2]Mexico Assump'!$L$14</definedName>
    <definedName name="___________cye13">'[2]Midwest Assump'!$L$14</definedName>
    <definedName name="___________cye14">'[2]Northeast Assump'!$L$14</definedName>
    <definedName name="___________cye15">'[2]Pacific Assump'!$L$14</definedName>
    <definedName name="___________cye16">'[2]Southeast Assump'!$L$14</definedName>
    <definedName name="___________cye17">'[2]NoAm Assump'!$L$14</definedName>
    <definedName name="___________cye20">'[2]Central Assump'!$L$14</definedName>
    <definedName name="___________cye21">'[2]Mexico Assump'!$L$14</definedName>
    <definedName name="___________cye22">'[2]Midwest Assump'!$L$14</definedName>
    <definedName name="___________cye23">'[2]Northeast Assump'!$L$14</definedName>
    <definedName name="___________cye24">'[2]Pacific Assump'!$L$14</definedName>
    <definedName name="___________cye25">'[2]Southeast Assump'!$L$14</definedName>
    <definedName name="___________cye26">'[2]NoAm Assump'!$L$14</definedName>
    <definedName name="___________cye30">'[2]NoAm Assump'!$L$14</definedName>
    <definedName name="___________cye31">'[2]Central Assump'!$L$14</definedName>
    <definedName name="___________cye32">'[2]Mexico Assump'!$L$14</definedName>
    <definedName name="___________cye33">'[2]Midwest Assump'!$L$14</definedName>
    <definedName name="___________cye34">'[2]Northeast Assump'!$L$14</definedName>
    <definedName name="___________cye35">'[2]Pacific Assump'!$L$14</definedName>
    <definedName name="___________cye36">'[2]Southeast Assump'!$L$14</definedName>
    <definedName name="___________cye37">'[2]Southeast Assump'!$L$14</definedName>
    <definedName name="___________cye40">'[2]NoAm Assump'!$L$14</definedName>
    <definedName name="___________cye61">'[2]NoAm Assump'!$L$14</definedName>
    <definedName name="___________cye62">'[2]Central Assump'!$L$14</definedName>
    <definedName name="___________cye63">'[2]Mexico Assump'!$L$14</definedName>
    <definedName name="___________cye64">'[2]Midwest Assump'!$L$14</definedName>
    <definedName name="___________cye65">'[2]Northeast Assump'!$L$14</definedName>
    <definedName name="___________cye66">'[2]Pacific Assump'!$L$14</definedName>
    <definedName name="___________cye67">'[2]Southeast Assump'!$L$14</definedName>
    <definedName name="___________cyp11">'[2]Central Assump'!$L$16</definedName>
    <definedName name="___________cyp12">'[2]Mexico Assump'!$L$16</definedName>
    <definedName name="___________cyp13">'[2]Midwest Assump'!$L$16</definedName>
    <definedName name="___________cyp14">'[2]Northeast Assump'!$L$16</definedName>
    <definedName name="___________cyp15">'[2]Pacific Assump'!$L$16</definedName>
    <definedName name="___________cyp16">'[2]Southeast Assump'!$L$16</definedName>
    <definedName name="___________cyp17">'[2]NoAm Assump'!$L$16</definedName>
    <definedName name="___________cyp20">'[2]Central Assump'!$L$16</definedName>
    <definedName name="___________cyp21">'[2]Mexico Assump'!$L$16</definedName>
    <definedName name="___________cyp22">'[2]Midwest Assump'!$L$16</definedName>
    <definedName name="___________cyp23">'[2]Northeast Assump'!$L$16</definedName>
    <definedName name="___________cyp24">'[2]Pacific Assump'!$L$16</definedName>
    <definedName name="___________cyp25">'[2]Southeast Assump'!$L$16</definedName>
    <definedName name="___________cyp26">'[2]NoAm Assump'!$L$16</definedName>
    <definedName name="___________cyp30">'[2]NoAm Assump'!$L$16</definedName>
    <definedName name="___________cyp31">'[2]Central Assump'!$L$16</definedName>
    <definedName name="___________cyp32">'[2]Mexico Assump'!$L$16</definedName>
    <definedName name="___________cyp33">'[2]Midwest Assump'!$L$16</definedName>
    <definedName name="___________cyp34">'[2]Northeast Assump'!$L$16</definedName>
    <definedName name="___________cyp35">'[2]Pacific Assump'!$L$16</definedName>
    <definedName name="___________cyp37">'[2]Southeast Assump'!$L$16</definedName>
    <definedName name="___________cyp40">'[2]NoAm Assump'!$L$16</definedName>
    <definedName name="___________cyp61">'[2]NoAm Assump'!$L$16</definedName>
    <definedName name="___________cyp62">'[2]Central Assump'!$L$16</definedName>
    <definedName name="___________cyp63">'[2]Mexico Assump'!$L$16</definedName>
    <definedName name="___________cyp64">'[2]Midwest Assump'!$L$16</definedName>
    <definedName name="___________cyp65">'[2]Northeast Assump'!$L$16</definedName>
    <definedName name="___________cyp66">'[2]Pacific Assump'!$L$16</definedName>
    <definedName name="___________cyp67">'[2]Southeast Assump'!$L$16</definedName>
    <definedName name="___________nys11">'[2]Central Assump'!$L$18</definedName>
    <definedName name="___________nys12">'[2]Mexico Assump'!$L$18</definedName>
    <definedName name="___________nys13">'[2]Midwest Assump'!$L$18</definedName>
    <definedName name="___________nys14">'[2]Northeast Assump'!$L$18</definedName>
    <definedName name="___________nys15">'[2]Pacific Assump'!$L$18</definedName>
    <definedName name="___________nys16">'[2]Southeast Assump'!$L$18</definedName>
    <definedName name="___________nys17">'[2]NoAm Assump'!$L$18</definedName>
    <definedName name="___________nys20">'[2]Central Assump'!$L$18</definedName>
    <definedName name="___________nys21">'[2]Mexico Assump'!$L$18</definedName>
    <definedName name="___________nys22">'[2]Midwest Assump'!$L$18</definedName>
    <definedName name="___________nys23">'[2]Northeast Assump'!$L$18</definedName>
    <definedName name="___________nys24">'[2]Pacific Assump'!$L$18</definedName>
    <definedName name="___________nys25">'[2]Southeast Assump'!$L$18</definedName>
    <definedName name="___________nys26">'[2]NoAm Assump'!$L$18</definedName>
    <definedName name="___________nys30">'[2]NoAm Assump'!$L$18</definedName>
    <definedName name="___________nys31">'[2]Central Assump'!$L$18</definedName>
    <definedName name="___________nys32">'[2]Mexico Assump'!$L$18</definedName>
    <definedName name="___________nys33">'[2]Midwest Assump'!$L$18</definedName>
    <definedName name="___________nys34">'[2]Northeast Assump'!$L$18</definedName>
    <definedName name="___________nys35">'[2]Pacific Assump'!$L$18</definedName>
    <definedName name="___________nys37">'[2]Southeast Assump'!$L$18</definedName>
    <definedName name="___________nys40">'[2]NoAm Assump'!$L$18</definedName>
    <definedName name="___________nys61">'[2]NoAm Assump'!$L$18</definedName>
    <definedName name="___________nys62">'[2]Central Assump'!$L$18</definedName>
    <definedName name="___________nys63">'[2]Mexico Assump'!$L$18</definedName>
    <definedName name="___________nys64">'[2]Midwest Assump'!$L$18</definedName>
    <definedName name="___________nys65">'[2]Northeast Assump'!$L$18</definedName>
    <definedName name="___________nys66">'[2]Pacific Assump'!$L$18</definedName>
    <definedName name="___________nys67">'[2]Southeast Assump'!$L$18</definedName>
    <definedName name="___________sum2">'[3]Property Information'!$D$8:$IV$198</definedName>
    <definedName name="___________sum3">'[3]Property Information'!$D$8:$IV$198</definedName>
    <definedName name="___________tax5">[4]Summary!$A$50:$K$87</definedName>
    <definedName name="__________amq1">'[1]Inc Stmt YTD 99'!$C$9:$C$155</definedName>
    <definedName name="__________bye11">'[2]Central Assump'!$L$15</definedName>
    <definedName name="__________bye12">'[2]Mexico Assump'!$L$15</definedName>
    <definedName name="__________bye13">'[2]Midwest Assump'!$L$15</definedName>
    <definedName name="__________bye14">'[2]Northeast Assump'!$L$15</definedName>
    <definedName name="__________bye15">'[2]Pacific Assump'!$L$15</definedName>
    <definedName name="__________bye16">'[2]Southeast Assump'!$L$15</definedName>
    <definedName name="__________bye17">'[2]NoAm Assump'!$L$15</definedName>
    <definedName name="__________bye20">'[2]Central Assump'!$L$15</definedName>
    <definedName name="__________bye21">'[2]Mexico Assump'!$L$15</definedName>
    <definedName name="__________bye22">'[2]Midwest Assump'!$L$15</definedName>
    <definedName name="__________bye23">'[2]Northeast Assump'!$L$15</definedName>
    <definedName name="__________bye24">'[2]Pacific Assump'!$L$15</definedName>
    <definedName name="__________bye25">'[2]Southeast Assump'!$L$15</definedName>
    <definedName name="__________bye26">'[2]NoAm Assump'!$L$15</definedName>
    <definedName name="__________bye30">'[2]NoAm Assump'!$L$15</definedName>
    <definedName name="__________bye31">'[2]Central Assump'!$L$15</definedName>
    <definedName name="__________bye32">'[2]Mexico Assump'!$L$15</definedName>
    <definedName name="__________bye33">'[2]Midwest Assump'!$L$15</definedName>
    <definedName name="__________bye34">'[2]Northeast Assump'!$L$15</definedName>
    <definedName name="__________bye35">'[2]Pacific Assump'!$L$15</definedName>
    <definedName name="__________bye37">'[2]Southeast Assump'!$L$15</definedName>
    <definedName name="__________bye40">'[2]NoAm Assump'!$L$15</definedName>
    <definedName name="__________bye61">'[2]NoAm Assump'!$L$15</definedName>
    <definedName name="__________bye62">'[2]Central Assump'!$L$15</definedName>
    <definedName name="__________bye63">'[2]Mexico Assump'!$L$15</definedName>
    <definedName name="__________bye64">'[2]Midwest Assump'!$L$15</definedName>
    <definedName name="__________bye65">'[2]Northeast Assump'!$L$15</definedName>
    <definedName name="__________bye66">'[2]Pacific Assump'!$L$15</definedName>
    <definedName name="__________bye67">'[2]Southeast Assump'!$L$15</definedName>
    <definedName name="__________bys11">'[2]Central Assump'!$L$17</definedName>
    <definedName name="__________bys12">'[2]Mexico Assump'!$L$17</definedName>
    <definedName name="__________bys13">'[2]Midwest Assump'!$L$17</definedName>
    <definedName name="__________bys14">'[2]Northeast Assump'!$L$17</definedName>
    <definedName name="__________bys15">'[2]Pacific Assump'!$L$17</definedName>
    <definedName name="__________bys16">'[2]Southeast Assump'!$L$17</definedName>
    <definedName name="__________bys17">'[2]NoAm Assump'!$L$17</definedName>
    <definedName name="__________bys20">'[2]Central Assump'!$L$17</definedName>
    <definedName name="__________bys21">'[2]Mexico Assump'!$L$17</definedName>
    <definedName name="__________bys22">'[2]Midwest Assump'!$L$17</definedName>
    <definedName name="__________bys23">'[2]Northeast Assump'!$L$17</definedName>
    <definedName name="__________bys24">'[2]Pacific Assump'!$L$17</definedName>
    <definedName name="__________bys25">'[2]Southeast Assump'!$L$17</definedName>
    <definedName name="__________bys26">'[2]NoAm Assump'!$L$17</definedName>
    <definedName name="__________bys30">'[2]NoAm Assump'!$L$17</definedName>
    <definedName name="__________bys31">'[2]Central Assump'!$L$17</definedName>
    <definedName name="__________bys32">'[2]Mexico Assump'!$L$17</definedName>
    <definedName name="__________bys33">'[2]Midwest Assump'!$L$17</definedName>
    <definedName name="__________bys34">'[2]Northeast Assump'!$L$17</definedName>
    <definedName name="__________bys35">'[2]Pacific Assump'!$L$17</definedName>
    <definedName name="__________bys37">'[2]Southeast Assump'!$L$17</definedName>
    <definedName name="__________bys40">'[2]NoAm Assump'!$L$17</definedName>
    <definedName name="__________bys61">'[2]NoAm Assump'!$L$17</definedName>
    <definedName name="__________bys62">'[2]Central Assump'!$L$17</definedName>
    <definedName name="__________bys63">'[2]Mexico Assump'!$L$17</definedName>
    <definedName name="__________bys64">'[2]Midwest Assump'!$L$17</definedName>
    <definedName name="__________bys65">'[2]Northeast Assump'!$L$17</definedName>
    <definedName name="__________bys66">'[2]Pacific Assump'!$L$17</definedName>
    <definedName name="__________bys67">'[2]Southeast Assump'!$L$17</definedName>
    <definedName name="__________byy11">'[2]Central Assump'!$L$13</definedName>
    <definedName name="__________byy12">'[2]Mexico Assump'!$L$13</definedName>
    <definedName name="__________byy13">'[2]Midwest Assump'!$L$13</definedName>
    <definedName name="__________byy14">'[2]Northeast Assump'!$L$13</definedName>
    <definedName name="__________byy15">'[2]Pacific Assump'!$L$13</definedName>
    <definedName name="__________byy16">'[2]Southeast Assump'!$L$13</definedName>
    <definedName name="__________byy17">'[2]NoAm Assump'!$L$13</definedName>
    <definedName name="__________byy20">'[2]Central Assump'!$L$13</definedName>
    <definedName name="__________byy21">'[2]Mexico Assump'!$L$13</definedName>
    <definedName name="__________byy22">'[2]Midwest Assump'!$L$13</definedName>
    <definedName name="__________byy23">'[2]Northeast Assump'!$L$13</definedName>
    <definedName name="__________byy24">'[2]Pacific Assump'!$L$13</definedName>
    <definedName name="__________byy25">'[2]Southeast Assump'!$L$13</definedName>
    <definedName name="__________byy26">'[2]NoAm Assump'!$L$13</definedName>
    <definedName name="__________byy30">'[2]NoAm Assump'!$L$13</definedName>
    <definedName name="__________byy31">'[2]Central Assump'!$L$13</definedName>
    <definedName name="__________byy32">'[2]Mexico Assump'!$L$13</definedName>
    <definedName name="__________byy33">'[2]Midwest Assump'!$L$13</definedName>
    <definedName name="__________byy34">'[2]Northeast Assump'!$L$13</definedName>
    <definedName name="__________byy35">'[2]Pacific Assump'!$L$13</definedName>
    <definedName name="__________byy37">'[2]Southeast Assump'!$L$13</definedName>
    <definedName name="__________byy40">'[2]NoAm Assump'!$L$13</definedName>
    <definedName name="__________byy61">'[2]NoAm Assump'!$L$13</definedName>
    <definedName name="__________byy62">'[2]Central Assump'!$L$13</definedName>
    <definedName name="__________byy63">'[2]Mexico Assump'!$L$13</definedName>
    <definedName name="__________byy64">'[2]Midwest Assump'!$L$13</definedName>
    <definedName name="__________byy65">'[2]Northeast Assump'!$L$13</definedName>
    <definedName name="__________byy66">'[2]Pacific Assump'!$L$13</definedName>
    <definedName name="__________byy67">'[2]Southeast Assump'!$L$13</definedName>
    <definedName name="__________cye11">'[2]Central Assump'!$L$14</definedName>
    <definedName name="__________cye12">'[2]Mexico Assump'!$L$14</definedName>
    <definedName name="__________cye13">'[2]Midwest Assump'!$L$14</definedName>
    <definedName name="__________cye14">'[2]Northeast Assump'!$L$14</definedName>
    <definedName name="__________cye15">'[2]Pacific Assump'!$L$14</definedName>
    <definedName name="__________cye16">'[2]Southeast Assump'!$L$14</definedName>
    <definedName name="__________cye17">'[2]NoAm Assump'!$L$14</definedName>
    <definedName name="__________cye20">'[2]Central Assump'!$L$14</definedName>
    <definedName name="__________cye21">'[2]Mexico Assump'!$L$14</definedName>
    <definedName name="__________cye22">'[2]Midwest Assump'!$L$14</definedName>
    <definedName name="__________cye23">'[2]Northeast Assump'!$L$14</definedName>
    <definedName name="__________cye24">'[2]Pacific Assump'!$L$14</definedName>
    <definedName name="__________cye25">'[2]Southeast Assump'!$L$14</definedName>
    <definedName name="__________cye26">'[2]NoAm Assump'!$L$14</definedName>
    <definedName name="__________cye30">'[2]NoAm Assump'!$L$14</definedName>
    <definedName name="__________cye31">'[2]Central Assump'!$L$14</definedName>
    <definedName name="__________cye32">'[2]Mexico Assump'!$L$14</definedName>
    <definedName name="__________cye33">'[2]Midwest Assump'!$L$14</definedName>
    <definedName name="__________cye34">'[2]Northeast Assump'!$L$14</definedName>
    <definedName name="__________cye35">'[2]Pacific Assump'!$L$14</definedName>
    <definedName name="__________cye36">'[2]Southeast Assump'!$L$14</definedName>
    <definedName name="__________cye37">'[2]Southeast Assump'!$L$14</definedName>
    <definedName name="__________cye40">'[2]NoAm Assump'!$L$14</definedName>
    <definedName name="__________cye61">'[2]NoAm Assump'!$L$14</definedName>
    <definedName name="__________cye62">'[2]Central Assump'!$L$14</definedName>
    <definedName name="__________cye63">'[2]Mexico Assump'!$L$14</definedName>
    <definedName name="__________cye64">'[2]Midwest Assump'!$L$14</definedName>
    <definedName name="__________cye65">'[2]Northeast Assump'!$L$14</definedName>
    <definedName name="__________cye66">'[2]Pacific Assump'!$L$14</definedName>
    <definedName name="__________cye67">'[2]Southeast Assump'!$L$14</definedName>
    <definedName name="__________cyp11">'[2]Central Assump'!$L$16</definedName>
    <definedName name="__________cyp12">'[2]Mexico Assump'!$L$16</definedName>
    <definedName name="__________cyp13">'[2]Midwest Assump'!$L$16</definedName>
    <definedName name="__________cyp14">'[2]Northeast Assump'!$L$16</definedName>
    <definedName name="__________cyp15">'[2]Pacific Assump'!$L$16</definedName>
    <definedName name="__________cyp16">'[2]Southeast Assump'!$L$16</definedName>
    <definedName name="__________cyp17">'[2]NoAm Assump'!$L$16</definedName>
    <definedName name="__________cyp20">'[2]Central Assump'!$L$16</definedName>
    <definedName name="__________cyp21">'[2]Mexico Assump'!$L$16</definedName>
    <definedName name="__________cyp22">'[2]Midwest Assump'!$L$16</definedName>
    <definedName name="__________cyp23">'[2]Northeast Assump'!$L$16</definedName>
    <definedName name="__________cyp24">'[2]Pacific Assump'!$L$16</definedName>
    <definedName name="__________cyp25">'[2]Southeast Assump'!$L$16</definedName>
    <definedName name="__________cyp26">'[2]NoAm Assump'!$L$16</definedName>
    <definedName name="__________cyp30">'[2]NoAm Assump'!$L$16</definedName>
    <definedName name="__________cyp31">'[2]Central Assump'!$L$16</definedName>
    <definedName name="__________cyp32">'[2]Mexico Assump'!$L$16</definedName>
    <definedName name="__________cyp33">'[2]Midwest Assump'!$L$16</definedName>
    <definedName name="__________cyp34">'[2]Northeast Assump'!$L$16</definedName>
    <definedName name="__________cyp35">'[2]Pacific Assump'!$L$16</definedName>
    <definedName name="__________cyp37">'[2]Southeast Assump'!$L$16</definedName>
    <definedName name="__________cyp40">'[2]NoAm Assump'!$L$16</definedName>
    <definedName name="__________cyp61">'[2]NoAm Assump'!$L$16</definedName>
    <definedName name="__________cyp62">'[2]Central Assump'!$L$16</definedName>
    <definedName name="__________cyp63">'[2]Mexico Assump'!$L$16</definedName>
    <definedName name="__________cyp64">'[2]Midwest Assump'!$L$16</definedName>
    <definedName name="__________cyp65">'[2]Northeast Assump'!$L$16</definedName>
    <definedName name="__________cyp66">'[2]Pacific Assump'!$L$16</definedName>
    <definedName name="__________cyp67">'[2]Southeast Assump'!$L$16</definedName>
    <definedName name="__________nys11">'[2]Central Assump'!$L$18</definedName>
    <definedName name="__________nys12">'[2]Mexico Assump'!$L$18</definedName>
    <definedName name="__________nys13">'[2]Midwest Assump'!$L$18</definedName>
    <definedName name="__________nys14">'[2]Northeast Assump'!$L$18</definedName>
    <definedName name="__________nys15">'[2]Pacific Assump'!$L$18</definedName>
    <definedName name="__________nys16">'[2]Southeast Assump'!$L$18</definedName>
    <definedName name="__________nys17">'[2]NoAm Assump'!$L$18</definedName>
    <definedName name="__________nys20">'[2]Central Assump'!$L$18</definedName>
    <definedName name="__________nys21">'[2]Mexico Assump'!$L$18</definedName>
    <definedName name="__________nys22">'[2]Midwest Assump'!$L$18</definedName>
    <definedName name="__________nys23">'[2]Northeast Assump'!$L$18</definedName>
    <definedName name="__________nys24">'[2]Pacific Assump'!$L$18</definedName>
    <definedName name="__________nys25">'[2]Southeast Assump'!$L$18</definedName>
    <definedName name="__________nys26">'[2]NoAm Assump'!$L$18</definedName>
    <definedName name="__________nys30">'[2]NoAm Assump'!$L$18</definedName>
    <definedName name="__________nys31">'[2]Central Assump'!$L$18</definedName>
    <definedName name="__________nys32">'[2]Mexico Assump'!$L$18</definedName>
    <definedName name="__________nys33">'[2]Midwest Assump'!$L$18</definedName>
    <definedName name="__________nys34">'[2]Northeast Assump'!$L$18</definedName>
    <definedName name="__________nys35">'[2]Pacific Assump'!$L$18</definedName>
    <definedName name="__________nys37">'[2]Southeast Assump'!$L$18</definedName>
    <definedName name="__________nys40">'[2]NoAm Assump'!$L$18</definedName>
    <definedName name="__________nys61">'[2]NoAm Assump'!$L$18</definedName>
    <definedName name="__________nys62">'[2]Central Assump'!$L$18</definedName>
    <definedName name="__________nys63">'[2]Mexico Assump'!$L$18</definedName>
    <definedName name="__________nys64">'[2]Midwest Assump'!$L$18</definedName>
    <definedName name="__________nys65">'[2]Northeast Assump'!$L$18</definedName>
    <definedName name="__________nys66">'[2]Pacific Assump'!$L$18</definedName>
    <definedName name="__________nys67">'[2]Southeast Assump'!$L$18</definedName>
    <definedName name="__________sum2">'[3]Property Information'!$D$8:$IV$198</definedName>
    <definedName name="__________sum3">'[3]Property Information'!$D$8:$IV$198</definedName>
    <definedName name="__________tax5">[4]Summary!$A$50:$K$87</definedName>
    <definedName name="_________amq1">'[1]Inc Stmt YTD 99'!$C$9:$C$155</definedName>
    <definedName name="_________bye11">'[2]Central Assump'!$L$15</definedName>
    <definedName name="_________bye12">'[2]Mexico Assump'!$L$15</definedName>
    <definedName name="_________bye13">'[2]Midwest Assump'!$L$15</definedName>
    <definedName name="_________bye14">'[2]Northeast Assump'!$L$15</definedName>
    <definedName name="_________bye15">'[2]Pacific Assump'!$L$15</definedName>
    <definedName name="_________bye16">'[2]Southeast Assump'!$L$15</definedName>
    <definedName name="_________bye17">'[2]NoAm Assump'!$L$15</definedName>
    <definedName name="_________bye20">'[2]Central Assump'!$L$15</definedName>
    <definedName name="_________bye21">'[2]Mexico Assump'!$L$15</definedName>
    <definedName name="_________bye22">'[2]Midwest Assump'!$L$15</definedName>
    <definedName name="_________bye23">'[2]Northeast Assump'!$L$15</definedName>
    <definedName name="_________bye24">'[2]Pacific Assump'!$L$15</definedName>
    <definedName name="_________bye25">'[2]Southeast Assump'!$L$15</definedName>
    <definedName name="_________bye26">'[2]NoAm Assump'!$L$15</definedName>
    <definedName name="_________bye30">'[2]NoAm Assump'!$L$15</definedName>
    <definedName name="_________bye31">'[2]Central Assump'!$L$15</definedName>
    <definedName name="_________bye32">'[2]Mexico Assump'!$L$15</definedName>
    <definedName name="_________bye33">'[2]Midwest Assump'!$L$15</definedName>
    <definedName name="_________bye34">'[2]Northeast Assump'!$L$15</definedName>
    <definedName name="_________bye35">'[2]Pacific Assump'!$L$15</definedName>
    <definedName name="_________bye37">'[2]Southeast Assump'!$L$15</definedName>
    <definedName name="_________bye40">'[2]NoAm Assump'!$L$15</definedName>
    <definedName name="_________bye61">'[2]NoAm Assump'!$L$15</definedName>
    <definedName name="_________bye62">'[2]Central Assump'!$L$15</definedName>
    <definedName name="_________bye63">'[2]Mexico Assump'!$L$15</definedName>
    <definedName name="_________bye64">'[2]Midwest Assump'!$L$15</definedName>
    <definedName name="_________bye65">'[2]Northeast Assump'!$L$15</definedName>
    <definedName name="_________bye66">'[2]Pacific Assump'!$L$15</definedName>
    <definedName name="_________bye67">'[2]Southeast Assump'!$L$15</definedName>
    <definedName name="_________bys11">'[2]Central Assump'!$L$17</definedName>
    <definedName name="_________bys12">'[2]Mexico Assump'!$L$17</definedName>
    <definedName name="_________bys13">'[2]Midwest Assump'!$L$17</definedName>
    <definedName name="_________bys14">'[2]Northeast Assump'!$L$17</definedName>
    <definedName name="_________bys15">'[2]Pacific Assump'!$L$17</definedName>
    <definedName name="_________bys16">'[2]Southeast Assump'!$L$17</definedName>
    <definedName name="_________bys17">'[2]NoAm Assump'!$L$17</definedName>
    <definedName name="_________bys20">'[2]Central Assump'!$L$17</definedName>
    <definedName name="_________bys21">'[2]Mexico Assump'!$L$17</definedName>
    <definedName name="_________bys22">'[2]Midwest Assump'!$L$17</definedName>
    <definedName name="_________bys23">'[2]Northeast Assump'!$L$17</definedName>
    <definedName name="_________bys24">'[2]Pacific Assump'!$L$17</definedName>
    <definedName name="_________bys25">'[2]Southeast Assump'!$L$17</definedName>
    <definedName name="_________bys26">'[2]NoAm Assump'!$L$17</definedName>
    <definedName name="_________bys30">'[2]NoAm Assump'!$L$17</definedName>
    <definedName name="_________bys31">'[2]Central Assump'!$L$17</definedName>
    <definedName name="_________bys32">'[2]Mexico Assump'!$L$17</definedName>
    <definedName name="_________bys33">'[2]Midwest Assump'!$L$17</definedName>
    <definedName name="_________bys34">'[2]Northeast Assump'!$L$17</definedName>
    <definedName name="_________bys35">'[2]Pacific Assump'!$L$17</definedName>
    <definedName name="_________bys37">'[2]Southeast Assump'!$L$17</definedName>
    <definedName name="_________bys40">'[2]NoAm Assump'!$L$17</definedName>
    <definedName name="_________bys61">'[2]NoAm Assump'!$L$17</definedName>
    <definedName name="_________bys62">'[2]Central Assump'!$L$17</definedName>
    <definedName name="_________bys63">'[2]Mexico Assump'!$L$17</definedName>
    <definedName name="_________bys64">'[2]Midwest Assump'!$L$17</definedName>
    <definedName name="_________bys65">'[2]Northeast Assump'!$L$17</definedName>
    <definedName name="_________bys66">'[2]Pacific Assump'!$L$17</definedName>
    <definedName name="_________bys67">'[2]Southeast Assump'!$L$17</definedName>
    <definedName name="_________byy11">'[2]Central Assump'!$L$13</definedName>
    <definedName name="_________byy12">'[2]Mexico Assump'!$L$13</definedName>
    <definedName name="_________byy13">'[2]Midwest Assump'!$L$13</definedName>
    <definedName name="_________byy14">'[2]Northeast Assump'!$L$13</definedName>
    <definedName name="_________byy15">'[2]Pacific Assump'!$L$13</definedName>
    <definedName name="_________byy16">'[2]Southeast Assump'!$L$13</definedName>
    <definedName name="_________byy17">'[2]NoAm Assump'!$L$13</definedName>
    <definedName name="_________byy20">'[2]Central Assump'!$L$13</definedName>
    <definedName name="_________byy21">'[2]Mexico Assump'!$L$13</definedName>
    <definedName name="_________byy22">'[2]Midwest Assump'!$L$13</definedName>
    <definedName name="_________byy23">'[2]Northeast Assump'!$L$13</definedName>
    <definedName name="_________byy24">'[2]Pacific Assump'!$L$13</definedName>
    <definedName name="_________byy25">'[2]Southeast Assump'!$L$13</definedName>
    <definedName name="_________byy26">'[2]NoAm Assump'!$L$13</definedName>
    <definedName name="_________byy30">'[2]NoAm Assump'!$L$13</definedName>
    <definedName name="_________byy31">'[2]Central Assump'!$L$13</definedName>
    <definedName name="_________byy32">'[2]Mexico Assump'!$L$13</definedName>
    <definedName name="_________byy33">'[2]Midwest Assump'!$L$13</definedName>
    <definedName name="_________byy34">'[2]Northeast Assump'!$L$13</definedName>
    <definedName name="_________byy35">'[2]Pacific Assump'!$L$13</definedName>
    <definedName name="_________byy37">'[2]Southeast Assump'!$L$13</definedName>
    <definedName name="_________byy40">'[2]NoAm Assump'!$L$13</definedName>
    <definedName name="_________byy61">'[2]NoAm Assump'!$L$13</definedName>
    <definedName name="_________byy62">'[2]Central Assump'!$L$13</definedName>
    <definedName name="_________byy63">'[2]Mexico Assump'!$L$13</definedName>
    <definedName name="_________byy64">'[2]Midwest Assump'!$L$13</definedName>
    <definedName name="_________byy65">'[2]Northeast Assump'!$L$13</definedName>
    <definedName name="_________byy66">'[2]Pacific Assump'!$L$13</definedName>
    <definedName name="_________byy67">'[2]Southeast Assump'!$L$13</definedName>
    <definedName name="_________cye11">'[2]Central Assump'!$L$14</definedName>
    <definedName name="_________cye12">'[2]Mexico Assump'!$L$14</definedName>
    <definedName name="_________cye13">'[2]Midwest Assump'!$L$14</definedName>
    <definedName name="_________cye14">'[2]Northeast Assump'!$L$14</definedName>
    <definedName name="_________cye15">'[2]Pacific Assump'!$L$14</definedName>
    <definedName name="_________cye16">'[2]Southeast Assump'!$L$14</definedName>
    <definedName name="_________cye17">'[2]NoAm Assump'!$L$14</definedName>
    <definedName name="_________cye20">'[2]Central Assump'!$L$14</definedName>
    <definedName name="_________cye21">'[2]Mexico Assump'!$L$14</definedName>
    <definedName name="_________cye22">'[2]Midwest Assump'!$L$14</definedName>
    <definedName name="_________cye23">'[2]Northeast Assump'!$L$14</definedName>
    <definedName name="_________cye24">'[2]Pacific Assump'!$L$14</definedName>
    <definedName name="_________cye25">'[2]Southeast Assump'!$L$14</definedName>
    <definedName name="_________cye26">'[2]NoAm Assump'!$L$14</definedName>
    <definedName name="_________cye30">'[2]NoAm Assump'!$L$14</definedName>
    <definedName name="_________cye31">'[2]Central Assump'!$L$14</definedName>
    <definedName name="_________cye32">'[2]Mexico Assump'!$L$14</definedName>
    <definedName name="_________cye33">'[2]Midwest Assump'!$L$14</definedName>
    <definedName name="_________cye34">'[2]Northeast Assump'!$L$14</definedName>
    <definedName name="_________cye35">'[2]Pacific Assump'!$L$14</definedName>
    <definedName name="_________cye36">'[2]Southeast Assump'!$L$14</definedName>
    <definedName name="_________cye37">'[2]Southeast Assump'!$L$14</definedName>
    <definedName name="_________cye40">'[2]NoAm Assump'!$L$14</definedName>
    <definedName name="_________cye61">'[2]NoAm Assump'!$L$14</definedName>
    <definedName name="_________cye62">'[2]Central Assump'!$L$14</definedName>
    <definedName name="_________cye63">'[2]Mexico Assump'!$L$14</definedName>
    <definedName name="_________cye64">'[2]Midwest Assump'!$L$14</definedName>
    <definedName name="_________cye65">'[2]Northeast Assump'!$L$14</definedName>
    <definedName name="_________cye66">'[2]Pacific Assump'!$L$14</definedName>
    <definedName name="_________cye67">'[2]Southeast Assump'!$L$14</definedName>
    <definedName name="_________cyp11">'[2]Central Assump'!$L$16</definedName>
    <definedName name="_________cyp12">'[2]Mexico Assump'!$L$16</definedName>
    <definedName name="_________cyp13">'[2]Midwest Assump'!$L$16</definedName>
    <definedName name="_________cyp14">'[2]Northeast Assump'!$L$16</definedName>
    <definedName name="_________cyp15">'[2]Pacific Assump'!$L$16</definedName>
    <definedName name="_________cyp16">'[2]Southeast Assump'!$L$16</definedName>
    <definedName name="_________cyp17">'[2]NoAm Assump'!$L$16</definedName>
    <definedName name="_________cyp20">'[2]Central Assump'!$L$16</definedName>
    <definedName name="_________cyp21">'[2]Mexico Assump'!$L$16</definedName>
    <definedName name="_________cyp22">'[2]Midwest Assump'!$L$16</definedName>
    <definedName name="_________cyp23">'[2]Northeast Assump'!$L$16</definedName>
    <definedName name="_________cyp24">'[2]Pacific Assump'!$L$16</definedName>
    <definedName name="_________cyp25">'[2]Southeast Assump'!$L$16</definedName>
    <definedName name="_________cyp26">'[2]NoAm Assump'!$L$16</definedName>
    <definedName name="_________cyp30">'[2]NoAm Assump'!$L$16</definedName>
    <definedName name="_________cyp31">'[2]Central Assump'!$L$16</definedName>
    <definedName name="_________cyp32">'[2]Mexico Assump'!$L$16</definedName>
    <definedName name="_________cyp33">'[2]Midwest Assump'!$L$16</definedName>
    <definedName name="_________cyp34">'[2]Northeast Assump'!$L$16</definedName>
    <definedName name="_________cyp35">'[2]Pacific Assump'!$L$16</definedName>
    <definedName name="_________cyp37">'[2]Southeast Assump'!$L$16</definedName>
    <definedName name="_________cyp40">'[2]NoAm Assump'!$L$16</definedName>
    <definedName name="_________cyp61">'[2]NoAm Assump'!$L$16</definedName>
    <definedName name="_________cyp62">'[2]Central Assump'!$L$16</definedName>
    <definedName name="_________cyp63">'[2]Mexico Assump'!$L$16</definedName>
    <definedName name="_________cyp64">'[2]Midwest Assump'!$L$16</definedName>
    <definedName name="_________cyp65">'[2]Northeast Assump'!$L$16</definedName>
    <definedName name="_________cyp66">'[2]Pacific Assump'!$L$16</definedName>
    <definedName name="_________cyp67">'[2]Southeast Assump'!$L$16</definedName>
    <definedName name="_________nys11">'[2]Central Assump'!$L$18</definedName>
    <definedName name="_________nys12">'[2]Mexico Assump'!$L$18</definedName>
    <definedName name="_________nys13">'[2]Midwest Assump'!$L$18</definedName>
    <definedName name="_________nys14">'[2]Northeast Assump'!$L$18</definedName>
    <definedName name="_________nys15">'[2]Pacific Assump'!$L$18</definedName>
    <definedName name="_________nys16">'[2]Southeast Assump'!$L$18</definedName>
    <definedName name="_________nys17">'[2]NoAm Assump'!$L$18</definedName>
    <definedName name="_________nys20">'[2]Central Assump'!$L$18</definedName>
    <definedName name="_________nys21">'[2]Mexico Assump'!$L$18</definedName>
    <definedName name="_________nys22">'[2]Midwest Assump'!$L$18</definedName>
    <definedName name="_________nys23">'[2]Northeast Assump'!$L$18</definedName>
    <definedName name="_________nys24">'[2]Pacific Assump'!$L$18</definedName>
    <definedName name="_________nys25">'[2]Southeast Assump'!$L$18</definedName>
    <definedName name="_________nys26">'[2]NoAm Assump'!$L$18</definedName>
    <definedName name="_________nys30">'[2]NoAm Assump'!$L$18</definedName>
    <definedName name="_________nys31">'[2]Central Assump'!$L$18</definedName>
    <definedName name="_________nys32">'[2]Mexico Assump'!$L$18</definedName>
    <definedName name="_________nys33">'[2]Midwest Assump'!$L$18</definedName>
    <definedName name="_________nys34">'[2]Northeast Assump'!$L$18</definedName>
    <definedName name="_________nys35">'[2]Pacific Assump'!$L$18</definedName>
    <definedName name="_________nys37">'[2]Southeast Assump'!$L$18</definedName>
    <definedName name="_________nys40">'[2]NoAm Assump'!$L$18</definedName>
    <definedName name="_________nys61">'[2]NoAm Assump'!$L$18</definedName>
    <definedName name="_________nys62">'[2]Central Assump'!$L$18</definedName>
    <definedName name="_________nys63">'[2]Mexico Assump'!$L$18</definedName>
    <definedName name="_________nys64">'[2]Midwest Assump'!$L$18</definedName>
    <definedName name="_________nys65">'[2]Northeast Assump'!$L$18</definedName>
    <definedName name="_________nys66">'[2]Pacific Assump'!$L$18</definedName>
    <definedName name="_________nys67">'[2]Southeast Assump'!$L$18</definedName>
    <definedName name="_________sum2">'[3]Property Information'!$D$8:$IV$198</definedName>
    <definedName name="_________sum3">'[3]Property Information'!$D$8:$IV$198</definedName>
    <definedName name="_________tax5">[4]Summary!$A$50:$K$87</definedName>
    <definedName name="________amq1">'[1]Inc Stmt YTD 99'!$C$9:$C$155</definedName>
    <definedName name="________bye11">'[2]Central Assump'!$L$15</definedName>
    <definedName name="________bye12">'[2]Mexico Assump'!$L$15</definedName>
    <definedName name="________bye13">'[2]Midwest Assump'!$L$15</definedName>
    <definedName name="________bye14">'[2]Northeast Assump'!$L$15</definedName>
    <definedName name="________bye15">'[2]Pacific Assump'!$L$15</definedName>
    <definedName name="________bye16">'[2]Southeast Assump'!$L$15</definedName>
    <definedName name="________bye17">'[2]NoAm Assump'!$L$15</definedName>
    <definedName name="________bye20">'[2]Central Assump'!$L$15</definedName>
    <definedName name="________bye21">'[2]Mexico Assump'!$L$15</definedName>
    <definedName name="________bye22">'[2]Midwest Assump'!$L$15</definedName>
    <definedName name="________bye23">'[2]Northeast Assump'!$L$15</definedName>
    <definedName name="________bye24">'[2]Pacific Assump'!$L$15</definedName>
    <definedName name="________bye25">'[2]Southeast Assump'!$L$15</definedName>
    <definedName name="________bye26">'[2]NoAm Assump'!$L$15</definedName>
    <definedName name="________bye30">'[2]NoAm Assump'!$L$15</definedName>
    <definedName name="________bye31">'[2]Central Assump'!$L$15</definedName>
    <definedName name="________bye32">'[2]Mexico Assump'!$L$15</definedName>
    <definedName name="________bye33">'[2]Midwest Assump'!$L$15</definedName>
    <definedName name="________bye34">'[2]Northeast Assump'!$L$15</definedName>
    <definedName name="________bye35">'[2]Pacific Assump'!$L$15</definedName>
    <definedName name="________bye37">'[2]Southeast Assump'!$L$15</definedName>
    <definedName name="________bye40">'[2]NoAm Assump'!$L$15</definedName>
    <definedName name="________bye61">'[2]NoAm Assump'!$L$15</definedName>
    <definedName name="________bye62">'[2]Central Assump'!$L$15</definedName>
    <definedName name="________bye63">'[2]Mexico Assump'!$L$15</definedName>
    <definedName name="________bye64">'[2]Midwest Assump'!$L$15</definedName>
    <definedName name="________bye65">'[2]Northeast Assump'!$L$15</definedName>
    <definedName name="________bye66">'[2]Pacific Assump'!$L$15</definedName>
    <definedName name="________bye67">'[2]Southeast Assump'!$L$15</definedName>
    <definedName name="________bys11">'[2]Central Assump'!$L$17</definedName>
    <definedName name="________bys12">'[2]Mexico Assump'!$L$17</definedName>
    <definedName name="________bys13">'[2]Midwest Assump'!$L$17</definedName>
    <definedName name="________bys14">'[2]Northeast Assump'!$L$17</definedName>
    <definedName name="________bys15">'[2]Pacific Assump'!$L$17</definedName>
    <definedName name="________bys16">'[2]Southeast Assump'!$L$17</definedName>
    <definedName name="________bys17">'[2]NoAm Assump'!$L$17</definedName>
    <definedName name="________bys20">'[2]Central Assump'!$L$17</definedName>
    <definedName name="________bys21">'[2]Mexico Assump'!$L$17</definedName>
    <definedName name="________bys22">'[2]Midwest Assump'!$L$17</definedName>
    <definedName name="________bys23">'[2]Northeast Assump'!$L$17</definedName>
    <definedName name="________bys24">'[2]Pacific Assump'!$L$17</definedName>
    <definedName name="________bys25">'[2]Southeast Assump'!$L$17</definedName>
    <definedName name="________bys26">'[2]NoAm Assump'!$L$17</definedName>
    <definedName name="________bys30">'[2]NoAm Assump'!$L$17</definedName>
    <definedName name="________bys31">'[2]Central Assump'!$L$17</definedName>
    <definedName name="________bys32">'[2]Mexico Assump'!$L$17</definedName>
    <definedName name="________bys33">'[2]Midwest Assump'!$L$17</definedName>
    <definedName name="________bys34">'[2]Northeast Assump'!$L$17</definedName>
    <definedName name="________bys35">'[2]Pacific Assump'!$L$17</definedName>
    <definedName name="________bys37">'[2]Southeast Assump'!$L$17</definedName>
    <definedName name="________bys40">'[2]NoAm Assump'!$L$17</definedName>
    <definedName name="________bys61">'[2]NoAm Assump'!$L$17</definedName>
    <definedName name="________bys62">'[2]Central Assump'!$L$17</definedName>
    <definedName name="________bys63">'[2]Mexico Assump'!$L$17</definedName>
    <definedName name="________bys64">'[2]Midwest Assump'!$L$17</definedName>
    <definedName name="________bys65">'[2]Northeast Assump'!$L$17</definedName>
    <definedName name="________bys66">'[2]Pacific Assump'!$L$17</definedName>
    <definedName name="________bys67">'[2]Southeast Assump'!$L$17</definedName>
    <definedName name="________byy11">'[2]Central Assump'!$L$13</definedName>
    <definedName name="________byy12">'[2]Mexico Assump'!$L$13</definedName>
    <definedName name="________byy13">'[2]Midwest Assump'!$L$13</definedName>
    <definedName name="________byy14">'[2]Northeast Assump'!$L$13</definedName>
    <definedName name="________byy15">'[2]Pacific Assump'!$L$13</definedName>
    <definedName name="________byy16">'[2]Southeast Assump'!$L$13</definedName>
    <definedName name="________byy17">'[2]NoAm Assump'!$L$13</definedName>
    <definedName name="________byy20">'[2]Central Assump'!$L$13</definedName>
    <definedName name="________byy21">'[2]Mexico Assump'!$L$13</definedName>
    <definedName name="________byy22">'[2]Midwest Assump'!$L$13</definedName>
    <definedName name="________byy23">'[2]Northeast Assump'!$L$13</definedName>
    <definedName name="________byy24">'[2]Pacific Assump'!$L$13</definedName>
    <definedName name="________byy25">'[2]Southeast Assump'!$L$13</definedName>
    <definedName name="________byy26">'[2]NoAm Assump'!$L$13</definedName>
    <definedName name="________byy30">'[2]NoAm Assump'!$L$13</definedName>
    <definedName name="________byy31">'[2]Central Assump'!$L$13</definedName>
    <definedName name="________byy32">'[2]Mexico Assump'!$L$13</definedName>
    <definedName name="________byy33">'[2]Midwest Assump'!$L$13</definedName>
    <definedName name="________byy34">'[2]Northeast Assump'!$L$13</definedName>
    <definedName name="________byy35">'[2]Pacific Assump'!$L$13</definedName>
    <definedName name="________byy37">'[2]Southeast Assump'!$L$13</definedName>
    <definedName name="________byy40">'[2]NoAm Assump'!$L$13</definedName>
    <definedName name="________byy61">'[2]NoAm Assump'!$L$13</definedName>
    <definedName name="________byy62">'[2]Central Assump'!$L$13</definedName>
    <definedName name="________byy63">'[2]Mexico Assump'!$L$13</definedName>
    <definedName name="________byy64">'[2]Midwest Assump'!$L$13</definedName>
    <definedName name="________byy65">'[2]Northeast Assump'!$L$13</definedName>
    <definedName name="________byy66">'[2]Pacific Assump'!$L$13</definedName>
    <definedName name="________byy67">'[2]Southeast Assump'!$L$13</definedName>
    <definedName name="________cye11">'[2]Central Assump'!$L$14</definedName>
    <definedName name="________cye12">'[2]Mexico Assump'!$L$14</definedName>
    <definedName name="________cye13">'[2]Midwest Assump'!$L$14</definedName>
    <definedName name="________cye14">'[2]Northeast Assump'!$L$14</definedName>
    <definedName name="________cye15">'[2]Pacific Assump'!$L$14</definedName>
    <definedName name="________cye16">'[2]Southeast Assump'!$L$14</definedName>
    <definedName name="________cye17">'[2]NoAm Assump'!$L$14</definedName>
    <definedName name="________cye20">'[2]Central Assump'!$L$14</definedName>
    <definedName name="________cye21">'[2]Mexico Assump'!$L$14</definedName>
    <definedName name="________cye22">'[2]Midwest Assump'!$L$14</definedName>
    <definedName name="________cye23">'[2]Northeast Assump'!$L$14</definedName>
    <definedName name="________cye24">'[2]Pacific Assump'!$L$14</definedName>
    <definedName name="________cye25">'[2]Southeast Assump'!$L$14</definedName>
    <definedName name="________cye26">'[2]NoAm Assump'!$L$14</definedName>
    <definedName name="________cye30">'[2]NoAm Assump'!$L$14</definedName>
    <definedName name="________cye31">'[2]Central Assump'!$L$14</definedName>
    <definedName name="________cye32">'[2]Mexico Assump'!$L$14</definedName>
    <definedName name="________cye33">'[2]Midwest Assump'!$L$14</definedName>
    <definedName name="________cye34">'[2]Northeast Assump'!$L$14</definedName>
    <definedName name="________cye35">'[2]Pacific Assump'!$L$14</definedName>
    <definedName name="________cye36">'[2]Southeast Assump'!$L$14</definedName>
    <definedName name="________cye37">'[2]Southeast Assump'!$L$14</definedName>
    <definedName name="________cye40">'[2]NoAm Assump'!$L$14</definedName>
    <definedName name="________cye61">'[2]NoAm Assump'!$L$14</definedName>
    <definedName name="________cye62">'[2]Central Assump'!$L$14</definedName>
    <definedName name="________cye63">'[2]Mexico Assump'!$L$14</definedName>
    <definedName name="________cye64">'[2]Midwest Assump'!$L$14</definedName>
    <definedName name="________cye65">'[2]Northeast Assump'!$L$14</definedName>
    <definedName name="________cye66">'[2]Pacific Assump'!$L$14</definedName>
    <definedName name="________cye67">'[2]Southeast Assump'!$L$14</definedName>
    <definedName name="________cyp11">'[2]Central Assump'!$L$16</definedName>
    <definedName name="________cyp12">'[2]Mexico Assump'!$L$16</definedName>
    <definedName name="________cyp13">'[2]Midwest Assump'!$L$16</definedName>
    <definedName name="________cyp14">'[2]Northeast Assump'!$L$16</definedName>
    <definedName name="________cyp15">'[2]Pacific Assump'!$L$16</definedName>
    <definedName name="________cyp16">'[2]Southeast Assump'!$L$16</definedName>
    <definedName name="________cyp17">'[2]NoAm Assump'!$L$16</definedName>
    <definedName name="________cyp20">'[2]Central Assump'!$L$16</definedName>
    <definedName name="________cyp21">'[2]Mexico Assump'!$L$16</definedName>
    <definedName name="________cyp22">'[2]Midwest Assump'!$L$16</definedName>
    <definedName name="________cyp23">'[2]Northeast Assump'!$L$16</definedName>
    <definedName name="________cyp24">'[2]Pacific Assump'!$L$16</definedName>
    <definedName name="________cyp25">'[2]Southeast Assump'!$L$16</definedName>
    <definedName name="________cyp26">'[2]NoAm Assump'!$L$16</definedName>
    <definedName name="________cyp30">'[2]NoAm Assump'!$L$16</definedName>
    <definedName name="________cyp31">'[2]Central Assump'!$L$16</definedName>
    <definedName name="________cyp32">'[2]Mexico Assump'!$L$16</definedName>
    <definedName name="________cyp33">'[2]Midwest Assump'!$L$16</definedName>
    <definedName name="________cyp34">'[2]Northeast Assump'!$L$16</definedName>
    <definedName name="________cyp35">'[2]Pacific Assump'!$L$16</definedName>
    <definedName name="________cyp37">'[2]Southeast Assump'!$L$16</definedName>
    <definedName name="________cyp40">'[2]NoAm Assump'!$L$16</definedName>
    <definedName name="________cyp61">'[2]NoAm Assump'!$L$16</definedName>
    <definedName name="________cyp62">'[2]Central Assump'!$L$16</definedName>
    <definedName name="________cyp63">'[2]Mexico Assump'!$L$16</definedName>
    <definedName name="________cyp64">'[2]Midwest Assump'!$L$16</definedName>
    <definedName name="________cyp65">'[2]Northeast Assump'!$L$16</definedName>
    <definedName name="________cyp66">'[2]Pacific Assump'!$L$16</definedName>
    <definedName name="________cyp67">'[2]Southeast Assump'!$L$16</definedName>
    <definedName name="________nys11">'[2]Central Assump'!$L$18</definedName>
    <definedName name="________nys12">'[2]Mexico Assump'!$L$18</definedName>
    <definedName name="________nys13">'[2]Midwest Assump'!$L$18</definedName>
    <definedName name="________nys14">'[2]Northeast Assump'!$L$18</definedName>
    <definedName name="________nys15">'[2]Pacific Assump'!$L$18</definedName>
    <definedName name="________nys16">'[2]Southeast Assump'!$L$18</definedName>
    <definedName name="________nys17">'[2]NoAm Assump'!$L$18</definedName>
    <definedName name="________nys20">'[2]Central Assump'!$L$18</definedName>
    <definedName name="________nys21">'[2]Mexico Assump'!$L$18</definedName>
    <definedName name="________nys22">'[2]Midwest Assump'!$L$18</definedName>
    <definedName name="________nys23">'[2]Northeast Assump'!$L$18</definedName>
    <definedName name="________nys24">'[2]Pacific Assump'!$L$18</definedName>
    <definedName name="________nys25">'[2]Southeast Assump'!$L$18</definedName>
    <definedName name="________nys26">'[2]NoAm Assump'!$L$18</definedName>
    <definedName name="________nys30">'[2]NoAm Assump'!$L$18</definedName>
    <definedName name="________nys31">'[2]Central Assump'!$L$18</definedName>
    <definedName name="________nys32">'[2]Mexico Assump'!$L$18</definedName>
    <definedName name="________nys33">'[2]Midwest Assump'!$L$18</definedName>
    <definedName name="________nys34">'[2]Northeast Assump'!$L$18</definedName>
    <definedName name="________nys35">'[2]Pacific Assump'!$L$18</definedName>
    <definedName name="________nys37">'[2]Southeast Assump'!$L$18</definedName>
    <definedName name="________nys40">'[2]NoAm Assump'!$L$18</definedName>
    <definedName name="________nys61">'[2]NoAm Assump'!$L$18</definedName>
    <definedName name="________nys62">'[2]Central Assump'!$L$18</definedName>
    <definedName name="________nys63">'[2]Mexico Assump'!$L$18</definedName>
    <definedName name="________nys64">'[2]Midwest Assump'!$L$18</definedName>
    <definedName name="________nys65">'[2]Northeast Assump'!$L$18</definedName>
    <definedName name="________nys66">'[2]Pacific Assump'!$L$18</definedName>
    <definedName name="________nys67">'[2]Southeast Assump'!$L$18</definedName>
    <definedName name="________sum2">'[3]Property Information'!$D$8:$IV$198</definedName>
    <definedName name="________sum3">'[3]Property Information'!$D$8:$IV$198</definedName>
    <definedName name="________tax5">[4]Summary!$A$50:$K$87</definedName>
    <definedName name="_______amq1">'[1]Inc Stmt YTD 99'!$C$9:$C$155</definedName>
    <definedName name="_______bye11">'[2]Central Assump'!$L$15</definedName>
    <definedName name="_______bye12">'[2]Mexico Assump'!$L$15</definedName>
    <definedName name="_______bye13">'[2]Midwest Assump'!$L$15</definedName>
    <definedName name="_______bye14">'[2]Northeast Assump'!$L$15</definedName>
    <definedName name="_______bye15">'[2]Pacific Assump'!$L$15</definedName>
    <definedName name="_______bye16">'[2]Southeast Assump'!$L$15</definedName>
    <definedName name="_______bye17">'[2]NoAm Assump'!$L$15</definedName>
    <definedName name="_______bye20">'[2]Central Assump'!$L$15</definedName>
    <definedName name="_______bye21">'[2]Mexico Assump'!$L$15</definedName>
    <definedName name="_______bye22">'[2]Midwest Assump'!$L$15</definedName>
    <definedName name="_______bye23">'[2]Northeast Assump'!$L$15</definedName>
    <definedName name="_______bye24">'[2]Pacific Assump'!$L$15</definedName>
    <definedName name="_______bye25">'[2]Southeast Assump'!$L$15</definedName>
    <definedName name="_______bye26">'[2]NoAm Assump'!$L$15</definedName>
    <definedName name="_______bye30">'[2]NoAm Assump'!$L$15</definedName>
    <definedName name="_______bye31">'[2]Central Assump'!$L$15</definedName>
    <definedName name="_______bye32">'[2]Mexico Assump'!$L$15</definedName>
    <definedName name="_______bye33">'[2]Midwest Assump'!$L$15</definedName>
    <definedName name="_______bye34">'[2]Northeast Assump'!$L$15</definedName>
    <definedName name="_______bye35">'[2]Pacific Assump'!$L$15</definedName>
    <definedName name="_______bye37">'[2]Southeast Assump'!$L$15</definedName>
    <definedName name="_______bye40">'[2]NoAm Assump'!$L$15</definedName>
    <definedName name="_______bye61">'[2]NoAm Assump'!$L$15</definedName>
    <definedName name="_______bye62">'[2]Central Assump'!$L$15</definedName>
    <definedName name="_______bye63">'[2]Mexico Assump'!$L$15</definedName>
    <definedName name="_______bye64">'[2]Midwest Assump'!$L$15</definedName>
    <definedName name="_______bye65">'[2]Northeast Assump'!$L$15</definedName>
    <definedName name="_______bye66">'[2]Pacific Assump'!$L$15</definedName>
    <definedName name="_______bye67">'[2]Southeast Assump'!$L$15</definedName>
    <definedName name="_______bys11">'[2]Central Assump'!$L$17</definedName>
    <definedName name="_______bys12">'[2]Mexico Assump'!$L$17</definedName>
    <definedName name="_______bys13">'[2]Midwest Assump'!$L$17</definedName>
    <definedName name="_______bys14">'[2]Northeast Assump'!$L$17</definedName>
    <definedName name="_______bys15">'[2]Pacific Assump'!$L$17</definedName>
    <definedName name="_______bys16">'[2]Southeast Assump'!$L$17</definedName>
    <definedName name="_______bys17">'[2]NoAm Assump'!$L$17</definedName>
    <definedName name="_______bys20">'[2]Central Assump'!$L$17</definedName>
    <definedName name="_______bys21">'[2]Mexico Assump'!$L$17</definedName>
    <definedName name="_______bys22">'[2]Midwest Assump'!$L$17</definedName>
    <definedName name="_______bys23">'[2]Northeast Assump'!$L$17</definedName>
    <definedName name="_______bys24">'[2]Pacific Assump'!$L$17</definedName>
    <definedName name="_______bys25">'[2]Southeast Assump'!$L$17</definedName>
    <definedName name="_______bys26">'[2]NoAm Assump'!$L$17</definedName>
    <definedName name="_______bys30">'[2]NoAm Assump'!$L$17</definedName>
    <definedName name="_______bys31">'[2]Central Assump'!$L$17</definedName>
    <definedName name="_______bys32">'[2]Mexico Assump'!$L$17</definedName>
    <definedName name="_______bys33">'[2]Midwest Assump'!$L$17</definedName>
    <definedName name="_______bys34">'[2]Northeast Assump'!$L$17</definedName>
    <definedName name="_______bys35">'[2]Pacific Assump'!$L$17</definedName>
    <definedName name="_______bys37">'[2]Southeast Assump'!$L$17</definedName>
    <definedName name="_______bys40">'[2]NoAm Assump'!$L$17</definedName>
    <definedName name="_______bys61">'[2]NoAm Assump'!$L$17</definedName>
    <definedName name="_______bys62">'[2]Central Assump'!$L$17</definedName>
    <definedName name="_______bys63">'[2]Mexico Assump'!$L$17</definedName>
    <definedName name="_______bys64">'[2]Midwest Assump'!$L$17</definedName>
    <definedName name="_______bys65">'[2]Northeast Assump'!$L$17</definedName>
    <definedName name="_______bys66">'[2]Pacific Assump'!$L$17</definedName>
    <definedName name="_______bys67">'[2]Southeast Assump'!$L$17</definedName>
    <definedName name="_______byy11">'[2]Central Assump'!$L$13</definedName>
    <definedName name="_______byy12">'[2]Mexico Assump'!$L$13</definedName>
    <definedName name="_______byy13">'[2]Midwest Assump'!$L$13</definedName>
    <definedName name="_______byy14">'[2]Northeast Assump'!$L$13</definedName>
    <definedName name="_______byy15">'[2]Pacific Assump'!$L$13</definedName>
    <definedName name="_______byy16">'[2]Southeast Assump'!$L$13</definedName>
    <definedName name="_______byy17">'[2]NoAm Assump'!$L$13</definedName>
    <definedName name="_______byy20">'[2]Central Assump'!$L$13</definedName>
    <definedName name="_______byy21">'[2]Mexico Assump'!$L$13</definedName>
    <definedName name="_______byy22">'[2]Midwest Assump'!$L$13</definedName>
    <definedName name="_______byy23">'[2]Northeast Assump'!$L$13</definedName>
    <definedName name="_______byy24">'[2]Pacific Assump'!$L$13</definedName>
    <definedName name="_______byy25">'[2]Southeast Assump'!$L$13</definedName>
    <definedName name="_______byy26">'[2]NoAm Assump'!$L$13</definedName>
    <definedName name="_______byy30">'[2]NoAm Assump'!$L$13</definedName>
    <definedName name="_______byy31">'[2]Central Assump'!$L$13</definedName>
    <definedName name="_______byy32">'[2]Mexico Assump'!$L$13</definedName>
    <definedName name="_______byy33">'[2]Midwest Assump'!$L$13</definedName>
    <definedName name="_______byy34">'[2]Northeast Assump'!$L$13</definedName>
    <definedName name="_______byy35">'[2]Pacific Assump'!$L$13</definedName>
    <definedName name="_______byy37">'[2]Southeast Assump'!$L$13</definedName>
    <definedName name="_______byy40">'[2]NoAm Assump'!$L$13</definedName>
    <definedName name="_______byy61">'[2]NoAm Assump'!$L$13</definedName>
    <definedName name="_______byy62">'[2]Central Assump'!$L$13</definedName>
    <definedName name="_______byy63">'[2]Mexico Assump'!$L$13</definedName>
    <definedName name="_______byy64">'[2]Midwest Assump'!$L$13</definedName>
    <definedName name="_______byy65">'[2]Northeast Assump'!$L$13</definedName>
    <definedName name="_______byy66">'[2]Pacific Assump'!$L$13</definedName>
    <definedName name="_______byy67">'[2]Southeast Assump'!$L$13</definedName>
    <definedName name="_______cye11">'[2]Central Assump'!$L$14</definedName>
    <definedName name="_______cye12">'[2]Mexico Assump'!$L$14</definedName>
    <definedName name="_______cye13">'[2]Midwest Assump'!$L$14</definedName>
    <definedName name="_______cye14">'[2]Northeast Assump'!$L$14</definedName>
    <definedName name="_______cye15">'[2]Pacific Assump'!$L$14</definedName>
    <definedName name="_______cye16">'[2]Southeast Assump'!$L$14</definedName>
    <definedName name="_______cye17">'[2]NoAm Assump'!$L$14</definedName>
    <definedName name="_______cye20">'[2]Central Assump'!$L$14</definedName>
    <definedName name="_______cye21">'[2]Mexico Assump'!$L$14</definedName>
    <definedName name="_______cye22">'[2]Midwest Assump'!$L$14</definedName>
    <definedName name="_______cye23">'[2]Northeast Assump'!$L$14</definedName>
    <definedName name="_______cye24">'[2]Pacific Assump'!$L$14</definedName>
    <definedName name="_______cye25">'[2]Southeast Assump'!$L$14</definedName>
    <definedName name="_______cye26">'[2]NoAm Assump'!$L$14</definedName>
    <definedName name="_______cye30">'[2]NoAm Assump'!$L$14</definedName>
    <definedName name="_______cye31">'[2]Central Assump'!$L$14</definedName>
    <definedName name="_______cye32">'[2]Mexico Assump'!$L$14</definedName>
    <definedName name="_______cye33">'[2]Midwest Assump'!$L$14</definedName>
    <definedName name="_______cye34">'[2]Northeast Assump'!$L$14</definedName>
    <definedName name="_______cye35">'[2]Pacific Assump'!$L$14</definedName>
    <definedName name="_______cye36">'[2]Southeast Assump'!$L$14</definedName>
    <definedName name="_______cye37">'[2]Southeast Assump'!$L$14</definedName>
    <definedName name="_______cye40">'[2]NoAm Assump'!$L$14</definedName>
    <definedName name="_______cye61">'[2]NoAm Assump'!$L$14</definedName>
    <definedName name="_______cye62">'[2]Central Assump'!$L$14</definedName>
    <definedName name="_______cye63">'[2]Mexico Assump'!$L$14</definedName>
    <definedName name="_______cye64">'[2]Midwest Assump'!$L$14</definedName>
    <definedName name="_______cye65">'[2]Northeast Assump'!$L$14</definedName>
    <definedName name="_______cye66">'[2]Pacific Assump'!$L$14</definedName>
    <definedName name="_______cye67">'[2]Southeast Assump'!$L$14</definedName>
    <definedName name="_______cyp11">'[2]Central Assump'!$L$16</definedName>
    <definedName name="_______cyp12">'[2]Mexico Assump'!$L$16</definedName>
    <definedName name="_______cyp13">'[2]Midwest Assump'!$L$16</definedName>
    <definedName name="_______cyp14">'[2]Northeast Assump'!$L$16</definedName>
    <definedName name="_______cyp15">'[2]Pacific Assump'!$L$16</definedName>
    <definedName name="_______cyp16">'[2]Southeast Assump'!$L$16</definedName>
    <definedName name="_______cyp17">'[2]NoAm Assump'!$L$16</definedName>
    <definedName name="_______cyp20">'[2]Central Assump'!$L$16</definedName>
    <definedName name="_______cyp21">'[2]Mexico Assump'!$L$16</definedName>
    <definedName name="_______cyp22">'[2]Midwest Assump'!$L$16</definedName>
    <definedName name="_______cyp23">'[2]Northeast Assump'!$L$16</definedName>
    <definedName name="_______cyp24">'[2]Pacific Assump'!$L$16</definedName>
    <definedName name="_______cyp25">'[2]Southeast Assump'!$L$16</definedName>
    <definedName name="_______cyp26">'[2]NoAm Assump'!$L$16</definedName>
    <definedName name="_______cyp30">'[2]NoAm Assump'!$L$16</definedName>
    <definedName name="_______cyp31">'[2]Central Assump'!$L$16</definedName>
    <definedName name="_______cyp32">'[2]Mexico Assump'!$L$16</definedName>
    <definedName name="_______cyp33">'[2]Midwest Assump'!$L$16</definedName>
    <definedName name="_______cyp34">'[2]Northeast Assump'!$L$16</definedName>
    <definedName name="_______cyp35">'[2]Pacific Assump'!$L$16</definedName>
    <definedName name="_______cyp37">'[2]Southeast Assump'!$L$16</definedName>
    <definedName name="_______cyp40">'[2]NoAm Assump'!$L$16</definedName>
    <definedName name="_______cyp61">'[2]NoAm Assump'!$L$16</definedName>
    <definedName name="_______cyp62">'[2]Central Assump'!$L$16</definedName>
    <definedName name="_______cyp63">'[2]Mexico Assump'!$L$16</definedName>
    <definedName name="_______cyp64">'[2]Midwest Assump'!$L$16</definedName>
    <definedName name="_______cyp65">'[2]Northeast Assump'!$L$16</definedName>
    <definedName name="_______cyp66">'[2]Pacific Assump'!$L$16</definedName>
    <definedName name="_______cyp67">'[2]Southeast Assump'!$L$16</definedName>
    <definedName name="_______nys11">'[2]Central Assump'!$L$18</definedName>
    <definedName name="_______nys12">'[2]Mexico Assump'!$L$18</definedName>
    <definedName name="_______nys13">'[2]Midwest Assump'!$L$18</definedName>
    <definedName name="_______nys14">'[2]Northeast Assump'!$L$18</definedName>
    <definedName name="_______nys15">'[2]Pacific Assump'!$L$18</definedName>
    <definedName name="_______nys16">'[2]Southeast Assump'!$L$18</definedName>
    <definedName name="_______nys17">'[2]NoAm Assump'!$L$18</definedName>
    <definedName name="_______nys20">'[2]Central Assump'!$L$18</definedName>
    <definedName name="_______nys21">'[2]Mexico Assump'!$L$18</definedName>
    <definedName name="_______nys22">'[2]Midwest Assump'!$L$18</definedName>
    <definedName name="_______nys23">'[2]Northeast Assump'!$L$18</definedName>
    <definedName name="_______nys24">'[2]Pacific Assump'!$L$18</definedName>
    <definedName name="_______nys25">'[2]Southeast Assump'!$L$18</definedName>
    <definedName name="_______nys26">'[2]NoAm Assump'!$L$18</definedName>
    <definedName name="_______nys30">'[2]NoAm Assump'!$L$18</definedName>
    <definedName name="_______nys31">'[2]Central Assump'!$L$18</definedName>
    <definedName name="_______nys32">'[2]Mexico Assump'!$L$18</definedName>
    <definedName name="_______nys33">'[2]Midwest Assump'!$L$18</definedName>
    <definedName name="_______nys34">'[2]Northeast Assump'!$L$18</definedName>
    <definedName name="_______nys35">'[2]Pacific Assump'!$L$18</definedName>
    <definedName name="_______nys37">'[2]Southeast Assump'!$L$18</definedName>
    <definedName name="_______nys40">'[2]NoAm Assump'!$L$18</definedName>
    <definedName name="_______nys61">'[2]NoAm Assump'!$L$18</definedName>
    <definedName name="_______nys62">'[2]Central Assump'!$L$18</definedName>
    <definedName name="_______nys63">'[2]Mexico Assump'!$L$18</definedName>
    <definedName name="_______nys64">'[2]Midwest Assump'!$L$18</definedName>
    <definedName name="_______nys65">'[2]Northeast Assump'!$L$18</definedName>
    <definedName name="_______nys66">'[2]Pacific Assump'!$L$18</definedName>
    <definedName name="_______nys67">'[2]Southeast Assump'!$L$18</definedName>
    <definedName name="_______sum2">'[3]Property Information'!$D$8:$IV$198</definedName>
    <definedName name="_______sum3">'[3]Property Information'!$D$8:$IV$198</definedName>
    <definedName name="_______tax5">[4]Summary!$A$50:$K$87</definedName>
    <definedName name="______amq1">'[1]Inc Stmt YTD 99'!$C$9:$C$155</definedName>
    <definedName name="______bye11">'[2]Central Assump'!$L$15</definedName>
    <definedName name="______bye12">'[2]Mexico Assump'!$L$15</definedName>
    <definedName name="______bye13">'[2]Midwest Assump'!$L$15</definedName>
    <definedName name="______bye14">'[2]Northeast Assump'!$L$15</definedName>
    <definedName name="______bye15">'[2]Pacific Assump'!$L$15</definedName>
    <definedName name="______bye16">'[2]Southeast Assump'!$L$15</definedName>
    <definedName name="______bye17">'[2]NoAm Assump'!$L$15</definedName>
    <definedName name="______bye20">'[2]Central Assump'!$L$15</definedName>
    <definedName name="______bye21">'[2]Mexico Assump'!$L$15</definedName>
    <definedName name="______bye22">'[2]Midwest Assump'!$L$15</definedName>
    <definedName name="______bye23">'[2]Northeast Assump'!$L$15</definedName>
    <definedName name="______bye24">'[2]Pacific Assump'!$L$15</definedName>
    <definedName name="______bye25">'[2]Southeast Assump'!$L$15</definedName>
    <definedName name="______bye26">'[2]NoAm Assump'!$L$15</definedName>
    <definedName name="______bye30">'[2]NoAm Assump'!$L$15</definedName>
    <definedName name="______bye31">'[2]Central Assump'!$L$15</definedName>
    <definedName name="______bye32">'[2]Mexico Assump'!$L$15</definedName>
    <definedName name="______bye33">'[2]Midwest Assump'!$L$15</definedName>
    <definedName name="______bye34">'[2]Northeast Assump'!$L$15</definedName>
    <definedName name="______bye35">'[2]Pacific Assump'!$L$15</definedName>
    <definedName name="______bye37">'[2]Southeast Assump'!$L$15</definedName>
    <definedName name="______bye40">'[2]NoAm Assump'!$L$15</definedName>
    <definedName name="______bye61">'[2]NoAm Assump'!$L$15</definedName>
    <definedName name="______bye62">'[2]Central Assump'!$L$15</definedName>
    <definedName name="______bye63">'[2]Mexico Assump'!$L$15</definedName>
    <definedName name="______bye64">'[2]Midwest Assump'!$L$15</definedName>
    <definedName name="______bye65">'[2]Northeast Assump'!$L$15</definedName>
    <definedName name="______bye66">'[2]Pacific Assump'!$L$15</definedName>
    <definedName name="______bye67">'[2]Southeast Assump'!$L$15</definedName>
    <definedName name="______bys11">'[2]Central Assump'!$L$17</definedName>
    <definedName name="______bys12">'[2]Mexico Assump'!$L$17</definedName>
    <definedName name="______bys13">'[2]Midwest Assump'!$L$17</definedName>
    <definedName name="______bys14">'[2]Northeast Assump'!$L$17</definedName>
    <definedName name="______bys15">'[2]Pacific Assump'!$L$17</definedName>
    <definedName name="______bys16">'[2]Southeast Assump'!$L$17</definedName>
    <definedName name="______bys17">'[2]NoAm Assump'!$L$17</definedName>
    <definedName name="______bys20">'[2]Central Assump'!$L$17</definedName>
    <definedName name="______bys21">'[2]Mexico Assump'!$L$17</definedName>
    <definedName name="______bys22">'[2]Midwest Assump'!$L$17</definedName>
    <definedName name="______bys23">'[2]Northeast Assump'!$L$17</definedName>
    <definedName name="______bys24">'[2]Pacific Assump'!$L$17</definedName>
    <definedName name="______bys25">'[2]Southeast Assump'!$L$17</definedName>
    <definedName name="______bys26">'[2]NoAm Assump'!$L$17</definedName>
    <definedName name="______bys30">'[2]NoAm Assump'!$L$17</definedName>
    <definedName name="______bys31">'[2]Central Assump'!$L$17</definedName>
    <definedName name="______bys32">'[2]Mexico Assump'!$L$17</definedName>
    <definedName name="______bys33">'[2]Midwest Assump'!$L$17</definedName>
    <definedName name="______bys34">'[2]Northeast Assump'!$L$17</definedName>
    <definedName name="______bys35">'[2]Pacific Assump'!$L$17</definedName>
    <definedName name="______bys37">'[2]Southeast Assump'!$L$17</definedName>
    <definedName name="______bys40">'[2]NoAm Assump'!$L$17</definedName>
    <definedName name="______bys61">'[2]NoAm Assump'!$L$17</definedName>
    <definedName name="______bys62">'[2]Central Assump'!$L$17</definedName>
    <definedName name="______bys63">'[2]Mexico Assump'!$L$17</definedName>
    <definedName name="______bys64">'[2]Midwest Assump'!$L$17</definedName>
    <definedName name="______bys65">'[2]Northeast Assump'!$L$17</definedName>
    <definedName name="______bys66">'[2]Pacific Assump'!$L$17</definedName>
    <definedName name="______bys67">'[2]Southeast Assump'!$L$17</definedName>
    <definedName name="______byy11">'[2]Central Assump'!$L$13</definedName>
    <definedName name="______byy12">'[2]Mexico Assump'!$L$13</definedName>
    <definedName name="______byy13">'[2]Midwest Assump'!$L$13</definedName>
    <definedName name="______byy14">'[2]Northeast Assump'!$L$13</definedName>
    <definedName name="______byy15">'[2]Pacific Assump'!$L$13</definedName>
    <definedName name="______byy16">'[2]Southeast Assump'!$L$13</definedName>
    <definedName name="______byy17">'[2]NoAm Assump'!$L$13</definedName>
    <definedName name="______byy20">'[2]Central Assump'!$L$13</definedName>
    <definedName name="______byy21">'[2]Mexico Assump'!$L$13</definedName>
    <definedName name="______byy22">'[2]Midwest Assump'!$L$13</definedName>
    <definedName name="______byy23">'[2]Northeast Assump'!$L$13</definedName>
    <definedName name="______byy24">'[2]Pacific Assump'!$L$13</definedName>
    <definedName name="______byy25">'[2]Southeast Assump'!$L$13</definedName>
    <definedName name="______byy26">'[2]NoAm Assump'!$L$13</definedName>
    <definedName name="______byy30">'[2]NoAm Assump'!$L$13</definedName>
    <definedName name="______byy31">'[2]Central Assump'!$L$13</definedName>
    <definedName name="______byy32">'[2]Mexico Assump'!$L$13</definedName>
    <definedName name="______byy33">'[2]Midwest Assump'!$L$13</definedName>
    <definedName name="______byy34">'[2]Northeast Assump'!$L$13</definedName>
    <definedName name="______byy35">'[2]Pacific Assump'!$L$13</definedName>
    <definedName name="______byy37">'[2]Southeast Assump'!$L$13</definedName>
    <definedName name="______byy40">'[2]NoAm Assump'!$L$13</definedName>
    <definedName name="______byy61">'[2]NoAm Assump'!$L$13</definedName>
    <definedName name="______byy62">'[2]Central Assump'!$L$13</definedName>
    <definedName name="______byy63">'[2]Mexico Assump'!$L$13</definedName>
    <definedName name="______byy64">'[2]Midwest Assump'!$L$13</definedName>
    <definedName name="______byy65">'[2]Northeast Assump'!$L$13</definedName>
    <definedName name="______byy66">'[2]Pacific Assump'!$L$13</definedName>
    <definedName name="______byy67">'[2]Southeast Assump'!$L$13</definedName>
    <definedName name="______cye11">'[2]Central Assump'!$L$14</definedName>
    <definedName name="______cye12">'[2]Mexico Assump'!$L$14</definedName>
    <definedName name="______cye13">'[2]Midwest Assump'!$L$14</definedName>
    <definedName name="______cye14">'[2]Northeast Assump'!$L$14</definedName>
    <definedName name="______cye15">'[2]Pacific Assump'!$L$14</definedName>
    <definedName name="______cye16">'[2]Southeast Assump'!$L$14</definedName>
    <definedName name="______cye17">'[2]NoAm Assump'!$L$14</definedName>
    <definedName name="______cye20">'[2]Central Assump'!$L$14</definedName>
    <definedName name="______cye21">'[2]Mexico Assump'!$L$14</definedName>
    <definedName name="______cye22">'[2]Midwest Assump'!$L$14</definedName>
    <definedName name="______cye23">'[2]Northeast Assump'!$L$14</definedName>
    <definedName name="______cye24">'[2]Pacific Assump'!$L$14</definedName>
    <definedName name="______cye25">'[2]Southeast Assump'!$L$14</definedName>
    <definedName name="______cye26">'[2]NoAm Assump'!$L$14</definedName>
    <definedName name="______cye30">'[2]NoAm Assump'!$L$14</definedName>
    <definedName name="______cye31">'[2]Central Assump'!$L$14</definedName>
    <definedName name="______cye32">'[2]Mexico Assump'!$L$14</definedName>
    <definedName name="______cye33">'[2]Midwest Assump'!$L$14</definedName>
    <definedName name="______cye34">'[2]Northeast Assump'!$L$14</definedName>
    <definedName name="______cye35">'[2]Pacific Assump'!$L$14</definedName>
    <definedName name="______cye36">'[2]Southeast Assump'!$L$14</definedName>
    <definedName name="______cye37">'[2]Southeast Assump'!$L$14</definedName>
    <definedName name="______cye40">'[2]NoAm Assump'!$L$14</definedName>
    <definedName name="______cye61">'[2]NoAm Assump'!$L$14</definedName>
    <definedName name="______cye62">'[2]Central Assump'!$L$14</definedName>
    <definedName name="______cye63">'[2]Mexico Assump'!$L$14</definedName>
    <definedName name="______cye64">'[2]Midwest Assump'!$L$14</definedName>
    <definedName name="______cye65">'[2]Northeast Assump'!$L$14</definedName>
    <definedName name="______cye66">'[2]Pacific Assump'!$L$14</definedName>
    <definedName name="______cye67">'[2]Southeast Assump'!$L$14</definedName>
    <definedName name="______cyp11">'[2]Central Assump'!$L$16</definedName>
    <definedName name="______cyp12">'[2]Mexico Assump'!$L$16</definedName>
    <definedName name="______cyp13">'[2]Midwest Assump'!$L$16</definedName>
    <definedName name="______cyp14">'[2]Northeast Assump'!$L$16</definedName>
    <definedName name="______cyp15">'[2]Pacific Assump'!$L$16</definedName>
    <definedName name="______cyp16">'[2]Southeast Assump'!$L$16</definedName>
    <definedName name="______cyp17">'[2]NoAm Assump'!$L$16</definedName>
    <definedName name="______cyp20">'[2]Central Assump'!$L$16</definedName>
    <definedName name="______cyp21">'[2]Mexico Assump'!$L$16</definedName>
    <definedName name="______cyp22">'[2]Midwest Assump'!$L$16</definedName>
    <definedName name="______cyp23">'[2]Northeast Assump'!$L$16</definedName>
    <definedName name="______cyp24">'[2]Pacific Assump'!$L$16</definedName>
    <definedName name="______cyp25">'[2]Southeast Assump'!$L$16</definedName>
    <definedName name="______cyp26">'[2]NoAm Assump'!$L$16</definedName>
    <definedName name="______cyp30">'[2]NoAm Assump'!$L$16</definedName>
    <definedName name="______cyp31">'[2]Central Assump'!$L$16</definedName>
    <definedName name="______cyp32">'[2]Mexico Assump'!$L$16</definedName>
    <definedName name="______cyp33">'[2]Midwest Assump'!$L$16</definedName>
    <definedName name="______cyp34">'[2]Northeast Assump'!$L$16</definedName>
    <definedName name="______cyp35">'[2]Pacific Assump'!$L$16</definedName>
    <definedName name="______cyp37">'[2]Southeast Assump'!$L$16</definedName>
    <definedName name="______cyp40">'[2]NoAm Assump'!$L$16</definedName>
    <definedName name="______cyp61">'[2]NoAm Assump'!$L$16</definedName>
    <definedName name="______cyp62">'[2]Central Assump'!$L$16</definedName>
    <definedName name="______cyp63">'[2]Mexico Assump'!$L$16</definedName>
    <definedName name="______cyp64">'[2]Midwest Assump'!$L$16</definedName>
    <definedName name="______cyp65">'[2]Northeast Assump'!$L$16</definedName>
    <definedName name="______cyp66">'[2]Pacific Assump'!$L$16</definedName>
    <definedName name="______cyp67">'[2]Southeast Assump'!$L$16</definedName>
    <definedName name="______nys11">'[2]Central Assump'!$L$18</definedName>
    <definedName name="______nys12">'[2]Mexico Assump'!$L$18</definedName>
    <definedName name="______nys13">'[2]Midwest Assump'!$L$18</definedName>
    <definedName name="______nys14">'[2]Northeast Assump'!$L$18</definedName>
    <definedName name="______nys15">'[2]Pacific Assump'!$L$18</definedName>
    <definedName name="______nys16">'[2]Southeast Assump'!$L$18</definedName>
    <definedName name="______nys17">'[2]NoAm Assump'!$L$18</definedName>
    <definedName name="______nys20">'[2]Central Assump'!$L$18</definedName>
    <definedName name="______nys21">'[2]Mexico Assump'!$L$18</definedName>
    <definedName name="______nys22">'[2]Midwest Assump'!$L$18</definedName>
    <definedName name="______nys23">'[2]Northeast Assump'!$L$18</definedName>
    <definedName name="______nys24">'[2]Pacific Assump'!$L$18</definedName>
    <definedName name="______nys25">'[2]Southeast Assump'!$L$18</definedName>
    <definedName name="______nys26">'[2]NoAm Assump'!$L$18</definedName>
    <definedName name="______nys30">'[2]NoAm Assump'!$L$18</definedName>
    <definedName name="______nys31">'[2]Central Assump'!$L$18</definedName>
    <definedName name="______nys32">'[2]Mexico Assump'!$L$18</definedName>
    <definedName name="______nys33">'[2]Midwest Assump'!$L$18</definedName>
    <definedName name="______nys34">'[2]Northeast Assump'!$L$18</definedName>
    <definedName name="______nys35">'[2]Pacific Assump'!$L$18</definedName>
    <definedName name="______nys37">'[2]Southeast Assump'!$L$18</definedName>
    <definedName name="______nys40">'[2]NoAm Assump'!$L$18</definedName>
    <definedName name="______nys61">'[2]NoAm Assump'!$L$18</definedName>
    <definedName name="______nys62">'[2]Central Assump'!$L$18</definedName>
    <definedName name="______nys63">'[2]Mexico Assump'!$L$18</definedName>
    <definedName name="______nys64">'[2]Midwest Assump'!$L$18</definedName>
    <definedName name="______nys65">'[2]Northeast Assump'!$L$18</definedName>
    <definedName name="______nys66">'[2]Pacific Assump'!$L$18</definedName>
    <definedName name="______nys67">'[2]Southeast Assump'!$L$18</definedName>
    <definedName name="______sum2">'[3]Property Information'!$D$8:$IV$198</definedName>
    <definedName name="______sum3">'[3]Property Information'!$D$8:$IV$198</definedName>
    <definedName name="______tax5">[4]Summary!$A$50:$K$87</definedName>
    <definedName name="_17__123Graph_BCHART_2" hidden="1">[5]Lguide!$U$31:$U$40</definedName>
    <definedName name="_3__123Graph_ACHART_2" hidden="1">[5]Lguide!$T$31:$T$40</definedName>
    <definedName name="_5__123Graph_BCHART_2" hidden="1">[5]Lguide!$U$31:$U$40</definedName>
    <definedName name="_9__123Graph_ACHART_2" hidden="1">[5]Lguide!$T$31:$T$40</definedName>
    <definedName name="_amq1">'[1]Inc Stmt YTD 99'!$C$9:$C$155</definedName>
    <definedName name="_bye11">'[2]Central Assump'!$L$15</definedName>
    <definedName name="_bye12">'[2]Mexico Assump'!$L$15</definedName>
    <definedName name="_bye13">'[2]Midwest Assump'!$L$15</definedName>
    <definedName name="_bye14">'[2]Northeast Assump'!$L$15</definedName>
    <definedName name="_bye15">'[2]Pacific Assump'!$L$15</definedName>
    <definedName name="_bye16">'[2]Southeast Assump'!$L$15</definedName>
    <definedName name="_bye17">'[2]NoAm Assump'!$L$15</definedName>
    <definedName name="_bye20">'[2]Central Assump'!$L$15</definedName>
    <definedName name="_bye21">'[2]Mexico Assump'!$L$15</definedName>
    <definedName name="_bye22">'[2]Midwest Assump'!$L$15</definedName>
    <definedName name="_bye23">'[2]Northeast Assump'!$L$15</definedName>
    <definedName name="_bye24">'[2]Pacific Assump'!$L$15</definedName>
    <definedName name="_bye25">'[2]Southeast Assump'!$L$15</definedName>
    <definedName name="_bye26">'[2]NoAm Assump'!$L$15</definedName>
    <definedName name="_bye30">'[2]NoAm Assump'!$L$15</definedName>
    <definedName name="_bye31">'[2]Central Assump'!$L$15</definedName>
    <definedName name="_bye32">'[2]Mexico Assump'!$L$15</definedName>
    <definedName name="_bye33">'[2]Midwest Assump'!$L$15</definedName>
    <definedName name="_bye34">'[2]Northeast Assump'!$L$15</definedName>
    <definedName name="_bye35">'[2]Pacific Assump'!$L$15</definedName>
    <definedName name="_bye37">'[2]Southeast Assump'!$L$15</definedName>
    <definedName name="_bye40">'[2]NoAm Assump'!$L$15</definedName>
    <definedName name="_bye61">'[2]NoAm Assump'!$L$15</definedName>
    <definedName name="_bye62">'[2]Central Assump'!$L$15</definedName>
    <definedName name="_bye63">'[2]Mexico Assump'!$L$15</definedName>
    <definedName name="_bye64">'[2]Midwest Assump'!$L$15</definedName>
    <definedName name="_bye65">'[2]Northeast Assump'!$L$15</definedName>
    <definedName name="_bye66">'[2]Pacific Assump'!$L$15</definedName>
    <definedName name="_bye67">'[2]Southeast Assump'!$L$15</definedName>
    <definedName name="_bys11">'[2]Central Assump'!$L$17</definedName>
    <definedName name="_bys12">'[2]Mexico Assump'!$L$17</definedName>
    <definedName name="_bys13">'[2]Midwest Assump'!$L$17</definedName>
    <definedName name="_bys14">'[2]Northeast Assump'!$L$17</definedName>
    <definedName name="_bys15">'[2]Pacific Assump'!$L$17</definedName>
    <definedName name="_bys16">'[2]Southeast Assump'!$L$17</definedName>
    <definedName name="_bys17">'[2]NoAm Assump'!$L$17</definedName>
    <definedName name="_bys20">'[2]Central Assump'!$L$17</definedName>
    <definedName name="_bys21">'[2]Mexico Assump'!$L$17</definedName>
    <definedName name="_bys22">'[2]Midwest Assump'!$L$17</definedName>
    <definedName name="_bys23">'[2]Northeast Assump'!$L$17</definedName>
    <definedName name="_bys24">'[2]Pacific Assump'!$L$17</definedName>
    <definedName name="_bys25">'[2]Southeast Assump'!$L$17</definedName>
    <definedName name="_bys26">'[2]NoAm Assump'!$L$17</definedName>
    <definedName name="_bys30">'[2]NoAm Assump'!$L$17</definedName>
    <definedName name="_bys31">'[2]Central Assump'!$L$17</definedName>
    <definedName name="_bys32">'[2]Mexico Assump'!$L$17</definedName>
    <definedName name="_bys33">'[2]Midwest Assump'!$L$17</definedName>
    <definedName name="_bys34">'[2]Northeast Assump'!$L$17</definedName>
    <definedName name="_bys35">'[2]Pacific Assump'!$L$17</definedName>
    <definedName name="_bys37">'[2]Southeast Assump'!$L$17</definedName>
    <definedName name="_bys40">'[2]NoAm Assump'!$L$17</definedName>
    <definedName name="_bys61">'[2]NoAm Assump'!$L$17</definedName>
    <definedName name="_bys62">'[2]Central Assump'!$L$17</definedName>
    <definedName name="_bys63">'[2]Mexico Assump'!$L$17</definedName>
    <definedName name="_bys64">'[2]Midwest Assump'!$L$17</definedName>
    <definedName name="_bys65">'[2]Northeast Assump'!$L$17</definedName>
    <definedName name="_bys66">'[2]Pacific Assump'!$L$17</definedName>
    <definedName name="_bys67">'[2]Southeast Assump'!$L$17</definedName>
    <definedName name="_byy11">'[2]Central Assump'!$L$13</definedName>
    <definedName name="_byy12">'[2]Mexico Assump'!$L$13</definedName>
    <definedName name="_byy13">'[2]Midwest Assump'!$L$13</definedName>
    <definedName name="_byy14">'[2]Northeast Assump'!$L$13</definedName>
    <definedName name="_byy15">'[2]Pacific Assump'!$L$13</definedName>
    <definedName name="_byy16">'[2]Southeast Assump'!$L$13</definedName>
    <definedName name="_byy17">'[2]NoAm Assump'!$L$13</definedName>
    <definedName name="_byy20">'[2]Central Assump'!$L$13</definedName>
    <definedName name="_byy21">'[2]Mexico Assump'!$L$13</definedName>
    <definedName name="_byy22">'[2]Midwest Assump'!$L$13</definedName>
    <definedName name="_byy23">'[2]Northeast Assump'!$L$13</definedName>
    <definedName name="_byy24">'[2]Pacific Assump'!$L$13</definedName>
    <definedName name="_byy25">'[2]Southeast Assump'!$L$13</definedName>
    <definedName name="_byy26">'[2]NoAm Assump'!$L$13</definedName>
    <definedName name="_byy30">'[2]NoAm Assump'!$L$13</definedName>
    <definedName name="_byy31">'[2]Central Assump'!$L$13</definedName>
    <definedName name="_byy32">'[2]Mexico Assump'!$L$13</definedName>
    <definedName name="_byy33">'[2]Midwest Assump'!$L$13</definedName>
    <definedName name="_byy34">'[2]Northeast Assump'!$L$13</definedName>
    <definedName name="_byy35">'[2]Pacific Assump'!$L$13</definedName>
    <definedName name="_byy37">'[2]Southeast Assump'!$L$13</definedName>
    <definedName name="_byy40">'[2]NoAm Assump'!$L$13</definedName>
    <definedName name="_byy61">'[2]NoAm Assump'!$L$13</definedName>
    <definedName name="_byy62">'[2]Central Assump'!$L$13</definedName>
    <definedName name="_byy63">'[2]Mexico Assump'!$L$13</definedName>
    <definedName name="_byy64">'[2]Midwest Assump'!$L$13</definedName>
    <definedName name="_byy65">'[2]Northeast Assump'!$L$13</definedName>
    <definedName name="_byy66">'[2]Pacific Assump'!$L$13</definedName>
    <definedName name="_byy67">'[2]Southeast Assump'!$L$13</definedName>
    <definedName name="_cye11">'[2]Central Assump'!$L$14</definedName>
    <definedName name="_cye12">'[2]Mexico Assump'!$L$14</definedName>
    <definedName name="_cye13">'[2]Midwest Assump'!$L$14</definedName>
    <definedName name="_cye14">'[2]Northeast Assump'!$L$14</definedName>
    <definedName name="_cye15">'[2]Pacific Assump'!$L$14</definedName>
    <definedName name="_cye16">'[2]Southeast Assump'!$L$14</definedName>
    <definedName name="_cye17">'[2]NoAm Assump'!$L$14</definedName>
    <definedName name="_cye20">'[2]Central Assump'!$L$14</definedName>
    <definedName name="_cye21">'[2]Mexico Assump'!$L$14</definedName>
    <definedName name="_cye22">'[2]Midwest Assump'!$L$14</definedName>
    <definedName name="_cye23">'[2]Northeast Assump'!$L$14</definedName>
    <definedName name="_cye24">'[2]Pacific Assump'!$L$14</definedName>
    <definedName name="_cye25">'[2]Southeast Assump'!$L$14</definedName>
    <definedName name="_cye26">'[2]NoAm Assump'!$L$14</definedName>
    <definedName name="_cye30">'[2]NoAm Assump'!$L$14</definedName>
    <definedName name="_cye31">'[2]Central Assump'!$L$14</definedName>
    <definedName name="_cye32">'[2]Mexico Assump'!$L$14</definedName>
    <definedName name="_cye33">'[2]Midwest Assump'!$L$14</definedName>
    <definedName name="_cye34">'[2]Northeast Assump'!$L$14</definedName>
    <definedName name="_cye35">'[2]Pacific Assump'!$L$14</definedName>
    <definedName name="_cye36">'[2]Southeast Assump'!$L$14</definedName>
    <definedName name="_cye37">'[2]Southeast Assump'!$L$14</definedName>
    <definedName name="_cye40">'[2]NoAm Assump'!$L$14</definedName>
    <definedName name="_cye61">'[2]NoAm Assump'!$L$14</definedName>
    <definedName name="_cye62">'[2]Central Assump'!$L$14</definedName>
    <definedName name="_cye63">'[2]Mexico Assump'!$L$14</definedName>
    <definedName name="_cye64">'[2]Midwest Assump'!$L$14</definedName>
    <definedName name="_cye65">'[2]Northeast Assump'!$L$14</definedName>
    <definedName name="_cye66">'[2]Pacific Assump'!$L$14</definedName>
    <definedName name="_cye67">'[2]Southeast Assump'!$L$14</definedName>
    <definedName name="_cyp11">'[2]Central Assump'!$L$16</definedName>
    <definedName name="_cyp12">'[2]Mexico Assump'!$L$16</definedName>
    <definedName name="_cyp13">'[2]Midwest Assump'!$L$16</definedName>
    <definedName name="_cyp14">'[2]Northeast Assump'!$L$16</definedName>
    <definedName name="_cyp15">'[2]Pacific Assump'!$L$16</definedName>
    <definedName name="_cyp16">'[2]Southeast Assump'!$L$16</definedName>
    <definedName name="_cyp17">'[2]NoAm Assump'!$L$16</definedName>
    <definedName name="_cyp20">'[2]Central Assump'!$L$16</definedName>
    <definedName name="_cyp21">'[2]Mexico Assump'!$L$16</definedName>
    <definedName name="_cyp22">'[2]Midwest Assump'!$L$16</definedName>
    <definedName name="_cyp23">'[2]Northeast Assump'!$L$16</definedName>
    <definedName name="_cyp24">'[2]Pacific Assump'!$L$16</definedName>
    <definedName name="_cyp25">'[2]Southeast Assump'!$L$16</definedName>
    <definedName name="_cyp26">'[2]NoAm Assump'!$L$16</definedName>
    <definedName name="_cyp30">'[2]NoAm Assump'!$L$16</definedName>
    <definedName name="_cyp31">'[2]Central Assump'!$L$16</definedName>
    <definedName name="_cyp32">'[2]Mexico Assump'!$L$16</definedName>
    <definedName name="_cyp33">'[2]Midwest Assump'!$L$16</definedName>
    <definedName name="_cyp34">'[2]Northeast Assump'!$L$16</definedName>
    <definedName name="_cyp35">'[2]Pacific Assump'!$L$16</definedName>
    <definedName name="_cyp37">'[2]Southeast Assump'!$L$16</definedName>
    <definedName name="_cyp40">'[2]NoAm Assump'!$L$16</definedName>
    <definedName name="_cyp61">'[2]NoAm Assump'!$L$16</definedName>
    <definedName name="_cyp62">'[2]Central Assump'!$L$16</definedName>
    <definedName name="_cyp63">'[2]Mexico Assump'!$L$16</definedName>
    <definedName name="_cyp64">'[2]Midwest Assump'!$L$16</definedName>
    <definedName name="_cyp65">'[2]Northeast Assump'!$L$16</definedName>
    <definedName name="_cyp66">'[2]Pacific Assump'!$L$16</definedName>
    <definedName name="_cyp67">'[2]Southeast Assump'!$L$16</definedName>
    <definedName name="_xlnm._FilterDatabase" localSheetId="1" hidden="1">#REF!</definedName>
    <definedName name="_xlnm._FilterDatabase" hidden="1">#REF!</definedName>
    <definedName name="_nys11">'[2]Central Assump'!$L$18</definedName>
    <definedName name="_nys12">'[2]Mexico Assump'!$L$18</definedName>
    <definedName name="_nys13">'[2]Midwest Assump'!$L$18</definedName>
    <definedName name="_nys14">'[2]Northeast Assump'!$L$18</definedName>
    <definedName name="_nys15">'[2]Pacific Assump'!$L$18</definedName>
    <definedName name="_nys16">'[2]Southeast Assump'!$L$18</definedName>
    <definedName name="_nys17">'[2]NoAm Assump'!$L$18</definedName>
    <definedName name="_nys20">'[2]Central Assump'!$L$18</definedName>
    <definedName name="_nys21">'[2]Mexico Assump'!$L$18</definedName>
    <definedName name="_nys22">'[2]Midwest Assump'!$L$18</definedName>
    <definedName name="_nys23">'[2]Northeast Assump'!$L$18</definedName>
    <definedName name="_nys24">'[2]Pacific Assump'!$L$18</definedName>
    <definedName name="_nys25">'[2]Southeast Assump'!$L$18</definedName>
    <definedName name="_nys26">'[2]NoAm Assump'!$L$18</definedName>
    <definedName name="_nys30">'[2]NoAm Assump'!$L$18</definedName>
    <definedName name="_nys31">'[2]Central Assump'!$L$18</definedName>
    <definedName name="_nys32">'[2]Mexico Assump'!$L$18</definedName>
    <definedName name="_nys33">'[2]Midwest Assump'!$L$18</definedName>
    <definedName name="_nys34">'[2]Northeast Assump'!$L$18</definedName>
    <definedName name="_nys35">'[2]Pacific Assump'!$L$18</definedName>
    <definedName name="_nys37">'[2]Southeast Assump'!$L$18</definedName>
    <definedName name="_nys40">'[2]NoAm Assump'!$L$18</definedName>
    <definedName name="_nys61">'[2]NoAm Assump'!$L$18</definedName>
    <definedName name="_nys62">'[2]Central Assump'!$L$18</definedName>
    <definedName name="_nys63">'[2]Mexico Assump'!$L$18</definedName>
    <definedName name="_nys64">'[2]Midwest Assump'!$L$18</definedName>
    <definedName name="_nys65">'[2]Northeast Assump'!$L$18</definedName>
    <definedName name="_nys66">'[2]Pacific Assump'!$L$18</definedName>
    <definedName name="_nys67">'[2]Southeast Assump'!$L$18</definedName>
    <definedName name="_Order1" hidden="1">255</definedName>
    <definedName name="_Order2" hidden="1">255</definedName>
    <definedName name="_sum2">'[3]Property Information'!$D$8:$IV$198</definedName>
    <definedName name="_sum3">'[3]Property Information'!$D$8:$IV$198</definedName>
    <definedName name="_tax5">[4]Summary!$A$50:$K$87</definedName>
    <definedName name="aab">'[2]Midwest Assump'!$L$14</definedName>
    <definedName name="aac">'[2]Midwest Assump'!$L$15</definedName>
    <definedName name="aad">'[2]Midwest Assump'!$L$18</definedName>
    <definedName name="aae">'[2]Midwest Assump'!$L$13</definedName>
    <definedName name="aaf">'[2]Midwest Assump'!$L$17</definedName>
    <definedName name="aag">'[2]Midwest Assump'!$L$16</definedName>
    <definedName name="abv">'[2]Pacific Assump'!$L$18</definedName>
    <definedName name="AccessDatabase">"F:\2001\BAC\CAS\xls_file\manage\F_FA and Depre.for 2001.mdb"</definedName>
    <definedName name="accum7">[6]Sheet1!$B$1:$I$10</definedName>
    <definedName name="aging">[7]账龄分析表!$A$1:$I$1092</definedName>
    <definedName name="ALT5102MON">'[8]Old GAAP PL'!$E$31</definedName>
    <definedName name="ALT5405MON">'[8]Old GAAP PL'!$E$32</definedName>
    <definedName name="AM">'[1]Inc Stmt'!$C$9:$C$162</definedName>
    <definedName name="aq">'[2]Pacific Assump'!$L$15</definedName>
    <definedName name="ar">'[2]Pacific Assump'!$L$14</definedName>
    <definedName name="balance_type">1</definedName>
    <definedName name="basic">[9]Basic!$C$1:$I$65536</definedName>
    <definedName name="bbb">'[2]Mexico Assump'!$L$18</definedName>
    <definedName name="be">'[2]NoAm Assump'!$L$17</definedName>
    <definedName name="BY">'[2]Central Assump'!$M$13</definedName>
    <definedName name="BYS">'[2]Central Assump'!$M$17</definedName>
    <definedName name="bz">'[2]NoAm Assump'!$L$18</definedName>
    <definedName name="calc">1</definedName>
    <definedName name="CALCULATION_OF_PREVIOUS_CUSTOMER_S_NNN_RENT">'[5]Prior Rent'!$A$1</definedName>
    <definedName name="category">[10]Category!$E$3:$E$12</definedName>
    <definedName name="ccc">'[2]Mexico Assump'!$L$14</definedName>
    <definedName name="ccf">'[2]Pacific Assump'!$L$17</definedName>
    <definedName name="cmc">'[1]Inc Stmt'!$F$9:$F$162</definedName>
    <definedName name="cmcq1">'[1]Inc Stmt YTD 99'!$F$9:$F$155</definedName>
    <definedName name="co">100</definedName>
    <definedName name="codes">'[1]Inc Stmt'!$A$9:$A$163</definedName>
    <definedName name="codesq1">'[1]Inc Stmt YTD 99'!$A$9:$A$250</definedName>
    <definedName name="CompanyName_Long">[11]Cover!$C$28</definedName>
    <definedName name="Cost">[12]MSP2002!$B$13:$M$13</definedName>
    <definedName name="CubeAcqAssump">[13]Control!$B$10</definedName>
    <definedName name="CYE">'[2]Central Assump'!$M$14</definedName>
    <definedName name="_xlnm.Database">[14]Tt0!$A$1:$F$511</definedName>
    <definedName name="debtpage">[15]Debt!$A$1:$Q$71</definedName>
    <definedName name="disp">'[16]445000 Gain'!$A$1:$A$65536</definedName>
    <definedName name="DS0_S0">OFFSET('[17]Daily data'!$B$2,1,-1,MAX(2,COUNTA(OFFSET('[17]Daily data'!$B$2,1,0,16382,1))+1),1)</definedName>
    <definedName name="DS0_S1">OFFSET('[17]Daily data'!$B$2,1,0,MAX(2,COUNTA(OFFSET('[17]Daily data'!$B$2,1,0,16382,1))+1),1)</definedName>
    <definedName name="EBITDA">[12]MSP2002!$B$7:$M$7</definedName>
    <definedName name="EBITDAYTD">[12]MSP2002!$B$8:$M$8</definedName>
    <definedName name="eee">'[18]IFCW010I・020I(ポイントーク)'!$A$1:$G$56</definedName>
    <definedName name="eur">[19]Index!$A$72</definedName>
    <definedName name="FY">1999</definedName>
    <definedName name="FYFOUR">'[8]Old GAAP PL'!$K$5</definedName>
    <definedName name="GA">[12]MSP2002!$B$15:$M$15</definedName>
    <definedName name="GAYTD">[12]MSP2002!$B$16:$M$16</definedName>
    <definedName name="GROUPYTD" localSheetId="1">[20]cover!$D$32</definedName>
    <definedName name="GROUPYTD">[21]cover!$D$32</definedName>
    <definedName name="HGF_DATE">0</definedName>
    <definedName name="HGF_SUM">0</definedName>
    <definedName name="HGF_SUMLJ">0</definedName>
    <definedName name="HGF_Unit">0</definedName>
    <definedName name="HTML_CodePage">936</definedName>
    <definedName name="HTML_Description">""</definedName>
    <definedName name="HTML_Email">""</definedName>
    <definedName name="HTML_Header">"资产负债表(中文格式)"</definedName>
    <definedName name="HTML_LastUpdate">"99-4-27"</definedName>
    <definedName name="HTML_LineAfter">FALSE</definedName>
    <definedName name="HTML_LineBefore">FALSE</definedName>
    <definedName name="HTML_Name">"陆树梁"</definedName>
    <definedName name="HTML_OBDlg2">TRUE</definedName>
    <definedName name="HTML_OBDlg4">TRUE</definedName>
    <definedName name="HTML_OS">0</definedName>
    <definedName name="HTML_PathFile">"F:\1999\DOC_FILE\MANAGE\C_ZCFZB.htm"</definedName>
    <definedName name="HTML_Title">"C_KJBB"</definedName>
    <definedName name="ii">'[2]Southeast Assump'!$L$13</definedName>
    <definedName name="Inddevt">'[1]Inc Stmt'!$D$9:$D$162</definedName>
    <definedName name="issueprice">'[22]Inputs and outputs'!$B$9</definedName>
    <definedName name="ju">'[2]Pacific Assump'!$L$16</definedName>
    <definedName name="kk">'[2]Southeast Assump'!$L$15</definedName>
    <definedName name="l">'[2]Southeast Assump'!$L$14</definedName>
    <definedName name="Leases">'[2]Central Assump'!$O$19:$AJ$574</definedName>
    <definedName name="Metric">'[23]Bld Name'!$G$1:$H$13</definedName>
    <definedName name="MG_StopsCaps">'[2]Central Assump'!$AK$37:$AY$574</definedName>
    <definedName name="mm">'[2]Southeast Assump'!$L$16</definedName>
    <definedName name="MonthNumber">[24]Cover!$S$1</definedName>
    <definedName name="MTDACT">[25]cover!$D$48</definedName>
    <definedName name="MTDBGT">[25]cover!$D$49</definedName>
    <definedName name="Name_BU_Master">[26]JE!$O$50:$P$549</definedName>
    <definedName name="NvsAutoDrillOk">"VN"</definedName>
    <definedName name="NvsDateToNumber">"Y"</definedName>
    <definedName name="NvsInstanceHook">"CloseNplosion"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"V2003-12-08"</definedName>
    <definedName name="NvsReqBUOnly">"VN"</definedName>
    <definedName name="NvsSheetType">"M"</definedName>
    <definedName name="NvsTransLed">"VN"</definedName>
    <definedName name="NvsValTbl.ACCOUNT">"GL_ACCOUNT_TBL"</definedName>
    <definedName name="NvsValTbl.AFFILIATE">"BUS_UNIT_TBL_GL"</definedName>
    <definedName name="NvsValTbl.ALTACCT">"ALTACCT_TBL"</definedName>
    <definedName name="NvsValTbl.ASSET_ID">"ASSET"</definedName>
    <definedName name="NvsValTbl.CATEGORY">"CATEGORY_TBL"</definedName>
    <definedName name="NvsValTbl.CNTRCT_ID">"PLD_CNTRCT_HDR1"</definedName>
    <definedName name="NvsValTbl.CNTRCT_PROJ_COMBO">"PLD_NVS_CONT_VW"</definedName>
    <definedName name="NvsValTbl.CURRENCY_CD">"CURRENCY_CD_TBL"</definedName>
    <definedName name="NvsValTbl.LEDGER">"LED_DETL_VW"</definedName>
    <definedName name="NvsValTbl.PRODUCT">"PRODUCT_TBL"</definedName>
    <definedName name="NvsValTbl.PROJECT_ID">"PROJECT_ID_VW"</definedName>
    <definedName name="NYS">'[2]Central Assump'!$M$18</definedName>
    <definedName name="OP">[12]MSP2002!$B$5:$M$5</definedName>
    <definedName name="OPS">[25]cover!$D$55</definedName>
    <definedName name="OPYTD">[12]MSP2002!$B$6:$M$6</definedName>
    <definedName name="PABVSTD">'[5]Abv Std Cover'!$A$1:$J$52</definedName>
    <definedName name="PASSET">'[5]Asset Mgmt'!$A$1:$K$84</definedName>
    <definedName name="PASTISCHEDULE">'[5]ASTI Schedule'!$A$1:$L$136</definedName>
    <definedName name="PAT">[12]MSP2002!$B$11:$M$11</definedName>
    <definedName name="PATYTD">[12]MSP2002!$B$12:$M$12</definedName>
    <definedName name="PBT">[12]MSP2002!$B$9:$M$9</definedName>
    <definedName name="PBTYTD">[12]MSP2002!$B$10:$M$10</definedName>
    <definedName name="PCOVPAGE">'[5]Cover Pg'!$A$1:$G$54</definedName>
    <definedName name="PENVIRON">[5]Environ.!$A$1:$H$74</definedName>
    <definedName name="Performance_Measures">'[2]Central Assump'!$A$20:$I$34</definedName>
    <definedName name="period">13</definedName>
    <definedName name="PINSTRUC">[5]Instructions!$A$1:$C$214</definedName>
    <definedName name="PLGUIDE">[5]Lguide!$A$1:$P$92</definedName>
    <definedName name="POSTCODE">[27]Position!$A$3:$G$37</definedName>
    <definedName name="pp">'[2]Southeast Assump'!$L$18</definedName>
    <definedName name="PPRIORRENT">'[5]Prior Rent'!$A$1:$I$55</definedName>
    <definedName name="PQIDQ1">'[1]Inc Stmt YTD 99'!$D$9:$D$224</definedName>
    <definedName name="PQRES">'[1]Inc Stmt YTD 99'!$E$9:$E$238</definedName>
    <definedName name="PRIACT">[25]cover!$D$52</definedName>
    <definedName name="_xlnm.Print_Area" localSheetId="6">BS!$A$1:$E$52</definedName>
    <definedName name="_xlnm.Print_Area" localSheetId="0">Group!$A$1:$M$78</definedName>
    <definedName name="_xlnm.Print_Area" localSheetId="5">'Income stt'!$A$1:$R$48</definedName>
    <definedName name="_xlnm.Print_Area" localSheetId="4">JCEs!$A$1:$K$37</definedName>
    <definedName name="_xlnm.Print_Area" localSheetId="7">'JCEs (2)'!$A$1:$J$15</definedName>
    <definedName name="_xlnm.Print_Area" localSheetId="1">'Portfolio I'!$A$1:$L$111</definedName>
    <definedName name="_xlnm.Print_Area" localSheetId="2">'Portfolio II'!$A$1:$I$66</definedName>
    <definedName name="_xlnm.Print_Area" localSheetId="3">'Portfolio III'!$A$1:$I$40</definedName>
    <definedName name="_xlnm.Print_Area">#REF!</definedName>
    <definedName name="Print_Area3">'[18]IFCW010I・020I(ポイントーク)'!$A$1:$G$56</definedName>
    <definedName name="_xlnm.Print_Titles" localSheetId="6">BS!$2:$7</definedName>
    <definedName name="_xlnm.Print_Titles" localSheetId="5">'Income stt'!$2:$6</definedName>
    <definedName name="_xlnm.Print_Titles" localSheetId="4">JCEs!$2:$7</definedName>
    <definedName name="_xlnm.Print_Titles" localSheetId="7">'JCEs (2)'!$2:$3</definedName>
    <definedName name="_xlnm.Print_Titles">#N/A</definedName>
    <definedName name="PRIOPS">[25]cover!$D$56</definedName>
    <definedName name="PRIQTR">[25]cover!$D$54</definedName>
    <definedName name="PRIYREND">[25]cover!$D$53</definedName>
    <definedName name="Prop_Type_List">[28]Graph!$AG$51:$AG$54</definedName>
    <definedName name="property">'[29]Portfolio Summary'!$B$218:$AZ$1236</definedName>
    <definedName name="proptable">[15]Props!$B$1:$T$87</definedName>
    <definedName name="PTENCRED">'[5]Cust. Credit'!$A$1:$H$68</definedName>
    <definedName name="resources">'[1]Inc Stmt'!$E$9:$E$162</definedName>
    <definedName name="retired">'[30]Retirement List'!$A$1:$B$65536</definedName>
    <definedName name="reversion">[31]Input!$I$480</definedName>
    <definedName name="round">1</definedName>
    <definedName name="Sales">[12]MSP2002!$B$3:$M$3</definedName>
    <definedName name="SalesYTD">[12]MSP2002!$B$4:$M$4</definedName>
    <definedName name="scalerange">[25]parameter!$G$3:$G$7</definedName>
    <definedName name="Sell">[12]MSP2002!$B$17:$M$17</definedName>
    <definedName name="SellYTD">[12]MSP2002!$B$18:$M$18</definedName>
    <definedName name="sensitivity">[15]Sens!$A$1:$Q$54</definedName>
    <definedName name="spot">'[32]Inputs and outputs'!$B$11</definedName>
    <definedName name="suc">[33]Sheet3!$A$1:$B$193</definedName>
    <definedName name="sum">'[29]Property Information'!$D$8:$IV$198</definedName>
    <definedName name="TableNames">[34]A!$A$3,[34]A!$A$17</definedName>
    <definedName name="TableTypes">[34]A!$B$3,[34]A!$B$17</definedName>
    <definedName name="TITLE">'[2]Central Assump'!$A$1</definedName>
    <definedName name="tra">'[2]Pacific Assump'!$L$13</definedName>
    <definedName name="uu">'[2]Southeast Assump'!$L$17</definedName>
    <definedName name="value">3</definedName>
    <definedName name="versionno">1</definedName>
    <definedName name="view">[35]range!$G$2:$G$5</definedName>
    <definedName name="vx">'[2]NoAm Assump'!$L$13</definedName>
    <definedName name="we">'[8]Old GAAP BS'!$O$4</definedName>
    <definedName name="x">'[2]NoAm Assump'!$L$15</definedName>
    <definedName name="xd">'[2]NoAm Assump'!$L$16</definedName>
    <definedName name="ytd7">[6]Sheet1!$A$2:$I$9</definedName>
    <definedName name="YTDACT">[25]cover!$D$50</definedName>
    <definedName name="YTDBGT">[25]cover!$D$51</definedName>
    <definedName name="z">'[2]NoAm Assump'!$L$14</definedName>
  </definedNames>
  <calcPr calcId="145621"/>
</workbook>
</file>

<file path=xl/calcChain.xml><?xml version="1.0" encoding="utf-8"?>
<calcChain xmlns="http://schemas.openxmlformats.org/spreadsheetml/2006/main">
  <c r="G34" i="25" l="1"/>
  <c r="H34" i="25"/>
  <c r="J24" i="25"/>
  <c r="I22" i="25"/>
  <c r="I26" i="25" s="1"/>
  <c r="I34" i="25" s="1"/>
  <c r="J31" i="12"/>
  <c r="F18" i="40"/>
  <c r="J22" i="25" l="1"/>
  <c r="J26" i="25" s="1"/>
  <c r="J34" i="25" s="1"/>
  <c r="H63" i="12"/>
  <c r="E34" i="25" l="1"/>
  <c r="D34" i="25"/>
  <c r="C34" i="25"/>
  <c r="F32" i="25"/>
  <c r="E30" i="25"/>
  <c r="D30" i="25"/>
  <c r="C30" i="25"/>
  <c r="F28" i="25"/>
  <c r="F26" i="25"/>
  <c r="E24" i="25"/>
  <c r="D24" i="25"/>
  <c r="C24" i="25"/>
  <c r="F22" i="25"/>
  <c r="F17" i="25"/>
  <c r="F15" i="25"/>
  <c r="C13" i="25"/>
  <c r="F13" i="25" s="1"/>
  <c r="C11" i="25"/>
  <c r="F11" i="25" s="1"/>
  <c r="F24" i="25" l="1"/>
  <c r="F34" i="25"/>
  <c r="F30" i="25"/>
  <c r="R44" i="23" l="1"/>
  <c r="R22" i="23" l="1"/>
  <c r="Q44" i="23"/>
  <c r="Q32" i="23"/>
  <c r="Q22" i="23"/>
  <c r="Q18" i="23"/>
  <c r="Q8" i="23"/>
  <c r="Q16" i="23" s="1"/>
  <c r="Q21" i="23" s="1"/>
  <c r="Q29" i="23" s="1"/>
  <c r="Q31" i="23" s="1"/>
  <c r="Q35" i="23" s="1"/>
  <c r="Q38" i="23" s="1"/>
  <c r="Q40" i="23" s="1"/>
  <c r="R32" i="23" l="1"/>
  <c r="P32" i="23" l="1"/>
  <c r="P44" i="23"/>
  <c r="P22" i="23"/>
  <c r="P18" i="23"/>
  <c r="P8" i="23"/>
  <c r="P16" i="23" s="1"/>
  <c r="P21" i="23" s="1"/>
  <c r="P29" i="23" s="1"/>
  <c r="P31" i="23" s="1"/>
  <c r="P35" i="23" s="1"/>
  <c r="P38" i="23" s="1"/>
  <c r="P40" i="23" s="1"/>
  <c r="G44" i="23" l="1"/>
  <c r="H44" i="23"/>
  <c r="I44" i="23"/>
  <c r="J44" i="23"/>
  <c r="K44" i="23"/>
  <c r="L44" i="23"/>
  <c r="M44" i="23"/>
  <c r="N44" i="23"/>
  <c r="O44" i="23"/>
  <c r="H66" i="12"/>
  <c r="O8" i="23" l="1"/>
  <c r="R18" i="23"/>
  <c r="R8" i="23" l="1"/>
  <c r="R16" i="23" s="1"/>
  <c r="R21" i="23" s="1"/>
  <c r="R29" i="23" s="1"/>
  <c r="R31" i="23" s="1"/>
  <c r="R35" i="23" s="1"/>
  <c r="R38" i="23" s="1"/>
  <c r="R40" i="23" s="1"/>
  <c r="O16" i="23" l="1"/>
  <c r="O22" i="23"/>
  <c r="N40" i="23" l="1"/>
  <c r="N18" i="23"/>
  <c r="N16" i="23"/>
  <c r="N21" i="23" s="1"/>
  <c r="N29" i="23" s="1"/>
  <c r="N31" i="23" s="1"/>
  <c r="N35" i="23" s="1"/>
  <c r="D47" i="28" l="1"/>
  <c r="C47" i="28"/>
  <c r="D40" i="28"/>
  <c r="C40" i="28"/>
  <c r="D30" i="28"/>
  <c r="D33" i="28" s="1"/>
  <c r="C30" i="28"/>
  <c r="C33" i="28" s="1"/>
  <c r="D22" i="28"/>
  <c r="C22" i="28"/>
  <c r="D16" i="28"/>
  <c r="C16" i="28"/>
  <c r="D49" i="28" l="1"/>
  <c r="D51" i="28" s="1"/>
  <c r="D24" i="28"/>
  <c r="C24" i="28"/>
  <c r="C49" i="28"/>
  <c r="C51" i="28" s="1"/>
  <c r="H12" i="27"/>
  <c r="H11" i="27"/>
  <c r="H10" i="27"/>
  <c r="M16" i="23" l="1"/>
  <c r="L15" i="23" l="1"/>
  <c r="L14" i="23"/>
  <c r="L16" i="23" l="1"/>
  <c r="K15" i="23"/>
  <c r="K14" i="23"/>
  <c r="J15" i="23"/>
  <c r="J14" i="23"/>
  <c r="I15" i="23"/>
  <c r="I14" i="23"/>
  <c r="H15" i="23"/>
  <c r="H14" i="23"/>
  <c r="G15" i="23"/>
  <c r="G14" i="23"/>
  <c r="G16" i="23" l="1"/>
  <c r="K16" i="23"/>
  <c r="I16" i="23"/>
  <c r="H16" i="23"/>
  <c r="J16" i="23"/>
  <c r="O21" i="23" l="1"/>
  <c r="O29" i="23" s="1"/>
  <c r="O31" i="23" s="1"/>
  <c r="O35" i="23" s="1"/>
  <c r="O38" i="23" s="1"/>
  <c r="O40" i="23" s="1"/>
</calcChain>
</file>

<file path=xl/sharedStrings.xml><?xml version="1.0" encoding="utf-8"?>
<sst xmlns="http://schemas.openxmlformats.org/spreadsheetml/2006/main" count="572" uniqueCount="345">
  <si>
    <t>Top 10 tenants</t>
  </si>
  <si>
    <t>Debt  info</t>
  </si>
  <si>
    <t xml:space="preserve">No. </t>
  </si>
  <si>
    <t>Moody's rating</t>
  </si>
  <si>
    <t>FY13</t>
  </si>
  <si>
    <t>BBB+</t>
  </si>
  <si>
    <t>FY14</t>
  </si>
  <si>
    <t>FY15</t>
  </si>
  <si>
    <t>Revenue</t>
  </si>
  <si>
    <t>Other income</t>
  </si>
  <si>
    <t>Management fees</t>
  </si>
  <si>
    <t>Property-related expenses</t>
  </si>
  <si>
    <t>Other expenses</t>
  </si>
  <si>
    <t>Profit from operating activities after share of results of jointly-controlled entities</t>
  </si>
  <si>
    <t>Net finance costs</t>
  </si>
  <si>
    <t>Changes in fair value of investment properties</t>
  </si>
  <si>
    <t>Attributable to:</t>
  </si>
  <si>
    <t>Non-controlling interests (“NCI”)</t>
  </si>
  <si>
    <t>US$’000</t>
  </si>
  <si>
    <t>1Q 2010</t>
  </si>
  <si>
    <t>2Q 2010</t>
  </si>
  <si>
    <t>3Q 2010</t>
  </si>
  <si>
    <t>4Q 2010</t>
  </si>
  <si>
    <t>1Q 2011</t>
  </si>
  <si>
    <t>2Q 2011</t>
  </si>
  <si>
    <t>3Q 2011</t>
  </si>
  <si>
    <t>4Q 2011</t>
  </si>
  <si>
    <t>1Q 2012</t>
  </si>
  <si>
    <t>Non-operating income/(expense)</t>
  </si>
  <si>
    <t>Add:   intangible assets</t>
  </si>
  <si>
    <t xml:space="preserve">          other investment</t>
  </si>
  <si>
    <t xml:space="preserve">          effective share of cash and cash equivalents</t>
  </si>
  <si>
    <t>Less:  effective share of loans and borrowings</t>
  </si>
  <si>
    <t>Equity attributable to equity holders</t>
  </si>
  <si>
    <t>Fitch rating</t>
  </si>
  <si>
    <t>Baa2</t>
  </si>
  <si>
    <t>Group</t>
  </si>
  <si>
    <t xml:space="preserve">China </t>
  </si>
  <si>
    <t>Japan</t>
  </si>
  <si>
    <t>RMB/sqm/day</t>
  </si>
  <si>
    <t xml:space="preserve">Fixed rate debt as % of total group debt </t>
  </si>
  <si>
    <t>China</t>
  </si>
  <si>
    <t>Tokyo</t>
  </si>
  <si>
    <t>Osaka</t>
  </si>
  <si>
    <t>Others (Sapporo, Sendai, Nagoya, Hiroshima, Fukuoka)</t>
  </si>
  <si>
    <t>Rents (RMB/sqm/day)</t>
  </si>
  <si>
    <t>Total</t>
  </si>
  <si>
    <t>China tenants</t>
  </si>
  <si>
    <t>Japan tenants</t>
  </si>
  <si>
    <t>Corporate ratings</t>
  </si>
  <si>
    <t xml:space="preserve">Land reserve </t>
  </si>
  <si>
    <t>Additions</t>
  </si>
  <si>
    <t>Cancelled</t>
  </si>
  <si>
    <t>China portfolio</t>
  </si>
  <si>
    <t>Portfolio details</t>
  </si>
  <si>
    <t>Leasing &amp; development details</t>
  </si>
  <si>
    <t>Reconciliation of reported rents to revenue</t>
  </si>
  <si>
    <t>Japan portfolio</t>
  </si>
  <si>
    <t>Lease ratio</t>
  </si>
  <si>
    <t>Note:</t>
  </si>
  <si>
    <t>Development starts (GFA sqm mil)</t>
  </si>
  <si>
    <t>Properties under development or being repositioned (GFA sqm mil)</t>
  </si>
  <si>
    <t>Land held for future development (GFA sqm mil)</t>
  </si>
  <si>
    <t>Land reserve (GFA sqm mil)</t>
  </si>
  <si>
    <t>US$ mil</t>
  </si>
  <si>
    <t>% leased area</t>
  </si>
  <si>
    <t>Group expiries as % total leased area</t>
  </si>
  <si>
    <t>China expiries as % total leased area</t>
  </si>
  <si>
    <t>Japan expiries as % total leased area</t>
  </si>
  <si>
    <t>Yen/sqm/mth</t>
  </si>
  <si>
    <r>
      <t>Weighted average interest cost</t>
    </r>
    <r>
      <rPr>
        <vertAlign val="superscript"/>
        <sz val="9"/>
        <rFont val="Arial"/>
        <family val="2"/>
      </rPr>
      <t>1</t>
    </r>
  </si>
  <si>
    <t>Conversions to land held for future development</t>
  </si>
  <si>
    <t>Land held for future development</t>
  </si>
  <si>
    <t>Development starts</t>
  </si>
  <si>
    <t xml:space="preserve">                  - effective share of other assets - deferred tax asset</t>
  </si>
  <si>
    <t xml:space="preserve">                  - effective share of other assets - plant &amp; equipment</t>
  </si>
  <si>
    <t xml:space="preserve">                  - effective share of other assets - others</t>
  </si>
  <si>
    <t>Industry</t>
  </si>
  <si>
    <t>3PL</t>
  </si>
  <si>
    <t>Manufacturer</t>
  </si>
  <si>
    <t>sqm*days</t>
    <phoneticPr fontId="8" type="noConversion"/>
  </si>
  <si>
    <t>RMB'000</t>
    <phoneticPr fontId="8" type="noConversion"/>
  </si>
  <si>
    <t>Nice Talent</t>
  </si>
  <si>
    <t>VANCL</t>
  </si>
  <si>
    <t>DHL</t>
  </si>
  <si>
    <t>Retailer</t>
  </si>
  <si>
    <t>JPY'000</t>
    <phoneticPr fontId="7" type="noConversion"/>
  </si>
  <si>
    <t xml:space="preserve">          effective share of other liabilities (including deferred tax liabilities, payables &amp; others)</t>
  </si>
  <si>
    <t xml:space="preserve">          effective share of other assets (including deferred tax asset, PPE, receivables and others)</t>
  </si>
  <si>
    <t>Effective Rent (including rental leveling and rent subsidy) (b)</t>
  </si>
  <si>
    <t>Revenue (excluding AMC) (a) * (b)</t>
  </si>
  <si>
    <t>GLOBAL LOGISTIC PROPERTIES SUPPLEMENTARY INFORMATION</t>
  </si>
  <si>
    <t>Shanghai</t>
  </si>
  <si>
    <t>Suzhou</t>
  </si>
  <si>
    <t>Beijing</t>
  </si>
  <si>
    <t>Tianjin</t>
  </si>
  <si>
    <t>Guangfo-Guangzhou</t>
  </si>
  <si>
    <t>Guangfo-Foshan</t>
  </si>
  <si>
    <t>Shenzhen</t>
  </si>
  <si>
    <t>Hangzhou</t>
  </si>
  <si>
    <t>Ningbo</t>
  </si>
  <si>
    <t>Wuxi</t>
  </si>
  <si>
    <t>Nanjing</t>
  </si>
  <si>
    <t>Jiaxing</t>
  </si>
  <si>
    <t>Dalian</t>
  </si>
  <si>
    <t>Shenyang</t>
  </si>
  <si>
    <t>Chongqing</t>
  </si>
  <si>
    <t>Chengdu</t>
  </si>
  <si>
    <t>Xiamen</t>
  </si>
  <si>
    <t>Zhuhai</t>
  </si>
  <si>
    <t>Zhongshan</t>
  </si>
  <si>
    <t>City</t>
  </si>
  <si>
    <t>Lease expiry profile for completed portfolio</t>
  </si>
  <si>
    <t>(sqm mil)</t>
  </si>
  <si>
    <t>(GFA sqm mil)</t>
  </si>
  <si>
    <t>Rents (RMB/sqm/day) -</t>
  </si>
  <si>
    <t>Design adjustment</t>
  </si>
  <si>
    <r>
      <t>Region</t>
    </r>
    <r>
      <rPr>
        <vertAlign val="superscript"/>
        <sz val="10"/>
        <rFont val="Arial"/>
        <family val="2"/>
      </rPr>
      <t>1</t>
    </r>
  </si>
  <si>
    <t>Includes both stabilised and pre-stabilised properties</t>
  </si>
  <si>
    <t>2Q 2012</t>
  </si>
  <si>
    <t>Ending balance</t>
  </si>
  <si>
    <t xml:space="preserve">Ending balance </t>
  </si>
  <si>
    <t xml:space="preserve">Completed GFA </t>
  </si>
  <si>
    <t>Deppon</t>
  </si>
  <si>
    <t>Land acquired for future devt</t>
  </si>
  <si>
    <t>Investment properties</t>
  </si>
  <si>
    <t>Jointly-controlled entities</t>
  </si>
  <si>
    <t>Other segment assets</t>
  </si>
  <si>
    <t>Total segment assets</t>
  </si>
  <si>
    <t>Loans and borrowings</t>
  </si>
  <si>
    <t>Other segment liabilities</t>
  </si>
  <si>
    <t>Segment NAV</t>
  </si>
  <si>
    <t>Share of results (net of income tax) of jointly-controlled entities</t>
  </si>
  <si>
    <t>Profit before income tax</t>
  </si>
  <si>
    <t>Income tax expense</t>
  </si>
  <si>
    <t>Profit for the period</t>
  </si>
  <si>
    <t>Equity holder of the Company ("PATMI")</t>
  </si>
  <si>
    <t>sqm*months</t>
  </si>
  <si>
    <r>
      <t xml:space="preserve">NAV </t>
    </r>
    <r>
      <rPr>
        <sz val="9"/>
        <rFont val="Arial"/>
        <family val="2"/>
      </rPr>
      <t>(US$ '000)</t>
    </r>
  </si>
  <si>
    <t>"Stabilised properties” refers to properties that are 1 year after completion/acquisition or the lease ratio is more than 93%, whichever is earlier.</t>
  </si>
  <si>
    <t>Changzhou</t>
  </si>
  <si>
    <t>East</t>
  </si>
  <si>
    <t>Share of changes in fair value of investment properties</t>
  </si>
  <si>
    <t>Interest income</t>
  </si>
  <si>
    <t>Net borrowing cost</t>
  </si>
  <si>
    <t>Changes in fair value of financial derivatives</t>
  </si>
  <si>
    <t>Calculates the number of days/months occupied during the quarter</t>
  </si>
  <si>
    <t>3Q 2012</t>
  </si>
  <si>
    <t>Schenker</t>
  </si>
  <si>
    <t>Consolidated Income Statements</t>
  </si>
  <si>
    <t>Reclassification of the following accounts (Government subsidy, tenant recovery, Common Area Maintenance recovery, utility income, property insurance, trust fees and others) were made, affecting revenue, other income, property related expenses and other expenses.</t>
  </si>
  <si>
    <t xml:space="preserve">                  - effective share of other liabilities - deferred tax liabilities</t>
  </si>
  <si>
    <t xml:space="preserve">                  - effective share of other liabilities - payables &amp; other</t>
  </si>
  <si>
    <t>Development completion</t>
  </si>
  <si>
    <t>Development completion (GFA sqm mil) including convert from being repositioned</t>
  </si>
  <si>
    <t>Xi'an</t>
  </si>
  <si>
    <t>Langfang</t>
  </si>
  <si>
    <t>Acquired completed properties (GFA sqm mil)</t>
  </si>
  <si>
    <t>Non-controlling interests ("NCI")</t>
  </si>
  <si>
    <t>Total segment liabilities and NCI</t>
  </si>
  <si>
    <t>Other facilities</t>
  </si>
  <si>
    <t>FY2011</t>
  </si>
  <si>
    <t>4Q 2012</t>
  </si>
  <si>
    <t>Panasonic Logistics Co., Ltd.</t>
  </si>
  <si>
    <t>Hitachi Transport System, Ltd.</t>
  </si>
  <si>
    <t>Nippon Express Co., Ltd.</t>
  </si>
  <si>
    <t>ASKUL Corporation</t>
  </si>
  <si>
    <t>Senko Co., Ltd.</t>
  </si>
  <si>
    <t>Shinkai Transport Systems, Ltd.</t>
  </si>
  <si>
    <t>FY16</t>
  </si>
  <si>
    <t>Beyond FY16</t>
  </si>
  <si>
    <t>Opening balance</t>
  </si>
  <si>
    <t xml:space="preserve">Opening balance </t>
  </si>
  <si>
    <t xml:space="preserve">Japan portfolio </t>
  </si>
  <si>
    <t>Rental and related income</t>
  </si>
  <si>
    <t>Management fee income</t>
  </si>
  <si>
    <t>years</t>
  </si>
  <si>
    <t>Harbin</t>
  </si>
  <si>
    <t>North</t>
  </si>
  <si>
    <t>Share of results</t>
  </si>
  <si>
    <t>Excludes completed properties acquired</t>
  </si>
  <si>
    <t>“Other facilities” includes container yard and parking lot facilities</t>
  </si>
  <si>
    <t>Jointly-Controlled Entities Key Financial Information</t>
  </si>
  <si>
    <t>Profit from operating activities</t>
  </si>
  <si>
    <t>Group's share of results, including:</t>
  </si>
  <si>
    <t>Group's share of assets and liabilities, including:</t>
  </si>
  <si>
    <t>Investment Properties</t>
  </si>
  <si>
    <t>Other assets</t>
  </si>
  <si>
    <t>Total Assets</t>
  </si>
  <si>
    <t>Other liabilities</t>
  </si>
  <si>
    <t>Total liabilities</t>
  </si>
  <si>
    <t>Net assets</t>
  </si>
  <si>
    <t>Profit for the year</t>
  </si>
  <si>
    <t>US$'000</t>
  </si>
  <si>
    <t>Changes in fair value of investment properties (net of income tax)</t>
  </si>
  <si>
    <t>Jointly-Controlled Entities - Key Financial Information</t>
  </si>
  <si>
    <t>Completed and</t>
  </si>
  <si>
    <r>
      <t>(sqm mil)</t>
    </r>
    <r>
      <rPr>
        <vertAlign val="superscript"/>
        <sz val="10"/>
        <rFont val="Arial"/>
        <family val="2"/>
      </rPr>
      <t>2</t>
    </r>
  </si>
  <si>
    <t>Consolidated Statement of Financial Position</t>
  </si>
  <si>
    <t>31/03/2011</t>
  </si>
  <si>
    <t>31/03/2012</t>
  </si>
  <si>
    <t>Non-current assets</t>
  </si>
  <si>
    <t>Deferred tax assets</t>
  </si>
  <si>
    <t>Plant and Equipment</t>
  </si>
  <si>
    <t>Intangible assets</t>
  </si>
  <si>
    <t>Other investments</t>
  </si>
  <si>
    <t>Other non-current assets</t>
  </si>
  <si>
    <t>Current assets</t>
  </si>
  <si>
    <t>Trade and other receivables</t>
  </si>
  <si>
    <t>Cash and cash equivalents</t>
  </si>
  <si>
    <t>Asset classified as held for sale</t>
  </si>
  <si>
    <t>Total assets</t>
  </si>
  <si>
    <t>Equity attributable to equity holder of the Company</t>
  </si>
  <si>
    <t>Share Capital</t>
  </si>
  <si>
    <t>Reserves</t>
  </si>
  <si>
    <t>Non-controlling interests</t>
  </si>
  <si>
    <t>Total Equity</t>
  </si>
  <si>
    <t>Financial derivative liabilities</t>
  </si>
  <si>
    <t>Deferred tax liabilities</t>
  </si>
  <si>
    <t>Other non-current liabilities</t>
  </si>
  <si>
    <t>Current liabilities</t>
  </si>
  <si>
    <t>Trade and other payables</t>
  </si>
  <si>
    <t>Current tax payable</t>
  </si>
  <si>
    <t>Total equity and liabilities</t>
  </si>
  <si>
    <t>Capital securities</t>
  </si>
  <si>
    <t>1Q 2013</t>
  </si>
  <si>
    <t>360buy</t>
  </si>
  <si>
    <t>Dezhou</t>
  </si>
  <si>
    <t>Chuzhou</t>
  </si>
  <si>
    <t>Hefei</t>
  </si>
  <si>
    <t>Yangzhou</t>
  </si>
  <si>
    <t>Mid-West</t>
  </si>
  <si>
    <t>Wuhan</t>
  </si>
  <si>
    <t>South</t>
  </si>
  <si>
    <t>-</t>
  </si>
  <si>
    <t>Discrepancy between reported revenue and reconciled revenue is due to the exclusion of parking, asset management, development management and miscellaneous income in reconciled revenue</t>
  </si>
  <si>
    <t>2Q 2013</t>
  </si>
  <si>
    <t>Amazon</t>
  </si>
  <si>
    <t>Toll warehouse</t>
  </si>
  <si>
    <t>Changsha</t>
  </si>
  <si>
    <t>PATMI ex-revaluation</t>
  </si>
  <si>
    <t>EBIT ex-revaluation</t>
  </si>
  <si>
    <t>Dividend income received</t>
  </si>
  <si>
    <t>Deferred</t>
  </si>
  <si>
    <t>Current</t>
  </si>
  <si>
    <t xml:space="preserve">                  - effective share of non-consolidated net assets</t>
  </si>
  <si>
    <t>Management fee income (d)</t>
  </si>
  <si>
    <t>Revenue  (c) + (d)</t>
  </si>
  <si>
    <t>Revenue from rental (c) = (a) * (b)</t>
  </si>
  <si>
    <t>NAV reconciliation</t>
  </si>
  <si>
    <t>Others</t>
  </si>
  <si>
    <t>Changchun</t>
  </si>
  <si>
    <t>Net Operating Income is calculated as revenue less expenses</t>
  </si>
  <si>
    <t>PATMI ex-revaluation and foreign exchange differences</t>
  </si>
  <si>
    <t>Properties under development or being repositioned</t>
  </si>
  <si>
    <t>Brazil</t>
  </si>
  <si>
    <t>3Q 2013</t>
  </si>
  <si>
    <t xml:space="preserve">Pro rata completed GFA </t>
  </si>
  <si>
    <t>As of 31 December 2012</t>
  </si>
  <si>
    <t>Sinotrans</t>
  </si>
  <si>
    <t xml:space="preserve">Brazil portfolio </t>
  </si>
  <si>
    <t>Brazil tenants</t>
  </si>
  <si>
    <t>Tavex Algodonera</t>
  </si>
  <si>
    <t>Hermes</t>
  </si>
  <si>
    <t>Mabe</t>
  </si>
  <si>
    <t>C&amp;C Casa e Construção</t>
  </si>
  <si>
    <t>Celistics</t>
  </si>
  <si>
    <t>Procter &amp; Gamble</t>
  </si>
  <si>
    <t>Wow</t>
  </si>
  <si>
    <t>Investment properties classified as held for sale</t>
  </si>
  <si>
    <t>Dongguan</t>
  </si>
  <si>
    <t>Zhengzhou</t>
  </si>
  <si>
    <t>Rents (JPY/sqm/mth)</t>
  </si>
  <si>
    <t>Rents (JPY/sqm/mth) -</t>
  </si>
  <si>
    <t>GROUP INFORMATION AS AT 31 MARCH 2013</t>
  </si>
  <si>
    <t>Japan 4Q 2013 revenue JPY</t>
  </si>
  <si>
    <t>4Q 2013</t>
  </si>
  <si>
    <t>PORTFOLIO INFORMATION AS AT 31 MARCH 2013</t>
  </si>
  <si>
    <t>As of 31 March 2013</t>
  </si>
  <si>
    <t>Disposal</t>
  </si>
  <si>
    <t>Stabilised properties</t>
  </si>
  <si>
    <t xml:space="preserve">Completed &amp; Stabilised </t>
  </si>
  <si>
    <t>Completed &amp; Pre-stabilised</t>
  </si>
  <si>
    <t>Brazil portfolio</t>
  </si>
  <si>
    <t>Rents &amp; lease ratio for Stabilised logistics</t>
  </si>
  <si>
    <t>Completed &amp; Pre-stabilised (GFA sqm mil)</t>
  </si>
  <si>
    <t>Completed &amp; Stabilised (GFA sqm mil)</t>
  </si>
  <si>
    <t>2012 Population (mil)</t>
  </si>
  <si>
    <t>2012 GDP(RMB bn)</t>
  </si>
  <si>
    <t>Region</t>
    <phoneticPr fontId="8" type="noConversion"/>
  </si>
  <si>
    <t>Rio de Janeiro</t>
  </si>
  <si>
    <t>Stabilised Logistics portfolio</t>
  </si>
  <si>
    <t xml:space="preserve">Completed GFA </t>
    <phoneticPr fontId="8" type="noConversion"/>
  </si>
  <si>
    <t>Mid-West</t>
    <phoneticPr fontId="8" type="noConversion"/>
  </si>
  <si>
    <t>South</t>
    <phoneticPr fontId="8" type="noConversion"/>
  </si>
  <si>
    <t>North</t>
    <phoneticPr fontId="8" type="noConversion"/>
  </si>
  <si>
    <t>East</t>
    <phoneticPr fontId="8" type="noConversion"/>
  </si>
  <si>
    <r>
      <t>Total</t>
    </r>
    <r>
      <rPr>
        <vertAlign val="superscript"/>
        <sz val="10"/>
        <rFont val="Arial"/>
        <family val="2"/>
      </rPr>
      <t xml:space="preserve"> 1</t>
    </r>
  </si>
  <si>
    <t>Colgate</t>
  </si>
  <si>
    <t>AGV Logística</t>
  </si>
  <si>
    <t>PGL</t>
  </si>
  <si>
    <t>Completed &amp; Stabilised (GFA sqm mil) - GLP-owned properties</t>
  </si>
  <si>
    <t>Land acquired for future development(GFA sqm mil)</t>
  </si>
  <si>
    <t>"Others" segment consists mainly Listco.</t>
  </si>
  <si>
    <r>
      <t>China</t>
    </r>
    <r>
      <rPr>
        <vertAlign val="superscript"/>
        <sz val="9"/>
        <rFont val="Arial"/>
        <family val="2"/>
      </rPr>
      <t>2</t>
    </r>
  </si>
  <si>
    <t>Weighted average debt maturity</t>
  </si>
  <si>
    <r>
      <t>Others</t>
    </r>
    <r>
      <rPr>
        <vertAlign val="superscript"/>
        <sz val="9"/>
        <rFont val="Arial"/>
        <family val="2"/>
      </rPr>
      <t>3</t>
    </r>
  </si>
  <si>
    <r>
      <t>4Q 2013 rental</t>
    </r>
    <r>
      <rPr>
        <vertAlign val="superscript"/>
        <sz val="9"/>
        <rFont val="Arial"/>
        <family val="2"/>
      </rPr>
      <t>4</t>
    </r>
  </si>
  <si>
    <r>
      <t>Occupied Area</t>
    </r>
    <r>
      <rPr>
        <vertAlign val="superscript"/>
        <sz val="9"/>
        <rFont val="Arial"/>
        <family val="2"/>
      </rPr>
      <t xml:space="preserve">5 </t>
    </r>
    <r>
      <rPr>
        <sz val="9"/>
        <rFont val="Arial"/>
        <family val="2"/>
      </rPr>
      <t>(sqm*months) (a)</t>
    </r>
  </si>
  <si>
    <r>
      <t>4Q 2013 rental</t>
    </r>
    <r>
      <rPr>
        <vertAlign val="superscript"/>
        <sz val="9"/>
        <rFont val="Arial"/>
        <family val="2"/>
      </rPr>
      <t>4</t>
    </r>
    <r>
      <rPr>
        <sz val="9"/>
        <rFont val="Arial"/>
        <family val="2"/>
      </rPr>
      <t xml:space="preserve"> </t>
    </r>
  </si>
  <si>
    <r>
      <t>Occupied Area</t>
    </r>
    <r>
      <rPr>
        <vertAlign val="superscript"/>
        <sz val="9"/>
        <rFont val="Arial"/>
        <family val="2"/>
      </rPr>
      <t xml:space="preserve">5 </t>
    </r>
    <r>
      <rPr>
        <sz val="9"/>
        <rFont val="Arial"/>
        <family val="2"/>
      </rPr>
      <t>(sqm*days) (a)</t>
    </r>
  </si>
  <si>
    <r>
      <t>China 4Q 2013 revenue RMB</t>
    </r>
    <r>
      <rPr>
        <vertAlign val="superscript"/>
        <sz val="9"/>
        <rFont val="Arial"/>
        <family val="2"/>
      </rPr>
      <t>6</t>
    </r>
  </si>
  <si>
    <t>Includes amortisation of transaction costs for bonds and loans</t>
  </si>
  <si>
    <t>Includes only stabilised properties of consolidated entities</t>
  </si>
  <si>
    <t>Land acquired for future development (GFA sqm mil)</t>
  </si>
  <si>
    <r>
      <t>Pro-rata interest valuation of investment properties</t>
    </r>
    <r>
      <rPr>
        <vertAlign val="superscript"/>
        <sz val="9"/>
        <rFont val="Arial"/>
        <family val="2"/>
      </rPr>
      <t>7</t>
    </r>
  </si>
  <si>
    <t>Opening/ Ending balance</t>
  </si>
  <si>
    <r>
      <t>New leased area (sqm mil)</t>
    </r>
    <r>
      <rPr>
        <vertAlign val="superscript"/>
        <sz val="9"/>
        <rFont val="Arial"/>
        <family val="2"/>
      </rPr>
      <t>2</t>
    </r>
  </si>
  <si>
    <r>
      <t>Net operating income margin</t>
    </r>
    <r>
      <rPr>
        <vertAlign val="superscript"/>
        <sz val="9"/>
        <rFont val="Arial"/>
        <family val="2"/>
      </rPr>
      <t>4</t>
    </r>
  </si>
  <si>
    <r>
      <t>Ending balance</t>
    </r>
    <r>
      <rPr>
        <vertAlign val="superscript"/>
        <sz val="9"/>
        <rFont val="Arial"/>
        <family val="2"/>
      </rPr>
      <t>5</t>
    </r>
  </si>
  <si>
    <r>
      <t xml:space="preserve">China portfolio movements </t>
    </r>
    <r>
      <rPr>
        <sz val="9"/>
        <rFont val="Arial"/>
        <family val="2"/>
      </rPr>
      <t>(GFA (sqm mil))</t>
    </r>
  </si>
  <si>
    <t xml:space="preserve">                                                              - J-REIT-owned properties</t>
  </si>
  <si>
    <r>
      <t>Other facilities</t>
    </r>
    <r>
      <rPr>
        <vertAlign val="superscript"/>
        <sz val="9"/>
        <rFont val="Arial"/>
        <family val="2"/>
      </rPr>
      <t>3</t>
    </r>
    <r>
      <rPr>
        <sz val="9"/>
        <rFont val="Arial"/>
        <family val="2"/>
      </rPr>
      <t xml:space="preserve"> (GFA sqm mil)</t>
    </r>
  </si>
  <si>
    <r>
      <t>Development completion</t>
    </r>
    <r>
      <rPr>
        <sz val="9"/>
        <rFont val="Arial"/>
        <family val="2"/>
      </rPr>
      <t xml:space="preserve"> (GFA sqm mil) including convert from being repositioned</t>
    </r>
  </si>
  <si>
    <t>The RMB 3 billion fixed rate note and JPY15 billion fixed rate note have been shown in the China segment to reflect the usage of proceeds in China developments</t>
  </si>
  <si>
    <t>Our Portfolio Information comprises all assets under management which includes all properties held by subsidiaries, jointly-controlled entities and J-REIT but excludes Blogis</t>
  </si>
  <si>
    <t xml:space="preserve">Retailer </t>
  </si>
  <si>
    <t>Mitsui Soko Logistics Co., Ltd</t>
  </si>
  <si>
    <t>Yamato Logistics Co., Ltd.</t>
  </si>
  <si>
    <t>Renown Incorporated</t>
  </si>
  <si>
    <t>Major Retail Company</t>
  </si>
  <si>
    <t>Stabilised portfolio</t>
  </si>
  <si>
    <r>
      <t>Rents</t>
    </r>
    <r>
      <rPr>
        <vertAlign val="superscript"/>
        <sz val="10"/>
        <rFont val="Arial"/>
        <family val="2"/>
      </rPr>
      <t>4</t>
    </r>
    <r>
      <rPr>
        <sz val="10"/>
        <rFont val="Arial"/>
        <family val="2"/>
      </rPr>
      <t xml:space="preserve"> (BRL/sqm/mth) -</t>
    </r>
  </si>
  <si>
    <t>Rents for Brazil's completed and stabilised portfolio include industrial properties' rents and are presented in GLA sqm</t>
  </si>
  <si>
    <r>
      <t>Brazil portfolio</t>
    </r>
    <r>
      <rPr>
        <vertAlign val="superscript"/>
        <sz val="9"/>
        <rFont val="Arial"/>
        <family val="2"/>
      </rPr>
      <t>7</t>
    </r>
  </si>
  <si>
    <t>Rents and lease ratio for Brazil's portfolio include industrial properties' rents and rents are presented in GLA sqm</t>
  </si>
  <si>
    <t>Qingdao</t>
  </si>
  <si>
    <t>Excludes pro-rata interest valuation of J-REIT investment properties and non-consolidated properties within the Brazil portfolio</t>
  </si>
  <si>
    <r>
      <t>Rents</t>
    </r>
    <r>
      <rPr>
        <sz val="9"/>
        <rFont val="Arial"/>
        <family val="2"/>
      </rPr>
      <t xml:space="preserve"> (BRL/sqm/mth)</t>
    </r>
  </si>
  <si>
    <t>Any discrepancy between sum of individual amounts and total is due to rounding.</t>
  </si>
  <si>
    <t>Foreign exchange gain/(loss)</t>
  </si>
  <si>
    <t>São Paulo</t>
  </si>
  <si>
    <t>PATMI</t>
  </si>
  <si>
    <t>Profit before changes in fair value of subsidiaries' investment properties</t>
  </si>
  <si>
    <t>Includes land &amp; properties held for sale, total GFA is computed based on estimated buildable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</si>
</sst>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2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
    <numFmt numFmtId="166" formatCode="_ * #,##0_ ;_ * \-#,##0_ ;_ * &quot;-&quot;??_ ;_ @_ "/>
    <numFmt numFmtId="167" formatCode="0.00_ "/>
    <numFmt numFmtId="168" formatCode="_(* #,##0_);_(* \(#,##0\);_(* &quot;-&quot;??_);_(@_)"/>
    <numFmt numFmtId="169" formatCode="#,##0.0"/>
    <numFmt numFmtId="170" formatCode="_(* #,##0_);_(* \(#,##0\);_(* &quot;-&quot;?_);_(@_)"/>
    <numFmt numFmtId="171" formatCode="0.0"/>
    <numFmt numFmtId="172" formatCode="#,##0.0\ \x"/>
    <numFmt numFmtId="173" formatCode="&quot;$&quot;#,##0;\(&quot;$&quot;#,##0\)"/>
    <numFmt numFmtId="174" formatCode="&quot;$&quot;#,##0.0;\(&quot;$&quot;#,##0.0\)"/>
    <numFmt numFmtId="175" formatCode="&quot;$&quot;#,##0.00;\(&quot;$&quot;#,##0.00\)"/>
    <numFmt numFmtId="176" formatCode="#,##0\ &quot;$&quot;;\-#,##0\ &quot;$&quot;"/>
    <numFmt numFmtId="177" formatCode="#,##0.0\ ;\(#,##0.0\)"/>
    <numFmt numFmtId="178" formatCode="&quot;$&quot;_(#,##0.00_);&quot;$&quot;\(#,##0.00\)"/>
    <numFmt numFmtId="179" formatCode="&quot;$&quot;#,##0.0,_);[Red]\(&quot;$&quot;#,##0.0,\)"/>
    <numFmt numFmtId="180" formatCode="&quot;$&quot;#,##0.0,,_);[Red]\(&quot;$&quot;#,##0.0,,\)"/>
    <numFmt numFmtId="181" formatCode="#,##0.00,,_);[Red]\(#,##0.00,,\)"/>
    <numFmt numFmtId="182" formatCode="&quot;\&quot;#,##0.00;[Red]&quot;\&quot;\-#,##0.00"/>
    <numFmt numFmtId="183" formatCode="General_)"/>
    <numFmt numFmtId="184" formatCode="_-* #,##0_-;\-* #,##0_-;_-* &quot;-&quot;_-;_-@_-"/>
    <numFmt numFmtId="185" formatCode="_-* #,##0.00_-;\-* #,##0.00_-;_-* &quot;-&quot;??_-;_-@_-"/>
    <numFmt numFmtId="186" formatCode="#,##0.0_);[Red]\(#,##0.0\)"/>
    <numFmt numFmtId="187" formatCode="[$￥-804]#,##0;[$￥-804]\-#,##0"/>
    <numFmt numFmtId="188" formatCode="@&quot; (x)&quot;"/>
    <numFmt numFmtId="189" formatCode="#,##0.0_)_%;\(#,##0.0\)_%;0.0_)_%;@_)_%"/>
    <numFmt numFmtId="190" formatCode="#,##0.0_x;\(#,##0.0\)_x;0.0_x;@_x"/>
    <numFmt numFmtId="191" formatCode="#,##0.0_)\x;\(#,##0.0\)\x"/>
    <numFmt numFmtId="192" formatCode="#,##0.0_);\(#,##0.0\)"/>
    <numFmt numFmtId="193" formatCode="#,##0.0_)_x;\(#,##0.0\)_x"/>
    <numFmt numFmtId="194" formatCode="#,##0.00_ ;[Red]\-#,##0.00;\-"/>
    <numFmt numFmtId="195" formatCode="#,##0.00_);\(#,##0.00\);0.00_);@_)"/>
    <numFmt numFmtId="196" formatCode="0.0_)\%;\(0.0\)\%"/>
    <numFmt numFmtId="197" formatCode="#,##0.0_)_%;\(#,##0.0\)_%"/>
    <numFmt numFmtId="198" formatCode="#,##0_)_x;\(#,##0\)_x;0_)_x;@_)_x"/>
    <numFmt numFmtId="199" formatCode="m/d/yy\ h:mm\ AM/PM"/>
    <numFmt numFmtId="200" formatCode="mmm\-yyyy"/>
    <numFmt numFmtId="201" formatCode="mmmm\ d\,\ yyyy"/>
    <numFmt numFmtId="202" formatCode="#,##0.0000"/>
    <numFmt numFmtId="203" formatCode="_-#,##0_-;\(#,##0\);_-\ \ &quot;-&quot;_-;_-@_-"/>
    <numFmt numFmtId="204" formatCode="_-#,##0.00_-;\(#,##0.00\);_-\ \ &quot;-&quot;_-;_-@_-"/>
    <numFmt numFmtId="205" formatCode="mmm/dd/yyyy;_-\ &quot;N/A&quot;_-;_-\ &quot;-&quot;_-"/>
    <numFmt numFmtId="206" formatCode="mmm/yyyy;_-\ &quot;N/A&quot;_-;_-\ &quot;-&quot;_-"/>
    <numFmt numFmtId="207" formatCode="_-#,##0%_-;\(#,##0%\);_-\ &quot;-&quot;_-"/>
    <numFmt numFmtId="208" formatCode="_-#,###,_-;\(#,###,\);_-\ \ &quot;-&quot;_-;_-@_-"/>
    <numFmt numFmtId="209" formatCode="_-#,###.00,_-;\(#,###.00,\);_-\ \ &quot;-&quot;_-;_-@_-"/>
    <numFmt numFmtId="210" formatCode="_-#0&quot;.&quot;0,_-;\(#0&quot;.&quot;0,\);_-\ \ &quot;-&quot;_-;_-@_-"/>
    <numFmt numFmtId="211" formatCode="_-#0&quot;.&quot;0000_-;\(#0&quot;.&quot;0000\);_-\ \ &quot;-&quot;_-;_-@_-"/>
    <numFmt numFmtId="212" formatCode="_(&quot;£&quot;* #,##0_);_(&quot;£&quot;* \(#,##0\);_(&quot;£&quot;* &quot;-&quot;_);_(@_)"/>
    <numFmt numFmtId="213" formatCode="_(* #,##0\p_);_(* \(#,##0\p\);_(* &quot;-&quot;\ \p_);_(@_)"/>
    <numFmt numFmtId="214" formatCode="0_);[Red]\(0\)"/>
    <numFmt numFmtId="215" formatCode="_-&quot;R$&quot;\ * #,##0_-;\-&quot;R$&quot;\ * #,##0_-;_-&quot;R$&quot;\ * &quot;-&quot;_-;_-@_-"/>
    <numFmt numFmtId="216" formatCode="0%;\(0%\)"/>
    <numFmt numFmtId="217" formatCode="0.0\ \x"/>
    <numFmt numFmtId="218" formatCode="0.00;[Red]0.00"/>
    <numFmt numFmtId="219" formatCode="00000000"/>
    <numFmt numFmtId="220" formatCode="[$-416]mmm\-yy;@"/>
    <numFmt numFmtId="221" formatCode="&quot;$&quot;#,##0.000_);\(&quot;$&quot;#,##0.000\)"/>
    <numFmt numFmtId="222" formatCode="_-&quot;￠G&quot;* #,##0.00_-;\-&quot;￠G&quot;* #,##0.00_-;_-&quot;￠G&quot;* &quot;-&quot;?"/>
    <numFmt numFmtId="223" formatCode="_(* #,##0.0_);_(* \(#,##0.0\);\-??_);_(* @_)_)"/>
    <numFmt numFmtId="224" formatCode="_(* #,##0.00_);_(* \(#,##0.00\);\-??_);_(* @_)_)"/>
    <numFmt numFmtId="225" formatCode="#,##0.00000_);\(#,##0.00000\)"/>
    <numFmt numFmtId="226" formatCode="_(* #,##0.0_);_(* \(#,##0.0\);_(* &quot; - &quot;??_);_(@_)"/>
    <numFmt numFmtId="227" formatCode="[Red][&gt;0]_(* #,##0.00_);[Red][&lt;0]_(* \(#,##0.00\);\-??_)"/>
    <numFmt numFmtId="228" formatCode="#,##0_);\(#,##0\);\-_)"/>
    <numFmt numFmtId="229" formatCode="0.00%_);\(0.00%\);\-_)"/>
    <numFmt numFmtId="230" formatCode="&quot;$&quot;#,##0_);\(&quot;$&quot;#,##0\);&quot;- &quot;"/>
    <numFmt numFmtId="231" formatCode="#,##0_);\(#,##0\);&quot;- &quot;"/>
    <numFmt numFmtId="232" formatCode="&quot;$&quot;#,##0.0_);\(&quot;$&quot;#,##0.0\);&quot;- &quot;"/>
    <numFmt numFmtId="233" formatCode="0.0%;\(0.0%\);&quot;- &quot;"/>
    <numFmt numFmtId="234" formatCode="#,##0.0_);\(#,##0.0\);&quot;- &quot;"/>
    <numFmt numFmtId="235" formatCode="&quot;$&quot;#,##0.00_);\(&quot;$&quot;#,##0.00\);&quot;- &quot;"/>
    <numFmt numFmtId="236" formatCode="0.00%;\(0.00%\);&quot;- &quot;"/>
    <numFmt numFmtId="237" formatCode="#,##0.00_);\(#,##0.00\);&quot;- &quot;"/>
    <numFmt numFmtId="238" formatCode="&quot;$&quot;#,##0.000_);\(&quot;$&quot;#,##0.000\);&quot;- &quot;"/>
    <numFmt numFmtId="239" formatCode="#,##0.000_);\(#,##0.000\);&quot;- &quot;"/>
    <numFmt numFmtId="240" formatCode="#,##0\ ;\(#,##0\)"/>
    <numFmt numFmtId="241" formatCode="mm/dd/yy_)"/>
    <numFmt numFmtId="242" formatCode="0&quot; bp&quot;"/>
    <numFmt numFmtId="243" formatCode="&quot;£&quot;#,##0_);\(&quot;£&quot;#,##0\)"/>
    <numFmt numFmtId="244" formatCode="0.0000&quot;  &quot;"/>
    <numFmt numFmtId="245" formatCode="_(* #,##0.0000_);_(* \(#,##0.0000\);_(* &quot;-&quot;??_);_(@_)"/>
    <numFmt numFmtId="246" formatCode="_-* #,##0\ &quot;BF&quot;_-;\-* #,##0\ &quot;BF&quot;_-;_-* &quot;-&quot;\ &quot;BF&quot;_-;_-@_-"/>
    <numFmt numFmtId="247" formatCode="_-* #,##0\ _B_F_-;\-* #,##0\ _B_F_-;_-* &quot;-&quot;\ _B_F_-;_-@_-"/>
    <numFmt numFmtId="248" formatCode="_-* #,##0.00\ &quot;BF&quot;_-;\-* #,##0.00\ &quot;BF&quot;_-;_-* &quot;-&quot;??\ &quot;BF&quot;_-;_-@_-"/>
    <numFmt numFmtId="249" formatCode="#,##0.00;\(#,##0.00"/>
    <numFmt numFmtId="250" formatCode="d\ mmm\ yy"/>
    <numFmt numFmtId="251" formatCode="_(&quot;$&quot;* #,##0.000_);_(&quot;$&quot;* \(#,##0.000\);_(&quot;$&quot;* &quot;-&quot;??_);_(@_)"/>
    <numFmt numFmtId="252" formatCode="_(* #,##0.000_);_(* \(#,##0.000\)"/>
    <numFmt numFmtId="253" formatCode="#,##0_%_);\(#,##0\)_%;**;@_%_)"/>
    <numFmt numFmtId="254" formatCode="#,##0_%_);\(#,##0\)_%;#,##0_%_);@_%_)"/>
    <numFmt numFmtId="255" formatCode="[$$-1009]#,##0;\-[$$-1009]#,##0"/>
    <numFmt numFmtId="256" formatCode="&quot;$&quot;0.00"/>
    <numFmt numFmtId="257" formatCode="mm/dd/yy;@"/>
    <numFmt numFmtId="258" formatCode="0.0%_);\(0.0%\)"/>
    <numFmt numFmtId="259" formatCode="#."/>
    <numFmt numFmtId="260" formatCode="_(* #,##0.0_);_(* \(#,##0.0\);_(* &quot;-&quot;_);_(@_)"/>
    <numFmt numFmtId="261" formatCode="0.00_);\(0.00\);0.00"/>
    <numFmt numFmtId="262" formatCode="&quot;$&quot;#,##0.00_);[Red]\(&quot;$&quot;#,##0.00\);&quot;--  &quot;;_(@_)"/>
    <numFmt numFmtId="263" formatCode="_(&quot;$&quot;* #,##0.0_);_(&quot;$&quot;* \(#,##0.0\);_(&quot;$&quot;* &quot;-&quot;??_);_(@_)"/>
    <numFmt numFmtId="264" formatCode="&quot;$&quot;#,##0.00_%_);\(&quot;$&quot;#,##0.00\)_%;**;@_%_)"/>
    <numFmt numFmtId="265" formatCode="&quot;$&quot;#,##0.00_%_);\(&quot;$&quot;#,##0.00\)_%;&quot;$&quot;#,##0.00_%_);@_%_)"/>
    <numFmt numFmtId="266" formatCode="&quot;$&quot;#,##0.00_%_);\(&quot;$&quot;#,##0.00\)_%;&quot;$&quot;###0.00_%_);@_%_)"/>
    <numFmt numFmtId="267" formatCode="0.000000"/>
    <numFmt numFmtId="268" formatCode="_(&quot;P&quot;* #,##0_);_(&quot;P&quot;* \(#,##0\);_(&quot;P&quot;* &quot;-&quot;_);_(@_)"/>
    <numFmt numFmtId="269" formatCode="#.##\:\1"/>
    <numFmt numFmtId="270" formatCode="#,##0.0_);[Red]\(#,##0.00\)"/>
    <numFmt numFmtId="271" formatCode="&quot;$&quot;#,##0.0;\(&quot;$&quot;#,##0.00\)"/>
    <numFmt numFmtId="272" formatCode="mmm\-d\-yyyy"/>
    <numFmt numFmtId="273" formatCode="0.00&quot; psf&quot;"/>
    <numFmt numFmtId="274" formatCode="0.00\x"/>
    <numFmt numFmtId="275" formatCode="0.0000%"/>
    <numFmt numFmtId="276" formatCode="m/d/yyyy\ \ h:mm\ AM/PM"/>
    <numFmt numFmtId="277" formatCode="0.0;[Red]\(0.0\)"/>
    <numFmt numFmtId="278" formatCode="#,##0;\(#,##0\)"/>
    <numFmt numFmtId="279" formatCode="* #,##0_%;* \-#,##0_%;* #,##0_%;@_%"/>
    <numFmt numFmtId="280" formatCode="&quot;$&quot;#,##0.0_);\(&quot;$&quot;#,##0.0\)"/>
    <numFmt numFmtId="281" formatCode="&quot;$&quot;#,##0.0"/>
    <numFmt numFmtId="282" formatCode="_(* #,##0_);_(* \(#,##0\);_(* &quot; - &quot;??_);_(@_)"/>
    <numFmt numFmtId="283" formatCode="_(* #,##0.0_);_(* \(#,##0.0\);_(* &quot;-&quot;??_);_(@_)"/>
    <numFmt numFmtId="284" formatCode="_(* #,##0.00_);_(* \(#,##0.00\);_(* &quot; - &quot;??_);_(@_)"/>
    <numFmt numFmtId="285" formatCode="[$-409]mmm\-yy;@"/>
    <numFmt numFmtId="286" formatCode="[$-409]dd\-mmm\-yy;@"/>
    <numFmt numFmtId="287" formatCode="_(* #,##0.000_);_(* \(#,##0.000\);_(* &quot;-&quot;??_);_(@_)"/>
    <numFmt numFmtId="288" formatCode="00"/>
    <numFmt numFmtId="289" formatCode=";;;* @_)"/>
    <numFmt numFmtId="290" formatCode="_([$€-2]* #,##0.00_);_([$€-2]* \(#,##0.00\);_([$€-2]* &quot;-&quot;??_)"/>
    <numFmt numFmtId="291" formatCode="_ [$€-2]* #,##0.00_ ;_ [$€-2]* \-#,##0.00_ ;_ [$€-2]* &quot;-&quot;??_ "/>
    <numFmt numFmtId="292" formatCode="0.000\x_);\(0.000\x\)"/>
    <numFmt numFmtId="293" formatCode="0.000_x_);\(0.000_x\)"/>
    <numFmt numFmtId="294" formatCode="#,##0_);\(#,##0\);&quot; - &quot;_);@_)"/>
    <numFmt numFmtId="295" formatCode="#,##0_);\-#,##0_)"/>
    <numFmt numFmtId="296" formatCode="#,##0.000_);\(#,##0.000\)"/>
    <numFmt numFmtId="297" formatCode="#,##0.00000"/>
    <numFmt numFmtId="298" formatCode="0;\-0;;_(@_)"/>
    <numFmt numFmtId="299" formatCode="&quot;HK&quot;&quot;$&quot;#,##0.00_);[Red]\(&quot;$&quot;#,##0.00\)"/>
    <numFmt numFmtId="300" formatCode="#,###,;\(#,###,\);\-"/>
    <numFmt numFmtId="301" formatCode="#,##0;[Red]\(#,##0\)"/>
    <numFmt numFmtId="302" formatCode="#,##0_);[Red]\(#,##0\);&quot;-&quot;_)"/>
    <numFmt numFmtId="303" formatCode="&quot;$&quot;#,##0.0_%_);\(&quot;$&quot;#,##0.0\)_%"/>
    <numFmt numFmtId="304" formatCode="0.0\x_)_);&quot;NM    &quot;;0.0\x_)_)"/>
    <numFmt numFmtId="305" formatCode="&quot;Closing&quot;"/>
    <numFmt numFmtId="306" formatCode="0_);\(0\)"/>
    <numFmt numFmtId="307" formatCode="_(* #,##0.0000_);_(* \(#,##0.0000\);_(* &quot;-&quot;_);_(@_)"/>
    <numFmt numFmtId="308" formatCode="0.0&quot;x&quot;"/>
    <numFmt numFmtId="309" formatCode="&quot;¥&quot;#,##0\ ;\(&quot;¥&quot;#,##0\)"/>
    <numFmt numFmtId="310" formatCode="0.00_);\(0.00\)"/>
    <numFmt numFmtId="311" formatCode="#,##0;[Red]#,##0&quot;-&quot;"/>
    <numFmt numFmtId="312" formatCode="#,##0.00;[Red]#,##0.00&quot;-&quot;"/>
    <numFmt numFmtId="313" formatCode="0.00_)"/>
    <numFmt numFmtId="314" formatCode="?0"/>
    <numFmt numFmtId="315" formatCode="mm/yyyy"/>
    <numFmt numFmtId="316" formatCode="0.000%;\ \(0.000%\)"/>
    <numFmt numFmtId="317" formatCode="&quot;Mkt. Cap.: HK&quot;&quot;\&quot;#,##0&quot;m&quot;"/>
    <numFmt numFmtId="318" formatCode="&quot;Mkt. Cap.: HK&quot;&quot;¥&quot;#,##0&quot;m&quot;"/>
    <numFmt numFmtId="319" formatCode="mmm"/>
    <numFmt numFmtId="320" formatCode="mmm\-yy_)"/>
    <numFmt numFmtId="321" formatCode="_(&quot;Cr$&quot;* #,##0_);_(&quot;Cr$&quot;* \(#,##0\);_(&quot;Cr$&quot;* &quot;-&quot;_);_(@_)"/>
    <numFmt numFmtId="322" formatCode="_(&quot;Cr$&quot;* #,##0.00_);_(&quot;Cr$&quot;* \(#,##0.00\);_(&quot;Cr$&quot;* &quot;-&quot;??_);_(@_)"/>
    <numFmt numFmtId="323" formatCode="_-* #,##0\ &quot;F&quot;_-;\-* #,##0\ &quot;F&quot;_-;_-* &quot;-&quot;\ &quot;F&quot;_-;_-@_-"/>
    <numFmt numFmtId="324" formatCode="_-* #,##0.00\ &quot;F&quot;_-;\-* #,##0.00\ &quot;F&quot;_-;_-* &quot;-&quot;??\ &quot;F&quot;_-;_-@_-"/>
    <numFmt numFmtId="325" formatCode="\$#,##0.00_);[Red]\(\$#,##0.00\)"/>
    <numFmt numFmtId="326" formatCode="_-* #,##0\ &quot;DM&quot;_-;\-* #,##0\ &quot;DM&quot;_-;_-* &quot;-&quot;\ &quot;DM&quot;_-;_-@_-"/>
    <numFmt numFmtId="327" formatCode="_-* #,##0.00\ &quot;DM&quot;_-;\-* #,##0.00\ &quot;DM&quot;_-;_-* &quot;-&quot;??\ &quot;DM&quot;_-;_-@_-"/>
    <numFmt numFmtId="328" formatCode="#,##0.0_);[Red]\(#,##0.0\);&quot;--  &quot;"/>
    <numFmt numFmtId="329" formatCode="#,##0.000_);[Red]\(#,##0.000\)"/>
    <numFmt numFmtId="330" formatCode="#,##0.000"/>
    <numFmt numFmtId="331" formatCode="#,##0.00&quot;x&quot;_);[Red]\(#,##0.00&quot;x&quot;\)"/>
    <numFmt numFmtId="332" formatCode="#,##0.00_)&quot; &quot;;[Red]\(#,##0.00\)&quot; &quot;"/>
    <numFmt numFmtId="333" formatCode="0.0;&quot;n/m&quot;"/>
    <numFmt numFmtId="334" formatCode="\$#,##0_);[Red]\(\$#,##0\)"/>
    <numFmt numFmtId="335" formatCode="_-&quot;\&quot;* #,##0.00_-;\-&quot;\&quot;* #,##0.00_-;_-&quot;\&quot;* &quot;-&quot;??_-;_-@_-"/>
    <numFmt numFmtId="336" formatCode="[&lt;=9999999]###\-####;\(###\)\ ###\-####"/>
    <numFmt numFmtId="337" formatCode="0%;\-0%;\-??_);_(* @_)_)"/>
    <numFmt numFmtId="338" formatCode="0.0%;[Red]\(0.0%\);&quot;--  &quot;"/>
    <numFmt numFmtId="339" formatCode="0.0%;\(0.0%\)"/>
    <numFmt numFmtId="340" formatCode="0.000%;[Red]\(0.000%\)"/>
    <numFmt numFmtId="341" formatCode="0.000%;;&quot;-- &quot;"/>
    <numFmt numFmtId="342" formatCode="0.0_%"/>
    <numFmt numFmtId="343" formatCode="0.00\%;\-0.00\%;0.00\%"/>
    <numFmt numFmtId="344" formatCode="&quot;$&quot;#,##0;\-&quot;$&quot;#,##0"/>
    <numFmt numFmtId="345" formatCode="&quot;Proj &quot;0;;"/>
    <numFmt numFmtId="346" formatCode="#,##0.00\x"/>
    <numFmt numFmtId="347" formatCode="#,##0.00_x"/>
    <numFmt numFmtId="348" formatCode="0.00;\-0.00;0.00"/>
    <numFmt numFmtId="349" formatCode="&quot;1: &quot;#,##0.0_);\-&quot;1: &quot;#,##0.0_)"/>
    <numFmt numFmtId="350" formatCode="0.00\x;\-0.00\x;0.00\x"/>
    <numFmt numFmtId="351" formatCode="##0.00000"/>
    <numFmt numFmtId="352" formatCode="_ * #,##0_)\ _R_$_ ;_ * \(#,##0\)\ _R_$_ ;_ * &quot;-&quot;_)\ _R_$_ ;_ @_ "/>
    <numFmt numFmtId="353" formatCode="_ * #,##0.00_)\ _R_$_ ;_ * \(#,##0.00\)\ _R_$_ ;_ * &quot;-&quot;??_)\ _R_$_ ;_ @_ "/>
    <numFmt numFmtId="354" formatCode="General;\-General;General;"/>
    <numFmt numFmtId="355" formatCode="&quot;$&quot;#\ ?/?"/>
    <numFmt numFmtId="356" formatCode="_-* #,##0.00\ _B_F_-;\-* #,##0.00\ _B_F_-;_-* &quot;-&quot;??\ _B_F_-;_-@_-"/>
    <numFmt numFmtId="357" formatCode="0;\-0;;_(&quot;   &quot;@_)"/>
    <numFmt numFmtId="358" formatCode="&quot;US$&quot;#,##0.0&quot;m&quot;;\(&quot;$&quot;#,##0.0\)"/>
    <numFmt numFmtId="359" formatCode="_-&quot;$&quot;* #,##0_-;\-&quot;$&quot;* #,##0_-;_-&quot;$&quot;* &quot;-&quot;_-;_-@_-"/>
    <numFmt numFmtId="360" formatCode="_-&quot;$&quot;* #,##0.00_-;\-&quot;$&quot;* #,##0.00_-;_-&quot;$&quot;* &quot;-&quot;??_-;_-@_-"/>
    <numFmt numFmtId="361" formatCode="_(&quot;£¤&quot;* #,##0_);_(&quot;£¤&quot;* \(#,##0\);_(&quot;£¤&quot;* &quot;-&quot;_);_(@_)"/>
    <numFmt numFmtId="362" formatCode="_(&quot;£¤&quot;* #,##0.00_);_(&quot;£¤&quot;* \(#,##0.00\);_(&quot;£¤&quot;* &quot;-&quot;??_);_(@_)"/>
    <numFmt numFmtId="363" formatCode="_ * #,##0_ ;_ * \-#,##0_ ;_ * &quot;-&quot;_ ;_ @_ "/>
    <numFmt numFmtId="364" formatCode="\g\g\g\e\e&quot;年&quot;mm&quot;月&quot;dd&quot;日&quot;"/>
    <numFmt numFmtId="365" formatCode="yy&quot;年&quot;mm&quot;月&quot;dd&quot;日&quot;"/>
    <numFmt numFmtId="366" formatCode="yy/mm/dd"/>
    <numFmt numFmtId="367" formatCode="#,##0.0;[Red]\-#,##0.0"/>
    <numFmt numFmtId="368" formatCode="_(&quot;¥&quot;* #,##0_);_(&quot;¥&quot;* \(#,##0\);_(&quot;¥&quot;* &quot;-&quot;??_);_(@_)"/>
  </numFmts>
  <fonts count="8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b/>
      <sz val="10"/>
      <name val="Times New Roman"/>
      <family val="1"/>
    </font>
    <font>
      <sz val="10"/>
      <name val="Times New Roman"/>
      <family val="1"/>
    </font>
    <font>
      <b/>
      <u val="singleAccounting"/>
      <sz val="10"/>
      <name val="Times New Roman"/>
      <family val="1"/>
    </font>
    <font>
      <sz val="10"/>
      <name val="Arial"/>
      <family val="2"/>
    </font>
    <font>
      <sz val="8"/>
      <name val="MS Sans Serif"/>
      <family val="2"/>
    </font>
    <font>
      <sz val="9"/>
      <name val="Arial"/>
      <family val="2"/>
    </font>
    <font>
      <b/>
      <sz val="9"/>
      <name val="Arial"/>
      <family val="2"/>
    </font>
    <font>
      <sz val="10"/>
      <name val="Arial"/>
      <family val="2"/>
    </font>
    <font>
      <b/>
      <sz val="10"/>
      <name val="Arial"/>
      <family val="2"/>
    </font>
    <font>
      <b/>
      <u val="singleAccounting"/>
      <sz val="10"/>
      <name val="Arial"/>
      <family val="2"/>
    </font>
    <font>
      <i/>
      <sz val="9"/>
      <name val="Arial"/>
      <family val="2"/>
    </font>
    <font>
      <u val="singleAccounting"/>
      <sz val="9"/>
      <name val="Arial"/>
      <family val="2"/>
    </font>
    <font>
      <sz val="11"/>
      <name val="Calibri"/>
      <family val="2"/>
    </font>
    <font>
      <b/>
      <i/>
      <sz val="9"/>
      <name val="Arial"/>
      <family val="2"/>
    </font>
    <font>
      <vertAlign val="superscript"/>
      <sz val="9"/>
      <name val="Arial"/>
      <family val="2"/>
    </font>
    <font>
      <sz val="7"/>
      <name val="Arial"/>
      <family val="2"/>
    </font>
    <font>
      <sz val="7"/>
      <name val="Times New Roman"/>
      <family val="1"/>
    </font>
    <font>
      <sz val="11"/>
      <color indexed="8"/>
      <name val="ＭＳ Ｐゴシック"/>
      <family val="3"/>
      <charset val="128"/>
    </font>
    <font>
      <vertAlign val="superscript"/>
      <sz val="10"/>
      <name val="Arial"/>
      <family val="2"/>
    </font>
    <font>
      <sz val="9"/>
      <name val="FZShuTi"/>
      <family val="3"/>
      <charset val="134"/>
    </font>
    <font>
      <sz val="10"/>
      <color theme="1"/>
      <name val="Calibri"/>
      <family val="2"/>
    </font>
    <font>
      <sz val="11"/>
      <color theme="1"/>
      <name val="Calibri"/>
      <family val="2"/>
      <scheme val="minor"/>
    </font>
    <font>
      <sz val="11"/>
      <color theme="1"/>
      <name val="Calibri"/>
      <family val="3"/>
      <charset val="134"/>
      <scheme val="minor"/>
    </font>
    <font>
      <i/>
      <sz val="10"/>
      <name val="Times New Roman"/>
      <family val="1"/>
    </font>
    <font>
      <sz val="10"/>
      <color rgb="FFFF0000"/>
      <name val="Arial"/>
      <family val="2"/>
    </font>
    <font>
      <b/>
      <sz val="7"/>
      <name val="Arial"/>
      <family val="2"/>
    </font>
    <font>
      <sz val="12"/>
      <name val="Times New Roman"/>
      <family val="1"/>
    </font>
    <font>
      <i/>
      <sz val="10"/>
      <name val="Arial"/>
      <family val="2"/>
    </font>
    <font>
      <b/>
      <u/>
      <sz val="9"/>
      <name val="Arial"/>
      <family val="2"/>
    </font>
    <font>
      <sz val="9"/>
      <name val="宋体"/>
      <family val="3"/>
      <charset val="134"/>
    </font>
    <font>
      <b/>
      <u/>
      <sz val="10"/>
      <name val="Arial"/>
      <family val="2"/>
    </font>
    <font>
      <sz val="12"/>
      <name val="宋体"/>
      <family val="3"/>
      <charset val="134"/>
    </font>
    <font>
      <sz val="9"/>
      <color theme="3"/>
      <name val="Arial"/>
      <family val="2"/>
    </font>
    <font>
      <sz val="12"/>
      <name val="Arial"/>
      <family val="2"/>
    </font>
    <font>
      <sz val="9"/>
      <name val="Frutiger 45 Light"/>
      <family val="2"/>
    </font>
    <font>
      <sz val="10"/>
      <name val="Frutiger 45 Light"/>
    </font>
    <font>
      <sz val="10"/>
      <name val="MS Sans Serif"/>
      <family val="2"/>
    </font>
    <font>
      <sz val="10"/>
      <color indexed="8"/>
      <name val="MS Sans Serif"/>
      <family val="2"/>
    </font>
    <font>
      <sz val="10"/>
      <color indexed="8"/>
      <name val="Times New Roman"/>
      <family val="1"/>
    </font>
    <font>
      <sz val="8"/>
      <name val="Helvetica-Narrow"/>
      <family val="2"/>
    </font>
    <font>
      <sz val="10"/>
      <color indexed="10"/>
      <name val="Helvetica-Narrow"/>
      <family val="2"/>
    </font>
    <font>
      <sz val="10"/>
      <name val="Geneva"/>
    </font>
    <font>
      <sz val="10"/>
      <name val="GillSans"/>
      <family val="2"/>
    </font>
    <font>
      <sz val="8"/>
      <name val="Frutiger 45 Light"/>
      <family val="2"/>
    </font>
    <font>
      <sz val="10"/>
      <name val="Geneva"/>
      <family val="2"/>
    </font>
    <font>
      <b/>
      <sz val="8"/>
      <name val="Helv"/>
    </font>
    <font>
      <b/>
      <sz val="8"/>
      <name val="Helvetica"/>
      <family val="2"/>
    </font>
    <font>
      <sz val="10"/>
      <name val="Baskerville MT"/>
    </font>
    <font>
      <b/>
      <sz val="10"/>
      <color indexed="12"/>
      <name val="Arial"/>
      <family val="2"/>
    </font>
    <font>
      <sz val="12"/>
      <color indexed="12"/>
      <name val="Times New Roman"/>
      <family val="1"/>
    </font>
    <font>
      <sz val="10"/>
      <name val="???"/>
      <family val="3"/>
      <charset val="129"/>
    </font>
    <font>
      <sz val="10"/>
      <name val="Helvetica 45 Light"/>
      <family val="2"/>
    </font>
    <font>
      <sz val="10"/>
      <name val="Helv"/>
      <charset val="204"/>
    </font>
    <font>
      <u/>
      <sz val="10"/>
      <color indexed="36"/>
      <name val="Arial"/>
      <family val="2"/>
    </font>
    <font>
      <sz val="10"/>
      <name val="Courier"/>
      <family val="3"/>
    </font>
    <font>
      <sz val="9"/>
      <color indexed="10"/>
      <name val="Geneva"/>
    </font>
    <font>
      <sz val="9"/>
      <color indexed="10"/>
      <name val="Geneva"/>
      <family val="2"/>
    </font>
    <font>
      <sz val="10"/>
      <name val="Helv"/>
      <family val="2"/>
    </font>
    <font>
      <b/>
      <i/>
      <sz val="10"/>
      <name val="Arial"/>
      <family val="2"/>
    </font>
    <font>
      <sz val="12"/>
      <name val="Courier"/>
      <family val="3"/>
    </font>
    <font>
      <b/>
      <sz val="22"/>
      <color indexed="18"/>
      <name val="Arial"/>
      <family val="2"/>
    </font>
    <font>
      <sz val="10"/>
      <color indexed="8"/>
      <name val="Arial"/>
      <family val="2"/>
    </font>
    <font>
      <sz val="12"/>
      <name val="Frutiger 45 Light"/>
    </font>
    <font>
      <sz val="8"/>
      <color indexed="12"/>
      <name val="Arial"/>
      <family val="2"/>
    </font>
    <font>
      <sz val="10"/>
      <name val="Helv"/>
      <charset val="238"/>
    </font>
    <font>
      <sz val="10"/>
      <name val="Helv"/>
    </font>
    <font>
      <sz val="10"/>
      <name val="Book Antiqua"/>
      <family val="1"/>
    </font>
    <font>
      <b/>
      <sz val="14"/>
      <color indexed="18"/>
      <name val="Arial"/>
      <family val="2"/>
    </font>
    <font>
      <b/>
      <sz val="10"/>
      <color indexed="18"/>
      <name val="Arial"/>
      <family val="2"/>
    </font>
    <font>
      <sz val="10"/>
      <name val="Courier New"/>
      <family val="3"/>
    </font>
    <font>
      <sz val="10"/>
      <name val="Arial CE"/>
      <charset val="238"/>
    </font>
    <font>
      <sz val="8"/>
      <name val="Antique Olive"/>
      <family val="2"/>
    </font>
    <font>
      <sz val="10"/>
      <color theme="3" tint="0.79998168889431442"/>
      <name val="Arial"/>
      <family val="2"/>
    </font>
    <font>
      <sz val="1"/>
      <color theme="1"/>
      <name val="Calibri"/>
      <family val="2"/>
      <scheme val="minor"/>
    </font>
    <font>
      <sz val="8"/>
      <name val="Geneva"/>
      <family val="2"/>
    </font>
    <font>
      <sz val="9"/>
      <color theme="0" tint="-4.9989318521683403E-2"/>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2F2F2"/>
        <bgColor indexed="64"/>
      </patternFill>
    </fill>
    <fill>
      <patternFill patternType="solid">
        <fgColor indexed="9"/>
        <bgColor indexed="64"/>
      </patternFill>
    </fill>
    <fill>
      <patternFill patternType="solid">
        <fgColor indexed="22"/>
        <bgColor indexed="64"/>
      </patternFill>
    </fill>
    <fill>
      <patternFill patternType="solid">
        <fgColor indexed="22"/>
        <bgColor indexed="61"/>
      </patternFill>
    </fill>
    <fill>
      <patternFill patternType="solid">
        <fgColor indexed="26"/>
        <bgColor indexed="64"/>
      </patternFill>
    </fill>
    <fill>
      <patternFill patternType="solid">
        <fgColor indexed="55"/>
        <bgColor indexed="30"/>
      </patternFill>
    </fill>
    <fill>
      <patternFill patternType="solid">
        <fgColor indexed="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top/>
      <bottom style="hair">
        <color indexed="64"/>
      </bottom>
      <diagonal/>
    </border>
    <border>
      <left/>
      <right/>
      <top/>
      <bottom style="hair">
        <color indexed="22"/>
      </bottom>
      <diagonal/>
    </border>
    <border>
      <left/>
      <right/>
      <top/>
      <bottom style="medium">
        <color indexed="18"/>
      </bottom>
      <diagonal/>
    </border>
  </borders>
  <cellStyleXfs count="50571">
    <xf numFmtId="0" fontId="0" fillId="0" borderId="0">
      <protection locked="0"/>
    </xf>
    <xf numFmtId="43" fontId="6" fillId="0" borderId="0" applyFont="0" applyFill="0" applyBorder="0" applyAlignment="0" applyProtection="0"/>
    <xf numFmtId="41" fontId="6" fillId="0" borderId="0" applyFont="0" applyFill="0" applyBorder="0" applyAlignment="0" applyProtection="0"/>
    <xf numFmtId="164" fontId="26" fillId="0" borderId="0" applyFont="0" applyFill="0" applyBorder="0" applyAlignment="0" applyProtection="0">
      <alignment vertical="center"/>
    </xf>
    <xf numFmtId="43" fontId="12" fillId="0" borderId="0" applyFont="0" applyFill="0" applyBorder="0" applyAlignment="0" applyProtection="0"/>
    <xf numFmtId="0" fontId="12" fillId="0" borderId="0">
      <protection locked="0"/>
    </xf>
    <xf numFmtId="0" fontId="29" fillId="0" borderId="0">
      <protection locked="0"/>
    </xf>
    <xf numFmtId="0" fontId="13" fillId="0" borderId="0" applyAlignment="0">
      <alignment vertical="top" wrapText="1"/>
      <protection locked="0"/>
    </xf>
    <xf numFmtId="9" fontId="6" fillId="0" borderId="0" applyFont="0" applyFill="0" applyBorder="0" applyAlignment="0" applyProtection="0"/>
    <xf numFmtId="9" fontId="12" fillId="0" borderId="0" applyFont="0" applyFill="0" applyBorder="0" applyAlignment="0" applyProtection="0"/>
    <xf numFmtId="43" fontId="6" fillId="0" borderId="0" applyFont="0" applyFill="0" applyBorder="0" applyAlignment="0" applyProtection="0"/>
    <xf numFmtId="0" fontId="6" fillId="0" borderId="0">
      <protection locked="0"/>
    </xf>
    <xf numFmtId="0" fontId="6" fillId="0" borderId="0">
      <protection locked="0"/>
    </xf>
    <xf numFmtId="43" fontId="6" fillId="0" borderId="0" applyFont="0" applyFill="0" applyBorder="0" applyAlignment="0" applyProtection="0"/>
    <xf numFmtId="0" fontId="6" fillId="0" borderId="0">
      <protection locked="0"/>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protection locked="0"/>
    </xf>
    <xf numFmtId="0" fontId="6" fillId="0" borderId="0">
      <protection locked="0"/>
    </xf>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43" fontId="6" fillId="0" borderId="0" applyFont="0" applyFill="0" applyBorder="0" applyAlignment="0" applyProtection="0"/>
    <xf numFmtId="0" fontId="6" fillId="0" borderId="0">
      <protection locked="0"/>
    </xf>
    <xf numFmtId="43" fontId="6" fillId="0" borderId="0" applyFont="0" applyFill="0" applyBorder="0" applyAlignment="0" applyProtection="0"/>
    <xf numFmtId="43" fontId="6" fillId="0" borderId="0" applyFont="0" applyFill="0" applyBorder="0" applyAlignment="0" applyProtection="0"/>
    <xf numFmtId="0" fontId="6" fillId="0" borderId="0">
      <protection locked="0"/>
    </xf>
    <xf numFmtId="9" fontId="6" fillId="0" borderId="0" applyFont="0" applyFill="0" applyBorder="0" applyAlignment="0" applyProtection="0"/>
    <xf numFmtId="43" fontId="6" fillId="0" borderId="0" applyFont="0" applyFill="0" applyBorder="0" applyAlignment="0" applyProtection="0"/>
    <xf numFmtId="0" fontId="6" fillId="0" borderId="0">
      <protection locked="0"/>
    </xf>
    <xf numFmtId="0" fontId="6" fillId="0" borderId="0">
      <protection locked="0"/>
    </xf>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43" fontId="6" fillId="0" borderId="0" applyFont="0" applyFill="0" applyBorder="0" applyAlignment="0" applyProtection="0"/>
    <xf numFmtId="43" fontId="6" fillId="0" borderId="0" applyFont="0" applyFill="0" applyBorder="0" applyAlignment="0" applyProtection="0"/>
    <xf numFmtId="0" fontId="30" fillId="0" borderId="0"/>
    <xf numFmtId="0" fontId="31" fillId="0" borderId="0">
      <protection locked="0"/>
    </xf>
    <xf numFmtId="43" fontId="10" fillId="0" borderId="0" applyFont="0" applyFill="0" applyBorder="0" applyAlignment="0" applyProtection="0">
      <alignment vertical="center"/>
    </xf>
    <xf numFmtId="43" fontId="6" fillId="0" borderId="0" applyFont="0" applyFill="0" applyBorder="0" applyAlignment="0" applyProtection="0"/>
    <xf numFmtId="43" fontId="26" fillId="0" borderId="0" applyFont="0" applyFill="0" applyBorder="0" applyAlignment="0" applyProtection="0"/>
    <xf numFmtId="0" fontId="40" fillId="0" borderId="0">
      <alignment vertical="center"/>
    </xf>
    <xf numFmtId="9" fontId="6" fillId="0" borderId="0" applyFont="0" applyFill="0" applyBorder="0" applyAlignment="0" applyProtection="0"/>
    <xf numFmtId="41" fontId="6" fillId="0" borderId="0" applyFont="0" applyFill="0" applyBorder="0" applyAlignment="0" applyProtection="0"/>
    <xf numFmtId="164" fontId="5" fillId="0" borderId="0" applyFont="0" applyFill="0" applyBorder="0" applyAlignment="0" applyProtection="0">
      <alignment vertical="center"/>
    </xf>
    <xf numFmtId="43"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protection locked="0"/>
    </xf>
    <xf numFmtId="0" fontId="4" fillId="0" borderId="0">
      <protection locked="0"/>
    </xf>
    <xf numFmtId="0" fontId="42" fillId="0" borderId="0" applyFont="0" applyFill="0" applyBorder="0" applyAlignment="0" applyProtection="0"/>
    <xf numFmtId="0" fontId="4" fillId="0" borderId="0" applyFont="0" applyFill="0" applyBorder="0" applyAlignment="0" applyProtection="0"/>
    <xf numFmtId="0" fontId="7" fillId="0" borderId="0"/>
    <xf numFmtId="9" fontId="4" fillId="0" borderId="0">
      <alignment horizontal="right"/>
    </xf>
    <xf numFmtId="0" fontId="43" fillId="5" borderId="33" applyFill="0" applyAlignment="0" applyProtection="0"/>
    <xf numFmtId="0" fontId="44" fillId="5" borderId="0"/>
    <xf numFmtId="0" fontId="10" fillId="0" borderId="0"/>
    <xf numFmtId="0" fontId="4" fillId="0" borderId="0" applyFont="0" applyFill="0" applyBorder="0" applyAlignment="0" applyProtection="0"/>
    <xf numFmtId="9" fontId="4" fillId="0" borderId="0">
      <alignment horizontal="right"/>
    </xf>
    <xf numFmtId="9" fontId="4" fillId="0" borderId="0">
      <alignment horizontal="right"/>
    </xf>
    <xf numFmtId="0" fontId="4" fillId="0" borderId="0"/>
    <xf numFmtId="0" fontId="4" fillId="0" borderId="0"/>
    <xf numFmtId="0" fontId="4" fillId="0" borderId="0"/>
    <xf numFmtId="0" fontId="4" fillId="0" borderId="0"/>
    <xf numFmtId="9" fontId="4" fillId="0" borderId="0">
      <alignment horizontal="right"/>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xf numFmtId="0" fontId="45" fillId="0" borderId="0"/>
    <xf numFmtId="0" fontId="46" fillId="0" borderId="0"/>
    <xf numFmtId="172" fontId="10" fillId="0" borderId="0"/>
    <xf numFmtId="0" fontId="4" fillId="0" borderId="0" applyFont="0" applyFill="0" applyBorder="0" applyAlignment="0" applyProtection="0"/>
    <xf numFmtId="0" fontId="4" fillId="0" borderId="0" applyFont="0" applyFill="0" applyBorder="0" applyAlignment="0" applyProtection="0"/>
    <xf numFmtId="3" fontId="7" fillId="0" borderId="0" applyFont="0" applyFill="0" applyBorder="0" applyAlignment="0" applyProtection="0"/>
    <xf numFmtId="0" fontId="47" fillId="0" borderId="0" applyFont="0" applyFill="0" applyBorder="0" applyAlignment="0" applyProtection="0">
      <alignment horizontal="center"/>
    </xf>
    <xf numFmtId="0" fontId="6" fillId="0" borderId="0" applyFont="0" applyFill="0" applyBorder="0" applyAlignment="0" applyProtection="0"/>
    <xf numFmtId="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7" fontId="6" fillId="0" borderId="0" applyFont="0" applyFill="0" applyBorder="0" applyAlignment="0" applyProtection="0"/>
    <xf numFmtId="39" fontId="48" fillId="0" borderId="25">
      <alignment horizontal="right"/>
    </xf>
    <xf numFmtId="37" fontId="49" fillId="0" borderId="25">
      <alignment horizontal="right"/>
    </xf>
    <xf numFmtId="0" fontId="4" fillId="0" borderId="0"/>
    <xf numFmtId="0" fontId="4" fillId="0" borderId="0" applyFont="0" applyFill="0" applyBorder="0" applyAlignment="0" applyProtection="0"/>
    <xf numFmtId="8" fontId="50" fillId="0" borderId="0" applyFont="0" applyFill="0" applyBorder="0" applyAlignment="0" applyProtection="0"/>
    <xf numFmtId="173" fontId="4" fillId="0" borderId="0">
      <alignment horizontal="right"/>
    </xf>
    <xf numFmtId="173" fontId="4" fillId="0" borderId="0">
      <alignment horizontal="right"/>
    </xf>
    <xf numFmtId="173" fontId="4" fillId="0" borderId="0">
      <alignment horizontal="right"/>
    </xf>
    <xf numFmtId="173" fontId="4" fillId="0" borderId="0">
      <alignment horizontal="right"/>
    </xf>
    <xf numFmtId="174" fontId="4" fillId="0" borderId="0">
      <alignment horizontal="right"/>
    </xf>
    <xf numFmtId="174" fontId="4" fillId="0" borderId="0">
      <alignment horizontal="right"/>
    </xf>
    <xf numFmtId="174" fontId="4" fillId="0" borderId="0">
      <alignment horizontal="right"/>
    </xf>
    <xf numFmtId="174" fontId="4" fillId="0" borderId="0">
      <alignment horizontal="right"/>
    </xf>
    <xf numFmtId="0" fontId="4" fillId="0" borderId="0"/>
    <xf numFmtId="175" fontId="4" fillId="0" borderId="0">
      <alignment horizontal="right"/>
    </xf>
    <xf numFmtId="175" fontId="4" fillId="0" borderId="0">
      <alignment horizontal="right"/>
    </xf>
    <xf numFmtId="175" fontId="4" fillId="0" borderId="0">
      <alignment horizontal="right"/>
    </xf>
    <xf numFmtId="175" fontId="4" fillId="0" borderId="0">
      <alignment horizontal="right"/>
    </xf>
    <xf numFmtId="0" fontId="4" fillId="0" borderId="0"/>
    <xf numFmtId="0" fontId="4" fillId="0" borderId="0"/>
    <xf numFmtId="0" fontId="48" fillId="0" borderId="25">
      <alignment horizontal="right"/>
    </xf>
    <xf numFmtId="0" fontId="14" fillId="0" borderId="0"/>
    <xf numFmtId="0" fontId="14" fillId="0" borderId="0"/>
    <xf numFmtId="0" fontId="14" fillId="0" borderId="0"/>
    <xf numFmtId="0" fontId="51" fillId="0" borderId="0"/>
    <xf numFmtId="0" fontId="51" fillId="0" borderId="0"/>
    <xf numFmtId="0" fontId="51" fillId="0" borderId="0"/>
    <xf numFmtId="0" fontId="51" fillId="0" borderId="0"/>
    <xf numFmtId="0" fontId="52" fillId="0" borderId="0" applyFont="0" applyFill="0" applyBorder="0" applyAlignment="0" applyProtection="0"/>
    <xf numFmtId="0" fontId="51" fillId="0" borderId="0"/>
    <xf numFmtId="0" fontId="52" fillId="0" borderId="0" applyFont="0" applyFill="0" applyBorder="0" applyAlignment="0" applyProtection="0"/>
    <xf numFmtId="0" fontId="51" fillId="0" borderId="0"/>
    <xf numFmtId="0" fontId="51" fillId="0" borderId="0"/>
    <xf numFmtId="0" fontId="51" fillId="0" borderId="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1" fillId="0" borderId="0"/>
    <xf numFmtId="0" fontId="51" fillId="0" borderId="0"/>
    <xf numFmtId="0" fontId="52"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4" fillId="0" borderId="0"/>
    <xf numFmtId="0" fontId="4" fillId="0" borderId="0"/>
    <xf numFmtId="0" fontId="4" fillId="0" borderId="0"/>
    <xf numFmtId="0" fontId="4" fillId="0" borderId="0"/>
    <xf numFmtId="0" fontId="14" fillId="0" borderId="0"/>
    <xf numFmtId="0" fontId="1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applyFont="0" applyFill="0" applyBorder="0" applyAlignment="0" applyProtection="0"/>
    <xf numFmtId="0" fontId="4" fillId="0" borderId="0"/>
    <xf numFmtId="0" fontId="4" fillId="0" borderId="0"/>
    <xf numFmtId="0" fontId="4" fillId="0" borderId="0"/>
    <xf numFmtId="0" fontId="4" fillId="0" borderId="0"/>
    <xf numFmtId="0" fontId="6" fillId="0" borderId="0"/>
    <xf numFmtId="5" fontId="50" fillId="0" borderId="0" applyFont="0" applyFill="0" applyBorder="0" applyAlignment="0" applyProtection="0"/>
    <xf numFmtId="0"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176" fontId="5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51" fillId="0" borderId="0"/>
    <xf numFmtId="177" fontId="4" fillId="0" borderId="0"/>
    <xf numFmtId="177" fontId="4" fillId="0" borderId="0"/>
    <xf numFmtId="177" fontId="4" fillId="0" borderId="0"/>
    <xf numFmtId="177"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applyFont="0" applyFill="0" applyBorder="0" applyAlignment="0" applyProtection="0"/>
    <xf numFmtId="0" fontId="52" fillId="0" borderId="0" applyFont="0" applyFill="0" applyBorder="0" applyAlignment="0" applyProtection="0"/>
    <xf numFmtId="0" fontId="51" fillId="0" borderId="0"/>
    <xf numFmtId="0" fontId="14" fillId="0" borderId="0" applyFill="0" applyBorder="0" applyAlignment="0" applyProtection="0"/>
    <xf numFmtId="178" fontId="4" fillId="0" borderId="0"/>
    <xf numFmtId="178" fontId="4" fillId="0" borderId="0"/>
    <xf numFmtId="178" fontId="4" fillId="0" borderId="0"/>
    <xf numFmtId="178" fontId="4" fillId="0" borderId="0"/>
    <xf numFmtId="8" fontId="4" fillId="0" borderId="0"/>
    <xf numFmtId="8" fontId="4" fillId="0" borderId="0"/>
    <xf numFmtId="8" fontId="4" fillId="0" borderId="0"/>
    <xf numFmtId="8" fontId="4" fillId="0" borderId="0"/>
    <xf numFmtId="0" fontId="4" fillId="0" borderId="0"/>
    <xf numFmtId="0" fontId="4" fillId="0" borderId="0"/>
    <xf numFmtId="0" fontId="4" fillId="0" borderId="0"/>
    <xf numFmtId="0" fontId="4" fillId="0" borderId="0"/>
    <xf numFmtId="179" fontId="54" fillId="0" borderId="0" applyFont="0" applyFill="0" applyBorder="0" applyAlignment="0" applyProtection="0"/>
    <xf numFmtId="0" fontId="48" fillId="0" borderId="25">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180" fontId="55" fillId="0" borderId="0"/>
    <xf numFmtId="181" fontId="5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 borderId="0"/>
    <xf numFmtId="0" fontId="4" fillId="0" borderId="0"/>
    <xf numFmtId="0" fontId="4" fillId="0" borderId="0"/>
    <xf numFmtId="0" fontId="4" fillId="0" borderId="0"/>
    <xf numFmtId="0" fontId="4" fillId="0" borderId="0"/>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7" fontId="4" fillId="0" borderId="0">
      <alignment horizontal="right"/>
    </xf>
    <xf numFmtId="7" fontId="4" fillId="0" borderId="0">
      <alignment horizontal="right"/>
    </xf>
    <xf numFmtId="7" fontId="4" fillId="0" borderId="0">
      <alignment horizontal="right"/>
    </xf>
    <xf numFmtId="7" fontId="4" fillId="0" borderId="0">
      <alignment horizontal="right"/>
    </xf>
    <xf numFmtId="0" fontId="6" fillId="0" borderId="0"/>
    <xf numFmtId="0" fontId="57" fillId="0" borderId="0"/>
    <xf numFmtId="0" fontId="6" fillId="0" borderId="0"/>
    <xf numFmtId="10" fontId="50" fillId="0" borderId="0" applyFont="0" applyFill="0" applyBorder="0" applyAlignment="0" applyProtection="0"/>
    <xf numFmtId="0" fontId="6" fillId="0" borderId="0"/>
    <xf numFmtId="10" fontId="58" fillId="0" borderId="0"/>
    <xf numFmtId="10" fontId="58" fillId="0" borderId="0"/>
    <xf numFmtId="0" fontId="6" fillId="0" borderId="0"/>
    <xf numFmtId="0" fontId="6" fillId="0" borderId="0"/>
    <xf numFmtId="10" fontId="58" fillId="0" borderId="0"/>
    <xf numFmtId="9" fontId="5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58" fillId="0" borderId="0"/>
    <xf numFmtId="0" fontId="6" fillId="0" borderId="0"/>
    <xf numFmtId="9" fontId="50" fillId="0" borderId="0" applyFont="0" applyFill="0" applyBorder="0" applyAlignment="0" applyProtection="0"/>
    <xf numFmtId="9" fontId="50" fillId="0" borderId="0" applyFont="0" applyFill="0" applyBorder="0" applyAlignment="0" applyProtection="0"/>
    <xf numFmtId="0" fontId="6" fillId="0" borderId="0"/>
    <xf numFmtId="9" fontId="50" fillId="0" borderId="0" applyFont="0" applyFill="0" applyBorder="0" applyAlignment="0" applyProtection="0"/>
    <xf numFmtId="10" fontId="58" fillId="0" borderId="0"/>
    <xf numFmtId="0" fontId="6" fillId="0" borderId="0"/>
    <xf numFmtId="0" fontId="6" fillId="0" borderId="0"/>
    <xf numFmtId="0" fontId="6" fillId="0" borderId="0"/>
    <xf numFmtId="0" fontId="6" fillId="0" borderId="0"/>
    <xf numFmtId="0" fontId="6" fillId="0" borderId="0"/>
    <xf numFmtId="10" fontId="58" fillId="0" borderId="0"/>
    <xf numFmtId="10" fontId="58" fillId="0" borderId="0"/>
    <xf numFmtId="10" fontId="5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58" fillId="0" borderId="0"/>
    <xf numFmtId="10" fontId="58" fillId="0" borderId="0"/>
    <xf numFmtId="0" fontId="6" fillId="0" borderId="0"/>
    <xf numFmtId="0" fontId="6" fillId="0" borderId="0"/>
    <xf numFmtId="10" fontId="58" fillId="0" borderId="0"/>
    <xf numFmtId="0" fontId="6" fillId="0" borderId="0"/>
    <xf numFmtId="0" fontId="6" fillId="0" borderId="0"/>
    <xf numFmtId="0" fontId="14" fillId="0" borderId="0" applyFill="0" applyBorder="0" applyAlignment="0" applyProtection="0"/>
    <xf numFmtId="0" fontId="14" fillId="0" borderId="0" applyFill="0" applyBorder="0" applyAlignment="0" applyProtection="0"/>
    <xf numFmtId="0" fontId="35" fillId="0" borderId="0"/>
    <xf numFmtId="10" fontId="35" fillId="0" borderId="0"/>
    <xf numFmtId="0" fontId="4" fillId="0" borderId="0"/>
    <xf numFmtId="0" fontId="4" fillId="0" borderId="0"/>
    <xf numFmtId="0" fontId="4" fillId="0" borderId="0"/>
    <xf numFmtId="0" fontId="4" fillId="0" borderId="0"/>
    <xf numFmtId="9" fontId="6" fillId="0" borderId="0">
      <alignment horizontal="center"/>
    </xf>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NumberFormat="0" applyFill="0" applyAlignment="0" applyProtection="0">
      <alignment vertical="center"/>
    </xf>
    <xf numFmtId="182" fontId="4" fillId="0" borderId="0" applyFont="0" applyFill="0" applyBorder="0" applyAlignment="0" applyProtection="0"/>
    <xf numFmtId="0" fontId="4" fillId="0" borderId="0" applyFont="0" applyFill="0" applyBorder="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183" fontId="4" fillId="0" borderId="0"/>
    <xf numFmtId="183" fontId="4" fillId="0" borderId="0"/>
    <xf numFmtId="183" fontId="4" fillId="0" borderId="0"/>
    <xf numFmtId="183"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protection locked="0"/>
    </xf>
    <xf numFmtId="0" fontId="4"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Border="0" applyAlignment="0" applyProtection="0">
      <alignment vertical="center"/>
    </xf>
    <xf numFmtId="4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41" fontId="4" fillId="0" borderId="0" applyFon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6" fillId="0" borderId="0" applyFont="0" applyFill="0" applyBorder="0" applyAlignment="0" applyProtection="0"/>
    <xf numFmtId="0" fontId="4" fillId="0" borderId="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40" fontId="4" fillId="0" borderId="0" applyFont="0" applyFill="0" applyBorder="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Font="0" applyFill="0" applyBorder="0" applyAlignment="0" applyProtection="0"/>
    <xf numFmtId="0" fontId="59" fillId="0" borderId="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xf numFmtId="0" fontId="4" fillId="0" borderId="0"/>
    <xf numFmtId="0" fontId="4" fillId="0" borderId="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44" fontId="4"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41"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protection locked="0"/>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49" fontId="4" fillId="0" borderId="0" applyProtection="0">
      <alignment horizontal="left"/>
    </xf>
    <xf numFmtId="186" fontId="4" fillId="0" borderId="0"/>
    <xf numFmtId="186" fontId="4" fillId="0" borderId="0"/>
    <xf numFmtId="186" fontId="4" fillId="0" borderId="0"/>
    <xf numFmtId="186" fontId="4" fillId="0" borderId="0"/>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187" fontId="4" fillId="0" borderId="0"/>
    <xf numFmtId="187" fontId="4" fillId="0" borderId="0"/>
    <xf numFmtId="187" fontId="4" fillId="0" borderId="0"/>
    <xf numFmtId="187" fontId="4" fillId="0" borderId="0"/>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horizontal="left" wrapText="1"/>
    </xf>
    <xf numFmtId="0" fontId="4" fillId="0" borderId="0" applyFont="0" applyFill="0" applyBorder="0" applyProtection="0">
      <alignment horizontal="left" wrapText="1"/>
    </xf>
    <xf numFmtId="0" fontId="4" fillId="0" borderId="0" applyFont="0" applyFill="0" applyBorder="0" applyProtection="0">
      <alignment horizontal="left" wrapText="1"/>
    </xf>
    <xf numFmtId="0" fontId="4" fillId="0" borderId="0" applyFont="0" applyFill="0" applyBorder="0" applyProtection="0">
      <alignment horizontal="lef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188" fontId="4" fillId="0" borderId="0" applyFont="0" applyFill="0" applyBorder="0" applyProtection="0">
      <alignment wrapText="1"/>
    </xf>
    <xf numFmtId="188" fontId="4" fillId="0" borderId="0" applyFont="0" applyFill="0" applyBorder="0" applyProtection="0">
      <alignment wrapText="1"/>
    </xf>
    <xf numFmtId="188" fontId="4" fillId="0" borderId="0" applyFont="0" applyFill="0" applyBorder="0" applyProtection="0">
      <alignment wrapText="1"/>
    </xf>
    <xf numFmtId="188" fontId="4" fillId="0" borderId="0" applyFont="0" applyFill="0" applyBorder="0" applyProtection="0">
      <alignment wrapText="1"/>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0" fontId="4" fillId="0" borderId="0">
      <alignment horizontal="right"/>
      <protection locked="0"/>
    </xf>
    <xf numFmtId="0" fontId="4" fillId="0" borderId="0">
      <alignment horizontal="right"/>
      <protection locked="0"/>
    </xf>
    <xf numFmtId="0" fontId="4" fillId="0" borderId="0">
      <alignment horizontal="right"/>
      <protection locked="0"/>
    </xf>
    <xf numFmtId="0" fontId="4" fillId="0" borderId="0">
      <alignment horizontal="right"/>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protection locked="0"/>
    </xf>
    <xf numFmtId="0" fontId="4" fillId="0" borderId="0"/>
    <xf numFmtId="0" fontId="4" fillId="0" borderId="0"/>
    <xf numFmtId="0" fontId="4" fillId="0" borderId="0">
      <protection locked="0"/>
    </xf>
    <xf numFmtId="0" fontId="4" fillId="0" borderId="0"/>
    <xf numFmtId="0" fontId="4" fillId="0" borderId="0"/>
    <xf numFmtId="0" fontId="4" fillId="0" borderId="0"/>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xf numFmtId="0" fontId="4" fillId="0" borderId="0"/>
    <xf numFmtId="0" fontId="4" fillId="0" borderId="0"/>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0" fontId="4" fillId="0" borderId="0"/>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60"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6"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6" fillId="0" borderId="0" applyNumberFormat="0" applyFill="0" applyBorder="0" applyAlignment="0" applyProtection="0"/>
    <xf numFmtId="0" fontId="61" fillId="0" borderId="0"/>
    <xf numFmtId="0" fontId="6" fillId="0" borderId="0"/>
    <xf numFmtId="0" fontId="4" fillId="0" borderId="0">
      <protection locked="0"/>
    </xf>
    <xf numFmtId="0" fontId="60" fillId="0" borderId="0" applyFill="0" applyBorder="0" applyAlignment="0" applyProtection="0"/>
    <xf numFmtId="0" fontId="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lignment vertical="center"/>
    </xf>
    <xf numFmtId="0" fontId="64" fillId="0" borderId="0"/>
    <xf numFmtId="0" fontId="65" fillId="0" borderId="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4" fillId="0" borderId="0"/>
    <xf numFmtId="0" fontId="65" fillId="0" borderId="0"/>
    <xf numFmtId="0" fontId="65" fillId="0" borderId="0"/>
    <xf numFmtId="0" fontId="66" fillId="0" borderId="0"/>
    <xf numFmtId="0" fontId="6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6" borderId="0"/>
    <xf numFmtId="0" fontId="6" fillId="6" borderId="0"/>
    <xf numFmtId="0" fontId="6" fillId="6" borderId="0"/>
    <xf numFmtId="0" fontId="6" fillId="6" borderId="0"/>
    <xf numFmtId="0" fontId="6" fillId="6" borderId="0"/>
    <xf numFmtId="0" fontId="6" fillId="6" borderId="0"/>
    <xf numFmtId="0" fontId="6" fillId="6" borderId="0"/>
    <xf numFmtId="0" fontId="6" fillId="6" borderId="0"/>
    <xf numFmtId="0" fontId="6" fillId="6" borderId="0"/>
    <xf numFmtId="0" fontId="6" fillId="6" borderId="0"/>
    <xf numFmtId="0" fontId="6" fillId="7" borderId="0"/>
    <xf numFmtId="0" fontId="6" fillId="6" borderId="0"/>
    <xf numFmtId="0" fontId="6" fillId="6" borderId="0"/>
    <xf numFmtId="0" fontId="6" fillId="6" borderId="0"/>
    <xf numFmtId="0" fontId="6" fillId="6" borderId="0"/>
    <xf numFmtId="0" fontId="6" fillId="6" borderId="0"/>
    <xf numFmtId="0" fontId="6" fillId="7" borderId="0"/>
    <xf numFmtId="0" fontId="6" fillId="7" borderId="0"/>
    <xf numFmtId="0" fontId="6" fillId="7" borderId="0"/>
    <xf numFmtId="0" fontId="6" fillId="6" borderId="0"/>
    <xf numFmtId="0" fontId="6" fillId="6" borderId="0"/>
    <xf numFmtId="0" fontId="6" fillId="6" borderId="0"/>
    <xf numFmtId="0" fontId="6" fillId="6" borderId="0"/>
    <xf numFmtId="0" fontId="17" fillId="7" borderId="0"/>
    <xf numFmtId="0" fontId="17" fillId="6" borderId="0"/>
    <xf numFmtId="0" fontId="17" fillId="6" borderId="0"/>
    <xf numFmtId="0" fontId="17" fillId="6" borderId="0"/>
    <xf numFmtId="0" fontId="17" fillId="6" borderId="0"/>
    <xf numFmtId="0" fontId="17" fillId="6" borderId="0"/>
    <xf numFmtId="0" fontId="36" fillId="7" borderId="0"/>
    <xf numFmtId="0" fontId="67" fillId="7" borderId="0"/>
    <xf numFmtId="0" fontId="67" fillId="6" borderId="0"/>
    <xf numFmtId="0" fontId="67" fillId="6" borderId="0"/>
    <xf numFmtId="0" fontId="22" fillId="7" borderId="0"/>
    <xf numFmtId="0" fontId="15" fillId="7" borderId="0"/>
    <xf numFmtId="0" fontId="7" fillId="7" borderId="0"/>
    <xf numFmtId="0" fontId="7" fillId="7" borderId="0"/>
    <xf numFmtId="0" fontId="7" fillId="7" borderId="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6" fillId="0" borderId="0"/>
    <xf numFmtId="0" fontId="4" fillId="0" borderId="0">
      <protection locked="0"/>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4" fontId="45"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Protection="0">
      <alignment horizontal="right"/>
    </xf>
    <xf numFmtId="39" fontId="4" fillId="0" borderId="0" applyFont="0" applyFill="0" applyBorder="0" applyProtection="0">
      <alignment horizontal="right"/>
    </xf>
    <xf numFmtId="39" fontId="4" fillId="0" borderId="0" applyFont="0" applyFill="0" applyBorder="0" applyProtection="0">
      <alignment horizontal="right"/>
    </xf>
    <xf numFmtId="39" fontId="4" fillId="0" borderId="0" applyFont="0" applyFill="0" applyBorder="0" applyProtection="0">
      <alignment horizontal="right"/>
    </xf>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 fillId="0" borderId="0">
      <protection locked="0"/>
    </xf>
    <xf numFmtId="0" fontId="4" fillId="0" borderId="0"/>
    <xf numFmtId="0" fontId="68" fillId="0" borderId="0"/>
    <xf numFmtId="194" fontId="6" fillId="8" borderId="34"/>
    <xf numFmtId="194" fontId="6" fillId="8" borderId="34"/>
    <xf numFmtId="3" fontId="6" fillId="9" borderId="34"/>
    <xf numFmtId="3" fontId="6" fillId="9" borderId="34"/>
    <xf numFmtId="3" fontId="6" fillId="9" borderId="34"/>
    <xf numFmtId="3" fontId="6" fillId="9"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3" fontId="6" fillId="9" borderId="34"/>
    <xf numFmtId="3" fontId="6" fillId="9" borderId="34"/>
    <xf numFmtId="3" fontId="6" fillId="9" borderId="34"/>
    <xf numFmtId="3" fontId="6" fillId="9" borderId="34"/>
    <xf numFmtId="3" fontId="6" fillId="9" borderId="34"/>
    <xf numFmtId="3" fontId="6" fillId="9" borderId="34"/>
    <xf numFmtId="3" fontId="6" fillId="9" borderId="34"/>
    <xf numFmtId="3" fontId="6" fillId="9"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194" fontId="6" fillId="8" borderId="34"/>
    <xf numFmtId="3" fontId="6" fillId="9" borderId="34"/>
    <xf numFmtId="3" fontId="6" fillId="9" borderId="34"/>
    <xf numFmtId="3" fontId="6" fillId="9" borderId="34"/>
    <xf numFmtId="3" fontId="6" fillId="9" borderId="34"/>
    <xf numFmtId="3" fontId="6" fillId="9" borderId="34"/>
    <xf numFmtId="3" fontId="6" fillId="9" borderId="34"/>
    <xf numFmtId="3" fontId="6" fillId="9" borderId="34"/>
    <xf numFmtId="3" fontId="6" fillId="9" borderId="34"/>
    <xf numFmtId="3" fontId="6" fillId="9" borderId="34"/>
    <xf numFmtId="3" fontId="6" fillId="9" borderId="34"/>
    <xf numFmtId="3" fontId="6" fillId="9" borderId="34"/>
    <xf numFmtId="3" fontId="6" fillId="9" borderId="34"/>
    <xf numFmtId="0" fontId="66" fillId="0" borderId="0"/>
    <xf numFmtId="0" fontId="6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xf numFmtId="0" fontId="60" fillId="0" borderId="0" applyFill="0" applyBorder="0" applyAlignment="0" applyProtection="0"/>
    <xf numFmtId="0" fontId="4" fillId="0" borderId="0">
      <protection locked="0"/>
    </xf>
    <xf numFmtId="0" fontId="4" fillId="0" borderId="0">
      <protection locked="0"/>
    </xf>
    <xf numFmtId="0" fontId="6" fillId="0" borderId="0">
      <alignment horizontal="left" wrapText="1"/>
    </xf>
    <xf numFmtId="0" fontId="4" fillId="0" borderId="0">
      <protection locked="0"/>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lignment vertical="top"/>
    </xf>
    <xf numFmtId="0" fontId="4" fillId="0" borderId="0">
      <alignment vertical="top"/>
    </xf>
    <xf numFmtId="0" fontId="4" fillId="0" borderId="0">
      <alignment vertical="top"/>
    </xf>
    <xf numFmtId="0" fontId="4" fillId="0" borderId="0">
      <alignment vertical="top"/>
    </xf>
    <xf numFmtId="0" fontId="6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protection locked="0"/>
    </xf>
    <xf numFmtId="0" fontId="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66" fillId="0" borderId="0"/>
    <xf numFmtId="0" fontId="36" fillId="8" borderId="0"/>
    <xf numFmtId="0" fontId="36" fillId="9"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alignment vertical="top"/>
    </xf>
    <xf numFmtId="0" fontId="4" fillId="0" borderId="0">
      <alignment vertical="top"/>
    </xf>
    <xf numFmtId="0" fontId="4" fillId="0" borderId="0">
      <alignment vertical="top"/>
    </xf>
    <xf numFmtId="0" fontId="4" fillId="0" borderId="0">
      <alignment vertical="top"/>
    </xf>
    <xf numFmtId="9" fontId="71" fillId="0" borderId="0">
      <alignment horizontal="right"/>
    </xf>
    <xf numFmtId="0" fontId="66" fillId="0" borderId="0"/>
    <xf numFmtId="9" fontId="72" fillId="0" borderId="0">
      <alignment horizontal="right"/>
    </xf>
    <xf numFmtId="0" fontId="4" fillId="0" borderId="0">
      <alignment vertical="top"/>
    </xf>
    <xf numFmtId="0" fontId="4" fillId="0" borderId="0">
      <alignment vertical="top"/>
    </xf>
    <xf numFmtId="0" fontId="4" fillId="0" borderId="0">
      <alignment vertical="top"/>
    </xf>
    <xf numFmtId="0" fontId="4" fillId="0" borderId="0">
      <alignment vertical="top"/>
    </xf>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0" fontId="6" fillId="0" borderId="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 fillId="0" borderId="0">
      <protection locked="0"/>
    </xf>
    <xf numFmtId="0" fontId="4" fillId="0" borderId="0">
      <protection locked="0"/>
    </xf>
    <xf numFmtId="0" fontId="4" fillId="0" borderId="0">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0" fontId="73" fillId="0" borderId="0"/>
    <xf numFmtId="0" fontId="74" fillId="0" borderId="0"/>
    <xf numFmtId="0" fontId="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protection locked="0"/>
    </xf>
    <xf numFmtId="0" fontId="6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protection locked="0"/>
    </xf>
    <xf numFmtId="0" fontId="4" fillId="0" borderId="0"/>
    <xf numFmtId="0" fontId="65" fillId="0" borderId="0"/>
    <xf numFmtId="0" fontId="4" fillId="0" borderId="0">
      <protection locked="0"/>
    </xf>
    <xf numFmtId="0" fontId="75" fillId="0" borderId="0" applyFont="0" applyFill="0" applyBorder="0" applyAlignment="0" applyProtection="0"/>
    <xf numFmtId="0" fontId="6" fillId="7" borderId="0"/>
    <xf numFmtId="0" fontId="6" fillId="7" borderId="0"/>
    <xf numFmtId="0" fontId="6" fillId="7" borderId="0"/>
    <xf numFmtId="0" fontId="6" fillId="7" borderId="0"/>
    <xf numFmtId="0" fontId="17" fillId="7" borderId="0"/>
    <xf numFmtId="0" fontId="36" fillId="7" borderId="0"/>
    <xf numFmtId="0" fontId="6" fillId="7" borderId="0"/>
    <xf numFmtId="0" fontId="6" fillId="7" borderId="0"/>
    <xf numFmtId="0" fontId="6" fillId="7" borderId="0"/>
    <xf numFmtId="0" fontId="22" fillId="7" borderId="0"/>
    <xf numFmtId="0" fontId="15" fillId="7" borderId="0"/>
    <xf numFmtId="0" fontId="7" fillId="7" borderId="0"/>
    <xf numFmtId="0" fontId="7" fillId="7" borderId="0"/>
    <xf numFmtId="0" fontId="7" fillId="7" borderId="0"/>
    <xf numFmtId="0" fontId="4" fillId="0" borderId="0"/>
    <xf numFmtId="0" fontId="4" fillId="0" borderId="0"/>
    <xf numFmtId="0" fontId="4" fillId="0" borderId="0"/>
    <xf numFmtId="0" fontId="4" fillId="0" borderId="0"/>
    <xf numFmtId="0" fontId="4"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70" fillId="0" borderId="0"/>
    <xf numFmtId="0" fontId="70" fillId="0" borderId="0"/>
    <xf numFmtId="0" fontId="7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protection locked="0"/>
    </xf>
    <xf numFmtId="0" fontId="4" fillId="0" borderId="0">
      <protection locked="0"/>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6" fillId="0" borderId="0" applyNumberFormat="0" applyFill="0" applyBorder="0" applyProtection="0">
      <alignment vertical="top"/>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Protection="0">
      <alignment horizontal="center"/>
    </xf>
    <xf numFmtId="0" fontId="4" fillId="0" borderId="0" applyNumberFormat="0" applyFill="0" applyProtection="0">
      <alignment horizontal="center"/>
    </xf>
    <xf numFmtId="0" fontId="4" fillId="0" borderId="0" applyNumberFormat="0" applyFill="0" applyProtection="0">
      <alignment horizontal="center"/>
    </xf>
    <xf numFmtId="0" fontId="4" fillId="0" borderId="0" applyNumberFormat="0" applyFill="0" applyProtection="0">
      <alignment horizontal="center"/>
    </xf>
    <xf numFmtId="0" fontId="77" fillId="0" borderId="35" applyNumberFormat="0" applyFill="0" applyProtection="0">
      <alignment horizontal="center"/>
    </xf>
    <xf numFmtId="0" fontId="77" fillId="0" borderId="35" applyNumberFormat="0" applyFill="0" applyProtection="0">
      <alignment horizontal="center"/>
    </xf>
    <xf numFmtId="0" fontId="77" fillId="0" borderId="35" applyNumberFormat="0" applyFill="0" applyProtection="0">
      <alignment horizontal="center"/>
    </xf>
    <xf numFmtId="0" fontId="77" fillId="0" borderId="35" applyNumberFormat="0" applyFill="0" applyProtection="0">
      <alignment horizontal="center"/>
    </xf>
    <xf numFmtId="0" fontId="77" fillId="0" borderId="35" applyNumberFormat="0" applyFill="0" applyProtection="0">
      <alignment horizontal="center"/>
    </xf>
    <xf numFmtId="0" fontId="77" fillId="0" borderId="35" applyNumberFormat="0" applyFill="0" applyProtection="0">
      <alignment horizontal="center"/>
    </xf>
    <xf numFmtId="0" fontId="77" fillId="0" borderId="35" applyNumberFormat="0" applyFill="0" applyProtection="0">
      <alignment horizontal="center"/>
    </xf>
    <xf numFmtId="0" fontId="4" fillId="0" borderId="0" applyNumberFormat="0" applyFill="0" applyProtection="0">
      <alignment horizontal="center"/>
    </xf>
    <xf numFmtId="0" fontId="4" fillId="0" borderId="0" applyNumberFormat="0" applyFill="0" applyProtection="0">
      <alignment horizontal="center"/>
    </xf>
    <xf numFmtId="0" fontId="4" fillId="0" borderId="0" applyNumberFormat="0" applyFill="0" applyProtection="0">
      <alignment horizontal="center"/>
    </xf>
    <xf numFmtId="0" fontId="4" fillId="0" borderId="0" applyNumberFormat="0" applyFill="0" applyProtection="0">
      <alignment horizontal="center"/>
    </xf>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Protection="0">
      <alignment horizontal="centerContinuous"/>
    </xf>
    <xf numFmtId="0" fontId="4" fillId="0" borderId="0" applyNumberFormat="0" applyFill="0" applyBorder="0" applyProtection="0">
      <alignment horizontal="centerContinuous"/>
    </xf>
    <xf numFmtId="0" fontId="4" fillId="0" borderId="0" applyNumberFormat="0" applyFill="0" applyBorder="0" applyProtection="0">
      <alignment horizontal="centerContinuous"/>
    </xf>
    <xf numFmtId="0" fontId="4" fillId="0" borderId="0" applyNumberFormat="0" applyFill="0" applyBorder="0" applyProtection="0">
      <alignment horizontal="centerContinuous"/>
    </xf>
    <xf numFmtId="0" fontId="4" fillId="0" borderId="0" applyNumberFormat="0" applyFill="0" applyProtection="0">
      <alignment horizontal="centerContinuous"/>
    </xf>
    <xf numFmtId="0" fontId="4" fillId="0" borderId="0" applyNumberFormat="0" applyFill="0" applyProtection="0">
      <alignment horizontal="centerContinuous"/>
    </xf>
    <xf numFmtId="0" fontId="4" fillId="0" borderId="0" applyNumberFormat="0" applyFill="0" applyProtection="0">
      <alignment horizontal="centerContinuous"/>
    </xf>
    <xf numFmtId="0" fontId="4" fillId="0" borderId="0" applyNumberFormat="0" applyFill="0" applyProtection="0">
      <alignment horizontal="centerContinuous"/>
    </xf>
    <xf numFmtId="0" fontId="4" fillId="0" borderId="0" applyNumberFormat="0" applyFill="0" applyProtection="0">
      <alignment horizontal="centerContinuous"/>
    </xf>
    <xf numFmtId="0" fontId="4" fillId="0" borderId="0" applyNumberFormat="0" applyFill="0" applyProtection="0">
      <alignment horizontal="centerContinuous"/>
    </xf>
    <xf numFmtId="0" fontId="4" fillId="0" borderId="0" applyNumberFormat="0" applyFill="0" applyProtection="0">
      <alignment horizontal="centerContinuous"/>
    </xf>
    <xf numFmtId="0" fontId="4" fillId="0" borderId="0" applyNumberFormat="0" applyFill="0" applyProtection="0">
      <alignment horizontal="centerContinuous"/>
    </xf>
    <xf numFmtId="0" fontId="4" fillId="0" borderId="0" applyNumberFormat="0" applyFill="0" applyBorder="0" applyProtection="0">
      <alignment horizontal="centerContinuous"/>
    </xf>
    <xf numFmtId="0" fontId="4" fillId="0" borderId="0" applyNumberFormat="0" applyFill="0" applyBorder="0" applyProtection="0">
      <alignment horizontal="centerContinuous"/>
    </xf>
    <xf numFmtId="0" fontId="4" fillId="0" borderId="0" applyNumberFormat="0" applyFill="0" applyBorder="0" applyProtection="0">
      <alignment horizontal="centerContinuous"/>
    </xf>
    <xf numFmtId="0" fontId="4" fillId="0" borderId="0" applyNumberFormat="0" applyFill="0" applyBorder="0" applyProtection="0">
      <alignment horizontal="centerContinuous"/>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 fillId="0" borderId="0">
      <protection locked="0"/>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protection locked="0"/>
    </xf>
    <xf numFmtId="0" fontId="4" fillId="0" borderId="0"/>
    <xf numFmtId="0" fontId="4" fillId="0" borderId="0"/>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protection locked="0"/>
    </xf>
    <xf numFmtId="0" fontId="4" fillId="0" borderId="0"/>
    <xf numFmtId="0" fontId="4" fillId="0" borderId="0"/>
    <xf numFmtId="0" fontId="4" fillId="0" borderId="0"/>
    <xf numFmtId="0" fontId="4" fillId="0" borderId="0"/>
    <xf numFmtId="0" fontId="4" fillId="0" borderId="0"/>
    <xf numFmtId="203"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203" fontId="4" fillId="0" borderId="0" applyFill="0" applyBorder="0" applyProtection="0">
      <alignment horizontal="right"/>
    </xf>
    <xf numFmtId="203" fontId="4" fillId="0" borderId="0" applyFill="0" applyBorder="0" applyProtection="0">
      <alignment horizontal="right"/>
    </xf>
    <xf numFmtId="203" fontId="4" fillId="0" borderId="0" applyFill="0" applyBorder="0" applyProtection="0">
      <alignment horizontal="right"/>
    </xf>
    <xf numFmtId="204"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204" fontId="4" fillId="0" borderId="0" applyFill="0" applyBorder="0" applyProtection="0">
      <alignment horizontal="right"/>
    </xf>
    <xf numFmtId="204" fontId="4" fillId="0" borderId="0" applyFill="0" applyBorder="0" applyProtection="0">
      <alignment horizontal="right"/>
    </xf>
    <xf numFmtId="204" fontId="4" fillId="0" borderId="0" applyFill="0" applyBorder="0" applyProtection="0">
      <alignment horizontal="right"/>
    </xf>
    <xf numFmtId="205" fontId="4" fillId="0" borderId="0" applyFill="0" applyBorder="0" applyProtection="0">
      <alignment horizontal="center"/>
    </xf>
    <xf numFmtId="0" fontId="4" fillId="0" borderId="0" applyFill="0" applyBorder="0" applyProtection="0">
      <alignment horizontal="center"/>
    </xf>
    <xf numFmtId="0" fontId="4" fillId="0" borderId="0" applyFill="0" applyBorder="0" applyProtection="0">
      <alignment horizontal="center"/>
    </xf>
    <xf numFmtId="0" fontId="4" fillId="0" borderId="0" applyFill="0" applyBorder="0" applyProtection="0">
      <alignment horizontal="center"/>
    </xf>
    <xf numFmtId="0" fontId="4" fillId="0" borderId="0" applyFill="0" applyBorder="0" applyProtection="0">
      <alignment horizontal="center"/>
    </xf>
    <xf numFmtId="205" fontId="4" fillId="0" borderId="0" applyFill="0" applyBorder="0" applyProtection="0">
      <alignment horizontal="center"/>
    </xf>
    <xf numFmtId="205" fontId="4" fillId="0" borderId="0" applyFill="0" applyBorder="0" applyProtection="0">
      <alignment horizontal="center"/>
    </xf>
    <xf numFmtId="205" fontId="4" fillId="0" borderId="0" applyFill="0" applyBorder="0" applyProtection="0">
      <alignment horizontal="center"/>
    </xf>
    <xf numFmtId="206" fontId="4" fillId="0" borderId="0" applyFill="0" applyBorder="0" applyProtection="0">
      <alignment horizontal="center"/>
    </xf>
    <xf numFmtId="0" fontId="4" fillId="0" borderId="0" applyFill="0" applyBorder="0" applyProtection="0">
      <alignment horizontal="center"/>
    </xf>
    <xf numFmtId="0" fontId="4" fillId="0" borderId="0" applyFill="0" applyBorder="0" applyProtection="0">
      <alignment horizontal="center"/>
    </xf>
    <xf numFmtId="0" fontId="4" fillId="0" borderId="0" applyFill="0" applyBorder="0" applyProtection="0">
      <alignment horizontal="center"/>
    </xf>
    <xf numFmtId="0" fontId="4" fillId="0" borderId="0" applyFill="0" applyBorder="0" applyProtection="0">
      <alignment horizontal="center"/>
    </xf>
    <xf numFmtId="206" fontId="4" fillId="0" borderId="0" applyFill="0" applyBorder="0" applyProtection="0">
      <alignment horizontal="center"/>
    </xf>
    <xf numFmtId="206" fontId="4" fillId="0" borderId="0" applyFill="0" applyBorder="0" applyProtection="0">
      <alignment horizontal="center"/>
    </xf>
    <xf numFmtId="206" fontId="4" fillId="0" borderId="0" applyFill="0" applyBorder="0" applyProtection="0">
      <alignment horizontal="center"/>
    </xf>
    <xf numFmtId="207"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207" fontId="4" fillId="0" borderId="0" applyFill="0" applyBorder="0" applyProtection="0">
      <alignment horizontal="right"/>
    </xf>
    <xf numFmtId="207" fontId="4" fillId="0" borderId="0" applyFill="0" applyBorder="0" applyProtection="0">
      <alignment horizontal="right"/>
    </xf>
    <xf numFmtId="207" fontId="4" fillId="0" borderId="0" applyFill="0" applyBorder="0" applyProtection="0">
      <alignment horizontal="right"/>
    </xf>
    <xf numFmtId="208"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208" fontId="4" fillId="0" borderId="0" applyFill="0" applyBorder="0" applyProtection="0">
      <alignment horizontal="right"/>
    </xf>
    <xf numFmtId="208" fontId="4" fillId="0" borderId="0" applyFill="0" applyBorder="0" applyProtection="0">
      <alignment horizontal="right"/>
    </xf>
    <xf numFmtId="208" fontId="4" fillId="0" borderId="0" applyFill="0" applyBorder="0" applyProtection="0">
      <alignment horizontal="right"/>
    </xf>
    <xf numFmtId="209"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209" fontId="4" fillId="0" borderId="0" applyFill="0" applyBorder="0" applyProtection="0">
      <alignment horizontal="right"/>
    </xf>
    <xf numFmtId="209" fontId="4" fillId="0" borderId="0" applyFill="0" applyBorder="0" applyProtection="0">
      <alignment horizontal="right"/>
    </xf>
    <xf numFmtId="209" fontId="4" fillId="0" borderId="0" applyFill="0" applyBorder="0" applyProtection="0">
      <alignment horizontal="right"/>
    </xf>
    <xf numFmtId="21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210" fontId="4" fillId="0" borderId="0" applyFill="0" applyBorder="0" applyProtection="0">
      <alignment horizontal="right"/>
    </xf>
    <xf numFmtId="210" fontId="4" fillId="0" borderId="0" applyFill="0" applyBorder="0" applyProtection="0">
      <alignment horizontal="right"/>
    </xf>
    <xf numFmtId="210" fontId="4" fillId="0" borderId="0" applyFill="0" applyBorder="0" applyProtection="0">
      <alignment horizontal="right"/>
    </xf>
    <xf numFmtId="211"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211" fontId="4" fillId="0" borderId="0" applyFill="0" applyBorder="0" applyProtection="0">
      <alignment horizontal="right"/>
    </xf>
    <xf numFmtId="211" fontId="4" fillId="0" borderId="0" applyFill="0" applyBorder="0" applyProtection="0">
      <alignment horizontal="right"/>
    </xf>
    <xf numFmtId="211" fontId="4" fillId="0" borderId="0" applyFill="0" applyBorder="0" applyProtection="0">
      <alignment horizontal="right"/>
    </xf>
    <xf numFmtId="0" fontId="14" fillId="0" borderId="0" applyFill="0" applyBorder="0" applyAlignment="0" applyProtection="0"/>
    <xf numFmtId="0" fontId="14" fillId="0" borderId="0" applyFill="0" applyBorder="0" applyAlignment="0" applyProtection="0"/>
    <xf numFmtId="0" fontId="52" fillId="0" borderId="0" applyFont="0" applyFill="0" applyBorder="0" applyAlignment="0" applyProtection="0"/>
    <xf numFmtId="0" fontId="4"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4"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0" fontId="78" fillId="0" borderId="0" applyBorder="0"/>
    <xf numFmtId="165" fontId="4"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65" fontId="4"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52" fillId="0" borderId="0" applyFont="0" applyFill="0" applyBorder="0" applyAlignment="0" applyProtection="0"/>
    <xf numFmtId="9" fontId="6" fillId="1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4" fillId="0" borderId="0" applyFill="0" applyBorder="0" applyAlignment="0" applyProtection="0"/>
    <xf numFmtId="0" fontId="14" fillId="0" borderId="0" applyFill="0" applyBorder="0" applyAlignment="0" applyProtection="0"/>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xf numFmtId="0" fontId="4" fillId="0" borderId="0"/>
    <xf numFmtId="0" fontId="4" fillId="0" borderId="0"/>
    <xf numFmtId="0" fontId="4" fillId="0" borderId="0"/>
    <xf numFmtId="0" fontId="79" fillId="0" borderId="0">
      <protection locked="0"/>
    </xf>
    <xf numFmtId="0" fontId="4" fillId="0" borderId="0"/>
    <xf numFmtId="0" fontId="4" fillId="0" borderId="0"/>
    <xf numFmtId="0" fontId="6" fillId="0" borderId="0"/>
    <xf numFmtId="0" fontId="6" fillId="0" borderId="0"/>
    <xf numFmtId="0" fontId="6" fillId="0" borderId="0"/>
    <xf numFmtId="0" fontId="6" fillId="0" borderId="0"/>
    <xf numFmtId="215" fontId="75" fillId="0" borderId="0" applyFont="0" applyFill="0" applyBorder="0" applyAlignment="0" applyProtection="0"/>
    <xf numFmtId="0" fontId="14" fillId="0" borderId="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217" fontId="4" fillId="0" borderId="0">
      <alignment horizontal="left"/>
      <protection locked="0"/>
    </xf>
    <xf numFmtId="217" fontId="4" fillId="0" borderId="0">
      <alignment horizontal="left"/>
      <protection locked="0"/>
    </xf>
    <xf numFmtId="217" fontId="4" fillId="0" borderId="0">
      <alignment horizontal="left"/>
      <protection locked="0"/>
    </xf>
    <xf numFmtId="217" fontId="4" fillId="0" borderId="0">
      <alignment horizontal="left"/>
      <protection locked="0"/>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0" fontId="4" fillId="0" borderId="0"/>
    <xf numFmtId="40" fontId="4" fillId="0" borderId="0"/>
    <xf numFmtId="40" fontId="4" fillId="0" borderId="0"/>
    <xf numFmtId="40" fontId="4" fillId="0" borderId="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78" fontId="4" fillId="0" borderId="0"/>
    <xf numFmtId="178" fontId="4" fillId="0" borderId="0"/>
    <xf numFmtId="178" fontId="4" fillId="0" borderId="0"/>
    <xf numFmtId="178" fontId="4" fillId="0" borderId="0"/>
    <xf numFmtId="1" fontId="45" fillId="0" borderId="0"/>
    <xf numFmtId="1" fontId="45" fillId="0" borderId="0"/>
    <xf numFmtId="38" fontId="4" fillId="0" borderId="0"/>
    <xf numFmtId="38" fontId="4" fillId="0" borderId="0"/>
    <xf numFmtId="38" fontId="4" fillId="0" borderId="0"/>
    <xf numFmtId="38" fontId="4" fillId="0" borderId="0"/>
    <xf numFmtId="0" fontId="80" fillId="0" borderId="0">
      <alignment horizontal="left"/>
    </xf>
    <xf numFmtId="218" fontId="81" fillId="0" borderId="0">
      <alignment horizontal="left"/>
    </xf>
    <xf numFmtId="218" fontId="81" fillId="0" borderId="0">
      <alignment horizontal="left"/>
    </xf>
    <xf numFmtId="218" fontId="81" fillId="0" borderId="0">
      <alignment horizontal="left"/>
    </xf>
    <xf numFmtId="218" fontId="81" fillId="0" borderId="0">
      <alignment horizontal="left"/>
    </xf>
    <xf numFmtId="218" fontId="82" fillId="0" borderId="0">
      <alignment horizontal="left"/>
    </xf>
    <xf numFmtId="0" fontId="83" fillId="0" borderId="0">
      <alignment horizontal="left"/>
    </xf>
    <xf numFmtId="219" fontId="81" fillId="0" borderId="0">
      <alignment horizontal="left"/>
    </xf>
    <xf numFmtId="219" fontId="81" fillId="0" borderId="0">
      <alignment horizontal="left"/>
    </xf>
    <xf numFmtId="219" fontId="81" fillId="0" borderId="0">
      <alignment horizontal="left"/>
    </xf>
    <xf numFmtId="219" fontId="81" fillId="0" borderId="0">
      <alignment horizontal="left"/>
    </xf>
    <xf numFmtId="219" fontId="82" fillId="0" borderId="0">
      <alignment horizontal="left"/>
    </xf>
    <xf numFmtId="192" fontId="4" fillId="0" borderId="0"/>
    <xf numFmtId="192" fontId="4" fillId="0" borderId="0"/>
    <xf numFmtId="192" fontId="4" fillId="0" borderId="0"/>
    <xf numFmtId="192" fontId="4" fillId="0" borderId="0"/>
    <xf numFmtId="38" fontId="4" fillId="0" borderId="0" applyNumberFormat="0" applyFont="0" applyAlignment="0">
      <alignment vertical="center"/>
    </xf>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Border="0" applyAlignment="0"/>
    <xf numFmtId="0" fontId="4" fillId="0" borderId="0" applyNumberFormat="0" applyFont="0" applyFill="0" applyBorder="0" applyAlignment="0"/>
    <xf numFmtId="0" fontId="4" fillId="0" borderId="0" applyNumberFormat="0" applyFont="0" applyFill="0" applyBorder="0" applyAlignment="0"/>
    <xf numFmtId="0" fontId="4" fillId="0" borderId="0" applyNumberFormat="0" applyFont="0" applyFill="0" applyBorder="0" applyAlignment="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1" fontId="4" fillId="0" borderId="0">
      <protection locked="0"/>
    </xf>
    <xf numFmtId="221" fontId="4" fillId="0" borderId="0">
      <protection locked="0"/>
    </xf>
    <xf numFmtId="221" fontId="4" fillId="0" borderId="0">
      <protection locked="0"/>
    </xf>
    <xf numFmtId="221" fontId="4" fillId="0" borderId="0">
      <protection locked="0"/>
    </xf>
    <xf numFmtId="0" fontId="4" fillId="0" borderId="0"/>
    <xf numFmtId="0" fontId="4" fillId="0" borderId="0" applyFont="0" applyFill="0" applyBorder="0" applyAlignment="0" applyProtection="0"/>
    <xf numFmtId="222" fontId="4" fillId="0" borderId="0" applyFont="0" applyFill="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9" fontId="4" fillId="0" borderId="0"/>
    <xf numFmtId="9" fontId="4" fillId="0" borderId="0"/>
    <xf numFmtId="9" fontId="4" fillId="0" borderId="0"/>
    <xf numFmtId="9" fontId="4" fillId="0" borderId="0"/>
    <xf numFmtId="0" fontId="4" fillId="0" borderId="0" applyNumberFormat="0" applyFont="0"/>
    <xf numFmtId="14" fontId="4" fillId="0" borderId="0"/>
    <xf numFmtId="14" fontId="4" fillId="0" borderId="0"/>
    <xf numFmtId="14" fontId="4" fillId="0" borderId="0"/>
    <xf numFmtId="14" fontId="4" fillId="0" borderId="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3" fontId="4" fillId="0" borderId="0" applyFont="0" applyFill="0" applyBorder="0" applyAlignment="0" applyProtection="0">
      <protection hidden="1"/>
    </xf>
    <xf numFmtId="223" fontId="4" fillId="0" borderId="0" applyFont="0" applyFill="0" applyBorder="0" applyAlignment="0" applyProtection="0">
      <protection hidden="1"/>
    </xf>
    <xf numFmtId="223" fontId="4" fillId="0" borderId="0" applyFont="0" applyFill="0" applyBorder="0" applyAlignment="0" applyProtection="0">
      <protection hidden="1"/>
    </xf>
    <xf numFmtId="223" fontId="4" fillId="0" borderId="0" applyFont="0" applyFill="0" applyBorder="0" applyAlignment="0" applyProtection="0">
      <protection hidden="1"/>
    </xf>
    <xf numFmtId="223" fontId="4" fillId="0" borderId="0" applyFont="0" applyFill="0" applyBorder="0" applyAlignment="0" applyProtection="0">
      <protection hidden="1"/>
    </xf>
    <xf numFmtId="223" fontId="4" fillId="0" borderId="0" applyFont="0" applyFill="0" applyBorder="0" applyAlignment="0" applyProtection="0">
      <protection hidden="1"/>
    </xf>
    <xf numFmtId="223" fontId="4" fillId="0" borderId="0" applyFont="0" applyFill="0" applyBorder="0" applyAlignment="0" applyProtection="0">
      <protection hidden="1"/>
    </xf>
    <xf numFmtId="223" fontId="4" fillId="0" borderId="0" applyFont="0" applyFill="0" applyBorder="0" applyAlignment="0" applyProtection="0">
      <protection hidden="1"/>
    </xf>
    <xf numFmtId="224" fontId="4" fillId="0" borderId="0" applyFont="0" applyFill="0" applyBorder="0" applyAlignment="0" applyProtection="0">
      <protection hidden="1"/>
    </xf>
    <xf numFmtId="224" fontId="4" fillId="0" borderId="0" applyFont="0" applyFill="0" applyBorder="0" applyAlignment="0" applyProtection="0">
      <protection hidden="1"/>
    </xf>
    <xf numFmtId="224" fontId="4" fillId="0" borderId="0" applyFont="0" applyFill="0" applyBorder="0" applyAlignment="0" applyProtection="0">
      <protection hidden="1"/>
    </xf>
    <xf numFmtId="224" fontId="4" fillId="0" borderId="0" applyFont="0" applyFill="0" applyBorder="0" applyAlignment="0" applyProtection="0">
      <protection hidden="1"/>
    </xf>
    <xf numFmtId="0" fontId="4" fillId="0" borderId="0" applyFont="0" applyFill="0" applyBorder="0" applyAlignment="0" applyProtection="0">
      <protection locked="0"/>
    </xf>
    <xf numFmtId="0" fontId="4" fillId="0" borderId="0" applyFont="0" applyFill="0" applyBorder="0" applyAlignment="0" applyProtection="0">
      <protection locked="0"/>
    </xf>
    <xf numFmtId="0" fontId="4" fillId="0" borderId="0" applyFont="0" applyFill="0" applyBorder="0" applyAlignment="0" applyProtection="0">
      <protection locked="0"/>
    </xf>
    <xf numFmtId="0" fontId="4" fillId="0" borderId="0" applyFont="0" applyFill="0" applyBorder="0" applyAlignment="0" applyProtection="0">
      <protection locked="0"/>
    </xf>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225" fontId="4" fillId="0" borderId="0">
      <alignment horizontal="center" vertical="center"/>
    </xf>
    <xf numFmtId="225" fontId="4" fillId="0" borderId="0">
      <alignment horizontal="center" vertical="center"/>
    </xf>
    <xf numFmtId="225" fontId="4" fillId="0" borderId="0">
      <alignment horizontal="center" vertical="center"/>
    </xf>
    <xf numFmtId="225" fontId="4" fillId="0" borderId="0">
      <alignment horizontal="center" vertical="center"/>
    </xf>
    <xf numFmtId="0" fontId="4" fillId="0" borderId="0" applyNumberFormat="0" applyFont="0" applyFill="0" applyBorder="0" applyAlignment="0"/>
    <xf numFmtId="0" fontId="4" fillId="0" borderId="0" applyNumberFormat="0" applyFont="0" applyFill="0" applyBorder="0" applyAlignment="0"/>
    <xf numFmtId="0" fontId="4" fillId="0" borderId="0" applyNumberFormat="0" applyFont="0" applyFill="0" applyBorder="0" applyAlignment="0"/>
    <xf numFmtId="0" fontId="4" fillId="0" borderId="0" applyNumberFormat="0" applyFont="0" applyFill="0" applyBorder="0" applyAlignment="0"/>
    <xf numFmtId="42"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37" fontId="4" fillId="0" borderId="0" applyFont="0" applyAlignment="0">
      <alignment horizontal="centerContinuous" vertical="top"/>
    </xf>
    <xf numFmtId="37" fontId="4" fillId="0" borderId="0" applyFont="0" applyAlignment="0">
      <alignment horizontal="centerContinuous" vertical="top"/>
    </xf>
    <xf numFmtId="37" fontId="4" fillId="0" borderId="0" applyFont="0" applyAlignment="0">
      <alignment horizontal="centerContinuous" vertical="top"/>
    </xf>
    <xf numFmtId="37" fontId="4" fillId="0" borderId="0" applyFont="0" applyAlignment="0">
      <alignment horizontal="centerContinuous" vertical="top"/>
    </xf>
    <xf numFmtId="187" fontId="4" fillId="0" borderId="0" applyFont="0" applyBorder="0"/>
    <xf numFmtId="187" fontId="4" fillId="0" borderId="0" applyFont="0" applyBorder="0"/>
    <xf numFmtId="187" fontId="4" fillId="0" borderId="0" applyFont="0" applyBorder="0"/>
    <xf numFmtId="187" fontId="4" fillId="0" borderId="0" applyFont="0" applyBorder="0"/>
    <xf numFmtId="187" fontId="4" fillId="0" borderId="0" applyFont="0" applyBorder="0"/>
    <xf numFmtId="169" fontId="4" fillId="0" borderId="0">
      <alignment horizontal="left"/>
    </xf>
    <xf numFmtId="169" fontId="4" fillId="0" borderId="0">
      <alignment horizontal="left"/>
    </xf>
    <xf numFmtId="169" fontId="4" fillId="0" borderId="0">
      <alignment horizontal="left"/>
    </xf>
    <xf numFmtId="169" fontId="4" fillId="0" borderId="0">
      <alignment horizontal="lef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center" wrapText="1"/>
      <protection locked="0"/>
    </xf>
    <xf numFmtId="0" fontId="4" fillId="0" borderId="0">
      <alignment horizontal="center" wrapText="1"/>
      <protection locked="0"/>
    </xf>
    <xf numFmtId="0" fontId="4" fillId="0" borderId="0">
      <alignment horizontal="center" wrapText="1"/>
      <protection locked="0"/>
    </xf>
    <xf numFmtId="0" fontId="4" fillId="0" borderId="0">
      <alignment horizontal="center" wrapText="1"/>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6" fontId="4" fillId="0" borderId="0" applyNumberFormat="0" applyAlignment="0">
      <alignment horizontal="left"/>
    </xf>
    <xf numFmtId="6" fontId="4" fillId="0" borderId="0" applyNumberFormat="0" applyAlignment="0">
      <alignment horizontal="left"/>
    </xf>
    <xf numFmtId="6" fontId="4" fillId="0" borderId="0" applyNumberFormat="0" applyAlignment="0">
      <alignment horizontal="left"/>
    </xf>
    <xf numFmtId="6" fontId="4" fillId="0" borderId="0" applyNumberFormat="0" applyAlignment="0">
      <alignment horizontal="left"/>
    </xf>
    <xf numFmtId="41" fontId="4" fillId="0" borderId="0" applyFont="0" applyFill="0" applyBorder="0" applyAlignment="0" applyProtection="0"/>
    <xf numFmtId="43" fontId="4" fillId="0" borderId="0" applyFont="0" applyFill="0" applyBorder="0" applyAlignment="0" applyProtection="0"/>
    <xf numFmtId="183" fontId="4" fillId="0" borderId="0" applyNumberFormat="0" applyFont="0" applyAlignment="0">
      <alignment horizontal="left" indent="1"/>
    </xf>
    <xf numFmtId="183" fontId="4" fillId="0" borderId="0" applyNumberFormat="0" applyFont="0" applyAlignment="0">
      <alignment horizontal="left" indent="1"/>
    </xf>
    <xf numFmtId="183" fontId="4" fillId="0" borderId="0" applyNumberFormat="0" applyFont="0" applyAlignment="0">
      <alignment horizontal="left" indent="1"/>
    </xf>
    <xf numFmtId="183" fontId="4" fillId="0" borderId="0" applyNumberFormat="0" applyFont="0" applyAlignment="0">
      <alignment horizontal="left" indent="1"/>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6" fontId="4" fillId="0" borderId="0" applyNumberFormat="0" applyBorder="0" applyAlignment="0" applyProtection="0"/>
    <xf numFmtId="226" fontId="4" fillId="0" borderId="0" applyNumberFormat="0" applyBorder="0" applyAlignment="0" applyProtection="0"/>
    <xf numFmtId="226" fontId="4" fillId="0" borderId="0" applyNumberFormat="0" applyBorder="0" applyAlignment="0" applyProtection="0"/>
    <xf numFmtId="226"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227" fontId="4" fillId="0" borderId="0" applyFont="0" applyFill="0" applyBorder="0" applyAlignment="0" applyProtection="0">
      <protection hidden="1"/>
    </xf>
    <xf numFmtId="227" fontId="4" fillId="0" borderId="0" applyFont="0" applyFill="0" applyBorder="0" applyAlignment="0" applyProtection="0">
      <protection hidden="1"/>
    </xf>
    <xf numFmtId="227" fontId="4" fillId="0" borderId="0" applyFont="0" applyFill="0" applyBorder="0" applyAlignment="0" applyProtection="0">
      <protection hidden="1"/>
    </xf>
    <xf numFmtId="227" fontId="4" fillId="0" borderId="0" applyFont="0" applyFill="0" applyBorder="0" applyAlignment="0" applyProtection="0">
      <protection hidden="1"/>
    </xf>
    <xf numFmtId="3" fontId="4" fillId="0" borderId="0" applyBorder="0" applyAlignment="0" applyProtection="0"/>
    <xf numFmtId="3" fontId="4" fillId="0" borderId="0" applyBorder="0" applyAlignment="0" applyProtection="0"/>
    <xf numFmtId="3" fontId="4" fillId="0" borderId="0" applyBorder="0" applyAlignment="0" applyProtection="0"/>
    <xf numFmtId="3" fontId="4" fillId="0" borderId="0" applyBorder="0" applyAlignment="0" applyProtection="0"/>
    <xf numFmtId="192" fontId="4" fillId="0" borderId="0" applyNumberFormat="0" applyFill="0" applyBorder="0" applyAlignment="0" applyProtection="0"/>
    <xf numFmtId="192" fontId="4" fillId="0" borderId="0" applyNumberFormat="0" applyFill="0" applyBorder="0" applyAlignment="0" applyProtection="0"/>
    <xf numFmtId="192" fontId="4" fillId="0" borderId="0" applyNumberFormat="0" applyFill="0" applyBorder="0" applyAlignment="0" applyProtection="0"/>
    <xf numFmtId="192" fontId="4" fillId="0" borderId="0" applyNumberForma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1" fontId="4" fillId="0" borderId="0" applyFont="0" applyFill="0" applyBorder="0" applyAlignment="0"/>
    <xf numFmtId="231" fontId="4" fillId="0" borderId="0" applyFont="0" applyFill="0" applyBorder="0" applyAlignment="0"/>
    <xf numFmtId="231" fontId="4" fillId="0" borderId="0" applyFont="0" applyFill="0" applyBorder="0" applyAlignment="0"/>
    <xf numFmtId="231" fontId="4" fillId="0" borderId="0" applyFont="0" applyFill="0" applyBorder="0" applyAlignment="0"/>
    <xf numFmtId="232" fontId="4" fillId="0" borderId="0" applyFont="0" applyFill="0" applyBorder="0" applyAlignment="0"/>
    <xf numFmtId="232" fontId="4" fillId="0" borderId="0" applyFont="0" applyFill="0" applyBorder="0" applyAlignment="0"/>
    <xf numFmtId="232" fontId="4" fillId="0" borderId="0" applyFont="0" applyFill="0" applyBorder="0" applyAlignment="0"/>
    <xf numFmtId="232" fontId="4" fillId="0" borderId="0" applyFont="0" applyFill="0" applyBorder="0" applyAlignment="0"/>
    <xf numFmtId="233" fontId="4" fillId="0" borderId="0" applyFont="0" applyFill="0" applyBorder="0" applyAlignment="0">
      <alignment horizontal="right"/>
    </xf>
    <xf numFmtId="233" fontId="4" fillId="0" borderId="0" applyFont="0" applyFill="0" applyBorder="0" applyAlignment="0">
      <alignment horizontal="right"/>
    </xf>
    <xf numFmtId="233" fontId="4" fillId="0" borderId="0" applyFont="0" applyFill="0" applyBorder="0" applyAlignment="0">
      <alignment horizontal="right"/>
    </xf>
    <xf numFmtId="233" fontId="4" fillId="0" borderId="0" applyFont="0" applyFill="0" applyBorder="0" applyAlignment="0">
      <alignment horizontal="right"/>
    </xf>
    <xf numFmtId="234" fontId="4" fillId="0" borderId="0" applyFont="0" applyFill="0" applyBorder="0" applyAlignment="0"/>
    <xf numFmtId="234" fontId="4" fillId="0" borderId="0" applyFont="0" applyFill="0" applyBorder="0" applyAlignment="0"/>
    <xf numFmtId="234" fontId="4" fillId="0" borderId="0" applyFont="0" applyFill="0" applyBorder="0" applyAlignment="0"/>
    <xf numFmtId="234" fontId="4" fillId="0" borderId="0" applyFont="0" applyFill="0" applyBorder="0" applyAlignment="0"/>
    <xf numFmtId="235" fontId="4" fillId="0" borderId="0" applyFont="0" applyFill="0" applyBorder="0" applyAlignment="0"/>
    <xf numFmtId="235" fontId="4" fillId="0" borderId="0" applyFont="0" applyFill="0" applyBorder="0" applyAlignment="0"/>
    <xf numFmtId="235" fontId="4" fillId="0" borderId="0" applyFont="0" applyFill="0" applyBorder="0" applyAlignment="0"/>
    <xf numFmtId="235" fontId="4" fillId="0" borderId="0" applyFont="0" applyFill="0" applyBorder="0" applyAlignment="0"/>
    <xf numFmtId="236" fontId="4" fillId="0" borderId="0" applyFont="0" applyFill="0" applyBorder="0" applyAlignment="0">
      <alignment horizontal="right"/>
    </xf>
    <xf numFmtId="236" fontId="4" fillId="0" borderId="0" applyFont="0" applyFill="0" applyBorder="0" applyAlignment="0">
      <alignment horizontal="right"/>
    </xf>
    <xf numFmtId="236" fontId="4" fillId="0" borderId="0" applyFont="0" applyFill="0" applyBorder="0" applyAlignment="0">
      <alignment horizontal="right"/>
    </xf>
    <xf numFmtId="236" fontId="4" fillId="0" borderId="0" applyFont="0" applyFill="0" applyBorder="0" applyAlignment="0">
      <alignment horizontal="right"/>
    </xf>
    <xf numFmtId="237" fontId="4" fillId="0" borderId="0" applyFont="0" applyFill="0" applyBorder="0" applyAlignment="0"/>
    <xf numFmtId="237" fontId="4" fillId="0" borderId="0" applyFont="0" applyFill="0" applyBorder="0" applyAlignment="0"/>
    <xf numFmtId="237" fontId="4" fillId="0" borderId="0" applyFont="0" applyFill="0" applyBorder="0" applyAlignment="0"/>
    <xf numFmtId="237" fontId="4" fillId="0" borderId="0" applyFont="0" applyFill="0" applyBorder="0" applyAlignment="0"/>
    <xf numFmtId="238" fontId="4" fillId="0" borderId="0" applyFont="0" applyFill="0" applyBorder="0" applyAlignment="0"/>
    <xf numFmtId="238" fontId="4" fillId="0" borderId="0" applyFont="0" applyFill="0" applyBorder="0" applyAlignment="0"/>
    <xf numFmtId="238" fontId="4" fillId="0" borderId="0" applyFont="0" applyFill="0" applyBorder="0" applyAlignment="0"/>
    <xf numFmtId="238" fontId="4" fillId="0" borderId="0" applyFont="0" applyFill="0" applyBorder="0" applyAlignment="0"/>
    <xf numFmtId="239" fontId="4" fillId="0" borderId="0" applyFont="0" applyFill="0" applyBorder="0" applyAlignment="0"/>
    <xf numFmtId="239" fontId="4" fillId="0" borderId="0" applyFont="0" applyFill="0" applyBorder="0" applyAlignment="0"/>
    <xf numFmtId="239" fontId="4" fillId="0" borderId="0" applyFont="0" applyFill="0" applyBorder="0" applyAlignment="0"/>
    <xf numFmtId="239" fontId="4" fillId="0" borderId="0" applyFont="0" applyFill="0" applyBorder="0" applyAlignment="0"/>
    <xf numFmtId="240" fontId="4" fillId="0" borderId="0"/>
    <xf numFmtId="240" fontId="4" fillId="0" borderId="0"/>
    <xf numFmtId="240" fontId="4" fillId="0" borderId="0"/>
    <xf numFmtId="24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241" fontId="4" fillId="0" borderId="0">
      <alignment horizontal="right"/>
      <protection locked="0"/>
    </xf>
    <xf numFmtId="241" fontId="4" fillId="0" borderId="0">
      <alignment horizontal="right"/>
      <protection locked="0"/>
    </xf>
    <xf numFmtId="241" fontId="4" fillId="0" borderId="0">
      <alignment horizontal="right"/>
      <protection locked="0"/>
    </xf>
    <xf numFmtId="241" fontId="4" fillId="0" borderId="0">
      <alignment horizontal="right"/>
      <protection locked="0"/>
    </xf>
    <xf numFmtId="7" fontId="4" fillId="0" borderId="0">
      <alignment horizontal="right"/>
      <protection locked="0"/>
    </xf>
    <xf numFmtId="7" fontId="4" fillId="0" borderId="0">
      <alignment horizontal="right"/>
      <protection locked="0"/>
    </xf>
    <xf numFmtId="7" fontId="4" fillId="0" borderId="0">
      <alignment horizontal="right"/>
      <protection locked="0"/>
    </xf>
    <xf numFmtId="7" fontId="4" fillId="0" borderId="0">
      <alignment horizontal="right"/>
      <protection locked="0"/>
    </xf>
    <xf numFmtId="240" fontId="4" fillId="0" borderId="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4" fillId="0" borderId="0"/>
    <xf numFmtId="187" fontId="4" fillId="0" borderId="0"/>
    <xf numFmtId="187" fontId="4" fillId="0" borderId="0"/>
    <xf numFmtId="187" fontId="4" fillId="0" borderId="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Fill="0">
      <alignment horizontal="center"/>
    </xf>
    <xf numFmtId="0" fontId="4" fillId="0" borderId="0" applyFill="0">
      <alignment horizontal="center"/>
    </xf>
    <xf numFmtId="0" fontId="4" fillId="0" borderId="0" applyFill="0">
      <alignment horizontal="center"/>
    </xf>
    <xf numFmtId="0" fontId="4" fillId="0" borderId="0" applyFill="0">
      <alignment horizontal="center"/>
    </xf>
    <xf numFmtId="0" fontId="4" fillId="0" borderId="0" applyNumberFormat="0" applyFill="0">
      <alignment horizontal="center"/>
    </xf>
    <xf numFmtId="0" fontId="4" fillId="0" borderId="0" applyNumberFormat="0" applyFill="0">
      <alignment horizontal="center"/>
    </xf>
    <xf numFmtId="0" fontId="4" fillId="0" borderId="0" applyNumberFormat="0" applyFill="0">
      <alignment horizontal="center"/>
    </xf>
    <xf numFmtId="0" fontId="4" fillId="0" borderId="0" applyNumberFormat="0" applyFill="0">
      <alignment horizontal="center"/>
    </xf>
    <xf numFmtId="0" fontId="4" fillId="0" borderId="0" applyNumberFormat="0" applyFill="0">
      <alignment horizontal="center"/>
    </xf>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5" fontId="4" fillId="0" borderId="0" applyAlignment="0" applyProtection="0"/>
    <xf numFmtId="5" fontId="4" fillId="0" borderId="0" applyAlignment="0" applyProtection="0"/>
    <xf numFmtId="5" fontId="4" fillId="0" borderId="0" applyAlignment="0" applyProtection="0"/>
    <xf numFmtId="5" fontId="4" fillId="0" borderId="0" applyAlignment="0" applyProtection="0"/>
    <xf numFmtId="5" fontId="4" fillId="0" borderId="0" applyAlignment="0" applyProtection="0"/>
    <xf numFmtId="5" fontId="4" fillId="0" borderId="0" applyAlignment="0" applyProtection="0"/>
    <xf numFmtId="5" fontId="4" fillId="0" borderId="0" applyAlignment="0" applyProtection="0"/>
    <xf numFmtId="187" fontId="4" fillId="0" borderId="0" applyNumberFormat="0" applyFont="0" applyFill="0" applyAlignment="0" applyProtection="0"/>
    <xf numFmtId="187" fontId="4" fillId="0" borderId="0" applyNumberFormat="0" applyFont="0" applyFill="0" applyAlignment="0" applyProtection="0"/>
    <xf numFmtId="187" fontId="4" fillId="0" borderId="0" applyNumberFormat="0" applyFont="0" applyFill="0" applyAlignment="0" applyProtection="0"/>
    <xf numFmtId="187" fontId="4" fillId="0" borderId="0" applyNumberFormat="0" applyFont="0" applyFill="0" applyAlignment="0" applyProtection="0"/>
    <xf numFmtId="183" fontId="4" fillId="0" borderId="0" applyNumberFormat="0" applyFont="0" applyAlignment="0" applyProtection="0"/>
    <xf numFmtId="183" fontId="4" fillId="0" borderId="0" applyNumberFormat="0" applyFont="0" applyAlignment="0" applyProtection="0"/>
    <xf numFmtId="183" fontId="4" fillId="0" borderId="0" applyNumberFormat="0" applyFont="0" applyAlignment="0" applyProtection="0"/>
    <xf numFmtId="183" fontId="4" fillId="0" borderId="0" applyNumberFormat="0" applyFont="0" applyAlignment="0" applyProtection="0"/>
    <xf numFmtId="183" fontId="4" fillId="0" borderId="0" applyNumberFormat="0" applyFont="0" applyAlignment="0" applyProtection="0"/>
    <xf numFmtId="183" fontId="4" fillId="0" borderId="0" applyNumberFormat="0" applyFont="0" applyAlignment="0" applyProtection="0"/>
    <xf numFmtId="5" fontId="4" fillId="0" borderId="0" applyAlignment="0" applyProtection="0"/>
    <xf numFmtId="7" fontId="4" fillId="0" borderId="0"/>
    <xf numFmtId="7" fontId="4" fillId="0" borderId="0"/>
    <xf numFmtId="7" fontId="4" fillId="0" borderId="0"/>
    <xf numFmtId="7" fontId="4" fillId="0" borderId="0"/>
    <xf numFmtId="7" fontId="4" fillId="0" borderId="0"/>
    <xf numFmtId="7" fontId="4" fillId="0" borderId="0"/>
    <xf numFmtId="0" fontId="4" fillId="0" borderId="0" applyFill="0" applyProtection="0">
      <alignment horizontal="right"/>
    </xf>
    <xf numFmtId="0" fontId="4" fillId="0" borderId="0" applyFill="0" applyProtection="0">
      <alignment horizontal="right"/>
    </xf>
    <xf numFmtId="0" fontId="4" fillId="0" borderId="0" applyFill="0" applyProtection="0">
      <alignment horizontal="right"/>
    </xf>
    <xf numFmtId="0" fontId="4" fillId="0" borderId="0" applyFill="0" applyProtection="0">
      <alignment horizontal="right"/>
    </xf>
    <xf numFmtId="0" fontId="4" fillId="0" borderId="0" applyFill="0" applyProtection="0">
      <alignment horizontal="right"/>
    </xf>
    <xf numFmtId="0" fontId="4" fillId="0" borderId="0" applyFill="0" applyProtection="0">
      <alignment horizontal="right"/>
    </xf>
    <xf numFmtId="0" fontId="4" fillId="0" borderId="0" applyFill="0" applyProtection="0">
      <alignment horizontal="right"/>
    </xf>
    <xf numFmtId="0" fontId="4" fillId="0" borderId="0" applyFill="0" applyProtection="0">
      <alignment horizontal="right"/>
    </xf>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NumberFormat="0">
      <alignment horizontal="center"/>
      <protection hidden="1"/>
    </xf>
    <xf numFmtId="0" fontId="4" fillId="0" borderId="0" applyNumberFormat="0">
      <alignment horizontal="center"/>
      <protection hidden="1"/>
    </xf>
    <xf numFmtId="0" fontId="4" fillId="0" borderId="0" applyNumberFormat="0">
      <alignment horizontal="center"/>
      <protection hidden="1"/>
    </xf>
    <xf numFmtId="0" fontId="4" fillId="0" borderId="0" applyNumberFormat="0">
      <alignment horizontal="center"/>
      <protection hidden="1"/>
    </xf>
    <xf numFmtId="243"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7" fontId="4" fillId="0" borderId="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187" fontId="4" fillId="0" borderId="0" applyNumberFormat="0" applyFont="0" applyFill="0" applyBorder="0" applyAlignment="0" applyProtection="0"/>
    <xf numFmtId="187" fontId="4" fillId="0" borderId="0" applyNumberFormat="0" applyFont="0" applyFill="0" applyBorder="0" applyAlignment="0" applyProtection="0"/>
    <xf numFmtId="187" fontId="4" fillId="0" borderId="0" applyNumberFormat="0" applyFont="0" applyFill="0" applyBorder="0" applyAlignment="0" applyProtection="0"/>
    <xf numFmtId="187" fontId="4" fillId="0" borderId="0" applyNumberFormat="0" applyFont="0" applyFill="0" applyBorder="0" applyAlignment="0" applyProtection="0"/>
    <xf numFmtId="187" fontId="4" fillId="0" borderId="0" applyNumberFormat="0" applyFont="0" applyFill="0" applyBorder="0" applyAlignment="0" applyProtection="0"/>
    <xf numFmtId="187" fontId="4" fillId="0" borderId="0" applyNumberFormat="0" applyFont="0" applyFill="0" applyBorder="0" applyAlignment="0" applyProtection="0"/>
    <xf numFmtId="187" fontId="4" fillId="0" borderId="0" applyNumberFormat="0" applyFont="0" applyFill="0" applyBorder="0" applyAlignment="0" applyProtection="0"/>
    <xf numFmtId="187" fontId="4" fillId="0" borderId="0" applyNumberFormat="0" applyFont="0" applyFill="0" applyBorder="0" applyAlignment="0" applyProtection="0"/>
    <xf numFmtId="244"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192"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ill="0" applyBorder="0" applyAlignment="0"/>
    <xf numFmtId="192" fontId="4" fillId="0" borderId="0" applyFill="0" applyBorder="0" applyAlignment="0"/>
    <xf numFmtId="192" fontId="4" fillId="0" borderId="0" applyFill="0" applyBorder="0" applyAlignment="0"/>
    <xf numFmtId="245"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245" fontId="4" fillId="0" borderId="0" applyFill="0" applyBorder="0" applyAlignment="0"/>
    <xf numFmtId="245" fontId="4" fillId="0" borderId="0" applyFill="0" applyBorder="0" applyAlignment="0"/>
    <xf numFmtId="245" fontId="4" fillId="0" borderId="0" applyFill="0" applyBorder="0" applyAlignment="0"/>
    <xf numFmtId="246"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7"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247" fontId="4" fillId="0" borderId="0" applyFill="0" applyBorder="0" applyAlignment="0"/>
    <xf numFmtId="247" fontId="4" fillId="0" borderId="0" applyFill="0" applyBorder="0" applyAlignment="0"/>
    <xf numFmtId="247" fontId="4" fillId="0" borderId="0" applyFill="0" applyBorder="0" applyAlignment="0"/>
    <xf numFmtId="44" fontId="4" fillId="0" borderId="0" applyFill="0" applyBorder="0" applyAlignment="0"/>
    <xf numFmtId="44" fontId="4" fillId="0" borderId="0" applyFill="0" applyBorder="0" applyAlignment="0"/>
    <xf numFmtId="44" fontId="4" fillId="0" borderId="0" applyFill="0" applyBorder="0" applyAlignment="0"/>
    <xf numFmtId="44" fontId="4" fillId="0" borderId="0" applyFill="0" applyBorder="0" applyAlignment="0"/>
    <xf numFmtId="248"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192"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ill="0" applyBorder="0" applyAlignment="0"/>
    <xf numFmtId="192" fontId="4" fillId="0" borderId="0" applyFill="0" applyBorder="0" applyAlignment="0"/>
    <xf numFmtId="192" fontId="4" fillId="0" borderId="0" applyFill="0" applyBorder="0" applyAlignment="0"/>
    <xf numFmtId="40" fontId="4" fillId="0" borderId="0">
      <alignment horizontal="right"/>
    </xf>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xf numFmtId="249" fontId="4" fillId="0" borderId="0" applyFill="0" applyBorder="0" applyAlignment="0" applyProtection="0">
      <alignment horizontal="right"/>
    </xf>
    <xf numFmtId="249" fontId="4" fillId="0" borderId="0" applyFill="0" applyBorder="0" applyAlignment="0" applyProtection="0">
      <alignment horizontal="right"/>
    </xf>
    <xf numFmtId="249" fontId="4" fillId="0" borderId="0" applyFill="0" applyBorder="0" applyAlignment="0" applyProtection="0">
      <alignment horizontal="right"/>
    </xf>
    <xf numFmtId="249" fontId="4" fillId="0" borderId="0" applyFill="0" applyBorder="0" applyAlignment="0" applyProtection="0">
      <alignment horizontal="right"/>
    </xf>
    <xf numFmtId="249" fontId="4" fillId="0" borderId="0" applyFill="0" applyBorder="0" applyAlignment="0" applyProtection="0">
      <alignment horizontal="right"/>
    </xf>
    <xf numFmtId="250" fontId="4" fillId="0" borderId="0" applyFont="0" applyFill="0"/>
    <xf numFmtId="250" fontId="4" fillId="0" borderId="0" applyFont="0" applyFill="0"/>
    <xf numFmtId="250" fontId="4" fillId="0" borderId="0" applyFont="0" applyFill="0"/>
    <xf numFmtId="250" fontId="4" fillId="0" borderId="0" applyFont="0" applyFill="0"/>
    <xf numFmtId="0" fontId="4" fillId="0" borderId="0" applyNumberFormat="0" applyFont="0" applyBorder="0" applyAlignment="0"/>
    <xf numFmtId="0" fontId="4" fillId="0" borderId="0" applyNumberFormat="0" applyFont="0" applyBorder="0" applyAlignment="0"/>
    <xf numFmtId="0" fontId="4" fillId="0" borderId="0" applyNumberFormat="0" applyFont="0" applyBorder="0" applyAlignment="0"/>
    <xf numFmtId="0" fontId="4" fillId="0" borderId="0" applyNumberFormat="0" applyFont="0" applyBorder="0" applyAlignment="0"/>
    <xf numFmtId="186" fontId="4" fillId="0" borderId="0" applyFill="0" applyBorder="0" applyProtection="0"/>
    <xf numFmtId="186" fontId="4" fillId="0" borderId="0" applyFill="0" applyBorder="0" applyProtection="0"/>
    <xf numFmtId="186" fontId="4" fillId="0" borderId="0" applyFill="0" applyBorder="0" applyProtection="0"/>
    <xf numFmtId="186" fontId="4" fillId="0" borderId="0" applyFill="0" applyBorder="0" applyProtection="0"/>
    <xf numFmtId="0" fontId="4" fillId="0" borderId="0"/>
    <xf numFmtId="0" fontId="4" fillId="0" borderId="0"/>
    <xf numFmtId="0" fontId="4" fillId="0" borderId="0"/>
    <xf numFmtId="0" fontId="4" fillId="0" borderId="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Fill="0" applyAlignment="0" applyProtection="0"/>
    <xf numFmtId="220" fontId="4" fillId="0" borderId="0" applyNumberFormat="0" applyFill="0" applyAlignment="0" applyProtection="0"/>
    <xf numFmtId="220" fontId="4" fillId="0" borderId="0" applyNumberFormat="0" applyFill="0" applyAlignment="0" applyProtection="0"/>
    <xf numFmtId="220" fontId="4" fillId="0" borderId="0" applyNumberFormat="0" applyFill="0" applyAlignment="0" applyProtection="0"/>
    <xf numFmtId="0" fontId="4" fillId="0" borderId="0" applyNumberFormat="0" applyFont="0" applyFill="0" applyProtection="0">
      <alignment horizontal="centerContinuous" vertical="center"/>
    </xf>
    <xf numFmtId="0" fontId="4" fillId="0" borderId="0" applyNumberFormat="0" applyFont="0" applyFill="0" applyProtection="0">
      <alignment horizontal="centerContinuous" vertical="center"/>
    </xf>
    <xf numFmtId="0" fontId="4" fillId="0" borderId="0" applyNumberFormat="0" applyFont="0" applyFill="0" applyProtection="0">
      <alignment horizontal="centerContinuous" vertical="center"/>
    </xf>
    <xf numFmtId="0" fontId="4" fillId="0" borderId="0" applyNumberFormat="0" applyFont="0" applyFill="0" applyProtection="0">
      <alignment horizontal="centerContinuous" vertical="center"/>
    </xf>
    <xf numFmtId="0" fontId="4" fillId="0" borderId="0" applyNumberFormat="0" applyFont="0" applyFill="0" applyProtection="0">
      <alignment horizontal="centerContinuous" vertical="center"/>
    </xf>
    <xf numFmtId="8" fontId="4" fillId="0" borderId="0" applyFont="0" applyFill="0" applyBorder="0" applyProtection="0">
      <alignment horizontal="right"/>
    </xf>
    <xf numFmtId="8" fontId="4" fillId="0" borderId="0" applyFont="0" applyFill="0" applyBorder="0" applyProtection="0">
      <alignment horizontal="right"/>
    </xf>
    <xf numFmtId="8" fontId="4" fillId="0" borderId="0" applyFont="0" applyFill="0" applyBorder="0" applyProtection="0">
      <alignment horizontal="right"/>
    </xf>
    <xf numFmtId="8" fontId="4" fillId="0" borderId="0" applyFont="0" applyFill="0" applyBorder="0" applyProtection="0">
      <alignment horizontal="right"/>
    </xf>
    <xf numFmtId="8" fontId="4" fillId="0" borderId="0" applyFont="0" applyFill="0" applyBorder="0" applyProtection="0">
      <alignment horizontal="right"/>
    </xf>
    <xf numFmtId="8" fontId="4" fillId="0" borderId="0" applyFont="0" applyFill="0" applyBorder="0" applyProtection="0">
      <alignment horizontal="right"/>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3" fontId="4" fillId="0" borderId="0">
      <protection locked="0"/>
    </xf>
    <xf numFmtId="1" fontId="4" fillId="0" borderId="0"/>
    <xf numFmtId="1" fontId="4" fillId="0" borderId="0"/>
    <xf numFmtId="1" fontId="4" fillId="0" borderId="0"/>
    <xf numFmtId="1" fontId="4" fillId="0" borderId="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lignment vertical="top" wrapText="1"/>
    </xf>
    <xf numFmtId="0" fontId="4" fillId="0" borderId="0">
      <alignment vertical="top" wrapText="1"/>
    </xf>
    <xf numFmtId="0" fontId="4" fillId="0" borderId="0">
      <alignment vertical="top" wrapText="1"/>
    </xf>
    <xf numFmtId="0" fontId="4" fillId="0" borderId="0">
      <alignment vertical="top"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Border="0" applyAlignment="0" applyProtection="0">
      <alignment horizontal="left"/>
      <protection locked="0"/>
    </xf>
    <xf numFmtId="0" fontId="4" fillId="0" borderId="0" applyNumberFormat="0" applyBorder="0" applyAlignment="0" applyProtection="0">
      <alignment horizontal="left"/>
      <protection locked="0"/>
    </xf>
    <xf numFmtId="0" fontId="4" fillId="0" borderId="0" applyNumberFormat="0" applyBorder="0" applyAlignment="0" applyProtection="0">
      <alignment horizontal="left"/>
      <protection locked="0"/>
    </xf>
    <xf numFmtId="0" fontId="4" fillId="0" borderId="0" applyNumberFormat="0" applyBorder="0" applyAlignment="0" applyProtection="0">
      <alignment horizontal="left"/>
      <protection locked="0"/>
    </xf>
    <xf numFmtId="0" fontId="4" fillId="0" borderId="0" applyNumberFormat="0" applyFill="0" applyBorder="0" applyAlignment="0" applyProtection="0">
      <alignment horizontal="center"/>
    </xf>
    <xf numFmtId="0" fontId="4" fillId="0" borderId="0" applyNumberFormat="0" applyFill="0" applyBorder="0" applyAlignment="0" applyProtection="0">
      <alignment horizontal="center"/>
    </xf>
    <xf numFmtId="0" fontId="4" fillId="0" borderId="0" applyNumberFormat="0" applyFill="0" applyBorder="0" applyAlignment="0" applyProtection="0">
      <alignment horizontal="center"/>
    </xf>
    <xf numFmtId="0" fontId="4" fillId="0" borderId="0" applyNumberFormat="0" applyFill="0" applyBorder="0" applyAlignment="0" applyProtection="0">
      <alignment horizontal="center"/>
    </xf>
    <xf numFmtId="0" fontId="4" fillId="0" borderId="0" applyNumberFormat="0" applyFill="0" applyBorder="0" applyAlignment="0" applyProtection="0">
      <alignment horizontal="center"/>
    </xf>
    <xf numFmtId="0" fontId="4" fillId="0" borderId="0" applyNumberFormat="0" applyFill="0" applyProtection="0">
      <alignment horizontal="center"/>
    </xf>
    <xf numFmtId="0" fontId="4" fillId="0" borderId="0" applyNumberFormat="0" applyFill="0" applyProtection="0">
      <alignment horizontal="center"/>
    </xf>
    <xf numFmtId="0" fontId="4" fillId="0" borderId="0" applyNumberFormat="0" applyFill="0" applyProtection="0">
      <alignment horizontal="center"/>
    </xf>
    <xf numFmtId="0" fontId="4" fillId="0" borderId="0" applyNumberFormat="0" applyFill="0" applyProtection="0">
      <alignment horizontal="center"/>
    </xf>
    <xf numFmtId="0" fontId="4" fillId="0" borderId="0" applyNumberFormat="0" applyFill="0" applyProtection="0">
      <alignment horizontal="center"/>
    </xf>
    <xf numFmtId="0" fontId="4" fillId="0" borderId="0" applyNumberFormat="0" applyFill="0" applyProtection="0">
      <alignment horizontal="left" vertical="center"/>
    </xf>
    <xf numFmtId="0" fontId="4" fillId="0" borderId="0">
      <alignment horizontal="center" wrapText="1"/>
      <protection hidden="1"/>
    </xf>
    <xf numFmtId="0" fontId="4" fillId="0" borderId="0">
      <alignment horizontal="center" wrapText="1"/>
      <protection hidden="1"/>
    </xf>
    <xf numFmtId="0" fontId="4" fillId="0" borderId="0">
      <alignment horizontal="center" wrapText="1"/>
      <protection hidden="1"/>
    </xf>
    <xf numFmtId="0" fontId="4" fillId="0" borderId="0">
      <alignment horizontal="center" wrapText="1"/>
      <protection hidden="1"/>
    </xf>
    <xf numFmtId="0" fontId="4" fillId="0" borderId="0" applyNumberFormat="0" applyFill="0" applyProtection="0">
      <alignment horizontal="center" vertical="center"/>
    </xf>
    <xf numFmtId="0" fontId="4" fillId="0" borderId="0" applyNumberFormat="0" applyFill="0" applyProtection="0">
      <alignment horizontal="center" vertical="center"/>
    </xf>
    <xf numFmtId="0" fontId="4" fillId="0" borderId="0" applyNumberFormat="0" applyFill="0" applyProtection="0">
      <alignment horizontal="center" vertical="center"/>
    </xf>
    <xf numFmtId="0" fontId="4" fillId="0" borderId="0" applyNumberFormat="0" applyFill="0" applyProtection="0">
      <alignment horizontal="center" vertical="center"/>
    </xf>
    <xf numFmtId="0" fontId="4" fillId="0" borderId="0" applyNumberFormat="0" applyFill="0" applyBorder="0" applyProtection="0">
      <alignment horizontal="right" vertical="center"/>
    </xf>
    <xf numFmtId="0" fontId="4" fillId="0" borderId="0" applyNumberFormat="0" applyFill="0" applyBorder="0" applyProtection="0">
      <alignment horizontal="right" vertical="center"/>
    </xf>
    <xf numFmtId="0" fontId="4" fillId="0" borderId="0" applyNumberFormat="0" applyFill="0" applyBorder="0" applyProtection="0">
      <alignment horizontal="right" vertical="center"/>
    </xf>
    <xf numFmtId="0" fontId="4" fillId="0" borderId="0" applyNumberFormat="0" applyFill="0" applyBorder="0" applyProtection="0">
      <alignment horizontal="right" vertical="center"/>
    </xf>
    <xf numFmtId="0" fontId="4" fillId="0" borderId="0" applyNumberFormat="0" applyFill="0" applyBorder="0" applyProtection="0">
      <alignment horizontal="right" vertical="center"/>
    </xf>
    <xf numFmtId="0" fontId="4" fillId="0" borderId="0">
      <alignment vertical="top" wrapText="1"/>
    </xf>
    <xf numFmtId="0" fontId="4" fillId="0" borderId="0">
      <alignment vertical="top" wrapText="1"/>
    </xf>
    <xf numFmtId="0" fontId="4" fillId="0" borderId="0">
      <alignment vertical="top" wrapText="1"/>
    </xf>
    <xf numFmtId="0" fontId="4" fillId="0" borderId="0">
      <alignment vertical="top" wrapText="1"/>
    </xf>
    <xf numFmtId="187" fontId="4" fillId="0" borderId="0" applyNumberFormat="0" applyFill="0" applyBorder="0" applyProtection="0">
      <alignment horizontal="left"/>
    </xf>
    <xf numFmtId="187" fontId="4" fillId="0" borderId="0" applyNumberFormat="0" applyFill="0" applyBorder="0" applyProtection="0">
      <alignment horizontal="left"/>
    </xf>
    <xf numFmtId="187" fontId="4" fillId="0" borderId="0" applyNumberFormat="0" applyFill="0" applyBorder="0" applyProtection="0">
      <alignment horizontal="left"/>
    </xf>
    <xf numFmtId="187" fontId="4" fillId="0" borderId="0" applyNumberFormat="0" applyFill="0" applyBorder="0" applyProtection="0">
      <alignment horizontal="left"/>
    </xf>
    <xf numFmtId="0" fontId="4" fillId="0" borderId="0" applyNumberFormat="0" applyFill="0" applyBorder="0" applyProtection="0">
      <alignment horizontal="center" vertical="center"/>
    </xf>
    <xf numFmtId="0" fontId="4" fillId="0" borderId="0" applyNumberFormat="0" applyFill="0" applyBorder="0" applyProtection="0">
      <alignment horizontal="center" vertical="center"/>
    </xf>
    <xf numFmtId="0" fontId="4" fillId="0" borderId="0" applyNumberFormat="0" applyFill="0" applyBorder="0" applyProtection="0">
      <alignment horizontal="center" vertical="center"/>
    </xf>
    <xf numFmtId="0" fontId="4" fillId="0" borderId="0" applyNumberFormat="0" applyFill="0" applyBorder="0" applyProtection="0">
      <alignment horizontal="center" vertical="center"/>
    </xf>
    <xf numFmtId="1" fontId="4" fillId="0" borderId="0" applyNumberFormat="0" applyFill="0" applyBorder="0" applyProtection="0">
      <alignment horizontal="center" wrapText="1"/>
    </xf>
    <xf numFmtId="1" fontId="4" fillId="0" borderId="0" applyNumberFormat="0" applyFill="0" applyBorder="0" applyProtection="0">
      <alignment horizontal="center" wrapText="1"/>
    </xf>
    <xf numFmtId="1" fontId="4" fillId="0" borderId="0" applyNumberFormat="0" applyFill="0" applyBorder="0" applyProtection="0">
      <alignment horizontal="center" wrapText="1"/>
    </xf>
    <xf numFmtId="1" fontId="4" fillId="0" borderId="0" applyNumberFormat="0" applyFill="0" applyBorder="0" applyProtection="0">
      <alignment horizontal="center" wrapText="1"/>
    </xf>
    <xf numFmtId="0" fontId="4" fillId="0" borderId="0" applyFill="0" applyBorder="0">
      <alignment horizontal="right"/>
    </xf>
    <xf numFmtId="0" fontId="4" fillId="0" borderId="0">
      <alignment horizontal="center"/>
    </xf>
    <xf numFmtId="0" fontId="4" fillId="0" borderId="0" applyNumberFormat="0">
      <alignment horizontal="center"/>
    </xf>
    <xf numFmtId="0" fontId="4" fillId="0" borderId="0" applyNumberFormat="0">
      <alignment horizontal="center"/>
    </xf>
    <xf numFmtId="0" fontId="4" fillId="0" borderId="0" applyNumberFormat="0">
      <alignment horizontal="center"/>
    </xf>
    <xf numFmtId="0" fontId="4" fillId="0" borderId="0" applyNumberFormat="0">
      <alignment horizontal="center"/>
    </xf>
    <xf numFmtId="0" fontId="4" fillId="0" borderId="0" applyNumberFormat="0">
      <alignment horizontal="center"/>
    </xf>
    <xf numFmtId="0" fontId="4" fillId="0" borderId="0" applyNumberFormat="0">
      <alignment horizontal="center"/>
    </xf>
    <xf numFmtId="0" fontId="4" fillId="0" borderId="0" applyNumberFormat="0">
      <alignment horizontal="center"/>
    </xf>
    <xf numFmtId="0" fontId="4" fillId="0" borderId="0" applyNumberFormat="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40" fontId="4" fillId="0" borderId="0" applyFont="0"/>
    <xf numFmtId="40" fontId="4" fillId="0" borderId="0" applyFont="0"/>
    <xf numFmtId="40" fontId="4" fillId="0" borderId="0" applyFont="0"/>
    <xf numFmtId="40" fontId="4" fillId="0" borderId="0" applyFont="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51" fontId="4" fillId="0" borderId="0" applyFont="0" applyFill="0" applyBorder="0" applyAlignment="0">
      <alignment horizontal="center" wrapText="1"/>
    </xf>
    <xf numFmtId="251" fontId="4" fillId="0" borderId="0" applyFont="0" applyFill="0" applyBorder="0" applyAlignment="0">
      <alignment horizontal="center" wrapText="1"/>
    </xf>
    <xf numFmtId="251" fontId="4" fillId="0" borderId="0" applyFont="0" applyFill="0" applyBorder="0" applyAlignment="0">
      <alignment horizontal="center" wrapText="1"/>
    </xf>
    <xf numFmtId="251" fontId="4" fillId="0" borderId="0" applyFont="0" applyFill="0" applyBorder="0" applyAlignment="0">
      <alignment horizontal="center" wrapText="1"/>
    </xf>
    <xf numFmtId="40" fontId="4" fillId="0" borderId="0">
      <protection locked="0"/>
    </xf>
    <xf numFmtId="40" fontId="4" fillId="0" borderId="0">
      <protection locked="0"/>
    </xf>
    <xf numFmtId="40" fontId="4" fillId="0" borderId="0">
      <protection locked="0"/>
    </xf>
    <xf numFmtId="40" fontId="4" fillId="0" borderId="0">
      <protection locked="0"/>
    </xf>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253" fontId="4"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254" fontId="4" fillId="0" borderId="0" applyFont="0" applyFill="0" applyBorder="0" applyAlignment="0" applyProtection="0">
      <alignment horizontal="right"/>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4" fillId="0" borderId="0" applyFill="0" applyBorder="0" applyProtection="0">
      <alignment horizontal="right"/>
    </xf>
    <xf numFmtId="204" fontId="4" fillId="0" borderId="0" applyFill="0" applyBorder="0" applyProtection="0">
      <alignment horizontal="right"/>
    </xf>
    <xf numFmtId="204" fontId="4" fillId="0" borderId="0" applyFill="0" applyBorder="0" applyProtection="0">
      <alignment horizontal="right"/>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255" fontId="4" fillId="0" borderId="0" applyFont="0" applyFill="0" applyBorder="0" applyAlignment="0" applyProtection="0">
      <alignment vertical="center"/>
    </xf>
    <xf numFmtId="210" fontId="4" fillId="0" borderId="0" applyFont="0" applyFill="0" applyBorder="0" applyAlignment="0" applyProtection="0">
      <alignment vertical="center"/>
    </xf>
    <xf numFmtId="210" fontId="4" fillId="0" borderId="0" applyFont="0" applyFill="0" applyBorder="0" applyAlignment="0" applyProtection="0">
      <alignment vertical="center"/>
    </xf>
    <xf numFmtId="210" fontId="4" fillId="0" borderId="0" applyFont="0" applyFill="0" applyBorder="0" applyAlignment="0" applyProtection="0">
      <alignment vertical="center"/>
    </xf>
    <xf numFmtId="210" fontId="4" fillId="0" borderId="0" applyFont="0" applyFill="0" applyBorder="0" applyAlignment="0" applyProtection="0">
      <alignment vertical="center"/>
    </xf>
    <xf numFmtId="255" fontId="4" fillId="0" borderId="0" applyFont="0" applyFill="0" applyBorder="0" applyAlignment="0" applyProtection="0">
      <alignment vertical="center"/>
    </xf>
    <xf numFmtId="255" fontId="4" fillId="0" borderId="0" applyFont="0" applyFill="0" applyBorder="0" applyAlignment="0" applyProtection="0">
      <alignment vertical="center"/>
    </xf>
    <xf numFmtId="255"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246" fontId="4" fillId="0" borderId="0" applyFont="0" applyFill="0" applyBorder="0" applyAlignment="0" applyProtection="0">
      <alignment vertical="center"/>
    </xf>
    <xf numFmtId="246" fontId="4" fillId="0" borderId="0" applyFont="0" applyFill="0" applyBorder="0" applyAlignment="0" applyProtection="0">
      <alignment vertical="center"/>
    </xf>
    <xf numFmtId="246" fontId="4" fillId="0" borderId="0" applyFont="0" applyFill="0" applyBorder="0" applyAlignment="0" applyProtection="0">
      <alignment vertical="center"/>
    </xf>
    <xf numFmtId="246"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alignment vertical="top"/>
    </xf>
    <xf numFmtId="43" fontId="4" fillId="0" borderId="0" applyFont="0" applyFill="0" applyBorder="0" applyAlignment="0" applyProtection="0">
      <alignment vertical="top"/>
    </xf>
    <xf numFmtId="43" fontId="4" fillId="0" borderId="0" applyFont="0" applyFill="0" applyBorder="0" applyAlignment="0" applyProtection="0">
      <alignment vertical="top"/>
    </xf>
    <xf numFmtId="43" fontId="4" fillId="0" borderId="0" applyFont="0" applyFill="0" applyBorder="0" applyAlignment="0" applyProtection="0">
      <alignment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6" fillId="0" borderId="0" applyFont="0" applyFill="0" applyBorder="0" applyAlignment="0" applyProtection="0"/>
    <xf numFmtId="164"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256" fontId="4" fillId="0" borderId="0" applyFont="0" applyFill="0" applyBorder="0" applyAlignment="0" applyProtection="0"/>
    <xf numFmtId="256" fontId="4" fillId="0" borderId="0" applyFont="0" applyFill="0" applyBorder="0" applyAlignment="0" applyProtection="0"/>
    <xf numFmtId="256" fontId="4" fillId="0" borderId="0" applyFont="0" applyFill="0" applyBorder="0" applyAlignment="0" applyProtection="0"/>
    <xf numFmtId="25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18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4" fillId="0" borderId="0" applyFont="0" applyFill="0" applyBorder="0" applyProtection="0">
      <alignment horizontal="right"/>
    </xf>
    <xf numFmtId="40" fontId="4" fillId="0" borderId="0" applyFont="0" applyFill="0" applyBorder="0" applyProtection="0">
      <alignment horizontal="right"/>
    </xf>
    <xf numFmtId="40" fontId="4" fillId="0" borderId="0" applyFont="0" applyFill="0" applyBorder="0" applyProtection="0">
      <alignment horizontal="right"/>
    </xf>
    <xf numFmtId="40" fontId="4" fillId="0" borderId="0" applyFont="0" applyFill="0" applyBorder="0" applyProtection="0">
      <alignment horizontal="right"/>
    </xf>
    <xf numFmtId="37" fontId="4" fillId="0" borderId="0"/>
    <xf numFmtId="37" fontId="4" fillId="0" borderId="0"/>
    <xf numFmtId="37" fontId="4" fillId="0" borderId="0"/>
    <xf numFmtId="37" fontId="4" fillId="0" borderId="0"/>
    <xf numFmtId="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4" fillId="0" borderId="0"/>
    <xf numFmtId="187" fontId="4" fillId="0" borderId="0"/>
    <xf numFmtId="187" fontId="4" fillId="0" borderId="0"/>
    <xf numFmtId="187" fontId="4" fillId="0" borderId="0"/>
    <xf numFmtId="0" fontId="4" fillId="0" borderId="0"/>
    <xf numFmtId="0" fontId="4" fillId="0" borderId="0"/>
    <xf numFmtId="0" fontId="4" fillId="0" borderId="0"/>
    <xf numFmtId="0" fontId="4"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259" fontId="4" fillId="0" borderId="0">
      <protection locked="0"/>
    </xf>
    <xf numFmtId="0" fontId="4" fillId="0" borderId="0"/>
    <xf numFmtId="0" fontId="4" fillId="0" borderId="0"/>
    <xf numFmtId="0" fontId="4" fillId="0" borderId="0"/>
    <xf numFmtId="0" fontId="4" fillId="0" borderId="0"/>
    <xf numFmtId="187" fontId="4" fillId="0" borderId="0"/>
    <xf numFmtId="187" fontId="4" fillId="0" borderId="0"/>
    <xf numFmtId="187" fontId="4" fillId="0" borderId="0"/>
    <xf numFmtId="187" fontId="4" fillId="0" borderId="0"/>
    <xf numFmtId="0" fontId="4" fillId="0" borderId="0"/>
    <xf numFmtId="0" fontId="4" fillId="0" borderId="0"/>
    <xf numFmtId="0" fontId="4" fillId="0" borderId="0"/>
    <xf numFmtId="0" fontId="4" fillId="0" borderId="0"/>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186" fontId="4" fillId="0" borderId="0" applyNumberFormat="0" applyFont="0" applyBorder="0" applyAlignment="0"/>
    <xf numFmtId="186" fontId="4" fillId="0" borderId="0" applyNumberFormat="0" applyFont="0" applyBorder="0" applyAlignment="0"/>
    <xf numFmtId="186" fontId="4" fillId="0" borderId="0" applyNumberFormat="0" applyFont="0" applyBorder="0" applyAlignment="0"/>
    <xf numFmtId="186" fontId="4" fillId="0" borderId="0" applyNumberFormat="0" applyFont="0" applyBorder="0" applyAlignment="0"/>
    <xf numFmtId="38" fontId="4" fillId="0" borderId="0" applyNumberFormat="0" applyFill="0" applyBorder="0">
      <alignment vertical="center"/>
    </xf>
    <xf numFmtId="38" fontId="4" fillId="0" borderId="0" applyNumberFormat="0" applyFill="0" applyBorder="0">
      <alignment vertical="center"/>
    </xf>
    <xf numFmtId="38" fontId="4" fillId="0" borderId="0" applyNumberFormat="0" applyFill="0" applyBorder="0">
      <alignment vertical="center"/>
    </xf>
    <xf numFmtId="38" fontId="4" fillId="0" borderId="0" applyNumberFormat="0" applyFill="0" applyBorder="0">
      <alignment vertical="center"/>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0" fontId="4" fillId="0" borderId="0" applyProtection="0">
      <alignment horizontal="center" vertical="top" wrapText="1"/>
      <protection hidden="1"/>
    </xf>
    <xf numFmtId="260" fontId="4" fillId="0" borderId="0">
      <alignment horizontal="right"/>
    </xf>
    <xf numFmtId="260" fontId="4" fillId="0" borderId="0">
      <alignment horizontal="right"/>
    </xf>
    <xf numFmtId="260" fontId="4" fillId="0" borderId="0">
      <alignment horizontal="right"/>
    </xf>
    <xf numFmtId="260" fontId="4" fillId="0" borderId="0">
      <alignment horizontal="right"/>
    </xf>
    <xf numFmtId="0" fontId="4" fillId="0" borderId="0">
      <alignment horizontal="left" vertical="center" indent="1"/>
    </xf>
    <xf numFmtId="0" fontId="4" fillId="0" borderId="0">
      <alignment horizontal="left" vertical="center" indent="1"/>
    </xf>
    <xf numFmtId="0" fontId="4" fillId="0" borderId="0">
      <alignment horizontal="left" vertical="center" indent="1"/>
    </xf>
    <xf numFmtId="0" fontId="4" fillId="0" borderId="0">
      <alignment horizontal="left" vertical="center" indent="1"/>
    </xf>
    <xf numFmtId="0" fontId="4" fillId="0" borderId="0" applyNumberFormat="0" applyAlignment="0">
      <alignment horizontal="left"/>
    </xf>
    <xf numFmtId="0" fontId="4" fillId="0" borderId="0" applyNumberFormat="0" applyAlignment="0">
      <alignment horizontal="left"/>
    </xf>
    <xf numFmtId="0" fontId="4" fillId="0" borderId="0" applyNumberFormat="0" applyAlignment="0">
      <alignment horizontal="left"/>
    </xf>
    <xf numFmtId="0" fontId="4" fillId="0" borderId="0" applyNumberFormat="0" applyAlignment="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xf numFmtId="0" fontId="4" fillId="0" borderId="0"/>
    <xf numFmtId="0" fontId="4" fillId="0" borderId="0"/>
    <xf numFmtId="0" fontId="4" fillId="0" borderId="0"/>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261" fontId="4" fillId="0" borderId="0" applyFill="0" applyBorder="0">
      <alignment horizontal="right"/>
      <protection locked="0"/>
    </xf>
    <xf numFmtId="261" fontId="4" fillId="0" borderId="0" applyFill="0" applyBorder="0">
      <alignment horizontal="right"/>
      <protection locked="0"/>
    </xf>
    <xf numFmtId="261" fontId="4" fillId="0" borderId="0" applyFill="0" applyBorder="0">
      <alignment horizontal="right"/>
      <protection locked="0"/>
    </xf>
    <xf numFmtId="261" fontId="4" fillId="0" borderId="0" applyFill="0" applyBorder="0">
      <alignment horizontal="right"/>
      <protection locked="0"/>
    </xf>
    <xf numFmtId="0" fontId="4" fillId="0" borderId="0"/>
    <xf numFmtId="0" fontId="4" fillId="0" borderId="0"/>
    <xf numFmtId="0" fontId="4" fillId="0" borderId="0"/>
    <xf numFmtId="0" fontId="4" fillId="0" borderId="0"/>
    <xf numFmtId="187" fontId="4" fillId="0" borderId="0"/>
    <xf numFmtId="187" fontId="4" fillId="0" borderId="0"/>
    <xf numFmtId="187" fontId="4" fillId="0" borderId="0"/>
    <xf numFmtId="187" fontId="4" fillId="0" borderId="0"/>
    <xf numFmtId="262"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8" fontId="4" fillId="0" borderId="0">
      <protection locked="0"/>
    </xf>
    <xf numFmtId="8" fontId="4" fillId="0" borderId="0">
      <protection locked="0"/>
    </xf>
    <xf numFmtId="8" fontId="4" fillId="0" borderId="0">
      <protection locked="0"/>
    </xf>
    <xf numFmtId="8" fontId="4" fillId="0" borderId="0">
      <protection locked="0"/>
    </xf>
    <xf numFmtId="0" fontId="4" fillId="0" borderId="0"/>
    <xf numFmtId="0" fontId="4" fillId="0" borderId="0"/>
    <xf numFmtId="0" fontId="4" fillId="0" borderId="0"/>
    <xf numFmtId="0" fontId="4" fillId="0" borderId="0"/>
    <xf numFmtId="19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63" fontId="4" fillId="0" borderId="0" applyFont="0" applyFill="0" applyBorder="0" applyAlignment="0">
      <alignment horizontal="center" wrapText="1"/>
    </xf>
    <xf numFmtId="263" fontId="4" fillId="0" borderId="0" applyFont="0" applyFill="0" applyBorder="0" applyAlignment="0">
      <alignment horizontal="center" wrapText="1"/>
    </xf>
    <xf numFmtId="263" fontId="4" fillId="0" borderId="0" applyFont="0" applyFill="0" applyBorder="0" applyAlignment="0">
      <alignment horizontal="center" wrapText="1"/>
    </xf>
    <xf numFmtId="263" fontId="4" fillId="0" borderId="0" applyFont="0" applyFill="0" applyBorder="0" applyAlignment="0">
      <alignment horizontal="center" wrapText="1"/>
    </xf>
    <xf numFmtId="8" fontId="4" fillId="0" borderId="0" applyBorder="0"/>
    <xf numFmtId="8" fontId="4" fillId="0" borderId="0" applyBorder="0"/>
    <xf numFmtId="8" fontId="4" fillId="0" borderId="0" applyBorder="0"/>
    <xf numFmtId="8" fontId="4" fillId="0" borderId="0" applyBorder="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8" fontId="4" fillId="0" borderId="0" applyFont="0" applyFill="0" applyBorder="0" applyAlignment="0" applyProtection="0"/>
    <xf numFmtId="8" fontId="4" fillId="0" borderId="0" applyFont="0" applyFill="0" applyBorder="0" applyAlignment="0" applyProtection="0"/>
    <xf numFmtId="8" fontId="4" fillId="0" borderId="0" applyFont="0" applyFill="0" applyBorder="0" applyAlignment="0" applyProtection="0"/>
    <xf numFmtId="8" fontId="4" fillId="0" borderId="0" applyFont="0" applyFill="0" applyBorder="0" applyAlignment="0" applyProtection="0"/>
    <xf numFmtId="187" fontId="4" fillId="0" borderId="0" applyFont="0" applyFill="0" applyBorder="0" applyAlignment="0" applyProtection="0">
      <alignment horizontal="right"/>
    </xf>
    <xf numFmtId="44" fontId="4" fillId="0" borderId="0" applyFont="0" applyFill="0" applyBorder="0" applyAlignment="0" applyProtection="0"/>
    <xf numFmtId="262"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7" fontId="4" fillId="0" borderId="0" applyFont="0" applyFill="0" applyBorder="0" applyAlignment="0" applyProtection="0">
      <alignment horizontal="right"/>
    </xf>
    <xf numFmtId="187" fontId="4" fillId="0" borderId="0" applyFont="0" applyFill="0" applyBorder="0" applyAlignment="0" applyProtection="0">
      <alignment horizontal="right"/>
    </xf>
    <xf numFmtId="187" fontId="4" fillId="0" borderId="0" applyFont="0" applyFill="0" applyBorder="0" applyAlignment="0" applyProtection="0">
      <alignment horizontal="right"/>
    </xf>
    <xf numFmtId="187" fontId="4" fillId="0" borderId="0" applyFont="0" applyFill="0" applyBorder="0" applyAlignment="0" applyProtection="0">
      <alignment horizontal="right"/>
    </xf>
    <xf numFmtId="187" fontId="4" fillId="0" borderId="0" applyFont="0" applyFill="0" applyBorder="0" applyAlignment="0" applyProtection="0">
      <alignment horizontal="right"/>
    </xf>
    <xf numFmtId="187" fontId="4" fillId="0" borderId="0" applyFont="0" applyFill="0" applyBorder="0" applyAlignment="0" applyProtection="0">
      <alignment horizontal="right"/>
    </xf>
    <xf numFmtId="187" fontId="4" fillId="0" borderId="0" applyFont="0" applyFill="0" applyBorder="0" applyAlignment="0" applyProtection="0">
      <alignment horizontal="right"/>
    </xf>
    <xf numFmtId="187"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alignment horizontal="right"/>
    </xf>
    <xf numFmtId="262" fontId="4" fillId="0" borderId="0" applyFont="0" applyFill="0" applyBorder="0" applyAlignment="0" applyProtection="0"/>
    <xf numFmtId="262" fontId="4" fillId="0" borderId="0" applyFont="0" applyFill="0" applyBorder="0" applyAlignment="0" applyProtection="0"/>
    <xf numFmtId="266" fontId="4" fillId="0" borderId="0" applyFont="0" applyFill="0" applyBorder="0" applyProtection="0">
      <alignment horizontal="right"/>
    </xf>
    <xf numFmtId="266" fontId="4" fillId="0" borderId="0" applyFont="0" applyFill="0" applyBorder="0" applyProtection="0">
      <alignment horizontal="right"/>
    </xf>
    <xf numFmtId="266" fontId="4" fillId="0" borderId="0" applyFont="0" applyFill="0" applyBorder="0" applyProtection="0">
      <alignment horizontal="right"/>
    </xf>
    <xf numFmtId="266" fontId="4" fillId="0" borderId="0" applyFont="0" applyFill="0" applyBorder="0" applyProtection="0">
      <alignment horizontal="right"/>
    </xf>
    <xf numFmtId="267" fontId="4" fillId="0" borderId="0" applyFont="0" applyFill="0" applyBorder="0" applyAlignment="0" applyProtection="0"/>
    <xf numFmtId="267" fontId="4" fillId="0" borderId="0" applyFont="0" applyFill="0" applyBorder="0" applyAlignment="0" applyProtection="0"/>
    <xf numFmtId="267" fontId="4" fillId="0" borderId="0" applyFont="0" applyFill="0" applyBorder="0" applyAlignment="0" applyProtection="0"/>
    <xf numFmtId="267"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26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40" fontId="4" fillId="0" borderId="0"/>
    <xf numFmtId="240" fontId="4" fillId="0" borderId="0"/>
    <xf numFmtId="240" fontId="4" fillId="0" borderId="0"/>
    <xf numFmtId="240" fontId="4" fillId="0" borderId="0"/>
    <xf numFmtId="260" fontId="4" fillId="0" borderId="0" applyFill="0" applyBorder="0" applyProtection="0">
      <alignment vertical="center"/>
    </xf>
    <xf numFmtId="260" fontId="4" fillId="0" borderId="0" applyFill="0" applyBorder="0" applyProtection="0">
      <alignment vertical="center"/>
    </xf>
    <xf numFmtId="260" fontId="4" fillId="0" borderId="0" applyFill="0" applyBorder="0" applyProtection="0">
      <alignment vertical="center"/>
    </xf>
    <xf numFmtId="260" fontId="4" fillId="0" borderId="0" applyFill="0" applyBorder="0" applyProtection="0">
      <alignment vertical="center"/>
    </xf>
    <xf numFmtId="0" fontId="4" fillId="0" borderId="0" applyFont="0" applyFill="0" applyBorder="0" applyAlignment="0">
      <protection locked="0"/>
    </xf>
    <xf numFmtId="0" fontId="4" fillId="0" borderId="0" applyFont="0" applyFill="0" applyBorder="0" applyAlignment="0">
      <protection locked="0"/>
    </xf>
    <xf numFmtId="0" fontId="4" fillId="0" borderId="0" applyFont="0" applyFill="0" applyBorder="0" applyAlignment="0">
      <protection locked="0"/>
    </xf>
    <xf numFmtId="0" fontId="4" fillId="0" borderId="0" applyFont="0" applyFill="0" applyBorder="0" applyAlignment="0">
      <protection locked="0"/>
    </xf>
    <xf numFmtId="39" fontId="4" fillId="0" borderId="0">
      <alignment horizontal="right"/>
    </xf>
    <xf numFmtId="39" fontId="4" fillId="0" borderId="0">
      <alignment horizontal="right"/>
    </xf>
    <xf numFmtId="39" fontId="4" fillId="0" borderId="0">
      <alignment horizontal="right"/>
    </xf>
    <xf numFmtId="39" fontId="4" fillId="0" borderId="0">
      <alignment horizontal="right"/>
    </xf>
    <xf numFmtId="269" fontId="4" fillId="0" borderId="0" applyFont="0" applyFill="0" applyBorder="0" applyAlignment="0" applyProtection="0"/>
    <xf numFmtId="269" fontId="4" fillId="0" borderId="0" applyFont="0" applyFill="0" applyBorder="0" applyAlignment="0" applyProtection="0"/>
    <xf numFmtId="269" fontId="4" fillId="0" borderId="0" applyFont="0" applyFill="0" applyBorder="0" applyAlignment="0" applyProtection="0"/>
    <xf numFmtId="269" fontId="4" fillId="0" borderId="0" applyFont="0" applyFill="0" applyBorder="0" applyAlignment="0" applyProtection="0"/>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70" fontId="4" fillId="0" borderId="0">
      <alignment horizontal="right"/>
    </xf>
    <xf numFmtId="270" fontId="4" fillId="0" borderId="0">
      <alignment horizontal="right"/>
    </xf>
    <xf numFmtId="270" fontId="4" fillId="0" borderId="0">
      <alignment horizontal="right"/>
    </xf>
    <xf numFmtId="27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70" fontId="4" fillId="0" borderId="0">
      <alignment horizontal="right"/>
    </xf>
    <xf numFmtId="270" fontId="4" fillId="0" borderId="0">
      <alignment horizontal="right"/>
    </xf>
    <xf numFmtId="270" fontId="4" fillId="0" borderId="0">
      <alignment horizontal="right"/>
    </xf>
    <xf numFmtId="270" fontId="4" fillId="0" borderId="0">
      <alignment horizontal="right"/>
    </xf>
    <xf numFmtId="270" fontId="4" fillId="0" borderId="0">
      <alignment horizontal="right"/>
    </xf>
    <xf numFmtId="270" fontId="4" fillId="0" borderId="0">
      <alignment horizontal="right"/>
    </xf>
    <xf numFmtId="270" fontId="4" fillId="0" borderId="0">
      <alignment horizontal="right"/>
    </xf>
    <xf numFmtId="27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70" fontId="4" fillId="0" borderId="0">
      <alignment horizontal="right"/>
    </xf>
    <xf numFmtId="270" fontId="4" fillId="0" borderId="0">
      <alignment horizontal="right"/>
    </xf>
    <xf numFmtId="270" fontId="4" fillId="0" borderId="0">
      <alignment horizontal="right"/>
    </xf>
    <xf numFmtId="270" fontId="4" fillId="0" borderId="0">
      <alignment horizontal="right"/>
    </xf>
    <xf numFmtId="270" fontId="4" fillId="0" borderId="0">
      <alignment horizontal="right"/>
    </xf>
    <xf numFmtId="270" fontId="4" fillId="0" borderId="0">
      <alignment horizontal="right"/>
    </xf>
    <xf numFmtId="270" fontId="4" fillId="0" borderId="0">
      <alignment horizontal="right"/>
    </xf>
    <xf numFmtId="27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pplyAlignment="0">
      <protection locked="0"/>
    </xf>
    <xf numFmtId="0" fontId="4" fillId="0" borderId="0" applyAlignment="0">
      <protection locked="0"/>
    </xf>
    <xf numFmtId="0" fontId="4" fillId="0" borderId="0" applyAlignment="0">
      <protection locked="0"/>
    </xf>
    <xf numFmtId="0" fontId="4" fillId="0" borderId="0" applyAlignment="0">
      <protection locked="0"/>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71" fontId="4" fillId="0" borderId="0" applyNumberFormat="0">
      <alignment horizontal="right"/>
    </xf>
    <xf numFmtId="271" fontId="4" fillId="0" borderId="0" applyNumberFormat="0">
      <alignment horizontal="right"/>
    </xf>
    <xf numFmtId="271" fontId="4" fillId="0" borderId="0" applyNumberFormat="0">
      <alignment horizontal="right"/>
    </xf>
    <xf numFmtId="271" fontId="4" fillId="0" borderId="0" applyNumberFormat="0">
      <alignment horizontal="right"/>
    </xf>
    <xf numFmtId="37" fontId="4" fillId="0" borderId="0" applyNumberFormat="0" applyFont="0" applyFill="0" applyAlignment="0">
      <alignment horizontal="center"/>
    </xf>
    <xf numFmtId="37" fontId="4" fillId="0" borderId="0" applyNumberFormat="0" applyFont="0" applyFill="0" applyAlignment="0">
      <alignment horizontal="center"/>
    </xf>
    <xf numFmtId="37" fontId="4" fillId="0" borderId="0" applyNumberFormat="0" applyFont="0" applyFill="0" applyAlignment="0">
      <alignment horizontal="center"/>
    </xf>
    <xf numFmtId="37" fontId="4" fillId="0" borderId="0" applyNumberFormat="0" applyFont="0" applyFill="0" applyAlignment="0">
      <alignment horizontal="center"/>
    </xf>
    <xf numFmtId="0" fontId="4" fillId="0" borderId="0" applyFont="0" applyFill="0" applyBorder="0"/>
    <xf numFmtId="0" fontId="4" fillId="0" borderId="0" applyFont="0" applyFill="0" applyBorder="0"/>
    <xf numFmtId="0" fontId="4" fillId="0" borderId="0" applyFont="0" applyFill="0" applyBorder="0"/>
    <xf numFmtId="0" fontId="4" fillId="0" borderId="0" applyFont="0" applyFill="0" applyBorder="0"/>
    <xf numFmtId="0" fontId="4" fillId="0" borderId="0" applyFont="0" applyFill="0" applyBorder="0"/>
    <xf numFmtId="0" fontId="4" fillId="0" borderId="0" applyFont="0" applyFill="0" applyBorder="0"/>
    <xf numFmtId="0"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0" fontId="4" fillId="0" borderId="0" applyFont="0" applyFill="0" applyBorder="0" applyAlignment="0" applyProtection="0"/>
    <xf numFmtId="274" fontId="4" fillId="0" borderId="0">
      <alignment horizontal="right"/>
    </xf>
    <xf numFmtId="274" fontId="4" fillId="0" borderId="0">
      <alignment horizontal="right"/>
    </xf>
    <xf numFmtId="274" fontId="4" fillId="0" borderId="0">
      <alignment horizontal="right"/>
    </xf>
    <xf numFmtId="274" fontId="4" fillId="0" borderId="0">
      <alignment horizontal="right"/>
    </xf>
    <xf numFmtId="14" fontId="4" fillId="0" borderId="0" applyFill="0" applyBorder="0" applyAlignment="0"/>
    <xf numFmtId="14" fontId="4" fillId="0" borderId="0" applyFill="0" applyBorder="0" applyAlignment="0"/>
    <xf numFmtId="14" fontId="4" fillId="0" borderId="0" applyFill="0" applyBorder="0" applyAlignment="0"/>
    <xf numFmtId="14" fontId="4" fillId="0" borderId="0" applyFill="0" applyBorder="0" applyAlignment="0"/>
    <xf numFmtId="275" fontId="4" fillId="0" borderId="0">
      <protection locked="0"/>
    </xf>
    <xf numFmtId="14" fontId="4" fillId="0" borderId="0">
      <alignment horizontal="right"/>
      <protection locked="0"/>
    </xf>
    <xf numFmtId="14" fontId="4" fillId="0" borderId="0">
      <alignment horizontal="right"/>
      <protection locked="0"/>
    </xf>
    <xf numFmtId="14" fontId="4" fillId="0" borderId="0">
      <alignment horizontal="right"/>
      <protection locked="0"/>
    </xf>
    <xf numFmtId="14" fontId="4" fillId="0" borderId="0">
      <alignment horizontal="right"/>
      <protection locked="0"/>
    </xf>
    <xf numFmtId="186" fontId="4" fillId="0" borderId="0" applyFill="0" applyBorder="0">
      <alignment horizontal="right"/>
    </xf>
    <xf numFmtId="186" fontId="4" fillId="0" borderId="0" applyFill="0" applyBorder="0">
      <alignment horizontal="right"/>
    </xf>
    <xf numFmtId="186" fontId="4" fillId="0" borderId="0" applyFill="0" applyBorder="0">
      <alignment horizontal="right"/>
    </xf>
    <xf numFmtId="186" fontId="4" fillId="0" borderId="0" applyFill="0" applyBorder="0">
      <alignment horizontal="right"/>
    </xf>
    <xf numFmtId="276" fontId="4" fillId="0" borderId="0" applyFill="0" applyProtection="0">
      <alignment vertical="center"/>
    </xf>
    <xf numFmtId="0" fontId="4" fillId="0" borderId="0" applyFill="0" applyProtection="0">
      <alignment vertical="center"/>
    </xf>
    <xf numFmtId="0" fontId="4" fillId="0" borderId="0" applyFill="0" applyProtection="0">
      <alignment vertical="center"/>
    </xf>
    <xf numFmtId="0" fontId="4" fillId="0" borderId="0" applyFill="0" applyProtection="0">
      <alignment vertical="center"/>
    </xf>
    <xf numFmtId="0" fontId="4" fillId="0" borderId="0" applyFill="0" applyProtection="0">
      <alignment vertical="center"/>
    </xf>
    <xf numFmtId="276" fontId="4" fillId="0" borderId="0" applyFill="0" applyProtection="0">
      <alignment vertical="center"/>
    </xf>
    <xf numFmtId="276" fontId="4" fillId="0" borderId="0" applyFill="0" applyProtection="0">
      <alignment vertical="center"/>
    </xf>
    <xf numFmtId="276" fontId="4" fillId="0" borderId="0" applyFill="0" applyProtection="0">
      <alignment vertical="center"/>
    </xf>
    <xf numFmtId="277" fontId="4" fillId="0" borderId="0">
      <alignment horizontal="center"/>
      <protection locked="0"/>
    </xf>
    <xf numFmtId="277" fontId="4" fillId="0" borderId="0">
      <alignment horizontal="center"/>
      <protection locked="0"/>
    </xf>
    <xf numFmtId="277" fontId="4" fillId="0" borderId="0">
      <alignment horizontal="center"/>
      <protection locked="0"/>
    </xf>
    <xf numFmtId="277" fontId="4" fillId="0" borderId="0">
      <alignment horizontal="center"/>
      <protection locked="0"/>
    </xf>
    <xf numFmtId="277" fontId="4" fillId="0" borderId="0">
      <alignment horizontal="center"/>
      <protection locked="0"/>
    </xf>
    <xf numFmtId="278" fontId="4" fillId="0" borderId="0">
      <alignment horizontal="right"/>
    </xf>
    <xf numFmtId="278" fontId="4" fillId="0" borderId="0">
      <alignment horizontal="right"/>
    </xf>
    <xf numFmtId="278" fontId="4" fillId="0" borderId="0">
      <alignment horizontal="right"/>
    </xf>
    <xf numFmtId="278" fontId="4" fillId="0" borderId="0">
      <alignment horizontal="right"/>
    </xf>
    <xf numFmtId="192" fontId="4" fillId="0" borderId="0" applyFill="0" applyBorder="0" applyAlignment="0" applyProtection="0"/>
    <xf numFmtId="192" fontId="4" fillId="0" borderId="0" applyFill="0" applyBorder="0" applyAlignment="0" applyProtection="0"/>
    <xf numFmtId="192" fontId="4" fillId="0" borderId="0" applyFill="0" applyBorder="0" applyAlignment="0" applyProtection="0"/>
    <xf numFmtId="192" fontId="4" fillId="0" borderId="0" applyFill="0" applyBorder="0" applyAlignment="0" applyProtection="0"/>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8" fontId="4" fillId="0" borderId="0">
      <alignment vertical="center"/>
    </xf>
    <xf numFmtId="38" fontId="4" fillId="0" borderId="0">
      <alignment vertical="center"/>
    </xf>
    <xf numFmtId="38" fontId="4" fillId="0" borderId="0">
      <alignment vertical="center"/>
    </xf>
    <xf numFmtId="38" fontId="4" fillId="0" borderId="0">
      <alignment vertical="center"/>
    </xf>
    <xf numFmtId="2" fontId="4" fillId="0" borderId="0">
      <alignment horizontal="left"/>
      <protection hidden="1"/>
    </xf>
    <xf numFmtId="2" fontId="4" fillId="0" borderId="0">
      <alignment horizontal="left"/>
      <protection hidden="1"/>
    </xf>
    <xf numFmtId="2" fontId="4" fillId="0" borderId="0">
      <alignment horizontal="left"/>
      <protection hidden="1"/>
    </xf>
    <xf numFmtId="2" fontId="4" fillId="0" borderId="0">
      <alignment horizontal="left"/>
      <protection hidden="1"/>
    </xf>
    <xf numFmtId="37" fontId="4" fillId="0" borderId="0"/>
    <xf numFmtId="37" fontId="4" fillId="0" borderId="0"/>
    <xf numFmtId="37" fontId="4" fillId="0" borderId="0"/>
    <xf numFmtId="37" fontId="4" fillId="0" borderId="0"/>
    <xf numFmtId="37" fontId="4" fillId="0" borderId="0"/>
    <xf numFmtId="37" fontId="4" fillId="0" borderId="0"/>
    <xf numFmtId="38" fontId="4" fillId="0" borderId="0" applyFont="0" applyFill="0" applyBorder="0" applyAlignment="0" applyProtection="0"/>
    <xf numFmtId="40" fontId="4" fillId="0" borderId="0" applyFont="0" applyFill="0" applyBorder="0" applyAlignment="0" applyProtection="0"/>
    <xf numFmtId="279" fontId="4" fillId="0" borderId="0"/>
    <xf numFmtId="279" fontId="4" fillId="0" borderId="0"/>
    <xf numFmtId="279" fontId="4" fillId="0" borderId="0"/>
    <xf numFmtId="279"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15" fontId="4" fillId="0" borderId="0" applyFont="0" applyFill="0" applyBorder="0" applyAlignment="0" applyProtection="0">
      <alignment horizontal="center"/>
      <protection hidden="1"/>
    </xf>
    <xf numFmtId="15" fontId="4" fillId="0" borderId="0" applyFont="0" applyFill="0" applyBorder="0" applyAlignment="0" applyProtection="0">
      <alignment horizontal="center"/>
      <protection hidden="1"/>
    </xf>
    <xf numFmtId="15" fontId="4" fillId="0" borderId="0" applyFont="0" applyFill="0" applyBorder="0" applyAlignment="0" applyProtection="0">
      <alignment horizontal="center"/>
      <protection hidden="1"/>
    </xf>
    <xf numFmtId="15" fontId="4" fillId="0" borderId="0" applyFont="0" applyFill="0" applyBorder="0" applyAlignment="0" applyProtection="0">
      <alignment horizontal="center"/>
      <protection hidden="1"/>
    </xf>
    <xf numFmtId="8" fontId="4" fillId="0" borderId="0" applyFill="0" applyBorder="0" applyProtection="0"/>
    <xf numFmtId="165" fontId="4" fillId="0" borderId="0"/>
    <xf numFmtId="165" fontId="4" fillId="0" borderId="0"/>
    <xf numFmtId="165" fontId="4" fillId="0" borderId="0"/>
    <xf numFmtId="165" fontId="4" fillId="0" borderId="0"/>
    <xf numFmtId="8" fontId="4" fillId="0" borderId="0" applyFill="0" applyBorder="0" applyProtection="0"/>
    <xf numFmtId="8" fontId="4" fillId="0" borderId="0" applyFill="0" applyBorder="0" applyProtection="0"/>
    <xf numFmtId="8" fontId="4" fillId="0" borderId="0" applyFill="0" applyBorder="0" applyProtection="0"/>
    <xf numFmtId="280" fontId="4" fillId="0" borderId="0"/>
    <xf numFmtId="280" fontId="4" fillId="0" borderId="0"/>
    <xf numFmtId="280" fontId="4" fillId="0" borderId="0"/>
    <xf numFmtId="280" fontId="4" fillId="0" borderId="0"/>
    <xf numFmtId="280" fontId="4" fillId="0" borderId="0">
      <protection locked="0"/>
    </xf>
    <xf numFmtId="280" fontId="4" fillId="0" borderId="0">
      <protection locked="0"/>
    </xf>
    <xf numFmtId="280" fontId="4" fillId="0" borderId="0">
      <protection locked="0"/>
    </xf>
    <xf numFmtId="280" fontId="4" fillId="0" borderId="0">
      <protection locked="0"/>
    </xf>
    <xf numFmtId="7" fontId="4" fillId="0" borderId="0"/>
    <xf numFmtId="7" fontId="4" fillId="0" borderId="0"/>
    <xf numFmtId="7" fontId="4" fillId="0" borderId="0"/>
    <xf numFmtId="7" fontId="4" fillId="0" borderId="0"/>
    <xf numFmtId="0"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7" fontId="4" fillId="0" borderId="0" applyFont="0" applyFill="0" applyBorder="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42" fontId="4" fillId="0" borderId="0" applyFill="0" applyBorder="0" applyAlignment="0" applyProtection="0"/>
    <xf numFmtId="42" fontId="4" fillId="0" borderId="0" applyFill="0" applyBorder="0" applyAlignment="0" applyProtection="0"/>
    <xf numFmtId="42" fontId="4" fillId="0" borderId="0" applyFill="0" applyBorder="0" applyAlignment="0" applyProtection="0"/>
    <xf numFmtId="42" fontId="4" fillId="0" borderId="0" applyFill="0" applyBorder="0" applyAlignment="0" applyProtection="0"/>
    <xf numFmtId="0" fontId="4" fillId="0" borderId="0"/>
    <xf numFmtId="0" fontId="4" fillId="0" borderId="0"/>
    <xf numFmtId="0" fontId="4" fillId="0" borderId="0"/>
    <xf numFmtId="0" fontId="4" fillId="0" borderId="0"/>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pplyNumberFormat="0" applyAlignment="0">
      <alignment horizontal="center" vertical="center"/>
    </xf>
    <xf numFmtId="171" fontId="4" fillId="0" borderId="0" applyNumberFormat="0" applyAlignment="0">
      <alignment horizontal="center" vertical="center"/>
    </xf>
    <xf numFmtId="171" fontId="4" fillId="0" borderId="0" applyNumberFormat="0" applyAlignment="0">
      <alignment horizontal="center" vertical="center"/>
    </xf>
    <xf numFmtId="171" fontId="4" fillId="0" borderId="0" applyNumberFormat="0" applyAlignment="0">
      <alignment horizontal="center" vertical="center"/>
    </xf>
    <xf numFmtId="171" fontId="4" fillId="0" borderId="0">
      <alignment horizontal="center" vertical="center"/>
    </xf>
    <xf numFmtId="171" fontId="4" fillId="0" borderId="0">
      <alignment horizontal="center" vertical="center"/>
    </xf>
    <xf numFmtId="171" fontId="4" fillId="0" borderId="0">
      <alignment horizontal="center" vertical="center"/>
    </xf>
    <xf numFmtId="171" fontId="4" fillId="0" borderId="0">
      <alignment horizontal="center" vertical="center"/>
    </xf>
    <xf numFmtId="14" fontId="4" fillId="0" borderId="0">
      <alignment horizontal="center" vertical="center"/>
    </xf>
    <xf numFmtId="14" fontId="4" fillId="0" borderId="0">
      <alignment horizontal="center" vertical="center"/>
    </xf>
    <xf numFmtId="14" fontId="4" fillId="0" borderId="0">
      <alignment horizontal="center" vertical="center"/>
    </xf>
    <xf numFmtId="14" fontId="4" fillId="0" borderId="0">
      <alignment horizontal="center" vertical="center"/>
    </xf>
    <xf numFmtId="17" fontId="4" fillId="0" borderId="0">
      <alignment horizontal="center" vertical="center"/>
    </xf>
    <xf numFmtId="17" fontId="4" fillId="0" borderId="0">
      <alignment horizontal="center" vertical="center"/>
    </xf>
    <xf numFmtId="17" fontId="4" fillId="0" borderId="0">
      <alignment horizontal="center" vertical="center"/>
    </xf>
    <xf numFmtId="17" fontId="4" fillId="0" borderId="0">
      <alignment horizontal="center"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65" fontId="4" fillId="0" borderId="0">
      <alignment vertical="center"/>
    </xf>
    <xf numFmtId="165" fontId="4" fillId="0" borderId="0">
      <alignment vertical="center"/>
    </xf>
    <xf numFmtId="165" fontId="4" fillId="0" borderId="0">
      <alignment vertical="center"/>
    </xf>
    <xf numFmtId="165"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7" fontId="4" fillId="0" borderId="0">
      <alignment horizontal="left" vertical="center"/>
    </xf>
    <xf numFmtId="37" fontId="4" fillId="0" borderId="0">
      <alignment horizontal="left" vertical="center"/>
    </xf>
    <xf numFmtId="37" fontId="4" fillId="0" borderId="0">
      <alignment horizontal="left" vertical="center"/>
    </xf>
    <xf numFmtId="37" fontId="4" fillId="0" borderId="0">
      <alignment horizontal="left" vertical="center"/>
    </xf>
    <xf numFmtId="171" fontId="4" fillId="0" borderId="0">
      <alignment horizontal="center" vertical="center"/>
    </xf>
    <xf numFmtId="171" fontId="4" fillId="0" borderId="0">
      <alignment horizontal="center" vertical="center"/>
    </xf>
    <xf numFmtId="171" fontId="4" fillId="0" borderId="0">
      <alignment horizontal="center" vertical="center"/>
    </xf>
    <xf numFmtId="171" fontId="4" fillId="0" borderId="0">
      <alignment horizontal="center" vertical="center"/>
    </xf>
    <xf numFmtId="281" fontId="4" fillId="0" borderId="0">
      <alignment horizontal="right" vertical="center"/>
    </xf>
    <xf numFmtId="281" fontId="4" fillId="0" borderId="0">
      <alignment horizontal="right" vertical="center"/>
    </xf>
    <xf numFmtId="281" fontId="4" fillId="0" borderId="0">
      <alignment horizontal="right" vertical="center"/>
    </xf>
    <xf numFmtId="281" fontId="4" fillId="0" borderId="0">
      <alignment horizontal="right" vertical="center"/>
    </xf>
    <xf numFmtId="0" fontId="4" fillId="0" borderId="0">
      <alignment horizontal="right" vertical="center"/>
    </xf>
    <xf numFmtId="0" fontId="4" fillId="0" borderId="0">
      <alignment horizontal="right" vertical="center"/>
    </xf>
    <xf numFmtId="0" fontId="4" fillId="0" borderId="0">
      <alignment horizontal="right" vertical="center"/>
    </xf>
    <xf numFmtId="0" fontId="4" fillId="0" borderId="0">
      <alignment horizontal="right" vertical="center"/>
    </xf>
    <xf numFmtId="165" fontId="4" fillId="0" borderId="0">
      <alignment horizontal="right" vertical="center"/>
    </xf>
    <xf numFmtId="165" fontId="4" fillId="0" borderId="0">
      <alignment horizontal="right" vertical="center"/>
    </xf>
    <xf numFmtId="165" fontId="4" fillId="0" borderId="0">
      <alignment horizontal="right" vertical="center"/>
    </xf>
    <xf numFmtId="165" fontId="4" fillId="0" borderId="0">
      <alignment horizontal="right" vertical="center"/>
    </xf>
    <xf numFmtId="165" fontId="4" fillId="0" borderId="0">
      <alignment horizontal="right" vertical="center"/>
    </xf>
    <xf numFmtId="165" fontId="4" fillId="0" borderId="0">
      <alignment horizontal="right" vertical="center"/>
    </xf>
    <xf numFmtId="165" fontId="4" fillId="0" borderId="0">
      <alignment horizontal="right" vertical="center"/>
    </xf>
    <xf numFmtId="165" fontId="4" fillId="0" borderId="0">
      <alignment horizontal="right" vertical="center"/>
    </xf>
    <xf numFmtId="165" fontId="4" fillId="0" borderId="0">
      <alignment horizontal="right" vertical="center"/>
    </xf>
    <xf numFmtId="165" fontId="4" fillId="0" borderId="0">
      <alignment horizontal="right" vertical="center"/>
    </xf>
    <xf numFmtId="0" fontId="4" fillId="0" borderId="0">
      <alignment horizontal="right" vertical="center"/>
    </xf>
    <xf numFmtId="0" fontId="4" fillId="0" borderId="0">
      <alignment horizontal="right" vertical="center"/>
    </xf>
    <xf numFmtId="0" fontId="4" fillId="0" borderId="0">
      <alignment horizontal="right" vertical="center"/>
    </xf>
    <xf numFmtId="0" fontId="4" fillId="0" borderId="0">
      <alignment horizontal="right" vertical="center"/>
    </xf>
    <xf numFmtId="169" fontId="4" fillId="0" borderId="0">
      <alignment horizontal="right" vertical="center"/>
    </xf>
    <xf numFmtId="169" fontId="4" fillId="0" borderId="0">
      <alignment horizontal="right" vertical="center"/>
    </xf>
    <xf numFmtId="169" fontId="4" fillId="0" borderId="0">
      <alignment horizontal="right" vertical="center"/>
    </xf>
    <xf numFmtId="169" fontId="4" fillId="0" borderId="0">
      <alignment horizontal="right" vertical="center"/>
    </xf>
    <xf numFmtId="4" fontId="4" fillId="0" borderId="0">
      <alignment horizontal="right" vertical="center"/>
    </xf>
    <xf numFmtId="4" fontId="4" fillId="0" borderId="0">
      <alignment horizontal="right" vertical="center"/>
    </xf>
    <xf numFmtId="4" fontId="4" fillId="0" borderId="0">
      <alignment horizontal="right" vertical="center"/>
    </xf>
    <xf numFmtId="4" fontId="4" fillId="0" borderId="0">
      <alignment horizontal="right" vertical="center"/>
    </xf>
    <xf numFmtId="169" fontId="4" fillId="0" borderId="0">
      <alignment horizontal="right" vertical="center"/>
    </xf>
    <xf numFmtId="169" fontId="4" fillId="0" borderId="0">
      <alignment horizontal="right" vertical="center"/>
    </xf>
    <xf numFmtId="169" fontId="4" fillId="0" borderId="0">
      <alignment horizontal="right" vertical="center"/>
    </xf>
    <xf numFmtId="169" fontId="4" fillId="0" borderId="0">
      <alignment horizontal="right" vertical="center"/>
    </xf>
    <xf numFmtId="169" fontId="4" fillId="0" borderId="0">
      <alignment horizontal="right" vertical="center"/>
    </xf>
    <xf numFmtId="0" fontId="4" fillId="0" borderId="0">
      <alignment horizontal="right" vertical="center"/>
    </xf>
    <xf numFmtId="0" fontId="4" fillId="0" borderId="0">
      <alignment horizontal="right" vertical="center"/>
    </xf>
    <xf numFmtId="0" fontId="4" fillId="0" borderId="0">
      <alignment horizontal="right" vertical="center"/>
    </xf>
    <xf numFmtId="0" fontId="4" fillId="0" borderId="0">
      <alignment horizontal="right" vertical="center"/>
    </xf>
    <xf numFmtId="0" fontId="4" fillId="0" borderId="0">
      <alignment horizontal="right" vertical="center"/>
    </xf>
    <xf numFmtId="0" fontId="4" fillId="0" borderId="0">
      <alignment horizontal="right" vertical="center"/>
    </xf>
    <xf numFmtId="0" fontId="4" fillId="0" borderId="0">
      <alignment horizontal="right" vertical="center"/>
    </xf>
    <xf numFmtId="0" fontId="4" fillId="0" borderId="0">
      <alignment horizontal="right" vertical="center"/>
    </xf>
    <xf numFmtId="0" fontId="4" fillId="0" borderId="0">
      <alignment horizontal="right" vertical="center"/>
    </xf>
    <xf numFmtId="274" fontId="4" fillId="0" borderId="0">
      <alignment horizontal="right" vertical="center"/>
    </xf>
    <xf numFmtId="274" fontId="4" fillId="0" borderId="0">
      <alignment horizontal="right" vertical="center"/>
    </xf>
    <xf numFmtId="274" fontId="4" fillId="0" borderId="0">
      <alignment horizontal="right" vertical="center"/>
    </xf>
    <xf numFmtId="274" fontId="4" fillId="0" borderId="0">
      <alignment horizontal="righ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pplyBorder="0">
      <alignment horizontal="left" vertical="center"/>
    </xf>
    <xf numFmtId="171" fontId="4" fillId="0" borderId="0" applyBorder="0">
      <alignment horizontal="left" vertical="center"/>
    </xf>
    <xf numFmtId="171" fontId="4" fillId="0" borderId="0" applyBorder="0">
      <alignment horizontal="left" vertical="center"/>
    </xf>
    <xf numFmtId="171" fontId="4" fillId="0" borderId="0" applyBorder="0">
      <alignment horizontal="left" vertical="center"/>
    </xf>
    <xf numFmtId="171" fontId="4" fillId="0" borderId="0" applyBorder="0">
      <alignment horizontal="left" vertical="center"/>
    </xf>
    <xf numFmtId="171" fontId="4" fillId="0" borderId="0">
      <alignment horizontal="left" vertical="center"/>
    </xf>
    <xf numFmtId="171" fontId="4" fillId="0" borderId="0">
      <alignment horizontal="left" vertical="center"/>
    </xf>
    <xf numFmtId="171" fontId="4" fillId="0" borderId="0">
      <alignment horizontal="left" vertical="center"/>
    </xf>
    <xf numFmtId="171" fontId="4" fillId="0" borderId="0">
      <alignment horizontal="left" vertical="center"/>
    </xf>
    <xf numFmtId="171" fontId="4" fillId="0" borderId="0">
      <alignment horizontal="left"/>
    </xf>
    <xf numFmtId="171" fontId="4" fillId="0" borderId="0">
      <alignment horizontal="left"/>
    </xf>
    <xf numFmtId="171" fontId="4" fillId="0" borderId="0">
      <alignment horizontal="left"/>
    </xf>
    <xf numFmtId="171" fontId="4" fillId="0" borderId="0">
      <alignment horizontal="left"/>
    </xf>
    <xf numFmtId="171" fontId="4" fillId="0" borderId="0">
      <alignment horizontal="left"/>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horizontal="center" vertical="center"/>
    </xf>
    <xf numFmtId="171" fontId="4" fillId="0" borderId="0">
      <alignment horizontal="center" vertical="center"/>
    </xf>
    <xf numFmtId="171" fontId="4" fillId="0" borderId="0">
      <alignment horizontal="center" vertical="center"/>
    </xf>
    <xf numFmtId="171" fontId="4" fillId="0" borderId="0">
      <alignment horizontal="center" vertical="center"/>
    </xf>
    <xf numFmtId="171" fontId="4" fillId="0" borderId="0">
      <alignment horizontal="center"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71" fontId="4" fillId="0" borderId="0">
      <alignment vertical="center"/>
    </xf>
    <xf numFmtId="165" fontId="4" fillId="0" borderId="0" applyNumberFormat="0" applyAlignment="0" applyProtection="0">
      <alignment vertical="top"/>
    </xf>
    <xf numFmtId="165" fontId="4" fillId="0" borderId="0" applyNumberFormat="0" applyAlignment="0" applyProtection="0">
      <alignment vertical="top"/>
    </xf>
    <xf numFmtId="165" fontId="4" fillId="0" borderId="0" applyNumberFormat="0" applyAlignment="0" applyProtection="0">
      <alignment vertical="top"/>
    </xf>
    <xf numFmtId="165" fontId="4" fillId="0" borderId="0" applyNumberFormat="0" applyAlignment="0" applyProtection="0">
      <alignment vertical="top"/>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82" fontId="4" fillId="0" borderId="0" applyFill="0" applyBorder="0" applyProtection="0">
      <alignment horizontal="right"/>
    </xf>
    <xf numFmtId="165" fontId="4" fillId="0" borderId="0" applyFill="0" applyBorder="0" applyProtection="0">
      <alignment horizontal="right"/>
    </xf>
    <xf numFmtId="165" fontId="4" fillId="0" borderId="0" applyFill="0" applyBorder="0" applyProtection="0">
      <alignment horizontal="right"/>
    </xf>
    <xf numFmtId="165" fontId="4" fillId="0" borderId="0" applyFill="0" applyBorder="0" applyProtection="0">
      <alignment horizontal="right"/>
    </xf>
    <xf numFmtId="165" fontId="4" fillId="0" borderId="0" applyFill="0" applyBorder="0" applyProtection="0">
      <alignment horizontal="right"/>
    </xf>
    <xf numFmtId="282" fontId="4" fillId="0" borderId="0" applyFill="0" applyBorder="0" applyProtection="0">
      <alignment horizontal="right"/>
    </xf>
    <xf numFmtId="282" fontId="4" fillId="0" borderId="0" applyFill="0" applyBorder="0" applyProtection="0">
      <alignment horizontal="right"/>
    </xf>
    <xf numFmtId="282" fontId="4" fillId="0" borderId="0" applyFill="0" applyBorder="0" applyProtection="0">
      <alignment horizontal="right"/>
    </xf>
    <xf numFmtId="226" fontId="4" fillId="0" borderId="0" applyFill="0" applyBorder="0" applyProtection="0">
      <alignment horizontal="right"/>
    </xf>
    <xf numFmtId="283" fontId="4" fillId="0" borderId="0" applyFill="0" applyBorder="0" applyProtection="0">
      <alignment horizontal="right"/>
    </xf>
    <xf numFmtId="283" fontId="4" fillId="0" borderId="0" applyFill="0" applyBorder="0" applyProtection="0">
      <alignment horizontal="right"/>
    </xf>
    <xf numFmtId="283" fontId="4" fillId="0" borderId="0" applyFill="0" applyBorder="0" applyProtection="0">
      <alignment horizontal="right"/>
    </xf>
    <xf numFmtId="283" fontId="4" fillId="0" borderId="0" applyFill="0" applyBorder="0" applyProtection="0">
      <alignment horizontal="right"/>
    </xf>
    <xf numFmtId="226" fontId="4" fillId="0" borderId="0" applyFill="0" applyBorder="0" applyProtection="0">
      <alignment horizontal="right"/>
    </xf>
    <xf numFmtId="226" fontId="4" fillId="0" borderId="0" applyFill="0" applyBorder="0" applyProtection="0">
      <alignment horizontal="right"/>
    </xf>
    <xf numFmtId="226" fontId="4" fillId="0" borderId="0" applyFill="0" applyBorder="0" applyProtection="0">
      <alignment horizontal="right"/>
    </xf>
    <xf numFmtId="284" fontId="4" fillId="0" borderId="0" applyFill="0" applyBorder="0" applyProtection="0">
      <alignment horizontal="right"/>
    </xf>
    <xf numFmtId="168" fontId="4" fillId="0" borderId="0" applyFill="0" applyBorder="0" applyProtection="0">
      <alignment horizontal="right"/>
    </xf>
    <xf numFmtId="168" fontId="4" fillId="0" borderId="0" applyFill="0" applyBorder="0" applyProtection="0">
      <alignment horizontal="right"/>
    </xf>
    <xf numFmtId="168" fontId="4" fillId="0" borderId="0" applyFill="0" applyBorder="0" applyProtection="0">
      <alignment horizontal="right"/>
    </xf>
    <xf numFmtId="168" fontId="4" fillId="0" borderId="0" applyFill="0" applyBorder="0" applyProtection="0">
      <alignment horizontal="right"/>
    </xf>
    <xf numFmtId="284" fontId="4" fillId="0" borderId="0" applyFill="0" applyBorder="0" applyProtection="0">
      <alignment horizontal="right"/>
    </xf>
    <xf numFmtId="284" fontId="4" fillId="0" borderId="0" applyFill="0" applyBorder="0" applyProtection="0">
      <alignment horizontal="right"/>
    </xf>
    <xf numFmtId="284" fontId="4" fillId="0" borderId="0" applyFill="0" applyBorder="0" applyProtection="0">
      <alignment horizontal="right"/>
    </xf>
    <xf numFmtId="282" fontId="4" fillId="0" borderId="0" applyFill="0" applyBorder="0" applyProtection="0">
      <alignment horizontal="right"/>
    </xf>
    <xf numFmtId="282" fontId="4" fillId="0" borderId="0" applyFill="0" applyBorder="0" applyProtection="0">
      <alignment horizontal="right"/>
    </xf>
    <xf numFmtId="282" fontId="4" fillId="0" borderId="0" applyFill="0" applyBorder="0" applyProtection="0">
      <alignment horizontal="right"/>
    </xf>
    <xf numFmtId="282" fontId="4" fillId="0" borderId="0" applyFill="0" applyBorder="0" applyProtection="0">
      <alignment horizontal="right"/>
    </xf>
    <xf numFmtId="226" fontId="4" fillId="0" borderId="0" applyFill="0" applyBorder="0" applyProtection="0">
      <alignment horizontal="right"/>
    </xf>
    <xf numFmtId="226" fontId="4" fillId="0" borderId="0" applyFill="0" applyBorder="0" applyProtection="0">
      <alignment horizontal="right"/>
    </xf>
    <xf numFmtId="226" fontId="4" fillId="0" borderId="0" applyFill="0" applyBorder="0" applyProtection="0">
      <alignment horizontal="right"/>
    </xf>
    <xf numFmtId="226" fontId="4" fillId="0" borderId="0" applyFill="0" applyBorder="0" applyProtection="0">
      <alignment horizontal="right"/>
    </xf>
    <xf numFmtId="284" fontId="4" fillId="0" borderId="0" applyFill="0" applyBorder="0" applyProtection="0">
      <alignment horizontal="right"/>
    </xf>
    <xf numFmtId="284" fontId="4" fillId="0" borderId="0" applyFill="0" applyBorder="0" applyProtection="0">
      <alignment horizontal="right"/>
    </xf>
    <xf numFmtId="284" fontId="4" fillId="0" borderId="0" applyFill="0" applyBorder="0" applyProtection="0">
      <alignment horizontal="right"/>
    </xf>
    <xf numFmtId="284" fontId="4" fillId="0" borderId="0" applyFill="0" applyBorder="0" applyProtection="0">
      <alignment horizontal="right"/>
    </xf>
    <xf numFmtId="285" fontId="4" fillId="0" borderId="0" applyFill="0" applyBorder="0" applyProtection="0">
      <alignment horizontal="right"/>
    </xf>
    <xf numFmtId="171" fontId="4" fillId="0" borderId="0" applyFill="0" applyBorder="0" applyProtection="0">
      <alignment horizontal="right"/>
    </xf>
    <xf numFmtId="171" fontId="4" fillId="0" borderId="0" applyFill="0" applyBorder="0" applyProtection="0">
      <alignment horizontal="right"/>
    </xf>
    <xf numFmtId="171" fontId="4" fillId="0" borderId="0" applyFill="0" applyBorder="0" applyProtection="0">
      <alignment horizontal="right"/>
    </xf>
    <xf numFmtId="171" fontId="4" fillId="0" borderId="0" applyFill="0" applyBorder="0" applyProtection="0">
      <alignment horizontal="right"/>
    </xf>
    <xf numFmtId="285" fontId="4" fillId="0" borderId="0" applyFill="0" applyBorder="0" applyProtection="0">
      <alignment horizontal="right"/>
    </xf>
    <xf numFmtId="285" fontId="4" fillId="0" borderId="0" applyFill="0" applyBorder="0" applyProtection="0">
      <alignment horizontal="right"/>
    </xf>
    <xf numFmtId="285" fontId="4" fillId="0" borderId="0" applyFill="0" applyBorder="0" applyProtection="0">
      <alignment horizontal="right"/>
    </xf>
    <xf numFmtId="285" fontId="4" fillId="0" borderId="0" applyFill="0" applyBorder="0" applyProtection="0">
      <alignment horizontal="right"/>
    </xf>
    <xf numFmtId="171" fontId="4" fillId="0" borderId="0" applyFill="0" applyBorder="0" applyProtection="0">
      <alignment horizontal="right"/>
    </xf>
    <xf numFmtId="171" fontId="4" fillId="0" borderId="0" applyFill="0" applyBorder="0" applyProtection="0">
      <alignment horizontal="right"/>
    </xf>
    <xf numFmtId="171" fontId="4" fillId="0" borderId="0" applyFill="0" applyBorder="0" applyProtection="0">
      <alignment horizontal="right"/>
    </xf>
    <xf numFmtId="171" fontId="4" fillId="0" borderId="0" applyFill="0" applyBorder="0" applyProtection="0">
      <alignment horizontal="right"/>
    </xf>
    <xf numFmtId="285" fontId="4" fillId="0" borderId="0" applyFill="0" applyBorder="0" applyProtection="0">
      <alignment horizontal="right"/>
    </xf>
    <xf numFmtId="285" fontId="4" fillId="0" borderId="0" applyFill="0" applyBorder="0" applyProtection="0">
      <alignment horizontal="right"/>
    </xf>
    <xf numFmtId="285" fontId="4" fillId="0" borderId="0" applyFill="0" applyBorder="0" applyProtection="0">
      <alignment horizontal="right"/>
    </xf>
    <xf numFmtId="286" fontId="4" fillId="0" borderId="0" applyFill="0" applyBorder="0" applyProtection="0">
      <alignment horizontal="right"/>
    </xf>
    <xf numFmtId="287" fontId="4" fillId="0" borderId="0" applyFill="0" applyBorder="0" applyProtection="0">
      <alignment horizontal="right"/>
    </xf>
    <xf numFmtId="287" fontId="4" fillId="0" borderId="0" applyFill="0" applyBorder="0" applyProtection="0">
      <alignment horizontal="right"/>
    </xf>
    <xf numFmtId="287" fontId="4" fillId="0" borderId="0" applyFill="0" applyBorder="0" applyProtection="0">
      <alignment horizontal="right"/>
    </xf>
    <xf numFmtId="287" fontId="4" fillId="0" borderId="0" applyFill="0" applyBorder="0" applyProtection="0">
      <alignment horizontal="right"/>
    </xf>
    <xf numFmtId="286" fontId="4" fillId="0" borderId="0" applyFill="0" applyBorder="0" applyProtection="0">
      <alignment horizontal="right"/>
    </xf>
    <xf numFmtId="286" fontId="4" fillId="0" borderId="0" applyFill="0" applyBorder="0" applyProtection="0">
      <alignment horizontal="right"/>
    </xf>
    <xf numFmtId="286" fontId="4" fillId="0" borderId="0" applyFill="0" applyBorder="0" applyProtection="0">
      <alignment horizontal="right"/>
    </xf>
    <xf numFmtId="286" fontId="4" fillId="0" borderId="0" applyFill="0" applyBorder="0" applyProtection="0">
      <alignment horizontal="right"/>
    </xf>
    <xf numFmtId="286" fontId="4" fillId="0" borderId="0" applyFill="0" applyBorder="0" applyProtection="0">
      <alignment horizontal="right"/>
    </xf>
    <xf numFmtId="286" fontId="4" fillId="0" borderId="0" applyFill="0" applyBorder="0" applyProtection="0">
      <alignment horizontal="right"/>
    </xf>
    <xf numFmtId="286" fontId="4" fillId="0" borderId="0" applyFill="0" applyBorder="0" applyProtection="0">
      <alignment horizontal="right"/>
    </xf>
    <xf numFmtId="0"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9" fontId="4" fillId="0" borderId="0" applyFill="0" applyBorder="0" applyProtection="0">
      <alignment horizontal="right"/>
    </xf>
    <xf numFmtId="9" fontId="4" fillId="0" borderId="0" applyFill="0" applyBorder="0" applyProtection="0">
      <alignment horizontal="right"/>
    </xf>
    <xf numFmtId="9" fontId="4" fillId="0" borderId="0" applyFill="0" applyBorder="0" applyProtection="0">
      <alignment horizontal="right"/>
    </xf>
    <xf numFmtId="9" fontId="4" fillId="0" borderId="0" applyFill="0" applyBorder="0" applyProtection="0">
      <alignment horizontal="right"/>
    </xf>
    <xf numFmtId="165" fontId="4" fillId="0" borderId="0" applyFill="0" applyBorder="0" applyProtection="0">
      <alignment horizontal="right"/>
    </xf>
    <xf numFmtId="165" fontId="4" fillId="0" borderId="0" applyFill="0" applyBorder="0" applyProtection="0">
      <alignment horizontal="right"/>
    </xf>
    <xf numFmtId="165" fontId="4" fillId="0" borderId="0" applyFill="0" applyBorder="0" applyProtection="0">
      <alignment horizontal="right"/>
    </xf>
    <xf numFmtId="165" fontId="4" fillId="0" borderId="0" applyFill="0" applyBorder="0" applyProtection="0">
      <alignment horizontal="right"/>
    </xf>
    <xf numFmtId="10" fontId="4" fillId="0" borderId="0" applyFill="0" applyBorder="0" applyProtection="0">
      <alignment horizontal="right"/>
    </xf>
    <xf numFmtId="10" fontId="4" fillId="0" borderId="0" applyFill="0" applyBorder="0" applyProtection="0">
      <alignment horizontal="right"/>
    </xf>
    <xf numFmtId="10" fontId="4" fillId="0" borderId="0" applyFill="0" applyBorder="0" applyProtection="0">
      <alignment horizontal="right"/>
    </xf>
    <xf numFmtId="1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0" fontId="4" fillId="0" borderId="0" applyFill="0" applyBorder="0" applyProtection="0">
      <alignment horizontal="right"/>
    </xf>
    <xf numFmtId="288" fontId="4" fillId="0" borderId="0" applyFill="0" applyProtection="0">
      <alignment horizontal="center"/>
    </xf>
    <xf numFmtId="288" fontId="4" fillId="0" borderId="0" applyFill="0" applyProtection="0">
      <alignment horizontal="center"/>
    </xf>
    <xf numFmtId="288" fontId="4" fillId="0" borderId="0" applyFill="0" applyProtection="0">
      <alignment horizontal="center"/>
    </xf>
    <xf numFmtId="288" fontId="4" fillId="0" borderId="0" applyFill="0" applyProtection="0">
      <alignment horizontal="center"/>
    </xf>
    <xf numFmtId="288" fontId="4" fillId="0" borderId="0" applyFill="0" applyProtection="0">
      <alignment horizontal="center"/>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44" fontId="4" fillId="0" borderId="0" applyFill="0" applyBorder="0" applyAlignment="0"/>
    <xf numFmtId="44" fontId="4" fillId="0" borderId="0" applyFill="0" applyBorder="0" applyAlignment="0"/>
    <xf numFmtId="44" fontId="4" fillId="0" borderId="0" applyFill="0" applyBorder="0" applyAlignment="0"/>
    <xf numFmtId="44" fontId="4" fillId="0" borderId="0" applyFill="0" applyBorder="0" applyAlignment="0"/>
    <xf numFmtId="192"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ill="0" applyBorder="0" applyAlignment="0"/>
    <xf numFmtId="192" fontId="4" fillId="0" borderId="0" applyFill="0" applyBorder="0" applyAlignment="0"/>
    <xf numFmtId="192" fontId="4" fillId="0" borderId="0" applyFill="0" applyBorder="0" applyAlignment="0"/>
    <xf numFmtId="44" fontId="4" fillId="0" borderId="0" applyFill="0" applyBorder="0" applyAlignment="0"/>
    <xf numFmtId="44" fontId="4" fillId="0" borderId="0" applyFill="0" applyBorder="0" applyAlignment="0"/>
    <xf numFmtId="44" fontId="4" fillId="0" borderId="0" applyFill="0" applyBorder="0" applyAlignment="0"/>
    <xf numFmtId="44" fontId="4" fillId="0" borderId="0" applyFill="0" applyBorder="0" applyAlignment="0"/>
    <xf numFmtId="248"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192"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ill="0" applyBorder="0" applyAlignment="0"/>
    <xf numFmtId="192" fontId="4" fillId="0" borderId="0" applyFill="0" applyBorder="0" applyAlignment="0"/>
    <xf numFmtId="192" fontId="4" fillId="0" borderId="0" applyFill="0" applyBorder="0" applyAlignment="0"/>
    <xf numFmtId="0" fontId="4" fillId="0" borderId="0" applyNumberFormat="0" applyAlignment="0">
      <alignment horizontal="left"/>
    </xf>
    <xf numFmtId="0" fontId="4" fillId="0" borderId="0" applyNumberFormat="0" applyAlignment="0">
      <alignment horizontal="left"/>
    </xf>
    <xf numFmtId="0" fontId="4" fillId="0" borderId="0" applyNumberFormat="0" applyAlignment="0">
      <alignment horizontal="left"/>
    </xf>
    <xf numFmtId="0" fontId="4" fillId="0" borderId="0" applyNumberFormat="0" applyAlignment="0">
      <alignment horizontal="left"/>
    </xf>
    <xf numFmtId="0" fontId="4" fillId="0" borderId="0" applyFont="0" applyFill="0" applyBorder="0" applyProtection="0">
      <alignment horizontal="left"/>
      <protection locked="0"/>
    </xf>
    <xf numFmtId="0" fontId="4" fillId="0" borderId="0" applyFont="0" applyFill="0" applyBorder="0" applyProtection="0">
      <alignment horizontal="left"/>
      <protection locked="0"/>
    </xf>
    <xf numFmtId="0" fontId="4" fillId="0" borderId="0" applyFont="0" applyFill="0" applyBorder="0" applyProtection="0">
      <alignment horizontal="left"/>
      <protection locked="0"/>
    </xf>
    <xf numFmtId="0" fontId="4" fillId="0" borderId="0" applyFont="0" applyFill="0" applyBorder="0" applyProtection="0">
      <alignment horizontal="left"/>
      <protection locked="0"/>
    </xf>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4" fillId="0" borderId="0"/>
    <xf numFmtId="186" fontId="4" fillId="0" borderId="0"/>
    <xf numFmtId="186" fontId="4" fillId="0" borderId="0"/>
    <xf numFmtId="186" fontId="4" fillId="0" borderId="0"/>
    <xf numFmtId="289" fontId="4" fillId="0" borderId="0" applyFont="0" applyFill="0" applyBorder="0" applyAlignment="0" applyProtection="0">
      <alignment horizontal="center"/>
      <protection hidden="1"/>
    </xf>
    <xf numFmtId="289" fontId="4" fillId="0" borderId="0" applyFont="0" applyFill="0" applyBorder="0" applyAlignment="0" applyProtection="0">
      <alignment horizontal="center"/>
      <protection hidden="1"/>
    </xf>
    <xf numFmtId="289" fontId="4" fillId="0" borderId="0" applyFont="0" applyFill="0" applyBorder="0" applyAlignment="0" applyProtection="0">
      <alignment horizontal="center"/>
      <protection hidden="1"/>
    </xf>
    <xf numFmtId="289" fontId="4" fillId="0" borderId="0" applyFont="0" applyFill="0" applyBorder="0" applyAlignment="0" applyProtection="0">
      <alignment horizontal="center"/>
      <protection hidden="1"/>
    </xf>
    <xf numFmtId="290" fontId="4" fillId="0" borderId="0" applyFont="0" applyFill="0" applyBorder="0" applyAlignment="0" applyProtection="0"/>
    <xf numFmtId="291"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291" fontId="4" fillId="0" borderId="0" applyFont="0" applyFill="0" applyBorder="0" applyAlignment="0" applyProtection="0">
      <alignment vertical="center"/>
    </xf>
    <xf numFmtId="291" fontId="4" fillId="0" borderId="0" applyFont="0" applyFill="0" applyBorder="0" applyAlignment="0" applyProtection="0">
      <alignment vertical="center"/>
    </xf>
    <xf numFmtId="291"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alignment vertical="center"/>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292" fontId="4" fillId="0" borderId="0" applyFont="0" applyFill="0" applyBorder="0" applyAlignment="0" applyProtection="0"/>
    <xf numFmtId="292" fontId="4" fillId="0" borderId="0" applyFont="0" applyFill="0" applyBorder="0" applyAlignment="0" applyProtection="0"/>
    <xf numFmtId="292" fontId="4" fillId="0" borderId="0" applyFont="0" applyFill="0" applyBorder="0" applyAlignment="0" applyProtection="0"/>
    <xf numFmtId="292"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20" fontId="4" fillId="0" borderId="0" applyNumberFormat="0" applyFill="0" applyBorder="0" applyAlignment="0" applyProtection="0"/>
    <xf numFmtId="220" fontId="4" fillId="0" borderId="0" applyNumberFormat="0" applyFill="0" applyBorder="0" applyAlignment="0" applyProtection="0"/>
    <xf numFmtId="220" fontId="4" fillId="0" borderId="0" applyNumberFormat="0" applyFill="0" applyBorder="0" applyAlignment="0" applyProtection="0"/>
    <xf numFmtId="220" fontId="4" fillId="0" borderId="0" applyNumberForma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xf numFmtId="0" fontId="4" fillId="0" borderId="0" applyNumberFormat="0" applyFill="0" applyBorder="0"/>
    <xf numFmtId="0" fontId="4" fillId="0" borderId="0" applyNumberFormat="0" applyFill="0" applyBorder="0"/>
    <xf numFmtId="0" fontId="4" fillId="0" borderId="0" applyNumberFormat="0" applyFill="0" applyBorder="0"/>
    <xf numFmtId="294" fontId="4" fillId="0" borderId="0" applyFill="0" applyBorder="0">
      <alignment horizontal="right" vertical="top"/>
    </xf>
    <xf numFmtId="294" fontId="4" fillId="0" borderId="0" applyFill="0" applyBorder="0">
      <alignment horizontal="right" vertical="top"/>
    </xf>
    <xf numFmtId="294" fontId="4" fillId="0" borderId="0" applyFill="0" applyBorder="0">
      <alignment horizontal="right" vertical="top"/>
    </xf>
    <xf numFmtId="294" fontId="4" fillId="0" borderId="0" applyFill="0" applyBorder="0">
      <alignment horizontal="right" vertical="top"/>
    </xf>
    <xf numFmtId="0" fontId="4" fillId="0" borderId="0">
      <alignment horizontal="right" wrapText="1"/>
    </xf>
    <xf numFmtId="0" fontId="4" fillId="0" borderId="0">
      <alignment horizontal="right" wrapText="1"/>
    </xf>
    <xf numFmtId="0" fontId="4" fillId="0" borderId="0">
      <alignment horizontal="right" wrapText="1"/>
    </xf>
    <xf numFmtId="0" fontId="4" fillId="0" borderId="0">
      <alignment horizontal="right" wrapText="1"/>
    </xf>
    <xf numFmtId="0" fontId="4" fillId="0" borderId="0">
      <alignment horizontal="right" wrapText="1"/>
    </xf>
    <xf numFmtId="0" fontId="4" fillId="0" borderId="0">
      <alignment horizontal="right" wrapText="1"/>
    </xf>
    <xf numFmtId="0" fontId="4" fillId="0" borderId="0" applyFill="0" applyBorder="0">
      <alignment horizontal="left" vertical="top" wrapText="1"/>
    </xf>
    <xf numFmtId="0" fontId="4" fillId="0" borderId="0" applyFill="0" applyBorder="0">
      <alignment horizontal="left" vertical="top" wrapText="1"/>
    </xf>
    <xf numFmtId="0" fontId="4" fillId="0" borderId="0" applyFill="0" applyBorder="0">
      <alignment horizontal="left" vertical="top" wrapText="1"/>
    </xf>
    <xf numFmtId="0" fontId="4" fillId="0" borderId="0" applyFill="0" applyBorder="0">
      <alignment horizontal="lef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Border="0"/>
    <xf numFmtId="0" fontId="4" fillId="0" borderId="0" applyBorder="0"/>
    <xf numFmtId="0" fontId="4" fillId="0" borderId="0" applyBorder="0"/>
    <xf numFmtId="0" fontId="4" fillId="0" borderId="0" applyBorder="0"/>
    <xf numFmtId="0" fontId="4" fillId="0" borderId="0" applyBorder="0"/>
    <xf numFmtId="165" fontId="4" fillId="0" borderId="0" applyBorder="0"/>
    <xf numFmtId="165" fontId="4" fillId="0" borderId="0" applyBorder="0"/>
    <xf numFmtId="165" fontId="4" fillId="0" borderId="0" applyBorder="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95" fontId="4" fillId="0" borderId="0" applyFont="0" applyFill="0" applyBorder="0" applyAlignment="0" applyProtection="0">
      <alignment horizontal="right"/>
      <protection hidden="1"/>
    </xf>
    <xf numFmtId="295" fontId="4" fillId="0" borderId="0" applyFont="0" applyFill="0" applyBorder="0" applyAlignment="0" applyProtection="0">
      <alignment horizontal="right"/>
      <protection hidden="1"/>
    </xf>
    <xf numFmtId="295" fontId="4" fillId="0" borderId="0" applyFont="0" applyFill="0" applyBorder="0" applyAlignment="0" applyProtection="0">
      <alignment horizontal="right"/>
      <protection hidden="1"/>
    </xf>
    <xf numFmtId="295" fontId="4" fillId="0" borderId="0" applyFont="0" applyFill="0" applyBorder="0" applyAlignment="0" applyProtection="0">
      <alignment horizontal="right"/>
      <protection hidden="1"/>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1" fontId="4" fillId="0" borderId="0" applyFont="0" applyFill="0" applyBorder="0" applyAlignment="0" applyProtection="0"/>
    <xf numFmtId="1" fontId="4" fillId="0" borderId="0" applyFont="0" applyFill="0" applyBorder="0" applyAlignment="0" applyProtection="0"/>
    <xf numFmtId="1" fontId="4" fillId="0" borderId="0" applyFont="0" applyFill="0" applyBorder="0" applyAlignment="0" applyProtection="0"/>
    <xf numFmtId="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97" fontId="4" fillId="0" borderId="0">
      <alignment horizontal="right"/>
    </xf>
    <xf numFmtId="297" fontId="4" fillId="0" borderId="0">
      <alignment horizontal="right"/>
    </xf>
    <xf numFmtId="297" fontId="4" fillId="0" borderId="0">
      <alignment horizontal="right"/>
    </xf>
    <xf numFmtId="297"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7" fontId="4" fillId="0" borderId="0">
      <alignment horizontal="right"/>
    </xf>
    <xf numFmtId="297" fontId="4" fillId="0" borderId="0">
      <alignment horizontal="right"/>
    </xf>
    <xf numFmtId="297" fontId="4" fillId="0" borderId="0">
      <alignment horizontal="right"/>
    </xf>
    <xf numFmtId="297"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7" fontId="4" fillId="0" borderId="0">
      <alignment horizontal="right"/>
    </xf>
    <xf numFmtId="297" fontId="4" fillId="0" borderId="0">
      <alignment horizontal="right"/>
    </xf>
    <xf numFmtId="297" fontId="4" fillId="0" borderId="0">
      <alignment horizontal="right"/>
    </xf>
    <xf numFmtId="297"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7" fontId="4" fillId="0" borderId="0">
      <alignment horizontal="right"/>
    </xf>
    <xf numFmtId="297" fontId="4" fillId="0" borderId="0">
      <alignment horizontal="right"/>
    </xf>
    <xf numFmtId="297" fontId="4" fillId="0" borderId="0">
      <alignment horizontal="right"/>
    </xf>
    <xf numFmtId="297"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7" fontId="4" fillId="0" borderId="0">
      <alignment horizontal="right"/>
    </xf>
    <xf numFmtId="297" fontId="4" fillId="0" borderId="0">
      <alignment horizontal="right"/>
    </xf>
    <xf numFmtId="297" fontId="4" fillId="0" borderId="0">
      <alignment horizontal="right"/>
    </xf>
    <xf numFmtId="297"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96" fontId="4" fillId="0" borderId="0">
      <alignment horizontal="right"/>
    </xf>
    <xf numFmtId="296" fontId="4" fillId="0" borderId="0">
      <alignment horizontal="right"/>
    </xf>
    <xf numFmtId="296" fontId="4" fillId="0" borderId="0">
      <alignment horizontal="right"/>
    </xf>
    <xf numFmtId="29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21" fontId="4" fillId="0" borderId="0">
      <alignment horizontal="right"/>
    </xf>
    <xf numFmtId="221" fontId="4" fillId="0" borderId="0">
      <alignment horizontal="right"/>
    </xf>
    <xf numFmtId="221" fontId="4" fillId="0" borderId="0">
      <alignment horizontal="right"/>
    </xf>
    <xf numFmtId="221"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pplyNumberFormat="0">
      <alignment horizontal="left" vertical="center" wrapText="1"/>
    </xf>
    <xf numFmtId="0" fontId="4" fillId="0" borderId="0" applyNumberFormat="0">
      <alignment horizontal="left" vertical="center" wrapText="1"/>
    </xf>
    <xf numFmtId="0" fontId="4" fillId="0" borderId="0" applyNumberFormat="0">
      <alignment horizontal="left" vertical="center" wrapText="1"/>
    </xf>
    <xf numFmtId="0" fontId="4" fillId="0" borderId="0" applyNumberFormat="0">
      <alignment horizontal="left" vertical="center" wrapText="1"/>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3" fontId="4" fillId="0" borderId="0" applyNumberFormat="0" applyAlignment="0"/>
    <xf numFmtId="183" fontId="4" fillId="0" borderId="0" applyNumberFormat="0" applyAlignment="0"/>
    <xf numFmtId="183" fontId="4" fillId="0" borderId="0" applyNumberFormat="0" applyAlignment="0"/>
    <xf numFmtId="183" fontId="4" fillId="0" borderId="0" applyNumberFormat="0" applyAlignment="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lignment horizontal="left" indent="2"/>
    </xf>
    <xf numFmtId="0" fontId="4" fillId="0" borderId="0">
      <alignment horizontal="left" indent="2"/>
    </xf>
    <xf numFmtId="0" fontId="4" fillId="0" borderId="0">
      <alignment horizontal="left" indent="2"/>
    </xf>
    <xf numFmtId="0" fontId="4" fillId="0" borderId="0">
      <alignment horizontal="left" indent="2"/>
    </xf>
    <xf numFmtId="0" fontId="4" fillId="0" borderId="0">
      <alignment horizontal="left" indent="2"/>
    </xf>
    <xf numFmtId="0" fontId="4" fillId="0" borderId="0">
      <alignment horizontal="left"/>
    </xf>
    <xf numFmtId="0" fontId="4" fillId="0" borderId="0">
      <alignment horizontal="left"/>
    </xf>
    <xf numFmtId="0" fontId="4" fillId="0" borderId="0">
      <alignment horizontal="left"/>
    </xf>
    <xf numFmtId="38" fontId="4" fillId="0" borderId="0" applyNumberFormat="0" applyBorder="0" applyAlignment="0" applyProtection="0"/>
    <xf numFmtId="38" fontId="4" fillId="0" borderId="0" applyNumberFormat="0" applyBorder="0" applyAlignment="0" applyProtection="0"/>
    <xf numFmtId="38" fontId="4" fillId="0" borderId="0" applyNumberFormat="0" applyBorder="0" applyAlignment="0" applyProtection="0"/>
    <xf numFmtId="38" fontId="4" fillId="0" borderId="0" applyNumberFormat="0" applyBorder="0" applyAlignment="0" applyProtection="0"/>
    <xf numFmtId="277" fontId="4" fillId="0" borderId="0" applyFill="0" applyBorder="0">
      <alignment horizontal="center"/>
    </xf>
    <xf numFmtId="277" fontId="4" fillId="0" borderId="0" applyFill="0" applyBorder="0">
      <alignment horizontal="center"/>
    </xf>
    <xf numFmtId="277" fontId="4" fillId="0" borderId="0" applyFill="0" applyBorder="0">
      <alignment horizontal="center"/>
    </xf>
    <xf numFmtId="277" fontId="4" fillId="0" borderId="0" applyFill="0" applyBorder="0">
      <alignment horizontal="center"/>
    </xf>
    <xf numFmtId="277" fontId="4" fillId="0" borderId="0" applyFill="0" applyBorder="0">
      <alignment horizontal="center"/>
    </xf>
    <xf numFmtId="277" fontId="4" fillId="0" borderId="0" applyFill="0" applyBorder="0">
      <alignment horizontal="center"/>
    </xf>
    <xf numFmtId="277" fontId="4" fillId="0" borderId="0" applyFill="0" applyBorder="0">
      <alignment horizontal="center"/>
    </xf>
    <xf numFmtId="277" fontId="4" fillId="0" borderId="0" applyFill="0" applyBorder="0">
      <alignment horizontal="center"/>
    </xf>
    <xf numFmtId="277" fontId="4" fillId="0" borderId="0" applyFill="0" applyBorder="0">
      <alignment horizontal="center"/>
    </xf>
    <xf numFmtId="277" fontId="4" fillId="0" borderId="0" applyFill="0" applyBorder="0">
      <alignment horizontal="center"/>
    </xf>
    <xf numFmtId="165" fontId="4" fillId="0" borderId="0" applyNumberFormat="0" applyFont="0" applyBorder="0" applyAlignment="0" applyProtection="0"/>
    <xf numFmtId="165" fontId="4" fillId="0" borderId="0" applyNumberFormat="0" applyFont="0" applyBorder="0" applyAlignment="0" applyProtection="0"/>
    <xf numFmtId="165" fontId="4" fillId="0" borderId="0" applyNumberFormat="0" applyFont="0" applyBorder="0" applyAlignment="0" applyProtection="0"/>
    <xf numFmtId="165" fontId="4" fillId="0" borderId="0" applyNumberFormat="0" applyFont="0" applyBorder="0" applyAlignment="0" applyProtection="0"/>
    <xf numFmtId="165" fontId="4" fillId="0" borderId="0" applyNumberFormat="0" applyFont="0" applyBorder="0" applyAlignment="0" applyProtection="0"/>
    <xf numFmtId="165" fontId="4" fillId="0" borderId="0" applyNumberFormat="0" applyFont="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192" fontId="4" fillId="0" borderId="0" applyNumberFormat="0" applyFont="0" applyAlignment="0"/>
    <xf numFmtId="192" fontId="4" fillId="0" borderId="0" applyNumberFormat="0" applyFont="0" applyAlignment="0"/>
    <xf numFmtId="192" fontId="4" fillId="0" borderId="0" applyNumberFormat="0" applyFont="0" applyAlignment="0"/>
    <xf numFmtId="192" fontId="4" fillId="0" borderId="0" applyNumberFormat="0" applyFont="0" applyAlignment="0"/>
    <xf numFmtId="37" fontId="4" fillId="0" borderId="0"/>
    <xf numFmtId="37" fontId="4" fillId="0" borderId="0"/>
    <xf numFmtId="37" fontId="4" fillId="0" borderId="0"/>
    <xf numFmtId="37" fontId="4" fillId="0" borderId="0"/>
    <xf numFmtId="187" fontId="4" fillId="0" borderId="0"/>
    <xf numFmtId="187" fontId="4" fillId="0" borderId="0"/>
    <xf numFmtId="187" fontId="4" fillId="0" borderId="0"/>
    <xf numFmtId="18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Alignment="0" applyProtection="0">
      <alignment horizontal="left"/>
    </xf>
    <xf numFmtId="0" fontId="4" fillId="0" borderId="0" applyNumberFormat="0" applyFill="0" applyAlignment="0" applyProtection="0">
      <alignment horizontal="left"/>
    </xf>
    <xf numFmtId="0" fontId="4" fillId="0" borderId="0" applyNumberFormat="0" applyFill="0" applyAlignment="0" applyProtection="0">
      <alignment horizontal="left"/>
    </xf>
    <xf numFmtId="0" fontId="4" fillId="0" borderId="0" applyNumberFormat="0" applyFill="0" applyAlignment="0" applyProtection="0">
      <alignment horizontal="left"/>
    </xf>
    <xf numFmtId="0" fontId="4" fillId="0" borderId="0" applyNumberFormat="0" applyFill="0" applyAlignment="0" applyProtection="0">
      <alignment horizontal="left"/>
    </xf>
    <xf numFmtId="0" fontId="4" fillId="0" borderId="0" applyNumberFormat="0" applyFill="0" applyAlignment="0" applyProtection="0">
      <alignment horizontal="left"/>
    </xf>
    <xf numFmtId="0" fontId="4" fillId="0" borderId="0" applyNumberFormat="0" applyFill="0" applyAlignment="0" applyProtection="0">
      <alignment horizontal="left"/>
    </xf>
    <xf numFmtId="0" fontId="4" fillId="0" borderId="0" applyNumberFormat="0" applyFill="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pplyNumberFormat="0" applyAlignment="0" applyProtection="0">
      <alignment horizontal="left" vertical="center"/>
    </xf>
    <xf numFmtId="0" fontId="4" fillId="0" borderId="0" applyNumberFormat="0" applyAlignment="0" applyProtection="0">
      <alignment horizontal="left" vertical="center"/>
    </xf>
    <xf numFmtId="0" fontId="4" fillId="0" borderId="0" applyNumberFormat="0" applyAlignment="0" applyProtection="0">
      <alignment horizontal="left" vertical="center"/>
    </xf>
    <xf numFmtId="0" fontId="4" fillId="0" borderId="0" applyNumberFormat="0" applyAlignment="0" applyProtection="0">
      <alignment horizontal="left" vertical="center"/>
    </xf>
    <xf numFmtId="0" fontId="4" fillId="0" borderId="0" applyNumberFormat="0" applyAlignment="0" applyProtection="0">
      <alignment horizontal="left" vertical="center"/>
    </xf>
    <xf numFmtId="0" fontId="4" fillId="0" borderId="0" applyNumberFormat="0" applyAlignment="0" applyProtection="0">
      <alignment horizontal="left" vertical="center"/>
    </xf>
    <xf numFmtId="0" fontId="4" fillId="0" borderId="0" applyNumberFormat="0" applyAlignment="0" applyProtection="0">
      <alignment horizontal="left" vertical="center"/>
    </xf>
    <xf numFmtId="0" fontId="4" fillId="0" borderId="0" applyNumberFormat="0" applyAlignment="0" applyProtection="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7" fontId="4" fillId="0" borderId="0" applyNumberFormat="0" applyFill="0" applyBorder="0" applyProtection="0">
      <alignment horizontal="center"/>
    </xf>
    <xf numFmtId="220" fontId="4" fillId="0" borderId="0" applyNumberFormat="0" applyFill="0" applyAlignment="0" applyProtection="0"/>
    <xf numFmtId="220" fontId="4" fillId="0" borderId="0" applyNumberFormat="0" applyFill="0" applyAlignment="0" applyProtection="0"/>
    <xf numFmtId="220" fontId="4" fillId="0" borderId="0" applyNumberFormat="0" applyFill="0" applyAlignment="0" applyProtection="0"/>
    <xf numFmtId="220" fontId="4" fillId="0" borderId="0" applyNumberFormat="0" applyFill="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220" fontId="4" fillId="0" borderId="0" applyNumberFormat="0" applyFill="0" applyAlignment="0" applyProtection="0"/>
    <xf numFmtId="220" fontId="4" fillId="0" borderId="0" applyNumberFormat="0" applyFill="0" applyAlignment="0" applyProtection="0"/>
    <xf numFmtId="220" fontId="4" fillId="0" borderId="0" applyNumberFormat="0" applyFill="0" applyAlignment="0" applyProtection="0"/>
    <xf numFmtId="220" fontId="4" fillId="0" borderId="0" applyNumberFormat="0" applyFill="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220" fontId="4" fillId="0" borderId="0" applyNumberFormat="0" applyFill="0" applyAlignment="0" applyProtection="0"/>
    <xf numFmtId="220" fontId="4" fillId="0" borderId="0" applyNumberFormat="0" applyFill="0" applyAlignment="0" applyProtection="0"/>
    <xf numFmtId="220" fontId="4" fillId="0" borderId="0" applyNumberFormat="0" applyFill="0" applyAlignment="0" applyProtection="0"/>
    <xf numFmtId="220" fontId="4" fillId="0" borderId="0" applyNumberFormat="0" applyFill="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220" fontId="4" fillId="0" borderId="0" applyNumberFormat="0" applyFill="0" applyBorder="0" applyAlignment="0" applyProtection="0"/>
    <xf numFmtId="220" fontId="4" fillId="0" borderId="0" applyNumberFormat="0" applyFill="0" applyBorder="0" applyAlignment="0" applyProtection="0"/>
    <xf numFmtId="220" fontId="4" fillId="0" borderId="0" applyNumberFormat="0" applyFill="0" applyBorder="0" applyAlignment="0" applyProtection="0"/>
    <xf numFmtId="220" fontId="4" fillId="0" borderId="0" applyNumberForma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37" fontId="4" fillId="0" borderId="0" applyNumberFormat="0" applyFill="0" applyBorder="0" applyProtection="0">
      <alignment horizontal="center"/>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298" fontId="4" fillId="0" borderId="0" applyFill="0" applyBorder="0" applyAlignment="0" applyProtection="0"/>
    <xf numFmtId="298" fontId="4" fillId="0" borderId="0" applyFill="0" applyBorder="0" applyAlignment="0" applyProtection="0"/>
    <xf numFmtId="298" fontId="4" fillId="0" borderId="0" applyFill="0" applyBorder="0" applyAlignment="0" applyProtection="0"/>
    <xf numFmtId="298" fontId="4" fillId="0" borderId="0" applyFill="0" applyBorder="0" applyAlignment="0" applyProtection="0"/>
    <xf numFmtId="187" fontId="4" fillId="0" borderId="0">
      <protection locked="0"/>
    </xf>
    <xf numFmtId="187" fontId="4" fillId="0" borderId="0">
      <protection locked="0"/>
    </xf>
    <xf numFmtId="187" fontId="4" fillId="0" borderId="0">
      <protection locked="0"/>
    </xf>
    <xf numFmtId="187" fontId="4" fillId="0" borderId="0">
      <protection locked="0"/>
    </xf>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pplyNumberFormat="0" applyFill="0" applyBorder="0" applyProtection="0">
      <alignment wrapText="1"/>
    </xf>
    <xf numFmtId="0" fontId="4" fillId="0" borderId="0" applyNumberFormat="0" applyFill="0" applyBorder="0" applyProtection="0">
      <alignment wrapText="1"/>
    </xf>
    <xf numFmtId="0" fontId="4" fillId="0" borderId="0" applyNumberFormat="0" applyFill="0" applyBorder="0" applyProtection="0">
      <alignment wrapText="1"/>
    </xf>
    <xf numFmtId="0" fontId="4" fillId="0" borderId="0" applyNumberFormat="0" applyFill="0" applyBorder="0" applyProtection="0">
      <alignment wrapText="1"/>
    </xf>
    <xf numFmtId="0" fontId="4" fillId="0" borderId="0" applyNumberFormat="0" applyFill="0" applyBorder="0" applyProtection="0">
      <alignment horizontal="justify" vertical="top" wrapText="1"/>
    </xf>
    <xf numFmtId="0" fontId="4" fillId="0" borderId="0" applyNumberFormat="0" applyFill="0" applyBorder="0" applyProtection="0">
      <alignment horizontal="justify" vertical="top" wrapText="1"/>
    </xf>
    <xf numFmtId="0" fontId="4" fillId="0" borderId="0" applyNumberFormat="0" applyFill="0" applyBorder="0" applyProtection="0">
      <alignment horizontal="justify" vertical="top" wrapText="1"/>
    </xf>
    <xf numFmtId="0" fontId="4" fillId="0" borderId="0" applyNumberFormat="0" applyFill="0" applyBorder="0" applyProtection="0">
      <alignment horizontal="justify" vertical="top" wrapText="1"/>
    </xf>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3" fontId="4" fillId="0" borderId="0" applyNumberFormat="0" applyFill="0" applyBorder="0" applyAlignment="0" applyProtection="0"/>
    <xf numFmtId="3" fontId="4" fillId="0" borderId="0" applyNumberFormat="0" applyFill="0" applyBorder="0" applyAlignment="0" applyProtection="0"/>
    <xf numFmtId="3" fontId="4" fillId="0" borderId="0" applyNumberFormat="0" applyFill="0" applyBorder="0" applyAlignment="0" applyProtection="0"/>
    <xf numFmtId="3" fontId="4" fillId="0" borderId="0" applyNumberFormat="0" applyFill="0" applyBorder="0" applyAlignment="0" applyProtection="0"/>
    <xf numFmtId="187" fontId="4" fillId="0" borderId="0" applyNumberFormat="0" applyFill="0" applyAlignment="0" applyProtection="0"/>
    <xf numFmtId="187" fontId="4" fillId="0" borderId="0" applyNumberFormat="0" applyFill="0" applyAlignment="0" applyProtection="0"/>
    <xf numFmtId="187" fontId="4" fillId="0" borderId="0" applyNumberFormat="0" applyFill="0" applyAlignment="0" applyProtection="0"/>
    <xf numFmtId="187" fontId="4" fillId="0" borderId="0" applyNumberFormat="0" applyFill="0" applyAlignment="0" applyProtection="0"/>
    <xf numFmtId="186" fontId="4" fillId="0" borderId="0" applyNumberFormat="0" applyFill="0" applyBorder="0" applyAlignment="0"/>
    <xf numFmtId="186" fontId="4" fillId="0" borderId="0" applyNumberFormat="0" applyFill="0" applyBorder="0" applyAlignment="0"/>
    <xf numFmtId="186" fontId="4" fillId="0" borderId="0" applyNumberFormat="0" applyFill="0" applyBorder="0" applyAlignment="0"/>
    <xf numFmtId="186" fontId="4" fillId="0" borderId="0" applyNumberFormat="0" applyFill="0" applyBorder="0" applyAlignment="0"/>
    <xf numFmtId="299" fontId="4" fillId="0" borderId="0">
      <alignment horizontal="right"/>
    </xf>
    <xf numFmtId="299" fontId="4" fillId="0" borderId="0">
      <alignment horizontal="right"/>
    </xf>
    <xf numFmtId="299" fontId="4" fillId="0" borderId="0">
      <alignment horizontal="right"/>
    </xf>
    <xf numFmtId="299" fontId="4" fillId="0" borderId="0">
      <alignment horizontal="right"/>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37" fontId="4" fillId="0" borderId="0" applyBorder="0"/>
    <xf numFmtId="37" fontId="4" fillId="0" borderId="0" applyBorder="0"/>
    <xf numFmtId="37" fontId="4" fillId="0" borderId="0" applyBorder="0"/>
    <xf numFmtId="37" fontId="4" fillId="0" borderId="0" applyBorder="0"/>
    <xf numFmtId="0" fontId="4" fillId="0" borderId="0"/>
    <xf numFmtId="0" fontId="4" fillId="0" borderId="0"/>
    <xf numFmtId="0" fontId="4" fillId="0" borderId="0"/>
    <xf numFmtId="0" fontId="4" fillId="0" borderId="0"/>
    <xf numFmtId="186" fontId="4" fillId="0" borderId="0"/>
    <xf numFmtId="186" fontId="4" fillId="0" borderId="0"/>
    <xf numFmtId="186" fontId="4" fillId="0" borderId="0"/>
    <xf numFmtId="186" fontId="4" fillId="0" borderId="0"/>
    <xf numFmtId="300" fontId="4" fillId="0" borderId="0"/>
    <xf numFmtId="300" fontId="4" fillId="0" borderId="0"/>
    <xf numFmtId="300" fontId="4" fillId="0" borderId="0"/>
    <xf numFmtId="300" fontId="4" fillId="0" borderId="0"/>
    <xf numFmtId="4" fontId="4" fillId="0" borderId="0"/>
    <xf numFmtId="4" fontId="4" fillId="0" borderId="0"/>
    <xf numFmtId="4" fontId="4" fillId="0" borderId="0"/>
    <xf numFmtId="4" fontId="4" fillId="0" borderId="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220" fontId="4" fillId="0" borderId="0" applyNumberFormat="0" applyBorder="0" applyAlignment="0" applyProtection="0"/>
    <xf numFmtId="0" fontId="4" fillId="0" borderId="0"/>
    <xf numFmtId="0" fontId="4" fillId="0" borderId="0"/>
    <xf numFmtId="0" fontId="4" fillId="0" borderId="0"/>
    <xf numFmtId="0" fontId="4" fillId="0" borderId="0"/>
    <xf numFmtId="301" fontId="4" fillId="0" borderId="0" applyBorder="0" applyAlignment="0"/>
    <xf numFmtId="0" fontId="4" fillId="0" borderId="0">
      <alignment vertical="top"/>
    </xf>
    <xf numFmtId="0" fontId="4" fillId="0" borderId="0">
      <alignment vertical="top"/>
    </xf>
    <xf numFmtId="0" fontId="4" fillId="0" borderId="0">
      <alignment vertical="top"/>
    </xf>
    <xf numFmtId="0" fontId="4" fillId="0" borderId="0">
      <alignment vertical="top"/>
    </xf>
    <xf numFmtId="37" fontId="4" fillId="0" borderId="0" applyFill="0" applyBorder="0" applyProtection="0"/>
    <xf numFmtId="37" fontId="4" fillId="0" borderId="0" applyFill="0" applyBorder="0" applyProtection="0"/>
    <xf numFmtId="37" fontId="4" fillId="0" borderId="0" applyFill="0" applyBorder="0" applyProtection="0"/>
    <xf numFmtId="37" fontId="4" fillId="0" borderId="0" applyFill="0" applyBorder="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10" fontId="4" fillId="0" borderId="0" applyNumberFormat="0" applyBorder="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220" fontId="4" fillId="0" borderId="0" applyNumberFormat="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302" fontId="4" fillId="0" borderId="0" applyNumberFormat="0" applyFo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302" fontId="4" fillId="0" borderId="0" applyNumberFormat="0" applyFont="0" applyProtection="0"/>
    <xf numFmtId="302" fontId="4" fillId="0" borderId="0" applyNumberFormat="0" applyFont="0" applyProtection="0"/>
    <xf numFmtId="302" fontId="4" fillId="0" borderId="0" applyNumberFormat="0" applyFo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302" fontId="4" fillId="0" borderId="0" applyNumberFormat="0" applyFont="0" applyProtection="0"/>
    <xf numFmtId="302" fontId="4" fillId="0" borderId="0" applyNumberFormat="0" applyFont="0" applyProtection="0"/>
    <xf numFmtId="302" fontId="4" fillId="0" borderId="0" applyNumberFormat="0" applyFont="0" applyProtection="0"/>
    <xf numFmtId="302" fontId="4" fillId="0" borderId="0" applyNumberFormat="0" applyFont="0" applyProtection="0"/>
    <xf numFmtId="302" fontId="4" fillId="0" borderId="0" applyNumberFormat="0" applyFont="0" applyProtection="0"/>
    <xf numFmtId="302" fontId="4" fillId="0" borderId="0" applyNumberFormat="0" applyFont="0" applyProtection="0"/>
    <xf numFmtId="302" fontId="4" fillId="0" borderId="0" applyNumberFormat="0" applyFont="0" applyProtection="0"/>
    <xf numFmtId="302" fontId="4" fillId="0" borderId="0" applyNumberFormat="0" applyFont="0" applyProtection="0"/>
    <xf numFmtId="302" fontId="4" fillId="0" borderId="0" applyNumberFormat="0" applyFo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303" fontId="4" fillId="0" borderId="0" applyFill="0" applyBorder="0" applyProtection="0"/>
    <xf numFmtId="0" fontId="4" fillId="0" borderId="0" applyFill="0" applyBorder="0" applyProtection="0"/>
    <xf numFmtId="0" fontId="4" fillId="0" borderId="0" applyFill="0" applyBorder="0" applyProtection="0"/>
    <xf numFmtId="0" fontId="4" fillId="0" borderId="0" applyFill="0" applyBorder="0" applyProtection="0"/>
    <xf numFmtId="0" fontId="4" fillId="0" borderId="0" applyFill="0" applyBorder="0" applyProtection="0"/>
    <xf numFmtId="303" fontId="4" fillId="0" borderId="0" applyFill="0" applyBorder="0" applyProtection="0"/>
    <xf numFmtId="303" fontId="4" fillId="0" borderId="0" applyFill="0" applyBorder="0" applyProtection="0"/>
    <xf numFmtId="303" fontId="4" fillId="0" borderId="0" applyFill="0" applyBorder="0" applyProtection="0"/>
    <xf numFmtId="304" fontId="4" fillId="0" borderId="0" applyFill="0" applyBorder="0" applyProtection="0"/>
    <xf numFmtId="304" fontId="4" fillId="0" borderId="0" applyFill="0" applyBorder="0" applyProtection="0"/>
    <xf numFmtId="304" fontId="4" fillId="0" borderId="0" applyFill="0" applyBorder="0" applyProtection="0"/>
    <xf numFmtId="304" fontId="4" fillId="0" borderId="0" applyFill="0" applyBorder="0" applyProtection="0"/>
    <xf numFmtId="258" fontId="4" fillId="0" borderId="0" applyFill="0" applyBorder="0" applyProtection="0"/>
    <xf numFmtId="258" fontId="4" fillId="0" borderId="0" applyFill="0" applyBorder="0" applyProtection="0"/>
    <xf numFmtId="258" fontId="4" fillId="0" borderId="0" applyFill="0" applyBorder="0" applyProtection="0"/>
    <xf numFmtId="258" fontId="4" fillId="0" borderId="0" applyFill="0" applyBorder="0" applyProtection="0"/>
    <xf numFmtId="305" fontId="4" fillId="0" borderId="0" applyFill="0" applyBorder="0" applyProtection="0">
      <alignment vertical="center"/>
    </xf>
    <xf numFmtId="305" fontId="4" fillId="0" borderId="0" applyFill="0" applyBorder="0" applyProtection="0">
      <alignment vertical="center"/>
    </xf>
    <xf numFmtId="305" fontId="4" fillId="0" borderId="0" applyFill="0" applyBorder="0" applyProtection="0">
      <alignment vertical="center"/>
    </xf>
    <xf numFmtId="305" fontId="4" fillId="0" borderId="0" applyFill="0" applyBorder="0" applyProtection="0">
      <alignment vertical="center"/>
    </xf>
    <xf numFmtId="260" fontId="4" fillId="0" borderId="0" applyFill="0" applyBorder="0" applyProtection="0">
      <alignment vertical="center"/>
    </xf>
    <xf numFmtId="260" fontId="4" fillId="0" borderId="0" applyFill="0" applyBorder="0" applyProtection="0">
      <alignment vertical="center"/>
    </xf>
    <xf numFmtId="260" fontId="4" fillId="0" borderId="0" applyFill="0" applyBorder="0" applyProtection="0">
      <alignment vertical="center"/>
    </xf>
    <xf numFmtId="260" fontId="4" fillId="0" borderId="0" applyFill="0" applyBorder="0" applyProtection="0">
      <alignment vertical="center"/>
    </xf>
    <xf numFmtId="306" fontId="4" fillId="0" borderId="0" applyBorder="0">
      <protection locked="0"/>
    </xf>
    <xf numFmtId="306" fontId="4" fillId="0" borderId="0" applyBorder="0">
      <protection locked="0"/>
    </xf>
    <xf numFmtId="306" fontId="4" fillId="0" borderId="0" applyBorder="0">
      <protection locked="0"/>
    </xf>
    <xf numFmtId="306" fontId="4" fillId="0" borderId="0" applyBorder="0">
      <protection locked="0"/>
    </xf>
    <xf numFmtId="15" fontId="4" fillId="0" borderId="0">
      <alignment horizontal="left"/>
      <protection locked="0"/>
    </xf>
    <xf numFmtId="15" fontId="4" fillId="0" borderId="0">
      <alignment horizontal="left"/>
      <protection locked="0"/>
    </xf>
    <xf numFmtId="15" fontId="4" fillId="0" borderId="0">
      <alignment horizontal="left"/>
      <protection locked="0"/>
    </xf>
    <xf numFmtId="15" fontId="4" fillId="0" borderId="0">
      <alignment horizontal="left"/>
      <protection locked="0"/>
    </xf>
    <xf numFmtId="0" fontId="4" fillId="0" borderId="0" applyBorder="0">
      <alignment horizontal="left"/>
      <protection locked="0"/>
    </xf>
    <xf numFmtId="0" fontId="4" fillId="0" borderId="0" applyBorder="0">
      <alignment horizontal="left"/>
      <protection locked="0"/>
    </xf>
    <xf numFmtId="0" fontId="4" fillId="0" borderId="0" applyBorder="0">
      <alignment horizontal="left"/>
      <protection locked="0"/>
    </xf>
    <xf numFmtId="0" fontId="4" fillId="0" borderId="0" applyBorder="0">
      <alignment horizontal="left"/>
      <protection locked="0"/>
    </xf>
    <xf numFmtId="307" fontId="4" fillId="0" borderId="0" applyFill="0" applyBorder="0" applyProtection="0">
      <alignment vertical="center"/>
    </xf>
    <xf numFmtId="307" fontId="4" fillId="0" borderId="0" applyFill="0" applyBorder="0" applyProtection="0">
      <alignment vertical="center"/>
    </xf>
    <xf numFmtId="307" fontId="4" fillId="0" borderId="0" applyFill="0" applyBorder="0" applyProtection="0">
      <alignment vertical="center"/>
    </xf>
    <xf numFmtId="307" fontId="4" fillId="0" borderId="0" applyFill="0" applyBorder="0" applyProtection="0">
      <alignment vertical="center"/>
    </xf>
    <xf numFmtId="10" fontId="4" fillId="0" borderId="0">
      <alignment horizontal="left"/>
      <protection locked="0"/>
    </xf>
    <xf numFmtId="10" fontId="4" fillId="0" borderId="0">
      <alignment horizontal="left"/>
      <protection locked="0"/>
    </xf>
    <xf numFmtId="10" fontId="4" fillId="0" borderId="0">
      <alignment horizontal="left"/>
      <protection locked="0"/>
    </xf>
    <xf numFmtId="10" fontId="4" fillId="0" borderId="0">
      <alignment horizontal="left"/>
      <protection locked="0"/>
    </xf>
    <xf numFmtId="308" fontId="4" fillId="0" borderId="0" applyFill="0" applyBorder="0" applyProtection="0">
      <alignment vertical="center"/>
    </xf>
    <xf numFmtId="308" fontId="4" fillId="0" borderId="0" applyFill="0" applyBorder="0" applyProtection="0">
      <alignment vertical="center"/>
    </xf>
    <xf numFmtId="308" fontId="4" fillId="0" borderId="0" applyFill="0" applyBorder="0" applyProtection="0">
      <alignment vertical="center"/>
    </xf>
    <xf numFmtId="308" fontId="4" fillId="0" borderId="0" applyFill="0" applyBorder="0" applyProtection="0">
      <alignment vertical="center"/>
    </xf>
    <xf numFmtId="38" fontId="4" fillId="0" borderId="0"/>
    <xf numFmtId="38" fontId="4" fillId="0" borderId="0"/>
    <xf numFmtId="38" fontId="4" fillId="0" borderId="0"/>
    <xf numFmtId="38" fontId="4" fillId="0" borderId="0"/>
    <xf numFmtId="0" fontId="4" fillId="0" borderId="0" applyFill="0" applyBorder="0">
      <alignment horizontal="right"/>
      <protection locked="0"/>
    </xf>
    <xf numFmtId="0" fontId="4" fillId="0" borderId="0" applyFill="0" applyBorder="0">
      <alignment horizontal="right"/>
      <protection locked="0"/>
    </xf>
    <xf numFmtId="0" fontId="4" fillId="0" borderId="0" applyFill="0" applyBorder="0">
      <alignment horizontal="right"/>
      <protection locked="0"/>
    </xf>
    <xf numFmtId="0" fontId="4" fillId="0" borderId="0" applyFill="0" applyBorder="0">
      <alignment horizontal="right"/>
      <protection locked="0"/>
    </xf>
    <xf numFmtId="309" fontId="4" fillId="0" borderId="0">
      <alignment horizontal="center"/>
    </xf>
    <xf numFmtId="309" fontId="4" fillId="0" borderId="0">
      <alignment horizontal="center"/>
    </xf>
    <xf numFmtId="309" fontId="4" fillId="0" borderId="0">
      <alignment horizontal="center"/>
    </xf>
    <xf numFmtId="309" fontId="4" fillId="0" borderId="0">
      <alignment horizontal="center"/>
    </xf>
    <xf numFmtId="40" fontId="4" fillId="0" borderId="0"/>
    <xf numFmtId="40" fontId="4" fillId="0" borderId="0"/>
    <xf numFmtId="40" fontId="4" fillId="0" borderId="0"/>
    <xf numFmtId="40" fontId="4" fillId="0" borderId="0"/>
    <xf numFmtId="310" fontId="4" fillId="0" borderId="0" applyFill="0" applyBorder="0">
      <alignment horizontal="right"/>
      <protection locked="0"/>
    </xf>
    <xf numFmtId="310" fontId="4" fillId="0" borderId="0" applyFill="0" applyBorder="0">
      <alignment horizontal="right"/>
      <protection locked="0"/>
    </xf>
    <xf numFmtId="310" fontId="4" fillId="0" borderId="0" applyFill="0" applyBorder="0">
      <alignment horizontal="right"/>
      <protection locked="0"/>
    </xf>
    <xf numFmtId="310" fontId="4" fillId="0" borderId="0" applyFill="0" applyBorder="0">
      <alignment horizontal="right"/>
      <protection locked="0"/>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86" fontId="4" fillId="0" borderId="0"/>
    <xf numFmtId="186" fontId="4" fillId="0" borderId="0"/>
    <xf numFmtId="186" fontId="4" fillId="0" borderId="0"/>
    <xf numFmtId="186" fontId="4" fillId="0" borderId="0"/>
    <xf numFmtId="311" fontId="4" fillId="0" borderId="0" applyFont="0" applyFill="0" applyBorder="0" applyAlignment="0" applyProtection="0"/>
    <xf numFmtId="312" fontId="4" fillId="0" borderId="0" applyFont="0" applyFill="0" applyBorder="0" applyAlignment="0" applyProtection="0"/>
    <xf numFmtId="0" fontId="4" fillId="0" borderId="0" applyNumberFormat="0" applyFill="0" applyBorder="0" applyProtection="0">
      <alignment horizontal="left" vertical="center"/>
    </xf>
    <xf numFmtId="38" fontId="4" fillId="0" borderId="0"/>
    <xf numFmtId="38" fontId="4" fillId="0" borderId="0"/>
    <xf numFmtId="38" fontId="4" fillId="0" borderId="0"/>
    <xf numFmtId="38" fontId="4" fillId="0" borderId="0"/>
    <xf numFmtId="38" fontId="4" fillId="0" borderId="0"/>
    <xf numFmtId="38" fontId="4" fillId="0" borderId="0"/>
    <xf numFmtId="38" fontId="4" fillId="0" borderId="0"/>
    <xf numFmtId="38" fontId="4" fillId="0" borderId="0"/>
    <xf numFmtId="38" fontId="4" fillId="0" borderId="0"/>
    <xf numFmtId="38" fontId="4" fillId="0" borderId="0"/>
    <xf numFmtId="38" fontId="4" fillId="0" borderId="0"/>
    <xf numFmtId="38" fontId="4" fillId="0" borderId="0"/>
    <xf numFmtId="38" fontId="4" fillId="0" borderId="0"/>
    <xf numFmtId="38" fontId="4" fillId="0" borderId="0"/>
    <xf numFmtId="38" fontId="4" fillId="0" borderId="0"/>
    <xf numFmtId="3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protection hidden="1"/>
    </xf>
    <xf numFmtId="313" fontId="4" fillId="0" borderId="0">
      <alignment horizontal="left"/>
    </xf>
    <xf numFmtId="313" fontId="4" fillId="0" borderId="0">
      <alignment horizontal="left"/>
    </xf>
    <xf numFmtId="313" fontId="4" fillId="0" borderId="0">
      <alignment horizontal="left"/>
    </xf>
    <xf numFmtId="313" fontId="4" fillId="0" borderId="0">
      <alignment horizontal="left"/>
    </xf>
    <xf numFmtId="2" fontId="4" fillId="0" borderId="0"/>
    <xf numFmtId="2" fontId="4" fillId="0" borderId="0"/>
    <xf numFmtId="2" fontId="4" fillId="0" borderId="0"/>
    <xf numFmtId="2" fontId="4" fillId="0" borderId="0"/>
    <xf numFmtId="2" fontId="4" fillId="0" borderId="0"/>
    <xf numFmtId="2" fontId="4" fillId="0" borderId="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0" fontId="4" fillId="0" borderId="0" applyNumberFormat="0" applyBorder="0" applyAlignment="0">
      <alignment wrapText="1"/>
    </xf>
    <xf numFmtId="0" fontId="4" fillId="0" borderId="0" applyNumberFormat="0" applyBorder="0" applyAlignment="0">
      <alignment wrapText="1"/>
    </xf>
    <xf numFmtId="0" fontId="4" fillId="0" borderId="0" applyNumberFormat="0" applyBorder="0" applyAlignment="0">
      <alignment wrapText="1"/>
    </xf>
    <xf numFmtId="0" fontId="4" fillId="0" borderId="0" applyNumberFormat="0" applyBorder="0" applyAlignment="0">
      <alignment wrapText="1"/>
    </xf>
    <xf numFmtId="0" fontId="4" fillId="0" borderId="0" applyNumberFormat="0" applyBorder="0" applyAlignment="0">
      <alignment wrapText="1"/>
    </xf>
    <xf numFmtId="314" fontId="4" fillId="0" borderId="0" applyFont="0" applyFill="0" applyBorder="0" applyProtection="0">
      <alignment horizontal="center"/>
    </xf>
    <xf numFmtId="314" fontId="4" fillId="0" borderId="0" applyFont="0" applyFill="0" applyBorder="0" applyProtection="0">
      <alignment horizontal="center"/>
    </xf>
    <xf numFmtId="314" fontId="4" fillId="0" borderId="0" applyFont="0" applyFill="0" applyBorder="0" applyProtection="0">
      <alignment horizontal="center"/>
    </xf>
    <xf numFmtId="314" fontId="4" fillId="0" borderId="0" applyFont="0" applyFill="0" applyBorder="0" applyProtection="0">
      <alignment horizontal="center"/>
    </xf>
    <xf numFmtId="10" fontId="4" fillId="0" borderId="0" applyNumberFormat="0"/>
    <xf numFmtId="10" fontId="4" fillId="0" borderId="0" applyNumberFormat="0"/>
    <xf numFmtId="10" fontId="4" fillId="0" borderId="0" applyNumberFormat="0"/>
    <xf numFmtId="10" fontId="4" fillId="0" borderId="0" applyNumberFormat="0"/>
    <xf numFmtId="10" fontId="4" fillId="0" borderId="0" applyNumberFormat="0"/>
    <xf numFmtId="10" fontId="4" fillId="0" borderId="0" applyNumberFormat="0"/>
    <xf numFmtId="44" fontId="4" fillId="0" borderId="0" applyFill="0" applyBorder="0" applyAlignment="0"/>
    <xf numFmtId="44" fontId="4" fillId="0" borderId="0" applyFill="0" applyBorder="0" applyAlignment="0"/>
    <xf numFmtId="44" fontId="4" fillId="0" borderId="0" applyFill="0" applyBorder="0" applyAlignment="0"/>
    <xf numFmtId="44" fontId="4" fillId="0" borderId="0" applyFill="0" applyBorder="0" applyAlignment="0"/>
    <xf numFmtId="192"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ill="0" applyBorder="0" applyAlignment="0"/>
    <xf numFmtId="192" fontId="4" fillId="0" borderId="0" applyFill="0" applyBorder="0" applyAlignment="0"/>
    <xf numFmtId="192" fontId="4" fillId="0" borderId="0" applyFill="0" applyBorder="0" applyAlignment="0"/>
    <xf numFmtId="44" fontId="4" fillId="0" borderId="0" applyFill="0" applyBorder="0" applyAlignment="0"/>
    <xf numFmtId="44" fontId="4" fillId="0" borderId="0" applyFill="0" applyBorder="0" applyAlignment="0"/>
    <xf numFmtId="44" fontId="4" fillId="0" borderId="0" applyFill="0" applyBorder="0" applyAlignment="0"/>
    <xf numFmtId="44" fontId="4" fillId="0" borderId="0" applyFill="0" applyBorder="0" applyAlignment="0"/>
    <xf numFmtId="248"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192"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ill="0" applyBorder="0" applyAlignment="0"/>
    <xf numFmtId="192" fontId="4" fillId="0" borderId="0" applyFill="0" applyBorder="0" applyAlignment="0"/>
    <xf numFmtId="192" fontId="4" fillId="0" borderId="0" applyFill="0" applyBorder="0" applyAlignment="0"/>
    <xf numFmtId="37" fontId="4" fillId="0" borderId="0" applyNumberFormat="0" applyFill="0" applyBorder="0" applyAlignment="0" applyProtection="0">
      <alignment horizontal="right"/>
    </xf>
    <xf numFmtId="37" fontId="4" fillId="0" borderId="0" applyNumberFormat="0" applyFill="0" applyBorder="0" applyAlignment="0" applyProtection="0">
      <alignment horizontal="right"/>
    </xf>
    <xf numFmtId="37" fontId="4" fillId="0" borderId="0" applyNumberFormat="0" applyFill="0" applyBorder="0" applyAlignment="0" applyProtection="0">
      <alignment horizontal="right"/>
    </xf>
    <xf numFmtId="37" fontId="4" fillId="0" borderId="0" applyNumberFormat="0" applyFill="0" applyBorder="0" applyAlignment="0" applyProtection="0">
      <alignment horizontal="right"/>
    </xf>
    <xf numFmtId="220" fontId="4" fillId="0" borderId="0" applyNumberFormat="0" applyFill="0" applyAlignment="0" applyProtection="0"/>
    <xf numFmtId="220" fontId="4" fillId="0" borderId="0" applyNumberFormat="0" applyFill="0" applyAlignment="0" applyProtection="0"/>
    <xf numFmtId="220" fontId="4" fillId="0" borderId="0" applyNumberFormat="0" applyFill="0" applyAlignment="0" applyProtection="0"/>
    <xf numFmtId="220" fontId="4" fillId="0" borderId="0" applyNumberFormat="0" applyFill="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44" fontId="4" fillId="0" borderId="0">
      <alignment horizontal="justify"/>
    </xf>
    <xf numFmtId="44" fontId="4" fillId="0" borderId="0">
      <alignment horizontal="justify"/>
    </xf>
    <xf numFmtId="44" fontId="4" fillId="0" borderId="0">
      <alignment horizontal="justify"/>
    </xf>
    <xf numFmtId="44" fontId="4" fillId="0" borderId="0">
      <alignment horizontal="justify"/>
    </xf>
    <xf numFmtId="192" fontId="4" fillId="0" borderId="0" applyNumberFormat="0" applyFont="0" applyFill="0" applyBorder="0" applyAlignment="0"/>
    <xf numFmtId="192" fontId="4" fillId="0" borderId="0" applyNumberFormat="0" applyFont="0" applyFill="0" applyBorder="0" applyAlignment="0"/>
    <xf numFmtId="192" fontId="4" fillId="0" borderId="0" applyNumberFormat="0" applyFont="0" applyFill="0" applyBorder="0" applyAlignment="0"/>
    <xf numFmtId="192" fontId="4" fillId="0" borderId="0" applyNumberFormat="0" applyFont="0" applyFill="0" applyBorder="0" applyAlignment="0"/>
    <xf numFmtId="315" fontId="4" fillId="0" borderId="0"/>
    <xf numFmtId="0" fontId="4" fillId="0" borderId="0"/>
    <xf numFmtId="0" fontId="4" fillId="0" borderId="0"/>
    <xf numFmtId="0" fontId="4" fillId="0" borderId="0"/>
    <xf numFmtId="0" fontId="4" fillId="0" borderId="0"/>
    <xf numFmtId="315" fontId="4" fillId="0" borderId="0"/>
    <xf numFmtId="315" fontId="4" fillId="0" borderId="0"/>
    <xf numFmtId="315" fontId="4" fillId="0" borderId="0"/>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316" fontId="4" fillId="0" borderId="0">
      <alignment horizontal="right"/>
    </xf>
    <xf numFmtId="316" fontId="4" fillId="0" borderId="0">
      <alignment horizontal="right"/>
    </xf>
    <xf numFmtId="316" fontId="4" fillId="0" borderId="0">
      <alignment horizontal="right"/>
    </xf>
    <xf numFmtId="31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316" fontId="4" fillId="0" borderId="0">
      <alignment horizontal="right"/>
    </xf>
    <xf numFmtId="316" fontId="4" fillId="0" borderId="0">
      <alignment horizontal="right"/>
    </xf>
    <xf numFmtId="316" fontId="4" fillId="0" borderId="0">
      <alignment horizontal="right"/>
    </xf>
    <xf numFmtId="31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316" fontId="4" fillId="0" borderId="0">
      <alignment horizontal="right"/>
    </xf>
    <xf numFmtId="316" fontId="4" fillId="0" borderId="0">
      <alignment horizontal="right"/>
    </xf>
    <xf numFmtId="316" fontId="4" fillId="0" borderId="0">
      <alignment horizontal="right"/>
    </xf>
    <xf numFmtId="31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316" fontId="4" fillId="0" borderId="0">
      <alignment horizontal="right"/>
    </xf>
    <xf numFmtId="316" fontId="4" fillId="0" borderId="0">
      <alignment horizontal="right"/>
    </xf>
    <xf numFmtId="316" fontId="4" fillId="0" borderId="0">
      <alignment horizontal="right"/>
    </xf>
    <xf numFmtId="31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316" fontId="4" fillId="0" borderId="0">
      <alignment horizontal="right"/>
    </xf>
    <xf numFmtId="316" fontId="4" fillId="0" borderId="0">
      <alignment horizontal="right"/>
    </xf>
    <xf numFmtId="316" fontId="4" fillId="0" borderId="0">
      <alignment horizontal="right"/>
    </xf>
    <xf numFmtId="31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316" fontId="4" fillId="0" borderId="0">
      <alignment horizontal="right"/>
    </xf>
    <xf numFmtId="316" fontId="4" fillId="0" borderId="0">
      <alignment horizontal="right"/>
    </xf>
    <xf numFmtId="316" fontId="4" fillId="0" borderId="0">
      <alignment horizontal="right"/>
    </xf>
    <xf numFmtId="316" fontId="4" fillId="0" borderId="0">
      <alignment horizontal="right"/>
    </xf>
    <xf numFmtId="313" fontId="4" fillId="0" borderId="0">
      <alignment horizontal="right"/>
    </xf>
    <xf numFmtId="313" fontId="4" fillId="0" borderId="0">
      <alignment horizontal="right"/>
    </xf>
    <xf numFmtId="313" fontId="4" fillId="0" borderId="0">
      <alignment horizontal="right"/>
    </xf>
    <xf numFmtId="313" fontId="4" fillId="0" borderId="0">
      <alignment horizontal="right"/>
    </xf>
    <xf numFmtId="316" fontId="4" fillId="0" borderId="0">
      <alignment horizontal="right"/>
    </xf>
    <xf numFmtId="316" fontId="4" fillId="0" borderId="0">
      <alignment horizontal="right"/>
    </xf>
    <xf numFmtId="316" fontId="4" fillId="0" borderId="0">
      <alignment horizontal="right"/>
    </xf>
    <xf numFmtId="31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06" fontId="4" fillId="0" borderId="0">
      <alignment horizontal="right"/>
    </xf>
    <xf numFmtId="306" fontId="4" fillId="0" borderId="0">
      <alignment horizontal="right"/>
    </xf>
    <xf numFmtId="306" fontId="4" fillId="0" borderId="0">
      <alignment horizontal="right"/>
    </xf>
    <xf numFmtId="306"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16" fontId="4" fillId="0" borderId="0">
      <alignment horizontal="right"/>
    </xf>
    <xf numFmtId="316" fontId="4" fillId="0" borderId="0">
      <alignment horizontal="right"/>
    </xf>
    <xf numFmtId="316" fontId="4" fillId="0" borderId="0">
      <alignment horizontal="right"/>
    </xf>
    <xf numFmtId="316" fontId="4" fillId="0" borderId="0">
      <alignment horizontal="right"/>
    </xf>
    <xf numFmtId="38" fontId="4" fillId="0" borderId="0"/>
    <xf numFmtId="38" fontId="4" fillId="0" borderId="0"/>
    <xf numFmtId="38" fontId="4" fillId="0" borderId="0"/>
    <xf numFmtId="38" fontId="4" fillId="0" borderId="0"/>
    <xf numFmtId="37" fontId="4" fillId="0" borderId="0">
      <alignment horizontal="center"/>
    </xf>
    <xf numFmtId="37" fontId="4" fillId="0" borderId="0">
      <alignment horizontal="center"/>
    </xf>
    <xf numFmtId="37" fontId="4" fillId="0" borderId="0">
      <alignment horizontal="center"/>
    </xf>
    <xf numFmtId="37" fontId="4" fillId="0" borderId="0">
      <alignment horizontal="center"/>
    </xf>
    <xf numFmtId="38" fontId="4" fillId="0" borderId="0"/>
    <xf numFmtId="38" fontId="4" fillId="0" borderId="0"/>
    <xf numFmtId="38" fontId="4" fillId="0" borderId="0"/>
    <xf numFmtId="38" fontId="4" fillId="0" borderId="0"/>
    <xf numFmtId="38" fontId="4" fillId="0" borderId="0"/>
    <xf numFmtId="0" fontId="4" fillId="0" borderId="0" applyNumberFormat="0" applyFill="0" applyBorder="0" applyAlignment="0">
      <protection locked="0"/>
    </xf>
    <xf numFmtId="0" fontId="4" fillId="0" borderId="0" applyNumberFormat="0" applyFill="0" applyBorder="0" applyAlignment="0">
      <protection locked="0"/>
    </xf>
    <xf numFmtId="0" fontId="4" fillId="0" borderId="0" applyNumberFormat="0" applyFill="0" applyBorder="0" applyAlignment="0">
      <protection locked="0"/>
    </xf>
    <xf numFmtId="0" fontId="4" fillId="0" borderId="0" applyNumberFormat="0" applyFill="0" applyBorder="0" applyAlignment="0">
      <protection locked="0"/>
    </xf>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4" fillId="0" borderId="0" applyFont="0" applyFill="0" applyBorder="0" applyAlignment="0" applyProtection="0"/>
    <xf numFmtId="317" fontId="4" fillId="0" borderId="0">
      <alignment horizontal="right"/>
    </xf>
    <xf numFmtId="318" fontId="4" fillId="0" borderId="0">
      <alignment horizontal="right"/>
    </xf>
    <xf numFmtId="317" fontId="4" fillId="0" borderId="0">
      <alignment horizontal="right"/>
    </xf>
    <xf numFmtId="317"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19" fontId="4" fillId="0" borderId="0" applyFont="0" applyFill="0" applyBorder="0" applyAlignment="0" applyProtection="0">
      <alignment horizontal="center"/>
      <protection hidden="1"/>
    </xf>
    <xf numFmtId="319" fontId="4" fillId="0" borderId="0" applyFont="0" applyFill="0" applyBorder="0" applyAlignment="0" applyProtection="0">
      <alignment horizontal="center"/>
      <protection hidden="1"/>
    </xf>
    <xf numFmtId="319" fontId="4" fillId="0" borderId="0" applyFont="0" applyFill="0" applyBorder="0" applyAlignment="0" applyProtection="0">
      <alignment horizontal="center"/>
      <protection hidden="1"/>
    </xf>
    <xf numFmtId="319" fontId="4" fillId="0" borderId="0" applyFont="0" applyFill="0" applyBorder="0" applyAlignment="0" applyProtection="0">
      <alignment horizontal="center"/>
      <protection hidden="1"/>
    </xf>
    <xf numFmtId="320" fontId="4" fillId="0" borderId="0" applyFont="0" applyFill="0" applyBorder="0" applyAlignment="0" applyProtection="0">
      <alignment horizontal="center"/>
      <protection hidden="1"/>
    </xf>
    <xf numFmtId="320" fontId="4" fillId="0" borderId="0" applyFont="0" applyFill="0" applyBorder="0" applyAlignment="0" applyProtection="0">
      <alignment horizontal="center"/>
      <protection hidden="1"/>
    </xf>
    <xf numFmtId="320" fontId="4" fillId="0" borderId="0" applyFont="0" applyFill="0" applyBorder="0" applyAlignment="0" applyProtection="0">
      <alignment horizontal="center"/>
      <protection hidden="1"/>
    </xf>
    <xf numFmtId="320" fontId="4" fillId="0" borderId="0" applyFont="0" applyFill="0" applyBorder="0" applyAlignment="0" applyProtection="0">
      <alignment horizontal="center"/>
      <protection hidden="1"/>
    </xf>
    <xf numFmtId="0" fontId="4" fillId="0" borderId="0"/>
    <xf numFmtId="0" fontId="4" fillId="0" borderId="0"/>
    <xf numFmtId="0" fontId="4" fillId="0" borderId="0"/>
    <xf numFmtId="0" fontId="4" fillId="0" borderId="0"/>
    <xf numFmtId="321" fontId="4" fillId="0" borderId="0" applyFont="0" applyFill="0" applyBorder="0" applyAlignment="0" applyProtection="0"/>
    <xf numFmtId="322" fontId="4" fillId="0" borderId="0" applyFont="0" applyFill="0" applyBorder="0" applyAlignment="0" applyProtection="0"/>
    <xf numFmtId="323" fontId="4" fillId="0" borderId="0" applyFont="0" applyFill="0" applyBorder="0" applyAlignment="0" applyProtection="0"/>
    <xf numFmtId="324" fontId="4" fillId="0" borderId="0" applyFont="0" applyFill="0" applyBorder="0" applyAlignment="0" applyProtection="0"/>
    <xf numFmtId="323" fontId="4" fillId="0" borderId="0" applyFont="0" applyFill="0" applyBorder="0" applyAlignment="0" applyProtection="0"/>
    <xf numFmtId="324" fontId="4" fillId="0" borderId="0" applyFont="0" applyFill="0" applyBorder="0" applyAlignment="0" applyProtection="0"/>
    <xf numFmtId="323" fontId="4" fillId="0" borderId="0" applyFont="0" applyFill="0" applyBorder="0" applyAlignment="0" applyProtection="0"/>
    <xf numFmtId="324" fontId="4" fillId="0" borderId="0" applyFont="0" applyFill="0" applyBorder="0" applyAlignment="0" applyProtection="0"/>
    <xf numFmtId="325" fontId="4" fillId="0" borderId="0" applyFont="0" applyFill="0" applyBorder="0" applyAlignment="0" applyProtection="0"/>
    <xf numFmtId="0" fontId="4" fillId="0" borderId="0" applyFont="0" applyFill="0" applyBorder="0" applyAlignment="0" applyProtection="0"/>
    <xf numFmtId="326" fontId="4" fillId="0" borderId="0" applyFont="0" applyFill="0" applyBorder="0" applyAlignment="0" applyProtection="0"/>
    <xf numFmtId="327"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center"/>
      <protection hidden="1"/>
    </xf>
    <xf numFmtId="0" fontId="4" fillId="0" borderId="0" applyFont="0" applyFill="0" applyBorder="0" applyAlignment="0" applyProtection="0">
      <alignment horizontal="center"/>
      <protection hidden="1"/>
    </xf>
    <xf numFmtId="0" fontId="4" fillId="0" borderId="0" applyFont="0" applyFill="0" applyBorder="0" applyAlignment="0" applyProtection="0">
      <alignment horizontal="center"/>
      <protection hidden="1"/>
    </xf>
    <xf numFmtId="0" fontId="4" fillId="0" borderId="0" applyFont="0" applyFill="0" applyBorder="0" applyAlignment="0" applyProtection="0">
      <alignment horizontal="center"/>
      <protection hidden="1"/>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37" fontId="4" fillId="0" borderId="0"/>
    <xf numFmtId="37" fontId="4" fillId="0" borderId="0"/>
    <xf numFmtId="37" fontId="4" fillId="0" borderId="0"/>
    <xf numFmtId="37" fontId="4" fillId="0" borderId="0"/>
    <xf numFmtId="37" fontId="4" fillId="0" borderId="0" applyFill="0" applyBorder="0" applyAlignment="0" applyProtection="0"/>
    <xf numFmtId="37" fontId="4" fillId="0" borderId="0" applyFill="0" applyBorder="0" applyAlignment="0" applyProtection="0"/>
    <xf numFmtId="37" fontId="4" fillId="0" borderId="0" applyFill="0" applyBorder="0" applyAlignment="0" applyProtection="0"/>
    <xf numFmtId="37" fontId="4" fillId="0" borderId="0" applyFill="0" applyBorder="0" applyAlignment="0" applyProtection="0"/>
    <xf numFmtId="4" fontId="4" fillId="0" borderId="0"/>
    <xf numFmtId="4" fontId="4" fillId="0" borderId="0"/>
    <xf numFmtId="4" fontId="4" fillId="0" borderId="0"/>
    <xf numFmtId="4" fontId="4" fillId="0" borderId="0"/>
    <xf numFmtId="328" fontId="4" fillId="0" borderId="0" applyFont="0" applyFill="0" applyBorder="0" applyAlignment="0" applyProtection="0">
      <alignment horizontal="right"/>
    </xf>
    <xf numFmtId="0" fontId="4" fillId="0" borderId="0"/>
    <xf numFmtId="313" fontId="4" fillId="0" borderId="0"/>
    <xf numFmtId="313" fontId="4" fillId="0" borderId="0"/>
    <xf numFmtId="313" fontId="4" fillId="0" borderId="0"/>
    <xf numFmtId="313" fontId="4" fillId="0" borderId="0"/>
    <xf numFmtId="0" fontId="4" fillId="0" borderId="0"/>
    <xf numFmtId="0" fontId="4" fillId="0" borderId="0"/>
    <xf numFmtId="0" fontId="4" fillId="0" borderId="0"/>
    <xf numFmtId="0" fontId="4" fillId="0" borderId="0"/>
    <xf numFmtId="313" fontId="4" fillId="0" borderId="0"/>
    <xf numFmtId="313" fontId="4" fillId="0" borderId="0"/>
    <xf numFmtId="313" fontId="4" fillId="0" borderId="0"/>
    <xf numFmtId="1" fontId="4" fillId="0" borderId="0" applyFill="0" applyBorder="0"/>
    <xf numFmtId="1" fontId="4" fillId="0" borderId="0" applyFill="0" applyBorder="0"/>
    <xf numFmtId="1" fontId="4" fillId="0" borderId="0" applyFill="0" applyBorder="0"/>
    <xf numFmtId="1" fontId="4" fillId="0" borderId="0" applyFill="0" applyBorder="0"/>
    <xf numFmtId="37"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186" fontId="4" fillId="0" borderId="0" applyFont="0" applyFill="0" applyBorder="0" applyAlignment="0"/>
    <xf numFmtId="186" fontId="4" fillId="0" borderId="0" applyFont="0" applyFill="0" applyBorder="0" applyAlignment="0"/>
    <xf numFmtId="186" fontId="4" fillId="0" borderId="0" applyFont="0" applyFill="0" applyBorder="0" applyAlignment="0"/>
    <xf numFmtId="186"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329" fontId="4" fillId="0" borderId="0" applyFont="0" applyFill="0" applyBorder="0" applyAlignment="0"/>
    <xf numFmtId="329" fontId="4" fillId="0" borderId="0" applyFont="0" applyFill="0" applyBorder="0" applyAlignment="0"/>
    <xf numFmtId="329" fontId="4" fillId="0" borderId="0" applyFont="0" applyFill="0" applyBorder="0" applyAlignment="0"/>
    <xf numFmtId="329" fontId="4" fillId="0" borderId="0" applyFont="0" applyFill="0" applyBorder="0" applyAlignment="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protection locked="0"/>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protection locked="0"/>
    </xf>
    <xf numFmtId="0" fontId="4" fillId="0" borderId="0">
      <protection locked="0"/>
    </xf>
    <xf numFmtId="0" fontId="4" fillId="0" borderId="0">
      <protection locked="0"/>
    </xf>
    <xf numFmtId="0" fontId="4" fillId="0" borderId="0">
      <alignment vertical="top"/>
      <protection locked="0"/>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center"/>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protection locked="0"/>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328" fontId="4" fillId="0" borderId="0" applyFont="0" applyFill="0" applyBorder="0" applyAlignment="0" applyProtection="0">
      <alignment horizontal="right"/>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protection locked="0"/>
    </xf>
    <xf numFmtId="0" fontId="4" fillId="0" borderId="0">
      <protection locked="0"/>
    </xf>
    <xf numFmtId="0" fontId="4" fillId="0" borderId="0">
      <protection locked="0"/>
    </xf>
    <xf numFmtId="0" fontId="4" fillId="0" borderId="0">
      <alignment vertical="center"/>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328" fontId="4" fillId="0" borderId="0" applyFont="0" applyFill="0" applyBorder="0" applyAlignment="0" applyProtection="0">
      <alignment horizontal="right"/>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4" fillId="0" borderId="0">
      <protection locked="0"/>
    </xf>
    <xf numFmtId="0" fontId="4" fillId="0" borderId="0">
      <protection locked="0"/>
    </xf>
    <xf numFmtId="0" fontId="4" fillId="0" borderId="0">
      <protection locked="0"/>
    </xf>
    <xf numFmtId="0" fontId="10"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28" fontId="4" fillId="0" borderId="0" applyFont="0" applyFill="0" applyBorder="0" applyAlignment="0" applyProtection="0">
      <alignment horizontal="right"/>
    </xf>
    <xf numFmtId="0" fontId="4" fillId="0" borderId="0">
      <alignment vertical="center"/>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protection locked="0"/>
    </xf>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91" fontId="4" fillId="0" borderId="0">
      <alignment vertical="center"/>
    </xf>
    <xf numFmtId="291" fontId="4" fillId="0" borderId="0">
      <alignment vertical="center"/>
    </xf>
    <xf numFmtId="291" fontId="4" fillId="0" borderId="0">
      <alignment vertical="center"/>
    </xf>
    <xf numFmtId="291" fontId="4" fillId="0" borderId="0">
      <alignment vertical="center"/>
    </xf>
    <xf numFmtId="0" fontId="4" fillId="0" borderId="0">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4" fillId="0" borderId="0">
      <protection locked="0"/>
    </xf>
    <xf numFmtId="0" fontId="4" fillId="0" borderId="0">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4" fillId="0" borderId="0">
      <protection locked="0"/>
    </xf>
    <xf numFmtId="0" fontId="4" fillId="0" borderId="0"/>
    <xf numFmtId="0" fontId="4" fillId="0" borderId="0"/>
    <xf numFmtId="0" fontId="4" fillId="0" borderId="0">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186" fontId="4" fillId="0" borderId="0" applyNumberFormat="0" applyFill="0" applyBorder="0" applyAlignment="0" applyProtection="0"/>
    <xf numFmtId="186" fontId="4" fillId="0" borderId="0" applyNumberFormat="0" applyFill="0" applyBorder="0" applyAlignment="0" applyProtection="0"/>
    <xf numFmtId="186" fontId="4" fillId="0" borderId="0" applyNumberFormat="0" applyFill="0" applyBorder="0" applyAlignment="0" applyProtection="0"/>
    <xf numFmtId="186" fontId="4" fillId="0" borderId="0" applyNumberFormat="0" applyFill="0" applyBorder="0" applyAlignment="0" applyProtection="0"/>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330" fontId="4" fillId="0" borderId="0">
      <alignment horizontal="left"/>
    </xf>
    <xf numFmtId="0" fontId="4" fillId="0" borderId="0"/>
    <xf numFmtId="0" fontId="4" fillId="0" borderId="0"/>
    <xf numFmtId="0" fontId="4" fillId="0" borderId="0"/>
    <xf numFmtId="0" fontId="4" fillId="0" borderId="0"/>
    <xf numFmtId="186" fontId="4" fillId="0" borderId="0"/>
    <xf numFmtId="186" fontId="4" fillId="0" borderId="0"/>
    <xf numFmtId="186" fontId="4" fillId="0" borderId="0"/>
    <xf numFmtId="186" fontId="4" fillId="0" borderId="0"/>
    <xf numFmtId="0" fontId="4" fillId="0" borderId="0"/>
    <xf numFmtId="331" fontId="4" fillId="0" borderId="0" applyFont="0" applyFill="0" applyBorder="0" applyAlignment="0" applyProtection="0"/>
    <xf numFmtId="331" fontId="4" fillId="0" borderId="0" applyFont="0" applyFill="0" applyBorder="0" applyAlignment="0" applyProtection="0"/>
    <xf numFmtId="331" fontId="4" fillId="0" borderId="0" applyFont="0" applyFill="0" applyBorder="0" applyAlignment="0" applyProtection="0"/>
    <xf numFmtId="331" fontId="4" fillId="0" borderId="0" applyFont="0" applyFill="0" applyBorder="0" applyAlignment="0" applyProtection="0"/>
    <xf numFmtId="332" fontId="4" fillId="0" borderId="0" applyFont="0" applyFill="0" applyBorder="0" applyAlignment="0" applyProtection="0"/>
    <xf numFmtId="332" fontId="4" fillId="0" borderId="0" applyFont="0" applyFill="0" applyBorder="0" applyAlignment="0" applyProtection="0"/>
    <xf numFmtId="332" fontId="4" fillId="0" borderId="0" applyFont="0" applyFill="0" applyBorder="0" applyAlignment="0" applyProtection="0"/>
    <xf numFmtId="332" fontId="4" fillId="0" borderId="0" applyFont="0" applyFill="0" applyBorder="0" applyAlignment="0" applyProtection="0"/>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xf numFmtId="0" fontId="4" fillId="0" borderId="0"/>
    <xf numFmtId="0" fontId="4" fillId="0" borderId="0"/>
    <xf numFmtId="0" fontId="4" fillId="0" borderId="0"/>
    <xf numFmtId="0" fontId="4" fillId="0" borderId="0"/>
    <xf numFmtId="43" fontId="4" fillId="0" borderId="0"/>
    <xf numFmtId="43" fontId="4" fillId="0" borderId="0"/>
    <xf numFmtId="43" fontId="4" fillId="0" borderId="0"/>
    <xf numFmtId="43" fontId="4" fillId="0" borderId="0"/>
    <xf numFmtId="43" fontId="4" fillId="0" borderId="0"/>
    <xf numFmtId="43" fontId="4" fillId="0" borderId="0" applyBorder="0"/>
    <xf numFmtId="43" fontId="4" fillId="0" borderId="0" applyBorder="0"/>
    <xf numFmtId="43" fontId="4" fillId="0" borderId="0" applyBorder="0"/>
    <xf numFmtId="43" fontId="4" fillId="0" borderId="0" applyBorder="0"/>
    <xf numFmtId="43" fontId="4" fillId="0" borderId="0" applyBorder="0"/>
    <xf numFmtId="43" fontId="4" fillId="0" borderId="0" applyBorder="0"/>
    <xf numFmtId="43" fontId="4" fillId="0" borderId="0" applyBorder="0"/>
    <xf numFmtId="43" fontId="4" fillId="0" borderId="0" applyBorder="0"/>
    <xf numFmtId="43" fontId="4" fillId="0" borderId="0" applyBorder="0"/>
    <xf numFmtId="43" fontId="4" fillId="0" borderId="0" applyBorder="0"/>
    <xf numFmtId="43" fontId="4" fillId="0" borderId="0" applyBorder="0"/>
    <xf numFmtId="333"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334" fontId="4" fillId="0" borderId="0" applyFont="0" applyFill="0" applyBorder="0" applyAlignment="0" applyProtection="0"/>
    <xf numFmtId="33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40" fontId="4" fillId="0" borderId="0">
      <alignment horizontal="right"/>
    </xf>
    <xf numFmtId="40" fontId="4" fillId="0" borderId="0">
      <alignment horizontal="right"/>
    </xf>
    <xf numFmtId="40" fontId="4" fillId="0" borderId="0">
      <alignment horizontal="right"/>
    </xf>
    <xf numFmtId="4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xf numFmtId="0" fontId="4" fillId="0" borderId="0"/>
    <xf numFmtId="0" fontId="4" fillId="0" borderId="0"/>
    <xf numFmtId="0" fontId="4" fillId="0" borderId="0"/>
    <xf numFmtId="0" fontId="4" fillId="0" borderId="0" applyBorder="0">
      <alignment horizontal="centerContinuous"/>
    </xf>
    <xf numFmtId="0" fontId="4" fillId="0" borderId="0" applyBorder="0">
      <alignment horizontal="centerContinuous"/>
    </xf>
    <xf numFmtId="0" fontId="4" fillId="0" borderId="0" applyBorder="0">
      <alignment horizontal="centerContinuous"/>
    </xf>
    <xf numFmtId="0" fontId="4" fillId="0" borderId="0" applyBorder="0">
      <alignment horizontal="centerContinuous"/>
    </xf>
    <xf numFmtId="0" fontId="4" fillId="0" borderId="0" applyBorder="0">
      <alignment horizontal="centerContinuous"/>
    </xf>
    <xf numFmtId="0" fontId="4" fillId="0" borderId="0" applyBorder="0">
      <alignment horizontal="centerContinuous"/>
    </xf>
    <xf numFmtId="0" fontId="4" fillId="0" borderId="0" applyBorder="0">
      <alignment horizontal="centerContinuous"/>
    </xf>
    <xf numFmtId="0" fontId="4" fillId="0" borderId="0" applyBorder="0">
      <alignment horizontal="centerContinuous"/>
    </xf>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336" fontId="4" fillId="0" borderId="0" applyBorder="0"/>
    <xf numFmtId="336" fontId="4" fillId="0" borderId="0" applyBorder="0"/>
    <xf numFmtId="336" fontId="4" fillId="0" borderId="0" applyBorder="0"/>
    <xf numFmtId="336" fontId="4" fillId="0" borderId="0" applyBorder="0"/>
    <xf numFmtId="336" fontId="4" fillId="0" borderId="0" applyBorder="0"/>
    <xf numFmtId="0" fontId="4" fillId="0" borderId="0" applyBorder="0"/>
    <xf numFmtId="0" fontId="4" fillId="0" borderId="0" applyBorder="0"/>
    <xf numFmtId="0" fontId="4" fillId="0" borderId="0" applyBorder="0"/>
    <xf numFmtId="0" fontId="4" fillId="0" borderId="0" applyBorder="0"/>
    <xf numFmtId="336" fontId="4" fillId="0" borderId="0" applyBorder="0"/>
    <xf numFmtId="336" fontId="4" fillId="0" borderId="0" applyBorder="0"/>
    <xf numFmtId="336" fontId="4" fillId="0" borderId="0" applyBorder="0"/>
    <xf numFmtId="1" fontId="4" fillId="0" borderId="0" applyProtection="0">
      <alignment horizontal="right" vertical="center"/>
    </xf>
    <xf numFmtId="1" fontId="4" fillId="0" borderId="0" applyProtection="0">
      <alignment horizontal="right" vertical="center"/>
    </xf>
    <xf numFmtId="1" fontId="4" fillId="0" borderId="0" applyProtection="0">
      <alignment horizontal="right" vertical="center"/>
    </xf>
    <xf numFmtId="1" fontId="4" fillId="0" borderId="0" applyProtection="0">
      <alignment horizontal="righ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0" fontId="4" fillId="0" borderId="0" applyNumberFormat="0" applyProtection="0">
      <alignment horizontal="center" vertical="top" wrapText="1"/>
      <protection hidden="1"/>
    </xf>
    <xf numFmtId="165" fontId="4" fillId="0" borderId="0" applyFill="0" applyBorder="0" applyProtection="0">
      <alignment vertical="top"/>
    </xf>
    <xf numFmtId="165" fontId="4" fillId="0" borderId="0" applyFill="0" applyBorder="0" applyProtection="0">
      <alignment vertical="top"/>
    </xf>
    <xf numFmtId="165" fontId="4" fillId="0" borderId="0" applyFill="0" applyBorder="0" applyProtection="0">
      <alignment vertical="top"/>
    </xf>
    <xf numFmtId="165" fontId="4" fillId="0" borderId="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alignment horizontal="center"/>
    </xf>
    <xf numFmtId="0" fontId="4" fillId="0" borderId="0" applyFont="0" applyFill="0" applyBorder="0" applyAlignment="0" applyProtection="0">
      <alignment horizontal="center"/>
    </xf>
    <xf numFmtId="0" fontId="4" fillId="0" borderId="0" applyFont="0" applyFill="0" applyBorder="0" applyAlignment="0" applyProtection="0">
      <alignment horizontal="center"/>
    </xf>
    <xf numFmtId="0" fontId="4" fillId="0" borderId="0" applyFont="0" applyFill="0" applyBorder="0" applyAlignment="0" applyProtection="0">
      <alignment horizontal="center"/>
    </xf>
    <xf numFmtId="14" fontId="4" fillId="0" borderId="0">
      <alignment horizontal="center" wrapText="1"/>
      <protection locked="0"/>
    </xf>
    <xf numFmtId="14" fontId="4" fillId="0" borderId="0">
      <alignment horizontal="center" wrapText="1"/>
      <protection locked="0"/>
    </xf>
    <xf numFmtId="14" fontId="4" fillId="0" borderId="0">
      <alignment horizontal="center" wrapText="1"/>
      <protection locked="0"/>
    </xf>
    <xf numFmtId="14" fontId="4" fillId="0" borderId="0">
      <alignment horizontal="center" wrapText="1"/>
      <protection locked="0"/>
    </xf>
    <xf numFmtId="337" fontId="4" fillId="0" borderId="0" applyFont="0" applyFill="0" applyBorder="0" applyAlignment="0" applyProtection="0">
      <alignment horizontal="center"/>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4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47" fontId="4" fillId="0" borderId="0" applyFont="0" applyFill="0" applyBorder="0" applyAlignment="0" applyProtection="0"/>
    <xf numFmtId="247" fontId="4" fillId="0" borderId="0" applyFont="0" applyFill="0" applyBorder="0" applyAlignment="0" applyProtection="0"/>
    <xf numFmtId="247" fontId="4" fillId="0" borderId="0" applyFont="0" applyFill="0" applyBorder="0" applyAlignment="0" applyProtection="0"/>
    <xf numFmtId="32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0" fontId="4" fillId="0" borderId="0" applyFont="0" applyFill="0" applyBorder="0" applyAlignment="0" applyProtection="0">
      <protection hidden="1"/>
    </xf>
    <xf numFmtId="338" fontId="4" fillId="0" borderId="0" applyFill="0" applyBorder="0" applyAlignment="0" applyProtection="0"/>
    <xf numFmtId="338" fontId="4" fillId="0" borderId="0" applyFill="0" applyBorder="0" applyAlignment="0" applyProtection="0"/>
    <xf numFmtId="338" fontId="4" fillId="0" borderId="0" applyFill="0" applyBorder="0" applyAlignment="0" applyProtection="0"/>
    <xf numFmtId="338" fontId="4" fillId="0" borderId="0" applyFill="0" applyBorder="0" applyAlignment="0" applyProtection="0"/>
    <xf numFmtId="0" fontId="4" fillId="0" borderId="0" applyFont="0" applyFill="0" applyBorder="0" applyAlignment="0" applyProtection="0">
      <protection hidden="1"/>
    </xf>
    <xf numFmtId="0" fontId="4" fillId="0" borderId="0" applyFont="0" applyFill="0" applyBorder="0" applyAlignment="0" applyProtection="0">
      <protection hidden="1"/>
    </xf>
    <xf numFmtId="0" fontId="4" fillId="0" borderId="0" applyFont="0" applyFill="0" applyBorder="0" applyAlignment="0" applyProtection="0">
      <protection hidden="1"/>
    </xf>
    <xf numFmtId="33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40" fontId="4" fillId="0" borderId="0" applyFill="0" applyBorder="0" applyAlignment="0" applyProtection="0"/>
    <xf numFmtId="341" fontId="4" fillId="0" borderId="0" applyFont="0" applyFill="0" applyBorder="0" applyAlignment="0" applyProtection="0"/>
    <xf numFmtId="340" fontId="4" fillId="0" borderId="0" applyFill="0" applyBorder="0" applyAlignment="0" applyProtection="0"/>
    <xf numFmtId="341" fontId="4" fillId="0" borderId="0" applyFont="0" applyFill="0" applyBorder="0" applyAlignment="0" applyProtection="0"/>
    <xf numFmtId="340" fontId="4" fillId="0" borderId="0" applyFill="0" applyBorder="0" applyAlignment="0" applyProtection="0"/>
    <xf numFmtId="341" fontId="4" fillId="0" borderId="0" applyFont="0" applyFill="0" applyBorder="0" applyAlignment="0" applyProtection="0"/>
    <xf numFmtId="340" fontId="4" fillId="0" borderId="0" applyFill="0" applyBorder="0" applyAlignment="0" applyProtection="0"/>
    <xf numFmtId="341"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207" fontId="4" fillId="0" borderId="0" applyFill="0" applyBorder="0" applyProtection="0">
      <alignment horizontal="right"/>
    </xf>
    <xf numFmtId="207" fontId="4" fillId="0" borderId="0" applyFill="0" applyBorder="0" applyProtection="0">
      <alignment horizontal="right"/>
    </xf>
    <xf numFmtId="207" fontId="4" fillId="0" borderId="0" applyFill="0" applyBorder="0" applyProtection="0">
      <alignment horizontal="right"/>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42" fontId="4" fillId="0" borderId="0" applyFont="0" applyFill="0" applyBorder="0" applyProtection="0">
      <alignment horizontal="right"/>
    </xf>
    <xf numFmtId="342" fontId="4" fillId="0" borderId="0" applyFont="0" applyFill="0" applyBorder="0" applyProtection="0">
      <alignment horizontal="right"/>
    </xf>
    <xf numFmtId="342" fontId="4" fillId="0" borderId="0" applyFont="0" applyFill="0" applyBorder="0" applyProtection="0">
      <alignment horizontal="right"/>
    </xf>
    <xf numFmtId="342" fontId="4" fillId="0" borderId="0" applyFont="0" applyFill="0" applyBorder="0" applyProtection="0">
      <alignment horizontal="right"/>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343" fontId="4" fillId="0" borderId="0" applyFill="0" applyBorder="0">
      <alignment horizontal="right"/>
      <protection locked="0"/>
    </xf>
    <xf numFmtId="343" fontId="4" fillId="0" borderId="0" applyFill="0" applyBorder="0">
      <alignment horizontal="right"/>
      <protection locked="0"/>
    </xf>
    <xf numFmtId="343" fontId="4" fillId="0" borderId="0" applyFill="0" applyBorder="0">
      <alignment horizontal="right"/>
      <protection locked="0"/>
    </xf>
    <xf numFmtId="343" fontId="4" fillId="0" borderId="0" applyFill="0" applyBorder="0">
      <alignment horizontal="right"/>
      <protection locked="0"/>
    </xf>
    <xf numFmtId="0" fontId="4" fillId="0" borderId="0" applyFont="0" applyFill="0" applyBorder="0" applyProtection="0">
      <alignment horizontal="left"/>
      <protection locked="0"/>
    </xf>
    <xf numFmtId="0" fontId="4" fillId="0" borderId="0" applyFont="0" applyFill="0" applyBorder="0" applyProtection="0">
      <alignment horizontal="left"/>
      <protection locked="0"/>
    </xf>
    <xf numFmtId="0" fontId="4" fillId="0" borderId="0" applyFont="0" applyFill="0" applyBorder="0" applyProtection="0">
      <alignment horizontal="left"/>
      <protection locked="0"/>
    </xf>
    <xf numFmtId="0" fontId="4" fillId="0" borderId="0" applyFont="0" applyFill="0" applyBorder="0" applyProtection="0">
      <alignment horizontal="left"/>
      <protection locked="0"/>
    </xf>
    <xf numFmtId="0" fontId="4" fillId="0" borderId="0" applyFont="0" applyFill="0" applyAlignment="0"/>
    <xf numFmtId="0" fontId="4" fillId="0" borderId="0" applyFont="0" applyFill="0" applyAlignment="0"/>
    <xf numFmtId="0" fontId="4" fillId="0" borderId="0" applyFont="0" applyFill="0" applyAlignment="0"/>
    <xf numFmtId="0" fontId="4" fillId="0" borderId="0" applyFont="0" applyFill="0" applyAlignment="0"/>
    <xf numFmtId="44" fontId="4" fillId="0" borderId="0" applyFill="0" applyBorder="0" applyAlignment="0"/>
    <xf numFmtId="44" fontId="4" fillId="0" borderId="0" applyFill="0" applyBorder="0" applyAlignment="0"/>
    <xf numFmtId="44" fontId="4" fillId="0" borderId="0" applyFill="0" applyBorder="0" applyAlignment="0"/>
    <xf numFmtId="44" fontId="4" fillId="0" borderId="0" applyFill="0" applyBorder="0" applyAlignment="0"/>
    <xf numFmtId="192"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ill="0" applyBorder="0" applyAlignment="0"/>
    <xf numFmtId="192" fontId="4" fillId="0" borderId="0" applyFill="0" applyBorder="0" applyAlignment="0"/>
    <xf numFmtId="192" fontId="4" fillId="0" borderId="0" applyFill="0" applyBorder="0" applyAlignment="0"/>
    <xf numFmtId="44" fontId="4" fillId="0" borderId="0" applyFill="0" applyBorder="0" applyAlignment="0"/>
    <xf numFmtId="44" fontId="4" fillId="0" borderId="0" applyFill="0" applyBorder="0" applyAlignment="0"/>
    <xf numFmtId="44" fontId="4" fillId="0" borderId="0" applyFill="0" applyBorder="0" applyAlignment="0"/>
    <xf numFmtId="44" fontId="4" fillId="0" borderId="0" applyFill="0" applyBorder="0" applyAlignment="0"/>
    <xf numFmtId="248"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192"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ill="0" applyBorder="0" applyAlignment="0"/>
    <xf numFmtId="192" fontId="4" fillId="0" borderId="0" applyFill="0" applyBorder="0" applyAlignment="0"/>
    <xf numFmtId="192" fontId="4" fillId="0" borderId="0" applyFill="0" applyBorder="0" applyAlignment="0"/>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344" fontId="4" fillId="0" borderId="0"/>
    <xf numFmtId="344" fontId="4" fillId="0" borderId="0"/>
    <xf numFmtId="344" fontId="4" fillId="0" borderId="0"/>
    <xf numFmtId="344" fontId="4" fillId="0" borderId="0"/>
    <xf numFmtId="345" fontId="4" fillId="0" borderId="0" applyFill="0" applyBorder="0" applyProtection="0">
      <alignment horizontal="right"/>
    </xf>
    <xf numFmtId="345" fontId="4" fillId="0" borderId="0" applyFill="0" applyBorder="0" applyProtection="0">
      <alignment horizontal="right"/>
    </xf>
    <xf numFmtId="345" fontId="4" fillId="0" borderId="0" applyFill="0" applyBorder="0" applyProtection="0">
      <alignment horizontal="right"/>
    </xf>
    <xf numFmtId="345" fontId="4" fillId="0" borderId="0" applyFill="0" applyBorder="0" applyProtection="0">
      <alignment horizontal="righ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centerContinuous"/>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1" fontId="4" fillId="0" borderId="0" applyNumberFormat="0" applyFill="0" applyAlignment="0" applyProtection="0">
      <alignment horizontal="center" vertical="center"/>
    </xf>
    <xf numFmtId="1" fontId="4" fillId="0" borderId="0" applyNumberFormat="0" applyFill="0" applyAlignment="0" applyProtection="0">
      <alignment horizontal="center" vertical="center"/>
    </xf>
    <xf numFmtId="1" fontId="4" fillId="0" borderId="0" applyNumberFormat="0" applyFill="0" applyAlignment="0" applyProtection="0">
      <alignment horizontal="center" vertical="center"/>
    </xf>
    <xf numFmtId="1" fontId="4" fillId="0" borderId="0" applyNumberFormat="0" applyFill="0" applyAlignment="0" applyProtection="0">
      <alignment horizontal="center" vertical="center"/>
    </xf>
    <xf numFmtId="1" fontId="4" fillId="0" borderId="0" applyNumberFormat="0" applyFill="0" applyAlignment="0" applyProtection="0">
      <alignment horizontal="center" vertic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280" fontId="4" fillId="0" borderId="0"/>
    <xf numFmtId="280" fontId="4" fillId="0" borderId="0"/>
    <xf numFmtId="280" fontId="4" fillId="0" borderId="0"/>
    <xf numFmtId="280" fontId="4" fillId="0" borderId="0"/>
    <xf numFmtId="346" fontId="4" fillId="0" borderId="0" applyFont="0" applyFill="0" applyBorder="0" applyProtection="0">
      <alignment horizontal="right"/>
    </xf>
    <xf numFmtId="346" fontId="4" fillId="0" borderId="0" applyFont="0" applyFill="0" applyBorder="0" applyProtection="0">
      <alignment horizontal="right"/>
    </xf>
    <xf numFmtId="346" fontId="4" fillId="0" borderId="0" applyFont="0" applyFill="0" applyBorder="0" applyProtection="0">
      <alignment horizontal="right"/>
    </xf>
    <xf numFmtId="346" fontId="4" fillId="0" borderId="0" applyFont="0" applyFill="0" applyBorder="0" applyProtection="0">
      <alignment horizontal="right"/>
    </xf>
    <xf numFmtId="347" fontId="4" fillId="0" borderId="0" applyFont="0" applyFill="0" applyBorder="0" applyProtection="0">
      <alignment horizontal="right"/>
    </xf>
    <xf numFmtId="347" fontId="4" fillId="0" borderId="0" applyFont="0" applyFill="0" applyBorder="0" applyProtection="0">
      <alignment horizontal="right"/>
    </xf>
    <xf numFmtId="347" fontId="4" fillId="0" borderId="0" applyFont="0" applyFill="0" applyBorder="0" applyProtection="0">
      <alignment horizontal="right"/>
    </xf>
    <xf numFmtId="347" fontId="4" fillId="0" borderId="0" applyFont="0" applyFill="0" applyBorder="0" applyProtection="0">
      <alignment horizontal="right"/>
    </xf>
    <xf numFmtId="348" fontId="4" fillId="0" borderId="0" applyFill="0" applyBorder="0">
      <alignment horizontal="right"/>
      <protection locked="0"/>
    </xf>
    <xf numFmtId="349" fontId="4" fillId="0" borderId="0" applyFont="0" applyFill="0" applyBorder="0" applyAlignment="0" applyProtection="0">
      <alignment horizontal="right"/>
      <protection locked="0"/>
    </xf>
    <xf numFmtId="349" fontId="4" fillId="0" borderId="0" applyFont="0" applyFill="0" applyBorder="0" applyAlignment="0" applyProtection="0">
      <alignment horizontal="right"/>
      <protection locked="0"/>
    </xf>
    <xf numFmtId="349" fontId="4" fillId="0" borderId="0" applyFont="0" applyFill="0" applyBorder="0" applyAlignment="0" applyProtection="0">
      <alignment horizontal="right"/>
      <protection locked="0"/>
    </xf>
    <xf numFmtId="349" fontId="4" fillId="0" borderId="0" applyFont="0" applyFill="0" applyBorder="0" applyAlignment="0" applyProtection="0">
      <alignment horizontal="right"/>
      <protection locked="0"/>
    </xf>
    <xf numFmtId="350" fontId="4" fillId="0" borderId="0">
      <alignment horizontal="right"/>
      <protection locked="0"/>
    </xf>
    <xf numFmtId="350" fontId="4" fillId="0" borderId="0">
      <alignment horizontal="right"/>
      <protection locked="0"/>
    </xf>
    <xf numFmtId="350" fontId="4" fillId="0" borderId="0">
      <alignment horizontal="right"/>
      <protection locked="0"/>
    </xf>
    <xf numFmtId="350" fontId="4" fillId="0" borderId="0">
      <alignment horizontal="right"/>
      <protection locked="0"/>
    </xf>
    <xf numFmtId="186" fontId="4" fillId="0" borderId="0" applyNumberFormat="0" applyFill="0" applyBorder="0" applyAlignment="0" applyProtection="0"/>
    <xf numFmtId="186" fontId="4" fillId="0" borderId="0" applyNumberFormat="0" applyFill="0" applyBorder="0" applyAlignment="0" applyProtection="0"/>
    <xf numFmtId="186" fontId="4" fillId="0" borderId="0" applyNumberFormat="0" applyFill="0" applyBorder="0" applyAlignment="0" applyProtection="0"/>
    <xf numFmtId="186"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NumberFormat="0" applyFont="0" applyFill="0" applyBorder="0" applyAlignment="0"/>
    <xf numFmtId="38" fontId="4" fillId="0" borderId="0" applyNumberFormat="0" applyFont="0" applyFill="0" applyBorder="0" applyAlignment="0"/>
    <xf numFmtId="38" fontId="4" fillId="0" borderId="0" applyNumberFormat="0" applyFont="0" applyFill="0" applyBorder="0" applyAlignment="0"/>
    <xf numFmtId="38" fontId="4" fillId="0" borderId="0" applyNumberFormat="0" applyFont="0" applyFill="0" applyBorder="0" applyAlignment="0"/>
    <xf numFmtId="351" fontId="4" fillId="0" borderId="0" applyFill="0" applyBorder="0">
      <alignment horizontal="right"/>
      <protection hidden="1"/>
    </xf>
    <xf numFmtId="351" fontId="4" fillId="0" borderId="0" applyFill="0" applyBorder="0">
      <alignment horizontal="right"/>
      <protection hidden="1"/>
    </xf>
    <xf numFmtId="351" fontId="4" fillId="0" borderId="0" applyFill="0" applyBorder="0">
      <alignment horizontal="right"/>
      <protection hidden="1"/>
    </xf>
    <xf numFmtId="351" fontId="4" fillId="0" borderId="0" applyFill="0" applyBorder="0">
      <alignment horizontal="right"/>
      <protection hidden="1"/>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NumberFormat="0" applyFont="0">
      <alignment horizontal="centerContinuous" vertical="center"/>
      <protection locked="0"/>
    </xf>
    <xf numFmtId="0" fontId="4" fillId="0" borderId="0" applyNumberFormat="0" applyFont="0">
      <alignment horizontal="centerContinuous" vertical="center"/>
      <protection locked="0"/>
    </xf>
    <xf numFmtId="0" fontId="4" fillId="0" borderId="0" applyNumberFormat="0" applyFont="0">
      <alignment horizontal="centerContinuous" vertical="center"/>
      <protection locked="0"/>
    </xf>
    <xf numFmtId="0" fontId="4" fillId="0" borderId="0" applyNumberFormat="0" applyFont="0">
      <alignment horizontal="centerContinuous" vertical="center"/>
      <protection locked="0"/>
    </xf>
    <xf numFmtId="0" fontId="4" fillId="0" borderId="0" applyNumberFormat="0" applyFont="0">
      <alignment horizontal="centerContinuous" vertical="center"/>
      <protection locked="0"/>
    </xf>
    <xf numFmtId="0" fontId="4" fillId="0" borderId="0" applyNumberFormat="0" applyFont="0">
      <alignment horizontal="centerContinuous" vertical="center"/>
      <protection locked="0"/>
    </xf>
    <xf numFmtId="0" fontId="4" fillId="0" borderId="0">
      <alignment horizontal="center" vertical="center" wrapText="1"/>
      <protection hidden="1"/>
    </xf>
    <xf numFmtId="0" fontId="4" fillId="0" borderId="0">
      <alignment horizontal="center" vertical="center" wrapText="1"/>
      <protection hidden="1"/>
    </xf>
    <xf numFmtId="0" fontId="4" fillId="0" borderId="0">
      <alignment horizontal="center" vertical="center" wrapText="1"/>
      <protection hidden="1"/>
    </xf>
    <xf numFmtId="0" fontId="4" fillId="0" borderId="0">
      <alignment horizontal="center" vertical="center" wrapText="1"/>
      <protection hidden="1"/>
    </xf>
    <xf numFmtId="0" fontId="4" fillId="0" borderId="0">
      <alignment horizontal="center" vertical="center" wrapText="1"/>
      <protection hidden="1"/>
    </xf>
    <xf numFmtId="0" fontId="4" fillId="0" borderId="0">
      <alignment horizontal="center" vertical="center" wrapText="1"/>
      <protection hidden="1"/>
    </xf>
    <xf numFmtId="352" fontId="4" fillId="0" borderId="0" applyFont="0" applyFill="0" applyBorder="0" applyAlignment="0" applyProtection="0"/>
    <xf numFmtId="353" fontId="4" fillId="0" borderId="0" applyFont="0" applyFill="0" applyBorder="0" applyAlignment="0" applyProtection="0"/>
    <xf numFmtId="0" fontId="4" fillId="0" borderId="0">
      <alignment horizontal="right"/>
    </xf>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0" fontId="4" fillId="0" borderId="0">
      <alignment horizontal="right"/>
    </xf>
    <xf numFmtId="0" fontId="4" fillId="0" borderId="0">
      <alignment horizontal="right"/>
    </xf>
    <xf numFmtId="0" fontId="4" fillId="0" borderId="0">
      <alignment horizontal="right"/>
    </xf>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3"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42" fontId="4" fillId="0" borderId="0" applyFill="0" applyBorder="0" applyAlignment="0" applyProtection="0"/>
    <xf numFmtId="42" fontId="4" fillId="0" borderId="0" applyFill="0" applyBorder="0" applyAlignment="0" applyProtection="0"/>
    <xf numFmtId="42" fontId="4" fillId="0" borderId="0" applyFill="0" applyBorder="0" applyAlignment="0" applyProtection="0"/>
    <xf numFmtId="42" fontId="4" fillId="0" borderId="0" applyFill="0" applyBorder="0" applyAlignment="0" applyProtection="0"/>
    <xf numFmtId="186" fontId="4" fillId="0" borderId="0" applyNumberFormat="0" applyFont="0" applyBorder="0" applyAlignment="0"/>
    <xf numFmtId="186" fontId="4" fillId="0" borderId="0" applyNumberFormat="0" applyFont="0" applyBorder="0" applyAlignment="0"/>
    <xf numFmtId="186" fontId="4" fillId="0" borderId="0" applyNumberFormat="0" applyFont="0" applyBorder="0" applyAlignment="0"/>
    <xf numFmtId="186" fontId="4" fillId="0" borderId="0" applyNumberFormat="0" applyFont="0" applyBorder="0" applyAlignment="0"/>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xf>
    <xf numFmtId="354" fontId="4" fillId="0" borderId="0">
      <protection locked="0"/>
    </xf>
    <xf numFmtId="354" fontId="4" fillId="0" borderId="0">
      <protection locked="0"/>
    </xf>
    <xf numFmtId="354" fontId="4" fillId="0" borderId="0">
      <protection locked="0"/>
    </xf>
    <xf numFmtId="354" fontId="4" fillId="0" borderId="0">
      <protection locked="0"/>
    </xf>
    <xf numFmtId="0" fontId="42" fillId="0" borderId="0"/>
    <xf numFmtId="12" fontId="4" fillId="0" borderId="0" applyFont="0" applyFill="0" applyBorder="0" applyProtection="0">
      <alignment horizontal="right"/>
    </xf>
    <xf numFmtId="12" fontId="4" fillId="0" borderId="0" applyFont="0" applyFill="0" applyBorder="0" applyProtection="0">
      <alignment horizontal="right"/>
    </xf>
    <xf numFmtId="12" fontId="4" fillId="0" borderId="0" applyFont="0" applyFill="0" applyBorder="0" applyProtection="0">
      <alignment horizontal="right"/>
    </xf>
    <xf numFmtId="12" fontId="4" fillId="0" borderId="0" applyFont="0" applyFill="0" applyBorder="0" applyProtection="0">
      <alignment horizontal="right"/>
    </xf>
    <xf numFmtId="355" fontId="4" fillId="0" borderId="0" applyFont="0" applyFill="0" applyBorder="0" applyProtection="0">
      <alignment horizontal="right"/>
    </xf>
    <xf numFmtId="355" fontId="4" fillId="0" borderId="0" applyFont="0" applyFill="0" applyBorder="0" applyProtection="0">
      <alignment horizontal="right"/>
    </xf>
    <xf numFmtId="355" fontId="4" fillId="0" borderId="0" applyFont="0" applyFill="0" applyBorder="0" applyProtection="0">
      <alignment horizontal="right"/>
    </xf>
    <xf numFmtId="355" fontId="4" fillId="0" borderId="0" applyFont="0" applyFill="0" applyBorder="0" applyProtection="0">
      <alignment horizontal="right"/>
    </xf>
    <xf numFmtId="0" fontId="4" fillId="0" borderId="0">
      <protection locked="0"/>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4" fillId="0" borderId="0"/>
    <xf numFmtId="37" fontId="4" fillId="0" borderId="0"/>
    <xf numFmtId="37" fontId="4" fillId="0" borderId="0"/>
    <xf numFmtId="37" fontId="4" fillId="0" borderId="0"/>
    <xf numFmtId="186" fontId="4" fillId="0" borderId="0" applyNumberFormat="0" applyFill="0" applyBorder="0" applyProtection="0">
      <alignment horizontal="right"/>
    </xf>
    <xf numFmtId="186" fontId="4" fillId="0" borderId="0" applyNumberFormat="0" applyFill="0" applyBorder="0" applyProtection="0">
      <alignment horizontal="right"/>
    </xf>
    <xf numFmtId="186" fontId="4" fillId="0" borderId="0" applyNumberFormat="0" applyFill="0" applyBorder="0" applyProtection="0">
      <alignment horizontal="right"/>
    </xf>
    <xf numFmtId="186" fontId="4" fillId="0" borderId="0" applyNumberFormat="0" applyFill="0" applyBorder="0" applyProtection="0">
      <alignment horizontal="right"/>
    </xf>
    <xf numFmtId="0" fontId="4" fillId="0" borderId="0"/>
    <xf numFmtId="0" fontId="4" fillId="0" borderId="0"/>
    <xf numFmtId="0" fontId="4" fillId="0" borderId="0"/>
    <xf numFmtId="0" fontId="4" fillId="0" borderId="0"/>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indent="1"/>
    </xf>
    <xf numFmtId="0" fontId="4" fillId="0" borderId="0">
      <alignment horizontal="left" indent="1"/>
    </xf>
    <xf numFmtId="0" fontId="4" fillId="0" borderId="0">
      <alignment horizontal="left" indent="1"/>
    </xf>
    <xf numFmtId="0" fontId="4" fillId="0" borderId="0">
      <alignment horizontal="left" indent="1"/>
    </xf>
    <xf numFmtId="0" fontId="4" fillId="0" borderId="0">
      <alignment horizontal="left" indent="1"/>
    </xf>
    <xf numFmtId="0" fontId="4" fillId="0" borderId="0">
      <alignment horizontal="left"/>
    </xf>
    <xf numFmtId="0" fontId="4" fillId="0" borderId="0">
      <alignment horizontal="left"/>
    </xf>
    <xf numFmtId="0" fontId="4" fillId="0" borderId="0">
      <alignment horizontal="left"/>
    </xf>
    <xf numFmtId="306" fontId="4" fillId="0" borderId="0" applyFill="0" applyBorder="0" applyProtection="0">
      <protection locked="0"/>
    </xf>
    <xf numFmtId="306" fontId="4" fillId="0" borderId="0" applyFill="0" applyBorder="0" applyProtection="0">
      <protection locked="0"/>
    </xf>
    <xf numFmtId="306" fontId="4" fillId="0" borderId="0" applyFill="0" applyBorder="0" applyProtection="0">
      <protection locked="0"/>
    </xf>
    <xf numFmtId="306" fontId="4" fillId="0" borderId="0" applyFill="0" applyBorder="0" applyProtection="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alignment horizontal="center"/>
    </xf>
    <xf numFmtId="0" fontId="4" fillId="0" borderId="0" applyBorder="0">
      <alignment horizontal="center"/>
    </xf>
    <xf numFmtId="0" fontId="4" fillId="0" borderId="0" applyBorder="0">
      <alignment horizontal="center"/>
    </xf>
    <xf numFmtId="0" fontId="4" fillId="0" borderId="0" applyBorder="0">
      <alignment horizontal="center"/>
    </xf>
    <xf numFmtId="0" fontId="4" fillId="0" borderId="0" applyBorder="0">
      <alignment horizontal="center"/>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49" fontId="4" fillId="0" borderId="0"/>
    <xf numFmtId="49" fontId="4" fillId="0" borderId="0"/>
    <xf numFmtId="49" fontId="4" fillId="0" borderId="0"/>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2" fontId="4" fillId="0" borderId="0">
      <alignment horizontal="center" vertical="center"/>
      <protection locked="0"/>
    </xf>
    <xf numFmtId="3" fontId="4" fillId="0" borderId="0"/>
    <xf numFmtId="3" fontId="4" fillId="0" borderId="0"/>
    <xf numFmtId="3" fontId="4" fillId="0" borderId="0"/>
    <xf numFmtId="3" fontId="4" fillId="0" borderId="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horizontal="right" vertical="center"/>
    </xf>
    <xf numFmtId="0" fontId="4" fillId="0" borderId="0" applyBorder="0" applyProtection="0">
      <alignment horizontal="right" vertical="center"/>
    </xf>
    <xf numFmtId="0" fontId="4" fillId="0" borderId="0" applyBorder="0" applyProtection="0">
      <alignment horizontal="right" vertical="center"/>
    </xf>
    <xf numFmtId="0" fontId="4" fillId="0" borderId="0" applyBorder="0" applyProtection="0">
      <alignment horizontal="right" vertical="center"/>
    </xf>
    <xf numFmtId="0" fontId="4" fillId="0" borderId="0" applyBorder="0" applyProtection="0">
      <alignment horizontal="right" vertical="center"/>
    </xf>
    <xf numFmtId="0" fontId="4" fillId="0" borderId="0" applyBorder="0" applyProtection="0">
      <alignment horizontal="centerContinuous" vertical="center"/>
    </xf>
    <xf numFmtId="0" fontId="4" fillId="0" borderId="0" applyBorder="0" applyProtection="0">
      <alignment horizontal="centerContinuous" vertical="center"/>
    </xf>
    <xf numFmtId="0" fontId="4" fillId="0" borderId="0" applyBorder="0" applyProtection="0">
      <alignment horizontal="centerContinuous" vertical="center"/>
    </xf>
    <xf numFmtId="0" fontId="4" fillId="0" borderId="0" applyBorder="0" applyProtection="0">
      <alignment horizontal="centerContinuous" vertical="center"/>
    </xf>
    <xf numFmtId="0" fontId="4" fillId="0" borderId="0" applyBorder="0" applyProtection="0">
      <alignment horizontal="centerContinuous" vertical="center"/>
    </xf>
    <xf numFmtId="0" fontId="4" fillId="0" borderId="0" applyBorder="0" applyProtection="0">
      <alignment horizontal="centerContinuous" vertical="center"/>
    </xf>
    <xf numFmtId="0" fontId="4" fillId="0" borderId="0" applyBorder="0" applyProtection="0">
      <alignment horizontal="centerContinuous" vertical="center"/>
    </xf>
    <xf numFmtId="0" fontId="4" fillId="0" borderId="0" applyBorder="0" applyProtection="0">
      <alignment horizontal="centerContinuous" vertical="center"/>
    </xf>
    <xf numFmtId="0" fontId="4" fillId="0" borderId="0" applyBorder="0" applyProtection="0">
      <alignment horizontal="centerContinuous" vertical="center"/>
    </xf>
    <xf numFmtId="0" fontId="4" fillId="0" borderId="0" applyBorder="0" applyProtection="0">
      <alignment vertical="center"/>
    </xf>
    <xf numFmtId="0" fontId="4" fillId="0" borderId="0" applyBorder="0" applyProtection="0">
      <alignment horizontal="left"/>
    </xf>
    <xf numFmtId="0" fontId="4" fillId="0" borderId="0" applyBorder="0" applyProtection="0">
      <alignment horizontal="left"/>
    </xf>
    <xf numFmtId="0" fontId="4" fillId="0" borderId="0" applyBorder="0" applyProtection="0">
      <alignment horizontal="left"/>
    </xf>
    <xf numFmtId="0" fontId="4" fillId="0" borderId="0" applyBorder="0" applyProtection="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xf numFmtId="0" fontId="4" fillId="0" borderId="0"/>
    <xf numFmtId="0" fontId="4" fillId="0" borderId="0"/>
    <xf numFmtId="0" fontId="4" fillId="0" borderId="0"/>
    <xf numFmtId="0" fontId="4" fillId="0" borderId="0" applyFill="0" applyBorder="0" applyProtection="0">
      <alignment horizontal="left"/>
    </xf>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NumberFormat="0" applyFill="0" applyBorder="0" applyAlignment="0"/>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0" fontId="4" fillId="0" borderId="0" applyFill="0" applyBorder="0" applyProtection="0">
      <alignment horizontal="left" vertical="top"/>
    </xf>
    <xf numFmtId="169" fontId="4" fillId="0" borderId="0"/>
    <xf numFmtId="169" fontId="4" fillId="0" borderId="0"/>
    <xf numFmtId="169" fontId="4" fillId="0" borderId="0"/>
    <xf numFmtId="169" fontId="4" fillId="0" borderId="0"/>
    <xf numFmtId="1" fontId="4" fillId="0" borderId="0"/>
    <xf numFmtId="1" fontId="4" fillId="0" borderId="0"/>
    <xf numFmtId="1" fontId="4" fillId="0" borderId="0"/>
    <xf numFmtId="1" fontId="4" fillId="0" borderId="0"/>
    <xf numFmtId="49" fontId="4" fillId="0" borderId="0"/>
    <xf numFmtId="49" fontId="4" fillId="0" borderId="0"/>
    <xf numFmtId="49" fontId="4" fillId="0" borderId="0"/>
    <xf numFmtId="49" fontId="4" fillId="0" borderId="0"/>
    <xf numFmtId="0" fontId="4" fillId="0" borderId="0"/>
    <xf numFmtId="0" fontId="4" fillId="0" borderId="0"/>
    <xf numFmtId="0" fontId="4" fillId="0" borderId="0"/>
    <xf numFmtId="0" fontId="4" fillId="0" borderId="0"/>
    <xf numFmtId="298" fontId="4" fillId="0" borderId="0" applyFont="0" applyFill="0" applyBorder="0" applyAlignment="0" applyProtection="0">
      <protection hidden="1"/>
    </xf>
    <xf numFmtId="49" fontId="4" fillId="0" borderId="0" applyFont="0" applyFill="0" applyBorder="0" applyAlignment="0" applyProtection="0">
      <protection hidden="1"/>
    </xf>
    <xf numFmtId="0" fontId="4" fillId="0" borderId="0"/>
    <xf numFmtId="0" fontId="4" fillId="0" borderId="0"/>
    <xf numFmtId="0" fontId="4" fillId="0" borderId="0"/>
    <xf numFmtId="0" fontId="4" fillId="0" borderId="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98" fontId="4" fillId="0" borderId="0" applyFont="0" applyFill="0" applyBorder="0" applyAlignment="0" applyProtection="0">
      <protection hidden="1"/>
    </xf>
    <xf numFmtId="298" fontId="4" fillId="0" borderId="0" applyFont="0" applyFill="0" applyBorder="0" applyAlignment="0" applyProtection="0">
      <protection hidden="1"/>
    </xf>
    <xf numFmtId="298" fontId="4" fillId="0" borderId="0" applyFont="0" applyFill="0" applyBorder="0" applyAlignment="0" applyProtection="0">
      <protection hidden="1"/>
    </xf>
    <xf numFmtId="0" fontId="4" fillId="0" borderId="0"/>
    <xf numFmtId="0" fontId="4" fillId="0" borderId="0"/>
    <xf numFmtId="0" fontId="4" fillId="0" borderId="0"/>
    <xf numFmtId="0" fontId="4" fillId="0" borderId="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260" fontId="4" fillId="0" borderId="0" applyNumberFormat="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9" fontId="4" fillId="0" borderId="0" applyFill="0" applyBorder="0" applyAlignment="0"/>
    <xf numFmtId="49" fontId="4" fillId="0" borderId="0" applyFill="0" applyBorder="0" applyAlignment="0"/>
    <xf numFmtId="49" fontId="4" fillId="0" borderId="0" applyFill="0" applyBorder="0" applyAlignment="0"/>
    <xf numFmtId="49" fontId="4" fillId="0" borderId="0" applyFill="0" applyBorder="0" applyAlignment="0"/>
    <xf numFmtId="356"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356" fontId="4" fillId="0" borderId="0" applyFill="0" applyBorder="0" applyAlignment="0"/>
    <xf numFmtId="356" fontId="4" fillId="0" borderId="0" applyFill="0" applyBorder="0" applyAlignment="0"/>
    <xf numFmtId="356" fontId="4" fillId="0" borderId="0" applyFill="0" applyBorder="0" applyAlignment="0"/>
    <xf numFmtId="183"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83" fontId="4" fillId="0" borderId="0" applyFill="0" applyBorder="0" applyAlignment="0"/>
    <xf numFmtId="183" fontId="4" fillId="0" borderId="0" applyFill="0" applyBorder="0" applyAlignment="0"/>
    <xf numFmtId="183" fontId="4" fillId="0" borderId="0" applyFill="0" applyBorder="0" applyAlignment="0"/>
    <xf numFmtId="357" fontId="4" fillId="0" borderId="0" applyFont="0" applyFill="0" applyBorder="0" applyAlignment="0" applyProtection="0">
      <protection locked="0"/>
    </xf>
    <xf numFmtId="0" fontId="4" fillId="0" borderId="0"/>
    <xf numFmtId="0" fontId="4" fillId="0" borderId="0"/>
    <xf numFmtId="0" fontId="4" fillId="0" borderId="0"/>
    <xf numFmtId="0" fontId="4" fillId="0" borderId="0"/>
    <xf numFmtId="18" fontId="4" fillId="0" borderId="0" applyFill="0" applyProtection="0">
      <alignment horizontal="center"/>
    </xf>
    <xf numFmtId="18" fontId="4" fillId="0" borderId="0" applyFill="0" applyProtection="0">
      <alignment horizontal="center"/>
    </xf>
    <xf numFmtId="18" fontId="4" fillId="0" borderId="0" applyFill="0" applyProtection="0">
      <alignment horizontal="center"/>
    </xf>
    <xf numFmtId="18" fontId="4" fillId="0" borderId="0" applyFill="0" applyProtection="0">
      <alignment horizontal="center"/>
    </xf>
    <xf numFmtId="0" fontId="4" fillId="0" borderId="0" applyNumberFormat="0" applyFont="0" applyAlignment="0">
      <alignment horizontal="left"/>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Alignment="0">
      <alignment horizontal="left"/>
    </xf>
    <xf numFmtId="0" fontId="4" fillId="0" borderId="0" applyNumberFormat="0" applyFont="0" applyAlignment="0">
      <alignment horizontal="left"/>
    </xf>
    <xf numFmtId="0" fontId="4" fillId="0" borderId="0" applyNumberFormat="0" applyFont="0" applyAlignment="0">
      <alignment horizontal="left"/>
    </xf>
    <xf numFmtId="40" fontId="4" fillId="0" borderId="0"/>
    <xf numFmtId="43" fontId="4" fillId="0" borderId="0" applyNumberFormat="0"/>
    <xf numFmtId="43" fontId="4" fillId="0" borderId="0" applyNumberFormat="0"/>
    <xf numFmtId="43" fontId="4" fillId="0" borderId="0" applyNumberFormat="0"/>
    <xf numFmtId="43" fontId="4" fillId="0" borderId="0" applyNumberFormat="0"/>
    <xf numFmtId="40" fontId="4" fillId="0" borderId="0"/>
    <xf numFmtId="40" fontId="4" fillId="0" borderId="0"/>
    <xf numFmtId="40" fontId="4"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186" fontId="4" fillId="0" borderId="0" applyNumberFormat="0" applyBorder="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pplyBorder="0"/>
    <xf numFmtId="0" fontId="4" fillId="0" borderId="0" applyBorder="0"/>
    <xf numFmtId="0" fontId="4" fillId="0" borderId="0" applyBorder="0"/>
    <xf numFmtId="0" fontId="4" fillId="0" borderId="0" applyBorder="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Alignment="0">
      <alignment wrapText="1"/>
    </xf>
    <xf numFmtId="0" fontId="4" fillId="0" borderId="0" applyAlignment="0">
      <alignment wrapText="1"/>
    </xf>
    <xf numFmtId="0" fontId="4" fillId="0" borderId="0" applyAlignment="0">
      <alignment wrapText="1"/>
    </xf>
    <xf numFmtId="0" fontId="4" fillId="0" borderId="0" applyAlignment="0">
      <alignment wrapText="1"/>
    </xf>
    <xf numFmtId="0" fontId="4" fillId="0" borderId="0">
      <alignment vertical="top"/>
    </xf>
    <xf numFmtId="0" fontId="4" fillId="0" borderId="0">
      <alignment vertical="top"/>
    </xf>
    <xf numFmtId="0" fontId="4" fillId="0" borderId="0">
      <alignment vertical="top"/>
    </xf>
    <xf numFmtId="0" fontId="4" fillId="0" borderId="0">
      <alignment vertical="top"/>
    </xf>
    <xf numFmtId="183" fontId="4" fillId="0" borderId="0">
      <alignment horizontal="left"/>
      <protection locked="0"/>
    </xf>
    <xf numFmtId="183" fontId="4" fillId="0" borderId="0">
      <alignment horizontal="left"/>
      <protection locked="0"/>
    </xf>
    <xf numFmtId="183" fontId="4" fillId="0" borderId="0">
      <alignment horizontal="left"/>
      <protection locked="0"/>
    </xf>
    <xf numFmtId="183" fontId="4" fillId="0" borderId="0">
      <alignment horizontal="left"/>
      <protection locked="0"/>
    </xf>
    <xf numFmtId="169" fontId="4" fillId="0" borderId="0" applyAlignment="0">
      <alignment horizontal="left"/>
      <protection locked="0"/>
    </xf>
    <xf numFmtId="169" fontId="4" fillId="0" borderId="0" applyAlignment="0">
      <alignment horizontal="left"/>
      <protection locked="0"/>
    </xf>
    <xf numFmtId="169" fontId="4" fillId="0" borderId="0" applyAlignment="0">
      <alignment horizontal="left"/>
      <protection locked="0"/>
    </xf>
    <xf numFmtId="169" fontId="4" fillId="0" borderId="0" applyAlignment="0">
      <alignment horizontal="left"/>
      <protection locked="0"/>
    </xf>
    <xf numFmtId="169" fontId="4" fillId="0" borderId="0" applyAlignment="0">
      <alignment horizontal="left"/>
      <protection locked="0"/>
    </xf>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3" fontId="4" fillId="0" borderId="0" applyNumberFormat="0" applyFont="0" applyBorder="0" applyAlignment="0" applyProtection="0"/>
    <xf numFmtId="3" fontId="4" fillId="0" borderId="0" applyNumberFormat="0" applyFont="0" applyBorder="0" applyAlignment="0" applyProtection="0"/>
    <xf numFmtId="3" fontId="4" fillId="0" borderId="0" applyNumberFormat="0" applyFont="0" applyBorder="0" applyAlignment="0" applyProtection="0"/>
    <xf numFmtId="3" fontId="4" fillId="0" borderId="0" applyNumberFormat="0" applyFont="0" applyBorder="0" applyAlignment="0" applyProtection="0"/>
    <xf numFmtId="358" fontId="4" fillId="0" borderId="0">
      <alignment horizontal="right"/>
    </xf>
    <xf numFmtId="358" fontId="4" fillId="0" borderId="0">
      <alignment horizontal="right"/>
    </xf>
    <xf numFmtId="358" fontId="4" fillId="0" borderId="0">
      <alignment horizontal="right"/>
    </xf>
    <xf numFmtId="358" fontId="4" fillId="0" borderId="0">
      <alignment horizontal="right"/>
    </xf>
    <xf numFmtId="186" fontId="4" fillId="0" borderId="0">
      <alignment horizontal="right"/>
    </xf>
    <xf numFmtId="186" fontId="4" fillId="0" borderId="0"/>
    <xf numFmtId="4" fontId="4" fillId="0" borderId="0"/>
    <xf numFmtId="4" fontId="4" fillId="0" borderId="0"/>
    <xf numFmtId="4" fontId="4" fillId="0" borderId="0"/>
    <xf numFmtId="4" fontId="4" fillId="0" borderId="0"/>
    <xf numFmtId="359" fontId="4" fillId="0" borderId="0" applyFont="0" applyFill="0" applyBorder="0" applyAlignment="0" applyProtection="0"/>
    <xf numFmtId="360"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61" fontId="4" fillId="0" borderId="0" applyFont="0" applyFill="0" applyBorder="0" applyAlignment="0" applyProtection="0"/>
    <xf numFmtId="362"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7" fontId="4" fillId="0" borderId="0"/>
    <xf numFmtId="37" fontId="4" fillId="0" borderId="0"/>
    <xf numFmtId="37" fontId="4" fillId="0" borderId="0"/>
    <xf numFmtId="37" fontId="4" fillId="0" borderId="0"/>
    <xf numFmtId="42" fontId="4" fillId="0" borderId="0" applyFont="0" applyFill="0" applyBorder="0" applyAlignment="0" applyProtection="0"/>
    <xf numFmtId="44" fontId="4" fillId="0" borderId="0" applyFont="0" applyFill="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vertical="center"/>
    </xf>
    <xf numFmtId="0" fontId="4" fillId="0" borderId="0" applyNumberFormat="0" applyBorder="0" applyProtection="0">
      <alignment horizontal="centerContinuous" vertical="center"/>
    </xf>
    <xf numFmtId="0" fontId="4" fillId="0" borderId="0" applyNumberFormat="0" applyBorder="0" applyProtection="0">
      <alignment horizontal="centerContinuous" vertical="center"/>
    </xf>
    <xf numFmtId="0" fontId="4" fillId="0" borderId="0" applyNumberFormat="0" applyBorder="0" applyProtection="0">
      <alignment horizontal="centerContinuous"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xf numFmtId="0" fontId="4" fillId="0" borderId="0"/>
    <xf numFmtId="0" fontId="4" fillId="0" borderId="0"/>
    <xf numFmtId="0" fontId="4" fillId="0" borderId="0"/>
    <xf numFmtId="42"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Fill="0" applyBorder="0" applyAlignment="0">
      <protection locked="0"/>
    </xf>
    <xf numFmtId="0" fontId="4" fillId="0" borderId="0" applyNumberFormat="0" applyFill="0" applyBorder="0" applyAlignment="0">
      <protection locked="0"/>
    </xf>
    <xf numFmtId="0" fontId="4" fillId="0" borderId="0" applyNumberFormat="0" applyFill="0" applyBorder="0" applyAlignment="0">
      <protection locked="0"/>
    </xf>
    <xf numFmtId="0" fontId="4" fillId="0" borderId="0" applyNumberFormat="0" applyFill="0" applyBorder="0" applyAlignment="0">
      <protection locked="0"/>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36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alignment vertical="center"/>
    </xf>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204" fontId="4" fillId="0" borderId="0" applyFill="0" applyBorder="0" applyProtection="0">
      <alignment horizontal="right"/>
    </xf>
    <xf numFmtId="204" fontId="4" fillId="0" borderId="0" applyFill="0" applyBorder="0" applyProtection="0">
      <alignment horizontal="right"/>
    </xf>
    <xf numFmtId="204" fontId="4" fillId="0" borderId="0" applyFill="0" applyBorder="0" applyProtection="0">
      <alignment horizontal="right"/>
    </xf>
    <xf numFmtId="204" fontId="4" fillId="0" borderId="0" applyFill="0" applyBorder="0" applyProtection="0">
      <alignment horizontal="right"/>
    </xf>
    <xf numFmtId="164" fontId="4" fillId="0" borderId="0" applyFont="0" applyFill="0" applyBorder="0" applyAlignment="0" applyProtection="0">
      <alignment vertical="center"/>
    </xf>
    <xf numFmtId="363" fontId="4" fillId="0" borderId="0" applyFont="0" applyFill="0" applyBorder="0" applyAlignment="0" applyProtection="0"/>
    <xf numFmtId="164" fontId="4" fillId="0" borderId="0" applyFont="0" applyFill="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protection locked="0"/>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364" fontId="4" fillId="0" borderId="0" applyFont="0" applyFill="0" applyBorder="0" applyProtection="0">
      <alignment horizontal="center" vertical="center"/>
    </xf>
    <xf numFmtId="364" fontId="4" fillId="0" borderId="0" applyFont="0" applyFill="0" applyBorder="0" applyProtection="0">
      <alignment horizontal="center" vertical="center"/>
    </xf>
    <xf numFmtId="364" fontId="4" fillId="0" borderId="0" applyFont="0" applyFill="0" applyBorder="0" applyProtection="0">
      <alignment horizontal="center" vertical="center"/>
    </xf>
    <xf numFmtId="364" fontId="4" fillId="0" borderId="0" applyFont="0" applyFill="0" applyBorder="0" applyProtection="0">
      <alignment horizontal="center" vertical="center"/>
    </xf>
    <xf numFmtId="365" fontId="4" fillId="0" borderId="0" applyFont="0" applyFill="0" applyBorder="0" applyProtection="0">
      <alignment horizontal="center" vertical="center"/>
    </xf>
    <xf numFmtId="365" fontId="4" fillId="0" borderId="0" applyFont="0" applyFill="0" applyBorder="0" applyProtection="0">
      <alignment horizontal="center" vertical="center"/>
    </xf>
    <xf numFmtId="365" fontId="4" fillId="0" borderId="0" applyFont="0" applyFill="0" applyBorder="0" applyProtection="0">
      <alignment horizontal="center" vertical="center"/>
    </xf>
    <xf numFmtId="365" fontId="4" fillId="0" borderId="0" applyFont="0" applyFill="0" applyBorder="0" applyProtection="0">
      <alignment horizontal="center" vertical="center"/>
    </xf>
    <xf numFmtId="366" fontId="4" fillId="0" borderId="0" applyFont="0" applyFill="0" applyBorder="0" applyProtection="0">
      <alignment horizontal="center" vertical="center"/>
    </xf>
    <xf numFmtId="366" fontId="4" fillId="0" borderId="0" applyFont="0" applyFill="0" applyBorder="0" applyProtection="0">
      <alignment horizontal="center" vertical="center"/>
    </xf>
    <xf numFmtId="366" fontId="4" fillId="0" borderId="0" applyFont="0" applyFill="0" applyBorder="0" applyProtection="0">
      <alignment horizontal="center" vertical="center"/>
    </xf>
    <xf numFmtId="366" fontId="4" fillId="0" borderId="0" applyFont="0" applyFill="0" applyBorder="0" applyProtection="0">
      <alignment horizontal="center" vertical="center"/>
    </xf>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xf numFmtId="0" fontId="4" fillId="0" borderId="0"/>
    <xf numFmtId="0" fontId="4" fillId="0" borderId="0"/>
    <xf numFmtId="0" fontId="4" fillId="0" borderId="0"/>
    <xf numFmtId="367" fontId="4" fillId="0" borderId="0"/>
    <xf numFmtId="367" fontId="4" fillId="0" borderId="0"/>
    <xf numFmtId="367" fontId="4" fillId="0" borderId="0"/>
    <xf numFmtId="367" fontId="4" fillId="0" borderId="0"/>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164" fontId="4" fillId="0" borderId="0" applyFont="0" applyFill="0" applyBorder="0" applyAlignment="0" applyProtection="0">
      <alignment vertical="center"/>
    </xf>
    <xf numFmtId="43"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pplyNumberFormat="0" applyBorder="0" applyAlignment="0" applyProtection="0">
      <alignment vertical="center"/>
    </xf>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protection locked="0"/>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xf numFmtId="0" fontId="4" fillId="0" borderId="0" applyNumberFormat="0" applyFont="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207" fontId="4" fillId="0" borderId="0" applyFill="0" applyBorder="0" applyProtection="0">
      <alignment horizontal="right"/>
    </xf>
    <xf numFmtId="207" fontId="4" fillId="0" borderId="0" applyFill="0" applyBorder="0" applyProtection="0">
      <alignment horizontal="right"/>
    </xf>
    <xf numFmtId="207" fontId="4" fillId="0" borderId="0" applyFill="0" applyBorder="0" applyProtection="0">
      <alignment horizontal="right"/>
    </xf>
    <xf numFmtId="207" fontId="4" fillId="0" borderId="0" applyFill="0" applyBorder="0" applyProtection="0">
      <alignment horizontal="right"/>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alignment vertical="center"/>
    </xf>
    <xf numFmtId="0" fontId="4" fillId="0" borderId="0" applyNumberFormat="0" applyBorder="0" applyAlignment="0" applyProtection="0">
      <alignment vertical="center"/>
    </xf>
    <xf numFmtId="0" fontId="4" fillId="0" borderId="0" applyNumberFormat="0" applyBorder="0" applyAlignment="0" applyProtection="0">
      <alignment vertical="center"/>
    </xf>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0" fontId="3" fillId="0" borderId="0">
      <protection locked="0"/>
    </xf>
    <xf numFmtId="0" fontId="3" fillId="0" borderId="0">
      <protection locked="0"/>
    </xf>
    <xf numFmtId="368" fontId="3" fillId="0" borderId="0" applyFont="0" applyFill="0" applyBorder="0" applyAlignment="0" applyProtection="0">
      <protection locked="0"/>
    </xf>
    <xf numFmtId="368" fontId="3" fillId="0" borderId="0" applyFont="0" applyFill="0" applyBorder="0" applyAlignment="0" applyProtection="0">
      <protection locked="0"/>
    </xf>
    <xf numFmtId="368" fontId="3" fillId="0" borderId="0" applyFont="0" applyFill="0" applyBorder="0" applyAlignment="0" applyProtection="0">
      <protection locked="0"/>
    </xf>
    <xf numFmtId="368" fontId="3" fillId="0" borderId="0" applyFont="0" applyFill="0" applyBorder="0" applyAlignment="0" applyProtection="0">
      <protection locked="0"/>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xf numFmtId="0" fontId="3" fillId="0" borderId="0" applyNumberFormat="0" applyFill="0" applyAlignment="0" applyProtection="0"/>
    <xf numFmtId="0" fontId="3" fillId="0" borderId="0" applyNumberFormat="0" applyFill="0" applyAlignment="0" applyProtection="0"/>
    <xf numFmtId="0" fontId="3" fillId="0" borderId="0" applyNumberFormat="0" applyFill="0" applyAlignment="0" applyProtection="0"/>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Fill="0" applyAlignment="0" applyProtection="0">
      <alignment vertical="center"/>
    </xf>
    <xf numFmtId="0" fontId="3" fillId="0" borderId="0" applyNumberFormat="0" applyBorder="0" applyProtection="0">
      <alignment horizontal="justify" vertical="center"/>
    </xf>
    <xf numFmtId="0" fontId="3" fillId="0" borderId="0" applyNumberFormat="0" applyBorder="0" applyProtection="0">
      <alignment horizontal="justify" vertical="center"/>
    </xf>
    <xf numFmtId="0" fontId="3" fillId="0" borderId="0" applyNumberFormat="0" applyBorder="0" applyProtection="0">
      <alignment horizontal="justify" vertical="center"/>
    </xf>
    <xf numFmtId="0" fontId="3" fillId="0" borderId="0" applyNumberFormat="0" applyBorder="0" applyProtection="0">
      <alignment horizontal="justify" vertical="center"/>
    </xf>
    <xf numFmtId="0" fontId="3" fillId="0" borderId="0" applyNumberFormat="0" applyBorder="0" applyProtection="0">
      <alignment horizontal="justify" vertical="center"/>
    </xf>
    <xf numFmtId="0" fontId="3" fillId="0" borderId="0" applyNumberFormat="0" applyBorder="0" applyProtection="0">
      <alignment horizontal="justify" vertical="center"/>
    </xf>
    <xf numFmtId="0" fontId="3" fillId="0" borderId="0" applyNumberFormat="0" applyBorder="0" applyProtection="0">
      <alignment horizontal="justify" vertical="center"/>
    </xf>
    <xf numFmtId="0" fontId="3" fillId="0" borderId="0" applyNumberFormat="0" applyBorder="0" applyProtection="0">
      <alignment horizontal="justify" vertical="center"/>
    </xf>
    <xf numFmtId="0" fontId="3" fillId="0" borderId="0" applyNumberFormat="0" applyBorder="0" applyProtection="0">
      <alignment horizontal="justify" vertical="center"/>
    </xf>
    <xf numFmtId="0" fontId="3" fillId="0" borderId="0" applyNumberFormat="0" applyBorder="0" applyProtection="0">
      <alignment horizontal="justify" vertical="center"/>
    </xf>
    <xf numFmtId="0" fontId="3" fillId="0" borderId="0" applyNumberFormat="0" applyBorder="0" applyProtection="0">
      <alignment horizontal="justify" vertical="center"/>
    </xf>
    <xf numFmtId="0" fontId="3" fillId="0" borderId="0" applyNumberFormat="0" applyBorder="0" applyProtection="0">
      <alignment horizontal="justify" vertical="center"/>
    </xf>
    <xf numFmtId="0" fontId="3" fillId="0" borderId="0" applyNumberFormat="0" applyFont="0" applyBorder="0" applyProtection="0">
      <alignment horizontal="justify" vertical="center"/>
    </xf>
    <xf numFmtId="0" fontId="3" fillId="0" borderId="0" applyNumberFormat="0" applyFont="0" applyBorder="0" applyProtection="0">
      <alignment horizontal="justify" vertical="center"/>
    </xf>
    <xf numFmtId="0" fontId="3" fillId="0" borderId="0" applyNumberFormat="0" applyFont="0" applyBorder="0" applyProtection="0">
      <alignment horizontal="justify" vertical="center"/>
    </xf>
    <xf numFmtId="0" fontId="3" fillId="0" borderId="0" applyNumberFormat="0" applyFont="0" applyBorder="0" applyProtection="0">
      <alignment horizontal="justify" vertical="center"/>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0" fontId="2" fillId="0" borderId="0">
      <protection locked="0"/>
    </xf>
    <xf numFmtId="0" fontId="2" fillId="0" borderId="0">
      <protection locked="0"/>
    </xf>
    <xf numFmtId="0" fontId="1" fillId="0" borderId="0"/>
    <xf numFmtId="164" fontId="1" fillId="0" borderId="0" applyFont="0" applyFill="0" applyBorder="0" applyAlignment="0" applyProtection="0">
      <alignment vertical="center"/>
    </xf>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1" fillId="0" borderId="0">
      <protection locked="0"/>
    </xf>
    <xf numFmtId="0" fontId="1" fillId="0" borderId="0">
      <protection locked="0"/>
    </xf>
    <xf numFmtId="0" fontId="1" fillId="0" borderId="0" applyFont="0" applyFill="0" applyBorder="0" applyAlignment="0" applyProtection="0"/>
    <xf numFmtId="9" fontId="1" fillId="0" borderId="0">
      <alignment horizontal="right"/>
    </xf>
    <xf numFmtId="0" fontId="1" fillId="0" borderId="0" applyFont="0" applyFill="0" applyBorder="0" applyAlignment="0" applyProtection="0"/>
    <xf numFmtId="9" fontId="1" fillId="0" borderId="0">
      <alignment horizontal="right"/>
    </xf>
    <xf numFmtId="9" fontId="1" fillId="0" borderId="0">
      <alignment horizontal="right"/>
    </xf>
    <xf numFmtId="0" fontId="1" fillId="0" borderId="0"/>
    <xf numFmtId="0" fontId="1" fillId="0" borderId="0"/>
    <xf numFmtId="0" fontId="1" fillId="0" borderId="0"/>
    <xf numFmtId="0" fontId="1" fillId="0" borderId="0"/>
    <xf numFmtId="9" fontId="1" fillId="0" borderId="0">
      <alignment horizontal="righ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applyFont="0" applyFill="0" applyBorder="0" applyAlignment="0" applyProtection="0"/>
    <xf numFmtId="173" fontId="1" fillId="0" borderId="0">
      <alignment horizontal="right"/>
    </xf>
    <xf numFmtId="173" fontId="1" fillId="0" borderId="0">
      <alignment horizontal="right"/>
    </xf>
    <xf numFmtId="173" fontId="1" fillId="0" borderId="0">
      <alignment horizontal="right"/>
    </xf>
    <xf numFmtId="173" fontId="1" fillId="0" borderId="0">
      <alignment horizontal="right"/>
    </xf>
    <xf numFmtId="174" fontId="1" fillId="0" borderId="0">
      <alignment horizontal="right"/>
    </xf>
    <xf numFmtId="174" fontId="1" fillId="0" borderId="0">
      <alignment horizontal="right"/>
    </xf>
    <xf numFmtId="174" fontId="1" fillId="0" borderId="0">
      <alignment horizontal="right"/>
    </xf>
    <xf numFmtId="174" fontId="1" fillId="0" borderId="0">
      <alignment horizontal="right"/>
    </xf>
    <xf numFmtId="0" fontId="1" fillId="0" borderId="0"/>
    <xf numFmtId="175" fontId="1" fillId="0" borderId="0">
      <alignment horizontal="right"/>
    </xf>
    <xf numFmtId="175" fontId="1" fillId="0" borderId="0">
      <alignment horizontal="right"/>
    </xf>
    <xf numFmtId="175" fontId="1" fillId="0" borderId="0">
      <alignment horizontal="right"/>
    </xf>
    <xf numFmtId="175" fontId="1"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 fillId="0" borderId="0"/>
    <xf numFmtId="177" fontId="1" fillId="0" borderId="0"/>
    <xf numFmtId="177" fontId="1" fillId="0" borderId="0"/>
    <xf numFmtId="1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8" fontId="1" fillId="0" borderId="0"/>
    <xf numFmtId="8" fontId="1" fillId="0" borderId="0"/>
    <xf numFmtId="8" fontId="1" fillId="0" borderId="0"/>
    <xf numFmtId="8" fontId="1" fillId="0" borderId="0"/>
    <xf numFmtId="0" fontId="1" fillId="0" borderId="0"/>
    <xf numFmtId="0" fontId="1" fillId="0" borderId="0"/>
    <xf numFmtId="0" fontId="1" fillId="0" borderId="0"/>
    <xf numFmtId="0" fontId="1" fillId="0" borderId="0"/>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7" fontId="1" fillId="0" borderId="0">
      <alignment horizontal="right"/>
    </xf>
    <xf numFmtId="7" fontId="1" fillId="0" borderId="0">
      <alignment horizontal="right"/>
    </xf>
    <xf numFmtId="7" fontId="1" fillId="0" borderId="0">
      <alignment horizontal="right"/>
    </xf>
    <xf numFmtId="7" fontId="1" fillId="0" borderId="0">
      <alignment horizontal="right"/>
    </xf>
    <xf numFmtId="0" fontId="1" fillId="0" borderId="0"/>
    <xf numFmtId="0" fontId="1" fillId="0" borderId="0"/>
    <xf numFmtId="0" fontId="1" fillId="0" borderId="0"/>
    <xf numFmtId="0" fontId="1" fillId="0" borderId="0"/>
    <xf numFmtId="0" fontId="1" fillId="0" borderId="0" applyFont="0" applyFill="0" applyBorder="0" applyAlignment="0"/>
    <xf numFmtId="0" fontId="1" fillId="0" borderId="0" applyFont="0" applyFill="0" applyBorder="0" applyAlignment="0"/>
    <xf numFmtId="0" fontId="1" fillId="0" borderId="0" applyFont="0" applyFill="0" applyBorder="0" applyAlignment="0"/>
    <xf numFmtId="0" fontId="1" fillId="0" borderId="0" applyFont="0" applyFill="0" applyBorder="0" applyAlignment="0"/>
    <xf numFmtId="0" fontId="1" fillId="0" borderId="0" applyNumberFormat="0" applyFill="0" applyAlignment="0" applyProtection="0">
      <alignment vertical="center"/>
    </xf>
    <xf numFmtId="0" fontId="1" fillId="0" borderId="0" applyFont="0" applyFill="0" applyBorder="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183" fontId="1" fillId="0" borderId="0"/>
    <xf numFmtId="183" fontId="1" fillId="0" borderId="0"/>
    <xf numFmtId="183" fontId="1" fillId="0" borderId="0"/>
    <xf numFmtId="183"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40" fontId="1" fillId="0" borderId="0" applyFont="0" applyFill="0" applyBorder="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xf numFmtId="0" fontId="1" fillId="0" borderId="0"/>
    <xf numFmtId="0" fontId="1" fillId="0" borderId="0"/>
    <xf numFmtId="0" fontId="1" fillId="0" borderId="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protection locked="0"/>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49" fontId="1" fillId="0" borderId="0" applyProtection="0">
      <alignment horizontal="left"/>
    </xf>
    <xf numFmtId="186" fontId="1" fillId="0" borderId="0"/>
    <xf numFmtId="186" fontId="1" fillId="0" borderId="0"/>
    <xf numFmtId="186" fontId="1" fillId="0" borderId="0"/>
    <xf numFmtId="186" fontId="1" fillId="0" borderId="0"/>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187" fontId="1" fillId="0" borderId="0"/>
    <xf numFmtId="187" fontId="1" fillId="0" borderId="0"/>
    <xf numFmtId="187" fontId="1" fillId="0" borderId="0"/>
    <xf numFmtId="187" fontId="1" fillId="0" borderId="0"/>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horizontal="left" wrapText="1"/>
    </xf>
    <xf numFmtId="0" fontId="1" fillId="0" borderId="0" applyFont="0" applyFill="0" applyBorder="0" applyProtection="0">
      <alignment horizontal="left" wrapText="1"/>
    </xf>
    <xf numFmtId="0" fontId="1" fillId="0" borderId="0" applyFont="0" applyFill="0" applyBorder="0" applyProtection="0">
      <alignment horizontal="left" wrapText="1"/>
    </xf>
    <xf numFmtId="0" fontId="1" fillId="0" borderId="0" applyFont="0" applyFill="0" applyBorder="0" applyProtection="0">
      <alignment horizontal="lef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0" fontId="1" fillId="0" borderId="0" applyFont="0" applyFill="0" applyBorder="0" applyProtection="0">
      <alignment wrapText="1"/>
    </xf>
    <xf numFmtId="188" fontId="1" fillId="0" borderId="0" applyFont="0" applyFill="0" applyBorder="0" applyProtection="0">
      <alignment wrapText="1"/>
    </xf>
    <xf numFmtId="188" fontId="1" fillId="0" borderId="0" applyFont="0" applyFill="0" applyBorder="0" applyProtection="0">
      <alignment wrapText="1"/>
    </xf>
    <xf numFmtId="188" fontId="1" fillId="0" borderId="0" applyFont="0" applyFill="0" applyBorder="0" applyProtection="0">
      <alignment wrapText="1"/>
    </xf>
    <xf numFmtId="188" fontId="1" fillId="0" borderId="0" applyFont="0" applyFill="0" applyBorder="0" applyProtection="0">
      <alignment wrapText="1"/>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lignment horizontal="right"/>
      <protection locked="0"/>
    </xf>
    <xf numFmtId="0" fontId="1" fillId="0" borderId="0">
      <alignment horizontal="right"/>
      <protection locked="0"/>
    </xf>
    <xf numFmtId="0" fontId="1" fillId="0" borderId="0">
      <alignment horizontal="right"/>
      <protection locked="0"/>
    </xf>
    <xf numFmtId="0" fontId="1" fillId="0" borderId="0">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xf numFmtId="0" fontId="1" fillId="0" borderId="0"/>
    <xf numFmtId="0" fontId="1" fillId="0" borderId="0">
      <protection locked="0"/>
    </xf>
    <xf numFmtId="0" fontId="1" fillId="0" borderId="0"/>
    <xf numFmtId="0" fontId="1" fillId="0" borderId="0"/>
    <xf numFmtId="0" fontId="1" fillId="0" borderId="0"/>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xf numFmtId="0" fontId="1" fillId="0" borderId="0"/>
    <xf numFmtId="0" fontId="1" fillId="0" borderId="0"/>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0" fontId="1" fillId="0" borderId="0"/>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Protection="0">
      <alignment horizontal="right"/>
    </xf>
    <xf numFmtId="39" fontId="1" fillId="0" borderId="0" applyFont="0" applyFill="0" applyBorder="0" applyProtection="0">
      <alignment horizontal="right"/>
    </xf>
    <xf numFmtId="39" fontId="1" fillId="0" borderId="0" applyFont="0" applyFill="0" applyBorder="0" applyProtection="0">
      <alignment horizontal="right"/>
    </xf>
    <xf numFmtId="39" fontId="1" fillId="0" borderId="0" applyFont="0" applyFill="0" applyBorder="0" applyProtection="0">
      <alignment horizontal="right"/>
    </xf>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0" fontId="1" fillId="0" borderId="0">
      <protection locked="0"/>
    </xf>
    <xf numFmtId="0" fontId="1" fillId="0" borderId="0"/>
    <xf numFmtId="0" fontId="1" fillId="0" borderId="0">
      <protection locked="0"/>
    </xf>
    <xf numFmtId="0" fontId="1" fillId="0" borderId="0">
      <protection locked="0"/>
    </xf>
    <xf numFmtId="0" fontId="1" fillId="0" borderId="0">
      <protection locked="0"/>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8" fontId="1" fillId="0" borderId="0" applyFont="0" applyFill="0" applyBorder="0" applyProtection="0">
      <alignment horizontal="right"/>
    </xf>
    <xf numFmtId="198" fontId="1" fillId="0" borderId="0" applyFont="0" applyFill="0" applyBorder="0" applyProtection="0">
      <alignment horizontal="right"/>
    </xf>
    <xf numFmtId="198" fontId="1" fillId="0" borderId="0" applyFont="0" applyFill="0" applyBorder="0" applyProtection="0">
      <alignment horizontal="right"/>
    </xf>
    <xf numFmtId="198" fontId="1" fillId="0" borderId="0" applyFont="0" applyFill="0" applyBorder="0" applyProtection="0">
      <alignment horizontal="right"/>
    </xf>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8" fontId="1" fillId="0" borderId="0" applyFont="0" applyFill="0" applyBorder="0" applyProtection="0">
      <alignment horizontal="right"/>
    </xf>
    <xf numFmtId="198" fontId="1" fillId="0" borderId="0" applyFont="0" applyFill="0" applyBorder="0" applyProtection="0">
      <alignment horizontal="right"/>
    </xf>
    <xf numFmtId="198" fontId="1" fillId="0" borderId="0" applyFont="0" applyFill="0" applyBorder="0" applyProtection="0">
      <alignment horizontal="right"/>
    </xf>
    <xf numFmtId="198" fontId="1"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2" fontId="1" fillId="0" borderId="0" applyFont="0" applyFill="0" applyBorder="0" applyAlignment="0" applyProtection="0"/>
    <xf numFmtId="202" fontId="1" fillId="0" borderId="0" applyFont="0" applyFill="0" applyBorder="0" applyAlignment="0" applyProtection="0"/>
    <xf numFmtId="202" fontId="1" fillId="0" borderId="0" applyFont="0" applyFill="0" applyBorder="0" applyAlignment="0" applyProtection="0"/>
    <xf numFmtId="202"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protection locked="0"/>
    </xf>
    <xf numFmtId="0" fontId="1" fillId="0" borderId="0"/>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protection locked="0"/>
    </xf>
    <xf numFmtId="0" fontId="1" fillId="0" borderId="0">
      <protection locked="0"/>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Protection="0">
      <alignment horizontal="center"/>
    </xf>
    <xf numFmtId="0" fontId="1" fillId="0" borderId="0" applyNumberFormat="0" applyFill="0" applyProtection="0">
      <alignment horizontal="center"/>
    </xf>
    <xf numFmtId="0" fontId="1" fillId="0" borderId="0" applyNumberFormat="0" applyFill="0" applyProtection="0">
      <alignment horizontal="center"/>
    </xf>
    <xf numFmtId="0" fontId="1" fillId="0" borderId="0" applyNumberFormat="0" applyFill="0" applyProtection="0">
      <alignment horizontal="center"/>
    </xf>
    <xf numFmtId="0" fontId="1" fillId="0" borderId="0" applyNumberFormat="0" applyFill="0" applyProtection="0">
      <alignment horizontal="center"/>
    </xf>
    <xf numFmtId="0" fontId="1" fillId="0" borderId="0" applyNumberFormat="0" applyFill="0" applyProtection="0">
      <alignment horizontal="center"/>
    </xf>
    <xf numFmtId="0" fontId="1" fillId="0" borderId="0" applyNumberFormat="0" applyFill="0" applyProtection="0">
      <alignment horizontal="center"/>
    </xf>
    <xf numFmtId="0" fontId="1" fillId="0" borderId="0" applyNumberFormat="0" applyFill="0" applyProtection="0">
      <alignment horizontal="center"/>
    </xf>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Protection="0">
      <alignment horizontal="centerContinuous"/>
    </xf>
    <xf numFmtId="0" fontId="1" fillId="0" borderId="0" applyNumberFormat="0" applyFill="0" applyBorder="0" applyProtection="0">
      <alignment horizontal="centerContinuous"/>
    </xf>
    <xf numFmtId="0" fontId="1" fillId="0" borderId="0" applyNumberFormat="0" applyFill="0" applyBorder="0" applyProtection="0">
      <alignment horizontal="centerContinuous"/>
    </xf>
    <xf numFmtId="0" fontId="1" fillId="0" borderId="0" applyNumberFormat="0" applyFill="0" applyBorder="0" applyProtection="0">
      <alignment horizontal="centerContinuous"/>
    </xf>
    <xf numFmtId="0" fontId="1" fillId="0" borderId="0" applyNumberFormat="0" applyFill="0" applyProtection="0">
      <alignment horizontal="centerContinuous"/>
    </xf>
    <xf numFmtId="0" fontId="1" fillId="0" borderId="0" applyNumberFormat="0" applyFill="0" applyProtection="0">
      <alignment horizontal="centerContinuous"/>
    </xf>
    <xf numFmtId="0" fontId="1" fillId="0" borderId="0" applyNumberFormat="0" applyFill="0" applyProtection="0">
      <alignment horizontal="centerContinuous"/>
    </xf>
    <xf numFmtId="0" fontId="1" fillId="0" borderId="0" applyNumberFormat="0" applyFill="0" applyProtection="0">
      <alignment horizontal="centerContinuous"/>
    </xf>
    <xf numFmtId="0" fontId="1" fillId="0" borderId="0" applyNumberFormat="0" applyFill="0" applyProtection="0">
      <alignment horizontal="centerContinuous"/>
    </xf>
    <xf numFmtId="0" fontId="1" fillId="0" borderId="0" applyNumberFormat="0" applyFill="0" applyProtection="0">
      <alignment horizontal="centerContinuous"/>
    </xf>
    <xf numFmtId="0" fontId="1" fillId="0" borderId="0" applyNumberFormat="0" applyFill="0" applyProtection="0">
      <alignment horizontal="centerContinuous"/>
    </xf>
    <xf numFmtId="0" fontId="1" fillId="0" borderId="0" applyNumberFormat="0" applyFill="0" applyProtection="0">
      <alignment horizontal="centerContinuous"/>
    </xf>
    <xf numFmtId="0" fontId="1" fillId="0" borderId="0" applyNumberFormat="0" applyFill="0" applyBorder="0" applyProtection="0">
      <alignment horizontal="centerContinuous"/>
    </xf>
    <xf numFmtId="0" fontId="1" fillId="0" borderId="0" applyNumberFormat="0" applyFill="0" applyBorder="0" applyProtection="0">
      <alignment horizontal="centerContinuous"/>
    </xf>
    <xf numFmtId="0" fontId="1" fillId="0" borderId="0" applyNumberFormat="0" applyFill="0" applyBorder="0" applyProtection="0">
      <alignment horizontal="centerContinuous"/>
    </xf>
    <xf numFmtId="0" fontId="1" fillId="0" borderId="0" applyNumberFormat="0" applyFill="0" applyBorder="0" applyProtection="0">
      <alignment horizontal="centerContinuous"/>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protection locked="0"/>
    </xf>
    <xf numFmtId="0" fontId="1" fillId="0" borderId="0">
      <protection locked="0"/>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protection locked="0"/>
    </xf>
    <xf numFmtId="0" fontId="1" fillId="0" borderId="0"/>
    <xf numFmtId="0" fontId="1" fillId="0" borderId="0"/>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xf numFmtId="0" fontId="1" fillId="0" borderId="0"/>
    <xf numFmtId="0" fontId="1" fillId="0" borderId="0"/>
    <xf numFmtId="0" fontId="1" fillId="0" borderId="0"/>
    <xf numFmtId="0" fontId="1" fillId="0" borderId="0"/>
    <xf numFmtId="203"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203" fontId="1" fillId="0" borderId="0" applyFill="0" applyBorder="0" applyProtection="0">
      <alignment horizontal="right"/>
    </xf>
    <xf numFmtId="203" fontId="1" fillId="0" borderId="0" applyFill="0" applyBorder="0" applyProtection="0">
      <alignment horizontal="right"/>
    </xf>
    <xf numFmtId="203" fontId="1" fillId="0" borderId="0" applyFill="0" applyBorder="0" applyProtection="0">
      <alignment horizontal="right"/>
    </xf>
    <xf numFmtId="204"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204" fontId="1" fillId="0" borderId="0" applyFill="0" applyBorder="0" applyProtection="0">
      <alignment horizontal="right"/>
    </xf>
    <xf numFmtId="204" fontId="1" fillId="0" borderId="0" applyFill="0" applyBorder="0" applyProtection="0">
      <alignment horizontal="right"/>
    </xf>
    <xf numFmtId="204" fontId="1" fillId="0" borderId="0" applyFill="0" applyBorder="0" applyProtection="0">
      <alignment horizontal="right"/>
    </xf>
    <xf numFmtId="205" fontId="1" fillId="0" borderId="0" applyFill="0" applyBorder="0" applyProtection="0">
      <alignment horizontal="center"/>
    </xf>
    <xf numFmtId="0" fontId="1" fillId="0" borderId="0" applyFill="0" applyBorder="0" applyProtection="0">
      <alignment horizontal="center"/>
    </xf>
    <xf numFmtId="0" fontId="1" fillId="0" borderId="0" applyFill="0" applyBorder="0" applyProtection="0">
      <alignment horizontal="center"/>
    </xf>
    <xf numFmtId="0" fontId="1" fillId="0" borderId="0" applyFill="0" applyBorder="0" applyProtection="0">
      <alignment horizontal="center"/>
    </xf>
    <xf numFmtId="0" fontId="1" fillId="0" borderId="0" applyFill="0" applyBorder="0" applyProtection="0">
      <alignment horizontal="center"/>
    </xf>
    <xf numFmtId="205" fontId="1" fillId="0" borderId="0" applyFill="0" applyBorder="0" applyProtection="0">
      <alignment horizontal="center"/>
    </xf>
    <xf numFmtId="205" fontId="1" fillId="0" borderId="0" applyFill="0" applyBorder="0" applyProtection="0">
      <alignment horizontal="center"/>
    </xf>
    <xf numFmtId="205" fontId="1" fillId="0" borderId="0" applyFill="0" applyBorder="0" applyProtection="0">
      <alignment horizontal="center"/>
    </xf>
    <xf numFmtId="206" fontId="1" fillId="0" borderId="0" applyFill="0" applyBorder="0" applyProtection="0">
      <alignment horizontal="center"/>
    </xf>
    <xf numFmtId="0" fontId="1" fillId="0" borderId="0" applyFill="0" applyBorder="0" applyProtection="0">
      <alignment horizontal="center"/>
    </xf>
    <xf numFmtId="0" fontId="1" fillId="0" borderId="0" applyFill="0" applyBorder="0" applyProtection="0">
      <alignment horizontal="center"/>
    </xf>
    <xf numFmtId="0" fontId="1" fillId="0" borderId="0" applyFill="0" applyBorder="0" applyProtection="0">
      <alignment horizontal="center"/>
    </xf>
    <xf numFmtId="0" fontId="1" fillId="0" borderId="0" applyFill="0" applyBorder="0" applyProtection="0">
      <alignment horizontal="center"/>
    </xf>
    <xf numFmtId="206" fontId="1" fillId="0" borderId="0" applyFill="0" applyBorder="0" applyProtection="0">
      <alignment horizontal="center"/>
    </xf>
    <xf numFmtId="206" fontId="1" fillId="0" borderId="0" applyFill="0" applyBorder="0" applyProtection="0">
      <alignment horizontal="center"/>
    </xf>
    <xf numFmtId="206" fontId="1" fillId="0" borderId="0" applyFill="0" applyBorder="0" applyProtection="0">
      <alignment horizontal="center"/>
    </xf>
    <xf numFmtId="207"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207" fontId="1" fillId="0" borderId="0" applyFill="0" applyBorder="0" applyProtection="0">
      <alignment horizontal="right"/>
    </xf>
    <xf numFmtId="207" fontId="1" fillId="0" borderId="0" applyFill="0" applyBorder="0" applyProtection="0">
      <alignment horizontal="right"/>
    </xf>
    <xf numFmtId="207" fontId="1" fillId="0" borderId="0" applyFill="0" applyBorder="0" applyProtection="0">
      <alignment horizontal="right"/>
    </xf>
    <xf numFmtId="208"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208" fontId="1" fillId="0" borderId="0" applyFill="0" applyBorder="0" applyProtection="0">
      <alignment horizontal="right"/>
    </xf>
    <xf numFmtId="208" fontId="1" fillId="0" borderId="0" applyFill="0" applyBorder="0" applyProtection="0">
      <alignment horizontal="right"/>
    </xf>
    <xf numFmtId="208" fontId="1" fillId="0" borderId="0" applyFill="0" applyBorder="0" applyProtection="0">
      <alignment horizontal="right"/>
    </xf>
    <xf numFmtId="209"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209" fontId="1" fillId="0" borderId="0" applyFill="0" applyBorder="0" applyProtection="0">
      <alignment horizontal="right"/>
    </xf>
    <xf numFmtId="209" fontId="1" fillId="0" borderId="0" applyFill="0" applyBorder="0" applyProtection="0">
      <alignment horizontal="right"/>
    </xf>
    <xf numFmtId="209" fontId="1" fillId="0" borderId="0" applyFill="0" applyBorder="0" applyProtection="0">
      <alignment horizontal="right"/>
    </xf>
    <xf numFmtId="21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210" fontId="1" fillId="0" borderId="0" applyFill="0" applyBorder="0" applyProtection="0">
      <alignment horizontal="right"/>
    </xf>
    <xf numFmtId="210" fontId="1" fillId="0" borderId="0" applyFill="0" applyBorder="0" applyProtection="0">
      <alignment horizontal="right"/>
    </xf>
    <xf numFmtId="210" fontId="1" fillId="0" borderId="0" applyFill="0" applyBorder="0" applyProtection="0">
      <alignment horizontal="right"/>
    </xf>
    <xf numFmtId="211"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211" fontId="1" fillId="0" borderId="0" applyFill="0" applyBorder="0" applyProtection="0">
      <alignment horizontal="right"/>
    </xf>
    <xf numFmtId="211" fontId="1" fillId="0" borderId="0" applyFill="0" applyBorder="0" applyProtection="0">
      <alignment horizontal="right"/>
    </xf>
    <xf numFmtId="211" fontId="1" fillId="0" borderId="0" applyFill="0" applyBorder="0" applyProtection="0">
      <alignment horizontal="right"/>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pplyNumberFormat="0" applyFill="0" applyBorder="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xf numFmtId="0" fontId="1" fillId="0" borderId="0"/>
    <xf numFmtId="0" fontId="1" fillId="0" borderId="0"/>
    <xf numFmtId="0" fontId="1" fillId="0" borderId="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7" fontId="1" fillId="0" borderId="0">
      <alignment horizontal="left"/>
      <protection locked="0"/>
    </xf>
    <xf numFmtId="217" fontId="1" fillId="0" borderId="0">
      <alignment horizontal="left"/>
      <protection locked="0"/>
    </xf>
    <xf numFmtId="217" fontId="1" fillId="0" borderId="0">
      <alignment horizontal="left"/>
      <protection locked="0"/>
    </xf>
    <xf numFmtId="217" fontId="1" fillId="0" borderId="0">
      <alignment horizontal="left"/>
      <protection locked="0"/>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1" fillId="0" borderId="0"/>
    <xf numFmtId="40" fontId="1" fillId="0" borderId="0"/>
    <xf numFmtId="40" fontId="1" fillId="0" borderId="0"/>
    <xf numFmtId="40" fontId="1" fillId="0" borderId="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78" fontId="1" fillId="0" borderId="0"/>
    <xf numFmtId="178" fontId="1" fillId="0" borderId="0"/>
    <xf numFmtId="178" fontId="1" fillId="0" borderId="0"/>
    <xf numFmtId="178" fontId="1" fillId="0" borderId="0"/>
    <xf numFmtId="38" fontId="1" fillId="0" borderId="0"/>
    <xf numFmtId="38" fontId="1" fillId="0" borderId="0"/>
    <xf numFmtId="38" fontId="1" fillId="0" borderId="0"/>
    <xf numFmtId="38" fontId="1" fillId="0" borderId="0"/>
    <xf numFmtId="192" fontId="1" fillId="0" borderId="0"/>
    <xf numFmtId="192" fontId="1" fillId="0" borderId="0"/>
    <xf numFmtId="192" fontId="1" fillId="0" borderId="0"/>
    <xf numFmtId="192" fontId="1" fillId="0" borderId="0"/>
    <xf numFmtId="38" fontId="1" fillId="0" borderId="0" applyNumberFormat="0" applyFont="0" applyAlignment="0">
      <alignment vertical="center"/>
    </xf>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Border="0" applyAlignment="0"/>
    <xf numFmtId="0" fontId="1" fillId="0" borderId="0" applyNumberFormat="0" applyFont="0" applyFill="0" applyBorder="0" applyAlignment="0"/>
    <xf numFmtId="0" fontId="1" fillId="0" borderId="0" applyNumberFormat="0" applyFont="0" applyFill="0" applyBorder="0" applyAlignment="0"/>
    <xf numFmtId="0" fontId="1" fillId="0" borderId="0" applyNumberFormat="0" applyFont="0" applyFill="0" applyBorder="0" applyAlignment="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1" fontId="1" fillId="0" borderId="0">
      <protection locked="0"/>
    </xf>
    <xf numFmtId="221" fontId="1" fillId="0" borderId="0">
      <protection locked="0"/>
    </xf>
    <xf numFmtId="221" fontId="1" fillId="0" borderId="0">
      <protection locked="0"/>
    </xf>
    <xf numFmtId="221" fontId="1" fillId="0" borderId="0">
      <protection locked="0"/>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9" fontId="1" fillId="0" borderId="0"/>
    <xf numFmtId="9" fontId="1" fillId="0" borderId="0"/>
    <xf numFmtId="9" fontId="1" fillId="0" borderId="0"/>
    <xf numFmtId="9" fontId="1" fillId="0" borderId="0"/>
    <xf numFmtId="0" fontId="1" fillId="0" borderId="0" applyNumberFormat="0" applyFont="0"/>
    <xf numFmtId="14" fontId="1" fillId="0" borderId="0"/>
    <xf numFmtId="14" fontId="1" fillId="0" borderId="0"/>
    <xf numFmtId="14" fontId="1" fillId="0" borderId="0"/>
    <xf numFmtId="14" fontId="1" fillId="0" borderId="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3" fontId="1" fillId="0" borderId="0" applyFont="0" applyFill="0" applyBorder="0" applyAlignment="0" applyProtection="0">
      <protection hidden="1"/>
    </xf>
    <xf numFmtId="223" fontId="1" fillId="0" borderId="0" applyFont="0" applyFill="0" applyBorder="0" applyAlignment="0" applyProtection="0">
      <protection hidden="1"/>
    </xf>
    <xf numFmtId="223" fontId="1" fillId="0" borderId="0" applyFont="0" applyFill="0" applyBorder="0" applyAlignment="0" applyProtection="0">
      <protection hidden="1"/>
    </xf>
    <xf numFmtId="223" fontId="1" fillId="0" borderId="0" applyFont="0" applyFill="0" applyBorder="0" applyAlignment="0" applyProtection="0">
      <protection hidden="1"/>
    </xf>
    <xf numFmtId="223" fontId="1" fillId="0" borderId="0" applyFont="0" applyFill="0" applyBorder="0" applyAlignment="0" applyProtection="0">
      <protection hidden="1"/>
    </xf>
    <xf numFmtId="223" fontId="1" fillId="0" borderId="0" applyFont="0" applyFill="0" applyBorder="0" applyAlignment="0" applyProtection="0">
      <protection hidden="1"/>
    </xf>
    <xf numFmtId="223" fontId="1" fillId="0" borderId="0" applyFont="0" applyFill="0" applyBorder="0" applyAlignment="0" applyProtection="0">
      <protection hidden="1"/>
    </xf>
    <xf numFmtId="223" fontId="1" fillId="0" borderId="0" applyFont="0" applyFill="0" applyBorder="0" applyAlignment="0" applyProtection="0">
      <protection hidden="1"/>
    </xf>
    <xf numFmtId="224" fontId="1" fillId="0" borderId="0" applyFont="0" applyFill="0" applyBorder="0" applyAlignment="0" applyProtection="0">
      <protection hidden="1"/>
    </xf>
    <xf numFmtId="224" fontId="1" fillId="0" borderId="0" applyFont="0" applyFill="0" applyBorder="0" applyAlignment="0" applyProtection="0">
      <protection hidden="1"/>
    </xf>
    <xf numFmtId="224" fontId="1" fillId="0" borderId="0" applyFont="0" applyFill="0" applyBorder="0" applyAlignment="0" applyProtection="0">
      <protection hidden="1"/>
    </xf>
    <xf numFmtId="224" fontId="1" fillId="0" borderId="0" applyFont="0" applyFill="0" applyBorder="0" applyAlignment="0" applyProtection="0">
      <protection hidden="1"/>
    </xf>
    <xf numFmtId="0" fontId="1" fillId="0" borderId="0" applyFont="0" applyFill="0" applyBorder="0" applyAlignment="0" applyProtection="0">
      <protection locked="0"/>
    </xf>
    <xf numFmtId="0" fontId="1" fillId="0" borderId="0" applyFont="0" applyFill="0" applyBorder="0" applyAlignment="0" applyProtection="0">
      <protection locked="0"/>
    </xf>
    <xf numFmtId="0" fontId="1" fillId="0" borderId="0" applyFont="0" applyFill="0" applyBorder="0" applyAlignment="0" applyProtection="0">
      <protection locked="0"/>
    </xf>
    <xf numFmtId="0" fontId="1" fillId="0" borderId="0" applyFont="0" applyFill="0" applyBorder="0" applyAlignment="0" applyProtection="0">
      <protection locked="0"/>
    </xf>
    <xf numFmtId="0" fontId="1" fillId="0" borderId="0" applyNumberFormat="0" applyAlignment="0"/>
    <xf numFmtId="0" fontId="1" fillId="0" borderId="0" applyNumberFormat="0" applyAlignment="0"/>
    <xf numFmtId="0" fontId="1" fillId="0" borderId="0" applyNumberFormat="0" applyAlignment="0"/>
    <xf numFmtId="0" fontId="1" fillId="0" borderId="0" applyNumberFormat="0" applyAlignment="0"/>
    <xf numFmtId="225" fontId="1" fillId="0" borderId="0">
      <alignment horizontal="center" vertical="center"/>
    </xf>
    <xf numFmtId="225" fontId="1" fillId="0" borderId="0">
      <alignment horizontal="center" vertical="center"/>
    </xf>
    <xf numFmtId="225" fontId="1" fillId="0" borderId="0">
      <alignment horizontal="center" vertical="center"/>
    </xf>
    <xf numFmtId="225" fontId="1" fillId="0" borderId="0">
      <alignment horizontal="center" vertical="center"/>
    </xf>
    <xf numFmtId="0" fontId="1" fillId="0" borderId="0" applyNumberFormat="0" applyFont="0" applyFill="0" applyBorder="0" applyAlignment="0"/>
    <xf numFmtId="0" fontId="1" fillId="0" borderId="0" applyNumberFormat="0" applyFont="0" applyFill="0" applyBorder="0" applyAlignment="0"/>
    <xf numFmtId="0" fontId="1" fillId="0" borderId="0" applyNumberFormat="0" applyFont="0" applyFill="0" applyBorder="0" applyAlignment="0"/>
    <xf numFmtId="0" fontId="1" fillId="0" borderId="0" applyNumberFormat="0" applyFont="0" applyFill="0" applyBorder="0" applyAlignment="0"/>
    <xf numFmtId="0" fontId="1" fillId="0" borderId="0"/>
    <xf numFmtId="0" fontId="1" fillId="0" borderId="0"/>
    <xf numFmtId="0" fontId="1" fillId="0" borderId="0"/>
    <xf numFmtId="0" fontId="1" fillId="0" borderId="0"/>
    <xf numFmtId="37" fontId="1" fillId="0" borderId="0" applyFont="0" applyAlignment="0">
      <alignment horizontal="centerContinuous" vertical="top"/>
    </xf>
    <xf numFmtId="37" fontId="1" fillId="0" borderId="0" applyFont="0" applyAlignment="0">
      <alignment horizontal="centerContinuous" vertical="top"/>
    </xf>
    <xf numFmtId="37" fontId="1" fillId="0" borderId="0" applyFont="0" applyAlignment="0">
      <alignment horizontal="centerContinuous" vertical="top"/>
    </xf>
    <xf numFmtId="37" fontId="1" fillId="0" borderId="0" applyFont="0" applyAlignment="0">
      <alignment horizontal="centerContinuous" vertical="top"/>
    </xf>
    <xf numFmtId="187" fontId="1" fillId="0" borderId="0" applyFont="0" applyBorder="0"/>
    <xf numFmtId="187" fontId="1" fillId="0" borderId="0" applyFont="0" applyBorder="0"/>
    <xf numFmtId="187" fontId="1" fillId="0" borderId="0" applyFont="0" applyBorder="0"/>
    <xf numFmtId="187" fontId="1" fillId="0" borderId="0" applyFont="0" applyBorder="0"/>
    <xf numFmtId="187" fontId="1" fillId="0" borderId="0" applyFont="0" applyBorder="0"/>
    <xf numFmtId="169" fontId="1" fillId="0" borderId="0">
      <alignment horizontal="left"/>
    </xf>
    <xf numFmtId="169" fontId="1" fillId="0" borderId="0">
      <alignment horizontal="left"/>
    </xf>
    <xf numFmtId="169" fontId="1" fillId="0" borderId="0">
      <alignment horizontal="left"/>
    </xf>
    <xf numFmtId="169" fontId="1" fillId="0" borderId="0">
      <alignment horizontal="lef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center" wrapText="1"/>
      <protection locked="0"/>
    </xf>
    <xf numFmtId="0" fontId="1" fillId="0" borderId="0">
      <alignment horizontal="center" wrapText="1"/>
      <protection locked="0"/>
    </xf>
    <xf numFmtId="0" fontId="1" fillId="0" borderId="0">
      <alignment horizontal="center" wrapText="1"/>
      <protection locked="0"/>
    </xf>
    <xf numFmtId="0" fontId="1" fillId="0" borderId="0">
      <alignment horizontal="center" wrapText="1"/>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6" fontId="1" fillId="0" borderId="0" applyNumberFormat="0" applyAlignment="0">
      <alignment horizontal="left"/>
    </xf>
    <xf numFmtId="6" fontId="1" fillId="0" borderId="0" applyNumberFormat="0" applyAlignment="0">
      <alignment horizontal="left"/>
    </xf>
    <xf numFmtId="6" fontId="1" fillId="0" borderId="0" applyNumberFormat="0" applyAlignment="0">
      <alignment horizontal="left"/>
    </xf>
    <xf numFmtId="6" fontId="1" fillId="0" borderId="0" applyNumberFormat="0" applyAlignment="0">
      <alignment horizontal="left"/>
    </xf>
    <xf numFmtId="183" fontId="1" fillId="0" borderId="0" applyNumberFormat="0" applyFont="0" applyAlignment="0">
      <alignment horizontal="left" indent="1"/>
    </xf>
    <xf numFmtId="183" fontId="1" fillId="0" borderId="0" applyNumberFormat="0" applyFont="0" applyAlignment="0">
      <alignment horizontal="left" indent="1"/>
    </xf>
    <xf numFmtId="183" fontId="1" fillId="0" borderId="0" applyNumberFormat="0" applyFont="0" applyAlignment="0">
      <alignment horizontal="left" indent="1"/>
    </xf>
    <xf numFmtId="183" fontId="1" fillId="0" borderId="0" applyNumberFormat="0" applyFont="0" applyAlignment="0">
      <alignment horizontal="left" indent="1"/>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6" fontId="1" fillId="0" borderId="0" applyNumberFormat="0" applyBorder="0" applyAlignment="0" applyProtection="0"/>
    <xf numFmtId="226" fontId="1" fillId="0" borderId="0" applyNumberFormat="0" applyBorder="0" applyAlignment="0" applyProtection="0"/>
    <xf numFmtId="226" fontId="1" fillId="0" borderId="0" applyNumberFormat="0" applyBorder="0" applyAlignment="0" applyProtection="0"/>
    <xf numFmtId="226"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227" fontId="1" fillId="0" borderId="0" applyFont="0" applyFill="0" applyBorder="0" applyAlignment="0" applyProtection="0">
      <protection hidden="1"/>
    </xf>
    <xf numFmtId="227" fontId="1" fillId="0" borderId="0" applyFont="0" applyFill="0" applyBorder="0" applyAlignment="0" applyProtection="0">
      <protection hidden="1"/>
    </xf>
    <xf numFmtId="227" fontId="1" fillId="0" borderId="0" applyFont="0" applyFill="0" applyBorder="0" applyAlignment="0" applyProtection="0">
      <protection hidden="1"/>
    </xf>
    <xf numFmtId="227" fontId="1" fillId="0" borderId="0" applyFont="0" applyFill="0" applyBorder="0" applyAlignment="0" applyProtection="0">
      <protection hidden="1"/>
    </xf>
    <xf numFmtId="3" fontId="1" fillId="0" borderId="0" applyBorder="0" applyAlignment="0" applyProtection="0"/>
    <xf numFmtId="3" fontId="1" fillId="0" borderId="0" applyBorder="0" applyAlignment="0" applyProtection="0"/>
    <xf numFmtId="3" fontId="1" fillId="0" borderId="0" applyBorder="0" applyAlignment="0" applyProtection="0"/>
    <xf numFmtId="3" fontId="1" fillId="0" borderId="0" applyBorder="0" applyAlignment="0" applyProtection="0"/>
    <xf numFmtId="192" fontId="1" fillId="0" borderId="0" applyNumberFormat="0" applyFill="0" applyBorder="0" applyAlignment="0" applyProtection="0"/>
    <xf numFmtId="192" fontId="1" fillId="0" borderId="0" applyNumberFormat="0" applyFill="0" applyBorder="0" applyAlignment="0" applyProtection="0"/>
    <xf numFmtId="192" fontId="1" fillId="0" borderId="0" applyNumberFormat="0" applyFill="0" applyBorder="0" applyAlignment="0" applyProtection="0"/>
    <xf numFmtId="192" fontId="1" fillId="0" borderId="0" applyNumberForma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30" fontId="1" fillId="0" borderId="0" applyFont="0" applyFill="0" applyBorder="0" applyAlignment="0"/>
    <xf numFmtId="230" fontId="1" fillId="0" borderId="0" applyFont="0" applyFill="0" applyBorder="0" applyAlignment="0"/>
    <xf numFmtId="230" fontId="1" fillId="0" borderId="0" applyFont="0" applyFill="0" applyBorder="0" applyAlignment="0"/>
    <xf numFmtId="230" fontId="1" fillId="0" borderId="0" applyFont="0" applyFill="0" applyBorder="0" applyAlignment="0"/>
    <xf numFmtId="231" fontId="1" fillId="0" borderId="0" applyFont="0" applyFill="0" applyBorder="0" applyAlignment="0"/>
    <xf numFmtId="231" fontId="1" fillId="0" borderId="0" applyFont="0" applyFill="0" applyBorder="0" applyAlignment="0"/>
    <xf numFmtId="231" fontId="1" fillId="0" borderId="0" applyFont="0" applyFill="0" applyBorder="0" applyAlignment="0"/>
    <xf numFmtId="231" fontId="1" fillId="0" borderId="0" applyFont="0" applyFill="0" applyBorder="0" applyAlignment="0"/>
    <xf numFmtId="232" fontId="1" fillId="0" borderId="0" applyFont="0" applyFill="0" applyBorder="0" applyAlignment="0"/>
    <xf numFmtId="232" fontId="1" fillId="0" borderId="0" applyFont="0" applyFill="0" applyBorder="0" applyAlignment="0"/>
    <xf numFmtId="232" fontId="1" fillId="0" borderId="0" applyFont="0" applyFill="0" applyBorder="0" applyAlignment="0"/>
    <xf numFmtId="232" fontId="1" fillId="0" borderId="0" applyFont="0" applyFill="0" applyBorder="0" applyAlignment="0"/>
    <xf numFmtId="233" fontId="1" fillId="0" borderId="0" applyFont="0" applyFill="0" applyBorder="0" applyAlignment="0">
      <alignment horizontal="right"/>
    </xf>
    <xf numFmtId="233" fontId="1" fillId="0" borderId="0" applyFont="0" applyFill="0" applyBorder="0" applyAlignment="0">
      <alignment horizontal="right"/>
    </xf>
    <xf numFmtId="233" fontId="1" fillId="0" borderId="0" applyFont="0" applyFill="0" applyBorder="0" applyAlignment="0">
      <alignment horizontal="right"/>
    </xf>
    <xf numFmtId="233" fontId="1" fillId="0" borderId="0" applyFont="0" applyFill="0" applyBorder="0" applyAlignment="0">
      <alignment horizontal="right"/>
    </xf>
    <xf numFmtId="234" fontId="1" fillId="0" borderId="0" applyFont="0" applyFill="0" applyBorder="0" applyAlignment="0"/>
    <xf numFmtId="234" fontId="1" fillId="0" borderId="0" applyFont="0" applyFill="0" applyBorder="0" applyAlignment="0"/>
    <xf numFmtId="234" fontId="1" fillId="0" borderId="0" applyFont="0" applyFill="0" applyBorder="0" applyAlignment="0"/>
    <xf numFmtId="234" fontId="1" fillId="0" borderId="0" applyFont="0" applyFill="0" applyBorder="0" applyAlignment="0"/>
    <xf numFmtId="235" fontId="1" fillId="0" borderId="0" applyFont="0" applyFill="0" applyBorder="0" applyAlignment="0"/>
    <xf numFmtId="235" fontId="1" fillId="0" borderId="0" applyFont="0" applyFill="0" applyBorder="0" applyAlignment="0"/>
    <xf numFmtId="235" fontId="1" fillId="0" borderId="0" applyFont="0" applyFill="0" applyBorder="0" applyAlignment="0"/>
    <xf numFmtId="235" fontId="1" fillId="0" borderId="0" applyFont="0" applyFill="0" applyBorder="0" applyAlignment="0"/>
    <xf numFmtId="236" fontId="1" fillId="0" borderId="0" applyFont="0" applyFill="0" applyBorder="0" applyAlignment="0">
      <alignment horizontal="right"/>
    </xf>
    <xf numFmtId="236" fontId="1" fillId="0" borderId="0" applyFont="0" applyFill="0" applyBorder="0" applyAlignment="0">
      <alignment horizontal="right"/>
    </xf>
    <xf numFmtId="236" fontId="1" fillId="0" borderId="0" applyFont="0" applyFill="0" applyBorder="0" applyAlignment="0">
      <alignment horizontal="right"/>
    </xf>
    <xf numFmtId="236" fontId="1" fillId="0" borderId="0" applyFont="0" applyFill="0" applyBorder="0" applyAlignment="0">
      <alignment horizontal="right"/>
    </xf>
    <xf numFmtId="237" fontId="1" fillId="0" borderId="0" applyFont="0" applyFill="0" applyBorder="0" applyAlignment="0"/>
    <xf numFmtId="237" fontId="1" fillId="0" borderId="0" applyFont="0" applyFill="0" applyBorder="0" applyAlignment="0"/>
    <xf numFmtId="237" fontId="1" fillId="0" borderId="0" applyFont="0" applyFill="0" applyBorder="0" applyAlignment="0"/>
    <xf numFmtId="237" fontId="1" fillId="0" borderId="0" applyFont="0" applyFill="0" applyBorder="0" applyAlignment="0"/>
    <xf numFmtId="238" fontId="1" fillId="0" borderId="0" applyFont="0" applyFill="0" applyBorder="0" applyAlignment="0"/>
    <xf numFmtId="238" fontId="1" fillId="0" borderId="0" applyFont="0" applyFill="0" applyBorder="0" applyAlignment="0"/>
    <xf numFmtId="238" fontId="1" fillId="0" borderId="0" applyFont="0" applyFill="0" applyBorder="0" applyAlignment="0"/>
    <xf numFmtId="238" fontId="1" fillId="0" borderId="0" applyFont="0" applyFill="0" applyBorder="0" applyAlignment="0"/>
    <xf numFmtId="239" fontId="1" fillId="0" borderId="0" applyFont="0" applyFill="0" applyBorder="0" applyAlignment="0"/>
    <xf numFmtId="239" fontId="1" fillId="0" borderId="0" applyFont="0" applyFill="0" applyBorder="0" applyAlignment="0"/>
    <xf numFmtId="239" fontId="1" fillId="0" borderId="0" applyFont="0" applyFill="0" applyBorder="0" applyAlignment="0"/>
    <xf numFmtId="239" fontId="1" fillId="0" borderId="0" applyFont="0" applyFill="0" applyBorder="0" applyAlignment="0"/>
    <xf numFmtId="240" fontId="1" fillId="0" borderId="0"/>
    <xf numFmtId="240" fontId="1" fillId="0" borderId="0"/>
    <xf numFmtId="240" fontId="1" fillId="0" borderId="0"/>
    <xf numFmtId="24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241" fontId="1" fillId="0" borderId="0">
      <alignment horizontal="right"/>
      <protection locked="0"/>
    </xf>
    <xf numFmtId="241" fontId="1" fillId="0" borderId="0">
      <alignment horizontal="right"/>
      <protection locked="0"/>
    </xf>
    <xf numFmtId="241" fontId="1" fillId="0" borderId="0">
      <alignment horizontal="right"/>
      <protection locked="0"/>
    </xf>
    <xf numFmtId="241" fontId="1" fillId="0" borderId="0">
      <alignment horizontal="right"/>
      <protection locked="0"/>
    </xf>
    <xf numFmtId="7" fontId="1" fillId="0" borderId="0">
      <alignment horizontal="right"/>
      <protection locked="0"/>
    </xf>
    <xf numFmtId="7" fontId="1" fillId="0" borderId="0">
      <alignment horizontal="right"/>
      <protection locked="0"/>
    </xf>
    <xf numFmtId="7" fontId="1" fillId="0" borderId="0">
      <alignment horizontal="right"/>
      <protection locked="0"/>
    </xf>
    <xf numFmtId="7" fontId="1" fillId="0" borderId="0">
      <alignment horizontal="righ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7" fontId="1" fillId="0" borderId="0"/>
    <xf numFmtId="187" fontId="1" fillId="0" borderId="0"/>
    <xf numFmtId="187" fontId="1" fillId="0" borderId="0"/>
    <xf numFmtId="187" fontId="1" fillId="0" borderId="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Fill="0">
      <alignment horizontal="center"/>
    </xf>
    <xf numFmtId="0" fontId="1" fillId="0" borderId="0" applyFill="0">
      <alignment horizontal="center"/>
    </xf>
    <xf numFmtId="0" fontId="1" fillId="0" borderId="0" applyFill="0">
      <alignment horizontal="center"/>
    </xf>
    <xf numFmtId="0" fontId="1" fillId="0" borderId="0" applyFill="0">
      <alignment horizontal="center"/>
    </xf>
    <xf numFmtId="0" fontId="1" fillId="0" borderId="0" applyNumberFormat="0" applyFill="0">
      <alignment horizontal="center"/>
    </xf>
    <xf numFmtId="0" fontId="1" fillId="0" borderId="0" applyNumberFormat="0" applyFill="0">
      <alignment horizontal="center"/>
    </xf>
    <xf numFmtId="0" fontId="1" fillId="0" borderId="0" applyNumberFormat="0" applyFill="0">
      <alignment horizontal="center"/>
    </xf>
    <xf numFmtId="0" fontId="1" fillId="0" borderId="0" applyNumberFormat="0" applyFill="0">
      <alignment horizontal="center"/>
    </xf>
    <xf numFmtId="0" fontId="1" fillId="0" borderId="0" applyNumberFormat="0" applyFill="0">
      <alignment horizontal="center"/>
    </xf>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1" fillId="0" borderId="0" applyAlignment="0" applyProtection="0"/>
    <xf numFmtId="5" fontId="1" fillId="0" borderId="0" applyAlignment="0" applyProtection="0"/>
    <xf numFmtId="5" fontId="1" fillId="0" borderId="0" applyAlignment="0" applyProtection="0"/>
    <xf numFmtId="5" fontId="1" fillId="0" borderId="0" applyAlignment="0" applyProtection="0"/>
    <xf numFmtId="5" fontId="1" fillId="0" borderId="0" applyAlignment="0" applyProtection="0"/>
    <xf numFmtId="5" fontId="1" fillId="0" borderId="0" applyAlignment="0" applyProtection="0"/>
    <xf numFmtId="5" fontId="1" fillId="0" borderId="0" applyAlignment="0" applyProtection="0"/>
    <xf numFmtId="187" fontId="1" fillId="0" borderId="0" applyNumberFormat="0" applyFont="0" applyFill="0" applyAlignment="0" applyProtection="0"/>
    <xf numFmtId="187" fontId="1" fillId="0" borderId="0" applyNumberFormat="0" applyFont="0" applyFill="0" applyAlignment="0" applyProtection="0"/>
    <xf numFmtId="187" fontId="1" fillId="0" borderId="0" applyNumberFormat="0" applyFont="0" applyFill="0" applyAlignment="0" applyProtection="0"/>
    <xf numFmtId="187" fontId="1" fillId="0" borderId="0" applyNumberFormat="0" applyFont="0" applyFill="0" applyAlignment="0" applyProtection="0"/>
    <xf numFmtId="183" fontId="1" fillId="0" borderId="0" applyNumberFormat="0" applyFont="0" applyAlignment="0" applyProtection="0"/>
    <xf numFmtId="183" fontId="1" fillId="0" borderId="0" applyNumberFormat="0" applyFont="0" applyAlignment="0" applyProtection="0"/>
    <xf numFmtId="183" fontId="1" fillId="0" borderId="0" applyNumberFormat="0" applyFont="0" applyAlignment="0" applyProtection="0"/>
    <xf numFmtId="183" fontId="1" fillId="0" borderId="0" applyNumberFormat="0" applyFont="0" applyAlignment="0" applyProtection="0"/>
    <xf numFmtId="183" fontId="1" fillId="0" borderId="0" applyNumberFormat="0" applyFont="0" applyAlignment="0" applyProtection="0"/>
    <xf numFmtId="183" fontId="1" fillId="0" borderId="0" applyNumberFormat="0" applyFont="0" applyAlignment="0" applyProtection="0"/>
    <xf numFmtId="7" fontId="1" fillId="0" borderId="0"/>
    <xf numFmtId="7" fontId="1" fillId="0" borderId="0"/>
    <xf numFmtId="7" fontId="1" fillId="0" borderId="0"/>
    <xf numFmtId="7" fontId="1" fillId="0" borderId="0"/>
    <xf numFmtId="7" fontId="1" fillId="0" borderId="0"/>
    <xf numFmtId="7" fontId="1" fillId="0" borderId="0"/>
    <xf numFmtId="0" fontId="1" fillId="0" borderId="0" applyFill="0" applyProtection="0">
      <alignment horizontal="right"/>
    </xf>
    <xf numFmtId="0" fontId="1" fillId="0" borderId="0" applyFill="0" applyProtection="0">
      <alignment horizontal="right"/>
    </xf>
    <xf numFmtId="0" fontId="1" fillId="0" borderId="0" applyFill="0" applyProtection="0">
      <alignment horizontal="right"/>
    </xf>
    <xf numFmtId="0" fontId="1" fillId="0" borderId="0" applyFill="0" applyProtection="0">
      <alignment horizontal="right"/>
    </xf>
    <xf numFmtId="0" fontId="1" fillId="0" borderId="0" applyFill="0" applyProtection="0">
      <alignment horizontal="right"/>
    </xf>
    <xf numFmtId="0" fontId="1" fillId="0" borderId="0" applyFill="0" applyProtection="0">
      <alignment horizontal="right"/>
    </xf>
    <xf numFmtId="0" fontId="1" fillId="0" borderId="0" applyFill="0" applyProtection="0">
      <alignment horizontal="right"/>
    </xf>
    <xf numFmtId="0" fontId="1" fillId="0" borderId="0" applyFill="0" applyProtection="0">
      <alignment horizontal="right"/>
    </xf>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pplyNumberFormat="0">
      <alignment horizontal="center"/>
      <protection hidden="1"/>
    </xf>
    <xf numFmtId="0" fontId="1" fillId="0" borderId="0" applyNumberFormat="0">
      <alignment horizontal="center"/>
      <protection hidden="1"/>
    </xf>
    <xf numFmtId="0" fontId="1" fillId="0" borderId="0" applyNumberFormat="0">
      <alignment horizontal="center"/>
      <protection hidden="1"/>
    </xf>
    <xf numFmtId="0" fontId="1" fillId="0" borderId="0" applyNumberFormat="0">
      <alignment horizontal="center"/>
      <protection hidden="1"/>
    </xf>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7" fontId="1" fillId="0" borderId="0" applyNumberFormat="0" applyFont="0" applyFill="0" applyBorder="0" applyAlignment="0" applyProtection="0"/>
    <xf numFmtId="187" fontId="1" fillId="0" borderId="0" applyNumberFormat="0" applyFont="0" applyFill="0" applyBorder="0" applyAlignment="0" applyProtection="0"/>
    <xf numFmtId="187" fontId="1" fillId="0" borderId="0" applyNumberFormat="0" applyFont="0" applyFill="0" applyBorder="0" applyAlignment="0" applyProtection="0"/>
    <xf numFmtId="187" fontId="1" fillId="0" borderId="0" applyNumberFormat="0" applyFont="0" applyFill="0" applyBorder="0" applyAlignment="0" applyProtection="0"/>
    <xf numFmtId="187" fontId="1" fillId="0" borderId="0" applyNumberFormat="0" applyFont="0" applyFill="0" applyBorder="0" applyAlignment="0" applyProtection="0"/>
    <xf numFmtId="187" fontId="1" fillId="0" borderId="0" applyNumberFormat="0" applyFont="0" applyFill="0" applyBorder="0" applyAlignment="0" applyProtection="0"/>
    <xf numFmtId="187" fontId="1" fillId="0" borderId="0" applyNumberFormat="0" applyFont="0" applyFill="0" applyBorder="0" applyAlignment="0" applyProtection="0"/>
    <xf numFmtId="187" fontId="1" fillId="0" borderId="0" applyNumberFormat="0" applyFont="0" applyFill="0" applyBorder="0" applyAlignment="0" applyProtection="0"/>
    <xf numFmtId="24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44" fontId="1" fillId="0" borderId="0" applyFill="0" applyBorder="0" applyAlignment="0"/>
    <xf numFmtId="244" fontId="1" fillId="0" borderId="0" applyFill="0" applyBorder="0" applyAlignment="0"/>
    <xf numFmtId="244" fontId="1" fillId="0" borderId="0" applyFill="0" applyBorder="0" applyAlignment="0"/>
    <xf numFmtId="192"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92" fontId="1" fillId="0" borderId="0" applyFill="0" applyBorder="0" applyAlignment="0"/>
    <xf numFmtId="192" fontId="1" fillId="0" borderId="0" applyFill="0" applyBorder="0" applyAlignment="0"/>
    <xf numFmtId="192" fontId="1" fillId="0" borderId="0" applyFill="0" applyBorder="0" applyAlignment="0"/>
    <xf numFmtId="245"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45" fontId="1" fillId="0" borderId="0" applyFill="0" applyBorder="0" applyAlignment="0"/>
    <xf numFmtId="245" fontId="1" fillId="0" borderId="0" applyFill="0" applyBorder="0" applyAlignment="0"/>
    <xf numFmtId="245" fontId="1" fillId="0" borderId="0" applyFill="0" applyBorder="0" applyAlignment="0"/>
    <xf numFmtId="246"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46" fontId="1" fillId="0" borderId="0" applyFill="0" applyBorder="0" applyAlignment="0"/>
    <xf numFmtId="246" fontId="1" fillId="0" borderId="0" applyFill="0" applyBorder="0" applyAlignment="0"/>
    <xf numFmtId="246" fontId="1" fillId="0" borderId="0" applyFill="0" applyBorder="0" applyAlignment="0"/>
    <xf numFmtId="247"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47" fontId="1" fillId="0" borderId="0" applyFill="0" applyBorder="0" applyAlignment="0"/>
    <xf numFmtId="247" fontId="1" fillId="0" borderId="0" applyFill="0" applyBorder="0" applyAlignment="0"/>
    <xf numFmtId="247" fontId="1" fillId="0" borderId="0" applyFill="0" applyBorder="0" applyAlignment="0"/>
    <xf numFmtId="44" fontId="1" fillId="0" borderId="0" applyFill="0" applyBorder="0" applyAlignment="0"/>
    <xf numFmtId="44" fontId="1" fillId="0" borderId="0" applyFill="0" applyBorder="0" applyAlignment="0"/>
    <xf numFmtId="44" fontId="1" fillId="0" borderId="0" applyFill="0" applyBorder="0" applyAlignment="0"/>
    <xf numFmtId="44" fontId="1" fillId="0" borderId="0" applyFill="0" applyBorder="0" applyAlignment="0"/>
    <xf numFmtId="248"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48" fontId="1" fillId="0" borderId="0" applyFill="0" applyBorder="0" applyAlignment="0"/>
    <xf numFmtId="248" fontId="1" fillId="0" borderId="0" applyFill="0" applyBorder="0" applyAlignment="0"/>
    <xf numFmtId="248" fontId="1" fillId="0" borderId="0" applyFill="0" applyBorder="0" applyAlignment="0"/>
    <xf numFmtId="192"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92" fontId="1" fillId="0" borderId="0" applyFill="0" applyBorder="0" applyAlignment="0"/>
    <xf numFmtId="192" fontId="1" fillId="0" borderId="0" applyFill="0" applyBorder="0" applyAlignment="0"/>
    <xf numFmtId="192" fontId="1" fillId="0" borderId="0" applyFill="0" applyBorder="0" applyAlignment="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49" fontId="1" fillId="0" borderId="0" applyFill="0" applyBorder="0" applyAlignment="0" applyProtection="0">
      <alignment horizontal="right"/>
    </xf>
    <xf numFmtId="249" fontId="1" fillId="0" borderId="0" applyFill="0" applyBorder="0" applyAlignment="0" applyProtection="0">
      <alignment horizontal="right"/>
    </xf>
    <xf numFmtId="249" fontId="1" fillId="0" borderId="0" applyFill="0" applyBorder="0" applyAlignment="0" applyProtection="0">
      <alignment horizontal="right"/>
    </xf>
    <xf numFmtId="249" fontId="1" fillId="0" borderId="0" applyFill="0" applyBorder="0" applyAlignment="0" applyProtection="0">
      <alignment horizontal="right"/>
    </xf>
    <xf numFmtId="249" fontId="1" fillId="0" borderId="0" applyFill="0" applyBorder="0" applyAlignment="0" applyProtection="0">
      <alignment horizontal="right"/>
    </xf>
    <xf numFmtId="250" fontId="1" fillId="0" borderId="0" applyFont="0" applyFill="0"/>
    <xf numFmtId="250" fontId="1" fillId="0" borderId="0" applyFont="0" applyFill="0"/>
    <xf numFmtId="250" fontId="1" fillId="0" borderId="0" applyFont="0" applyFill="0"/>
    <xf numFmtId="250" fontId="1" fillId="0" borderId="0" applyFont="0" applyFill="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186" fontId="1" fillId="0" borderId="0" applyFill="0" applyBorder="0" applyProtection="0"/>
    <xf numFmtId="186" fontId="1" fillId="0" borderId="0" applyFill="0" applyBorder="0" applyProtection="0"/>
    <xf numFmtId="186" fontId="1" fillId="0" borderId="0" applyFill="0" applyBorder="0" applyProtection="0"/>
    <xf numFmtId="186" fontId="1" fillId="0" borderId="0" applyFill="0" applyBorder="0" applyProtection="0"/>
    <xf numFmtId="0" fontId="1" fillId="0" borderId="0"/>
    <xf numFmtId="0" fontId="1" fillId="0" borderId="0"/>
    <xf numFmtId="0" fontId="1" fillId="0" borderId="0"/>
    <xf numFmtId="0" fontId="1" fillId="0" borderId="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Fill="0" applyAlignment="0" applyProtection="0"/>
    <xf numFmtId="220" fontId="1" fillId="0" borderId="0" applyNumberFormat="0" applyFill="0" applyAlignment="0" applyProtection="0"/>
    <xf numFmtId="220" fontId="1" fillId="0" borderId="0" applyNumberFormat="0" applyFill="0" applyAlignment="0" applyProtection="0"/>
    <xf numFmtId="220" fontId="1" fillId="0" borderId="0" applyNumberFormat="0" applyFill="0" applyAlignment="0" applyProtection="0"/>
    <xf numFmtId="0" fontId="1" fillId="0" borderId="0" applyNumberFormat="0" applyFont="0" applyFill="0" applyProtection="0">
      <alignment horizontal="centerContinuous" vertical="center"/>
    </xf>
    <xf numFmtId="0" fontId="1" fillId="0" borderId="0" applyNumberFormat="0" applyFont="0" applyFill="0" applyProtection="0">
      <alignment horizontal="centerContinuous" vertical="center"/>
    </xf>
    <xf numFmtId="0" fontId="1" fillId="0" borderId="0" applyNumberFormat="0" applyFont="0" applyFill="0" applyProtection="0">
      <alignment horizontal="centerContinuous" vertical="center"/>
    </xf>
    <xf numFmtId="0" fontId="1" fillId="0" borderId="0" applyNumberFormat="0" applyFont="0" applyFill="0" applyProtection="0">
      <alignment horizontal="centerContinuous" vertical="center"/>
    </xf>
    <xf numFmtId="0" fontId="1" fillId="0" borderId="0" applyNumberFormat="0" applyFont="0" applyFill="0" applyProtection="0">
      <alignment horizontal="centerContinuous" vertical="center"/>
    </xf>
    <xf numFmtId="8" fontId="1" fillId="0" borderId="0" applyFont="0" applyFill="0" applyBorder="0" applyProtection="0">
      <alignment horizontal="right"/>
    </xf>
    <xf numFmtId="8" fontId="1" fillId="0" borderId="0" applyFont="0" applyFill="0" applyBorder="0" applyProtection="0">
      <alignment horizontal="right"/>
    </xf>
    <xf numFmtId="8" fontId="1" fillId="0" borderId="0" applyFont="0" applyFill="0" applyBorder="0" applyProtection="0">
      <alignment horizontal="right"/>
    </xf>
    <xf numFmtId="8" fontId="1" fillId="0" borderId="0" applyFont="0" applyFill="0" applyBorder="0" applyProtection="0">
      <alignment horizontal="right"/>
    </xf>
    <xf numFmtId="8" fontId="1" fillId="0" borderId="0" applyFont="0" applyFill="0" applyBorder="0" applyProtection="0">
      <alignment horizontal="right"/>
    </xf>
    <xf numFmtId="8" fontId="1" fillId="0" borderId="0" applyFont="0" applyFill="0" applyBorder="0" applyProtection="0">
      <alignment horizontal="right"/>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3" fontId="1" fillId="0" borderId="0">
      <protection locked="0"/>
    </xf>
    <xf numFmtId="1" fontId="1" fillId="0" borderId="0"/>
    <xf numFmtId="1" fontId="1" fillId="0" borderId="0"/>
    <xf numFmtId="1" fontId="1" fillId="0" borderId="0"/>
    <xf numFmtId="1" fontId="1" fillId="0" borderId="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lignment vertical="top" wrapText="1"/>
    </xf>
    <xf numFmtId="0" fontId="1" fillId="0" borderId="0">
      <alignment vertical="top" wrapText="1"/>
    </xf>
    <xf numFmtId="0" fontId="1" fillId="0" borderId="0">
      <alignment vertical="top" wrapText="1"/>
    </xf>
    <xf numFmtId="0" fontId="1" fillId="0" borderId="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Border="0" applyAlignment="0" applyProtection="0">
      <alignment horizontal="left"/>
      <protection locked="0"/>
    </xf>
    <xf numFmtId="0" fontId="1" fillId="0" borderId="0" applyNumberFormat="0" applyBorder="0" applyAlignment="0" applyProtection="0">
      <alignment horizontal="left"/>
      <protection locked="0"/>
    </xf>
    <xf numFmtId="0" fontId="1" fillId="0" borderId="0" applyNumberFormat="0" applyBorder="0" applyAlignment="0" applyProtection="0">
      <alignment horizontal="left"/>
      <protection locked="0"/>
    </xf>
    <xf numFmtId="0" fontId="1" fillId="0" borderId="0" applyNumberFormat="0" applyBorder="0" applyAlignment="0" applyProtection="0">
      <alignment horizontal="left"/>
      <protection locked="0"/>
    </xf>
    <xf numFmtId="0" fontId="1" fillId="0" borderId="0" applyNumberFormat="0" applyFill="0" applyBorder="0" applyAlignment="0" applyProtection="0">
      <alignment horizontal="center"/>
    </xf>
    <xf numFmtId="0" fontId="1" fillId="0" borderId="0" applyNumberFormat="0" applyFill="0" applyBorder="0" applyAlignment="0" applyProtection="0">
      <alignment horizontal="center"/>
    </xf>
    <xf numFmtId="0" fontId="1" fillId="0" borderId="0" applyNumberFormat="0" applyFill="0" applyBorder="0" applyAlignment="0" applyProtection="0">
      <alignment horizontal="center"/>
    </xf>
    <xf numFmtId="0" fontId="1" fillId="0" borderId="0" applyNumberFormat="0" applyFill="0" applyBorder="0" applyAlignment="0" applyProtection="0">
      <alignment horizontal="center"/>
    </xf>
    <xf numFmtId="0" fontId="1" fillId="0" borderId="0" applyNumberFormat="0" applyFill="0" applyBorder="0" applyAlignment="0" applyProtection="0">
      <alignment horizontal="center"/>
    </xf>
    <xf numFmtId="0" fontId="1" fillId="0" borderId="0" applyNumberFormat="0" applyFill="0" applyProtection="0">
      <alignment horizontal="center"/>
    </xf>
    <xf numFmtId="0" fontId="1" fillId="0" borderId="0" applyNumberFormat="0" applyFill="0" applyProtection="0">
      <alignment horizontal="center"/>
    </xf>
    <xf numFmtId="0" fontId="1" fillId="0" borderId="0" applyNumberFormat="0" applyFill="0" applyProtection="0">
      <alignment horizontal="center"/>
    </xf>
    <xf numFmtId="0" fontId="1" fillId="0" borderId="0" applyNumberFormat="0" applyFill="0" applyProtection="0">
      <alignment horizontal="center"/>
    </xf>
    <xf numFmtId="0" fontId="1" fillId="0" borderId="0" applyNumberFormat="0" applyFill="0" applyProtection="0">
      <alignment horizontal="center"/>
    </xf>
    <xf numFmtId="0" fontId="1" fillId="0" borderId="0">
      <alignment horizontal="center" wrapText="1"/>
      <protection hidden="1"/>
    </xf>
    <xf numFmtId="0" fontId="1" fillId="0" borderId="0">
      <alignment horizontal="center" wrapText="1"/>
      <protection hidden="1"/>
    </xf>
    <xf numFmtId="0" fontId="1" fillId="0" borderId="0">
      <alignment horizontal="center" wrapText="1"/>
      <protection hidden="1"/>
    </xf>
    <xf numFmtId="0" fontId="1" fillId="0" borderId="0">
      <alignment horizontal="center" wrapText="1"/>
      <protection hidden="1"/>
    </xf>
    <xf numFmtId="0" fontId="1" fillId="0" borderId="0" applyNumberFormat="0" applyFill="0" applyProtection="0">
      <alignment horizontal="center" vertical="center"/>
    </xf>
    <xf numFmtId="0" fontId="1" fillId="0" borderId="0" applyNumberFormat="0" applyFill="0" applyProtection="0">
      <alignment horizontal="center" vertical="center"/>
    </xf>
    <xf numFmtId="0" fontId="1" fillId="0" borderId="0" applyNumberFormat="0" applyFill="0" applyProtection="0">
      <alignment horizontal="center" vertical="center"/>
    </xf>
    <xf numFmtId="0" fontId="1" fillId="0" borderId="0" applyNumberFormat="0" applyFill="0" applyProtection="0">
      <alignment horizontal="center" vertical="center"/>
    </xf>
    <xf numFmtId="0" fontId="1" fillId="0" borderId="0" applyNumberFormat="0" applyFill="0" applyBorder="0" applyProtection="0">
      <alignment horizontal="right" vertical="center"/>
    </xf>
    <xf numFmtId="0" fontId="1" fillId="0" borderId="0" applyNumberFormat="0" applyFill="0" applyBorder="0" applyProtection="0">
      <alignment horizontal="right" vertical="center"/>
    </xf>
    <xf numFmtId="0" fontId="1" fillId="0" borderId="0" applyNumberFormat="0" applyFill="0" applyBorder="0" applyProtection="0">
      <alignment horizontal="right" vertical="center"/>
    </xf>
    <xf numFmtId="0" fontId="1" fillId="0" borderId="0" applyNumberFormat="0" applyFill="0" applyBorder="0" applyProtection="0">
      <alignment horizontal="right" vertical="center"/>
    </xf>
    <xf numFmtId="0" fontId="1" fillId="0" borderId="0" applyNumberFormat="0" applyFill="0" applyBorder="0" applyProtection="0">
      <alignment horizontal="right" vertical="center"/>
    </xf>
    <xf numFmtId="0" fontId="1" fillId="0" borderId="0">
      <alignment vertical="top" wrapText="1"/>
    </xf>
    <xf numFmtId="0" fontId="1" fillId="0" borderId="0">
      <alignment vertical="top" wrapText="1"/>
    </xf>
    <xf numFmtId="0" fontId="1" fillId="0" borderId="0">
      <alignment vertical="top" wrapText="1"/>
    </xf>
    <xf numFmtId="0" fontId="1" fillId="0" borderId="0">
      <alignment vertical="top" wrapText="1"/>
    </xf>
    <xf numFmtId="187" fontId="1" fillId="0" borderId="0" applyNumberFormat="0" applyFill="0" applyBorder="0" applyProtection="0">
      <alignment horizontal="left"/>
    </xf>
    <xf numFmtId="187" fontId="1" fillId="0" borderId="0" applyNumberFormat="0" applyFill="0" applyBorder="0" applyProtection="0">
      <alignment horizontal="left"/>
    </xf>
    <xf numFmtId="187" fontId="1" fillId="0" borderId="0" applyNumberFormat="0" applyFill="0" applyBorder="0" applyProtection="0">
      <alignment horizontal="left"/>
    </xf>
    <xf numFmtId="187" fontId="1" fillId="0" borderId="0" applyNumberFormat="0" applyFill="0" applyBorder="0" applyProtection="0">
      <alignment horizontal="left"/>
    </xf>
    <xf numFmtId="0" fontId="1" fillId="0" borderId="0" applyNumberFormat="0" applyFill="0" applyBorder="0" applyProtection="0">
      <alignment horizontal="center" vertical="center"/>
    </xf>
    <xf numFmtId="0" fontId="1" fillId="0" borderId="0" applyNumberFormat="0" applyFill="0" applyBorder="0" applyProtection="0">
      <alignment horizontal="center" vertical="center"/>
    </xf>
    <xf numFmtId="0" fontId="1" fillId="0" borderId="0" applyNumberFormat="0" applyFill="0" applyBorder="0" applyProtection="0">
      <alignment horizontal="center" vertical="center"/>
    </xf>
    <xf numFmtId="0" fontId="1" fillId="0" borderId="0" applyNumberFormat="0" applyFill="0" applyBorder="0" applyProtection="0">
      <alignment horizontal="center" vertical="center"/>
    </xf>
    <xf numFmtId="1" fontId="1" fillId="0" borderId="0" applyNumberFormat="0" applyFill="0" applyBorder="0" applyProtection="0">
      <alignment horizontal="center" wrapText="1"/>
    </xf>
    <xf numFmtId="1" fontId="1" fillId="0" borderId="0" applyNumberFormat="0" applyFill="0" applyBorder="0" applyProtection="0">
      <alignment horizontal="center" wrapText="1"/>
    </xf>
    <xf numFmtId="1" fontId="1" fillId="0" borderId="0" applyNumberFormat="0" applyFill="0" applyBorder="0" applyProtection="0">
      <alignment horizontal="center" wrapText="1"/>
    </xf>
    <xf numFmtId="1" fontId="1" fillId="0" borderId="0" applyNumberFormat="0" applyFill="0" applyBorder="0" applyProtection="0">
      <alignment horizontal="center" wrapText="1"/>
    </xf>
    <xf numFmtId="0" fontId="1" fillId="0" borderId="0" applyFill="0" applyBorder="0">
      <alignment horizontal="right"/>
    </xf>
    <xf numFmtId="0" fontId="1" fillId="0" borderId="0" applyNumberFormat="0">
      <alignment horizontal="center"/>
    </xf>
    <xf numFmtId="0" fontId="1" fillId="0" borderId="0" applyNumberFormat="0">
      <alignment horizontal="center"/>
    </xf>
    <xf numFmtId="0" fontId="1" fillId="0" borderId="0" applyNumberFormat="0">
      <alignment horizontal="center"/>
    </xf>
    <xf numFmtId="0" fontId="1" fillId="0" borderId="0" applyNumberFormat="0">
      <alignment horizontal="center"/>
    </xf>
    <xf numFmtId="0" fontId="1" fillId="0" borderId="0" applyNumberFormat="0">
      <alignment horizontal="center"/>
    </xf>
    <xf numFmtId="0" fontId="1" fillId="0" borderId="0" applyNumberFormat="0">
      <alignment horizontal="center"/>
    </xf>
    <xf numFmtId="0" fontId="1" fillId="0" borderId="0" applyNumberFormat="0">
      <alignment horizontal="center"/>
    </xf>
    <xf numFmtId="0" fontId="1" fillId="0" borderId="0" applyNumberForma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40" fontId="1" fillId="0" borderId="0" applyFont="0"/>
    <xf numFmtId="40" fontId="1" fillId="0" borderId="0" applyFont="0"/>
    <xf numFmtId="40" fontId="1" fillId="0" borderId="0" applyFont="0"/>
    <xf numFmtId="40" fontId="1" fillId="0" borderId="0" applyFont="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51" fontId="1" fillId="0" borderId="0" applyFont="0" applyFill="0" applyBorder="0" applyAlignment="0">
      <alignment horizontal="center" wrapText="1"/>
    </xf>
    <xf numFmtId="251" fontId="1" fillId="0" borderId="0" applyFont="0" applyFill="0" applyBorder="0" applyAlignment="0">
      <alignment horizontal="center" wrapText="1"/>
    </xf>
    <xf numFmtId="251" fontId="1" fillId="0" borderId="0" applyFont="0" applyFill="0" applyBorder="0" applyAlignment="0">
      <alignment horizontal="center" wrapText="1"/>
    </xf>
    <xf numFmtId="251" fontId="1" fillId="0" borderId="0" applyFont="0" applyFill="0" applyBorder="0" applyAlignment="0">
      <alignment horizontal="center" wrapText="1"/>
    </xf>
    <xf numFmtId="40" fontId="1" fillId="0" borderId="0">
      <protection locked="0"/>
    </xf>
    <xf numFmtId="40" fontId="1" fillId="0" borderId="0">
      <protection locked="0"/>
    </xf>
    <xf numFmtId="40" fontId="1" fillId="0" borderId="0">
      <protection locked="0"/>
    </xf>
    <xf numFmtId="40" fontId="1" fillId="0" borderId="0">
      <protection locked="0"/>
    </xf>
    <xf numFmtId="252" fontId="1" fillId="0" borderId="0" applyFont="0" applyFill="0" applyBorder="0" applyAlignment="0" applyProtection="0"/>
    <xf numFmtId="252" fontId="1" fillId="0" borderId="0" applyFont="0" applyFill="0" applyBorder="0" applyAlignment="0" applyProtection="0"/>
    <xf numFmtId="252" fontId="1" fillId="0" borderId="0" applyFont="0" applyFill="0" applyBorder="0" applyAlignment="0" applyProtection="0"/>
    <xf numFmtId="252" fontId="1" fillId="0" borderId="0" applyFont="0" applyFill="0" applyBorder="0" applyAlignment="0" applyProtection="0"/>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253" fontId="1" fillId="0" borderId="0" applyFont="0" applyFill="0" applyBorder="0" applyAlignment="0" applyProtection="0"/>
    <xf numFmtId="253" fontId="1" fillId="0" borderId="0" applyFont="0" applyFill="0" applyBorder="0" applyAlignment="0" applyProtection="0"/>
    <xf numFmtId="253" fontId="1" fillId="0" borderId="0" applyFont="0" applyFill="0" applyBorder="0" applyAlignment="0" applyProtection="0"/>
    <xf numFmtId="253"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1" fillId="0" borderId="0" applyFill="0" applyBorder="0" applyProtection="0">
      <alignment horizontal="right"/>
    </xf>
    <xf numFmtId="204" fontId="1" fillId="0" borderId="0" applyFill="0" applyBorder="0" applyProtection="0">
      <alignment horizontal="right"/>
    </xf>
    <xf numFmtId="204" fontId="1" fillId="0" borderId="0" applyFill="0" applyBorder="0" applyProtection="0">
      <alignment horizontal="right"/>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255" fontId="1" fillId="0" borderId="0" applyFont="0" applyFill="0" applyBorder="0" applyAlignment="0" applyProtection="0">
      <alignment vertical="center"/>
    </xf>
    <xf numFmtId="210" fontId="1" fillId="0" borderId="0" applyFont="0" applyFill="0" applyBorder="0" applyAlignment="0" applyProtection="0">
      <alignment vertical="center"/>
    </xf>
    <xf numFmtId="210" fontId="1" fillId="0" borderId="0" applyFont="0" applyFill="0" applyBorder="0" applyAlignment="0" applyProtection="0">
      <alignment vertical="center"/>
    </xf>
    <xf numFmtId="210" fontId="1" fillId="0" borderId="0" applyFont="0" applyFill="0" applyBorder="0" applyAlignment="0" applyProtection="0">
      <alignment vertical="center"/>
    </xf>
    <xf numFmtId="210" fontId="1" fillId="0" borderId="0" applyFont="0" applyFill="0" applyBorder="0" applyAlignment="0" applyProtection="0">
      <alignment vertical="center"/>
    </xf>
    <xf numFmtId="255" fontId="1" fillId="0" borderId="0" applyFont="0" applyFill="0" applyBorder="0" applyAlignment="0" applyProtection="0">
      <alignment vertical="center"/>
    </xf>
    <xf numFmtId="255" fontId="1" fillId="0" borderId="0" applyFont="0" applyFill="0" applyBorder="0" applyAlignment="0" applyProtection="0">
      <alignment vertical="center"/>
    </xf>
    <xf numFmtId="255"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246" fontId="1" fillId="0" borderId="0" applyFont="0" applyFill="0" applyBorder="0" applyAlignment="0" applyProtection="0">
      <alignment vertical="center"/>
    </xf>
    <xf numFmtId="246" fontId="1" fillId="0" borderId="0" applyFont="0" applyFill="0" applyBorder="0" applyAlignment="0" applyProtection="0">
      <alignment vertical="center"/>
    </xf>
    <xf numFmtId="246" fontId="1" fillId="0" borderId="0" applyFont="0" applyFill="0" applyBorder="0" applyAlignment="0" applyProtection="0">
      <alignment vertical="center"/>
    </xf>
    <xf numFmtId="246"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alignment vertical="top"/>
    </xf>
    <xf numFmtId="43" fontId="1" fillId="0" borderId="0" applyFont="0" applyFill="0" applyBorder="0" applyAlignment="0" applyProtection="0">
      <alignment vertical="top"/>
    </xf>
    <xf numFmtId="43" fontId="1" fillId="0" borderId="0" applyFont="0" applyFill="0" applyBorder="0" applyAlignment="0" applyProtection="0">
      <alignment vertical="top"/>
    </xf>
    <xf numFmtId="43" fontId="1"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257" fontId="1" fillId="0" borderId="0" applyFont="0" applyFill="0" applyBorder="0" applyAlignment="0" applyProtection="0"/>
    <xf numFmtId="257" fontId="1" fillId="0" borderId="0" applyFont="0" applyFill="0" applyBorder="0" applyAlignment="0" applyProtection="0"/>
    <xf numFmtId="257" fontId="1" fillId="0" borderId="0" applyFont="0" applyFill="0" applyBorder="0" applyAlignment="0" applyProtection="0"/>
    <xf numFmtId="25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5" fontId="1" fillId="0" borderId="0" applyFont="0" applyFill="0" applyBorder="0" applyAlignment="0" applyProtection="0"/>
    <xf numFmtId="255" fontId="1" fillId="0" borderId="0" applyFont="0" applyFill="0" applyBorder="0" applyAlignment="0" applyProtection="0"/>
    <xf numFmtId="255" fontId="1" fillId="0" borderId="0" applyFont="0" applyFill="0" applyBorder="0" applyAlignment="0" applyProtection="0"/>
    <xf numFmtId="25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40" fontId="1" fillId="0" borderId="0" applyFont="0" applyFill="0" applyBorder="0" applyProtection="0">
      <alignment horizontal="right"/>
    </xf>
    <xf numFmtId="40" fontId="1" fillId="0" borderId="0" applyFont="0" applyFill="0" applyBorder="0" applyProtection="0">
      <alignment horizontal="right"/>
    </xf>
    <xf numFmtId="40" fontId="1" fillId="0" borderId="0" applyFont="0" applyFill="0" applyBorder="0" applyProtection="0">
      <alignment horizontal="right"/>
    </xf>
    <xf numFmtId="37" fontId="1" fillId="0" borderId="0"/>
    <xf numFmtId="37" fontId="1" fillId="0" borderId="0"/>
    <xf numFmtId="37" fontId="1" fillId="0" borderId="0"/>
    <xf numFmtId="37" fontId="1" fillId="0" borderId="0"/>
    <xf numFmtId="0"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7" fontId="1" fillId="0" borderId="0"/>
    <xf numFmtId="187" fontId="1" fillId="0" borderId="0"/>
    <xf numFmtId="187" fontId="1" fillId="0" borderId="0"/>
    <xf numFmtId="187" fontId="1" fillId="0" borderId="0"/>
    <xf numFmtId="0" fontId="1" fillId="0" borderId="0"/>
    <xf numFmtId="0" fontId="1" fillId="0" borderId="0"/>
    <xf numFmtId="0" fontId="1" fillId="0" borderId="0"/>
    <xf numFmtId="0" fontId="1" fillId="0" borderId="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1" fillId="0" borderId="0"/>
    <xf numFmtId="0" fontId="1" fillId="0" borderId="0"/>
    <xf numFmtId="0" fontId="1" fillId="0" borderId="0"/>
    <xf numFmtId="0" fontId="1" fillId="0" borderId="0"/>
    <xf numFmtId="187" fontId="1" fillId="0" borderId="0"/>
    <xf numFmtId="187" fontId="1" fillId="0" borderId="0"/>
    <xf numFmtId="187" fontId="1" fillId="0" borderId="0"/>
    <xf numFmtId="187" fontId="1" fillId="0" borderId="0"/>
    <xf numFmtId="0" fontId="1" fillId="0" borderId="0"/>
    <xf numFmtId="0" fontId="1" fillId="0" borderId="0"/>
    <xf numFmtId="0" fontId="1" fillId="0" borderId="0"/>
    <xf numFmtId="0" fontId="1" fillId="0" borderId="0"/>
    <xf numFmtId="0" fontId="1" fillId="0" borderId="0">
      <alignment horizontal="center" vertical="center" wrapText="1"/>
    </xf>
    <xf numFmtId="0" fontId="1" fillId="0" borderId="0">
      <alignment horizontal="center" vertical="center" wrapText="1"/>
    </xf>
    <xf numFmtId="0" fontId="1" fillId="0" borderId="0">
      <alignment horizontal="center" vertical="center" wrapText="1"/>
    </xf>
    <xf numFmtId="0" fontId="1" fillId="0" borderId="0">
      <alignment horizontal="center" vertical="center" wrapText="1"/>
    </xf>
    <xf numFmtId="186" fontId="1" fillId="0" borderId="0" applyNumberFormat="0" applyFont="0" applyBorder="0" applyAlignment="0"/>
    <xf numFmtId="186" fontId="1" fillId="0" borderId="0" applyNumberFormat="0" applyFont="0" applyBorder="0" applyAlignment="0"/>
    <xf numFmtId="186" fontId="1" fillId="0" borderId="0" applyNumberFormat="0" applyFont="0" applyBorder="0" applyAlignment="0"/>
    <xf numFmtId="186" fontId="1" fillId="0" borderId="0" applyNumberFormat="0" applyFont="0" applyBorder="0" applyAlignment="0"/>
    <xf numFmtId="38" fontId="1" fillId="0" borderId="0" applyNumberFormat="0" applyFill="0" applyBorder="0">
      <alignment vertical="center"/>
    </xf>
    <xf numFmtId="38" fontId="1" fillId="0" borderId="0" applyNumberFormat="0" applyFill="0" applyBorder="0">
      <alignment vertical="center"/>
    </xf>
    <xf numFmtId="38" fontId="1" fillId="0" borderId="0" applyNumberFormat="0" applyFill="0" applyBorder="0">
      <alignment vertical="center"/>
    </xf>
    <xf numFmtId="38" fontId="1" fillId="0" borderId="0" applyNumberFormat="0" applyFill="0" applyBorder="0">
      <alignment vertical="center"/>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0" fontId="1" fillId="0" borderId="0" applyProtection="0">
      <alignment horizontal="center" vertical="top" wrapText="1"/>
      <protection hidden="1"/>
    </xf>
    <xf numFmtId="260" fontId="1" fillId="0" borderId="0">
      <alignment horizontal="right"/>
    </xf>
    <xf numFmtId="260" fontId="1" fillId="0" borderId="0">
      <alignment horizontal="right"/>
    </xf>
    <xf numFmtId="260" fontId="1" fillId="0" borderId="0">
      <alignment horizontal="right"/>
    </xf>
    <xf numFmtId="260" fontId="1" fillId="0" borderId="0">
      <alignment horizontal="right"/>
    </xf>
    <xf numFmtId="0" fontId="1" fillId="0" borderId="0">
      <alignment horizontal="left" vertical="center" indent="1"/>
    </xf>
    <xf numFmtId="0" fontId="1" fillId="0" borderId="0">
      <alignment horizontal="left" vertical="center" indent="1"/>
    </xf>
    <xf numFmtId="0" fontId="1" fillId="0" borderId="0">
      <alignment horizontal="left" vertical="center" indent="1"/>
    </xf>
    <xf numFmtId="0" fontId="1" fillId="0" borderId="0">
      <alignment horizontal="left" vertical="center" indent="1"/>
    </xf>
    <xf numFmtId="0" fontId="1" fillId="0" borderId="0" applyNumberFormat="0" applyAlignment="0">
      <alignment horizontal="left"/>
    </xf>
    <xf numFmtId="0" fontId="1" fillId="0" borderId="0" applyNumberFormat="0" applyAlignment="0">
      <alignment horizontal="left"/>
    </xf>
    <xf numFmtId="0" fontId="1" fillId="0" borderId="0" applyNumberFormat="0" applyAlignment="0">
      <alignment horizontal="left"/>
    </xf>
    <xf numFmtId="0" fontId="1" fillId="0" borderId="0" applyNumberFormat="0" applyAlignment="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xf numFmtId="0" fontId="1" fillId="0" borderId="0"/>
    <xf numFmtId="0" fontId="1" fillId="0" borderId="0"/>
    <xf numFmtId="0" fontId="1" fillId="0" borderId="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261" fontId="1" fillId="0" borderId="0" applyFill="0" applyBorder="0">
      <alignment horizontal="right"/>
      <protection locked="0"/>
    </xf>
    <xf numFmtId="261" fontId="1" fillId="0" borderId="0" applyFill="0" applyBorder="0">
      <alignment horizontal="right"/>
      <protection locked="0"/>
    </xf>
    <xf numFmtId="261" fontId="1" fillId="0" borderId="0" applyFill="0" applyBorder="0">
      <alignment horizontal="right"/>
      <protection locked="0"/>
    </xf>
    <xf numFmtId="261" fontId="1" fillId="0" borderId="0" applyFill="0" applyBorder="0">
      <alignment horizontal="right"/>
      <protection locked="0"/>
    </xf>
    <xf numFmtId="0" fontId="1" fillId="0" borderId="0"/>
    <xf numFmtId="0" fontId="1" fillId="0" borderId="0"/>
    <xf numFmtId="0" fontId="1" fillId="0" borderId="0"/>
    <xf numFmtId="0" fontId="1" fillId="0" borderId="0"/>
    <xf numFmtId="187" fontId="1" fillId="0" borderId="0"/>
    <xf numFmtId="187" fontId="1" fillId="0" borderId="0"/>
    <xf numFmtId="187" fontId="1" fillId="0" borderId="0"/>
    <xf numFmtId="187" fontId="1" fillId="0" borderId="0"/>
    <xf numFmtId="262"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8" fontId="1" fillId="0" borderId="0">
      <protection locked="0"/>
    </xf>
    <xf numFmtId="8" fontId="1" fillId="0" borderId="0">
      <protection locked="0"/>
    </xf>
    <xf numFmtId="8" fontId="1" fillId="0" borderId="0">
      <protection locked="0"/>
    </xf>
    <xf numFmtId="8" fontId="1" fillId="0" borderId="0">
      <protection locked="0"/>
    </xf>
    <xf numFmtId="0" fontId="1" fillId="0" borderId="0"/>
    <xf numFmtId="0" fontId="1" fillId="0" borderId="0"/>
    <xf numFmtId="0" fontId="1" fillId="0" borderId="0"/>
    <xf numFmtId="0" fontId="1" fillId="0" borderId="0"/>
    <xf numFmtId="19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263" fontId="1" fillId="0" borderId="0" applyFont="0" applyFill="0" applyBorder="0" applyAlignment="0">
      <alignment horizontal="center" wrapText="1"/>
    </xf>
    <xf numFmtId="263" fontId="1" fillId="0" borderId="0" applyFont="0" applyFill="0" applyBorder="0" applyAlignment="0">
      <alignment horizontal="center" wrapText="1"/>
    </xf>
    <xf numFmtId="263" fontId="1" fillId="0" borderId="0" applyFont="0" applyFill="0" applyBorder="0" applyAlignment="0">
      <alignment horizontal="center" wrapText="1"/>
    </xf>
    <xf numFmtId="263" fontId="1" fillId="0" borderId="0" applyFont="0" applyFill="0" applyBorder="0" applyAlignment="0">
      <alignment horizontal="center" wrapText="1"/>
    </xf>
    <xf numFmtId="8" fontId="1" fillId="0" borderId="0" applyBorder="0"/>
    <xf numFmtId="8" fontId="1" fillId="0" borderId="0" applyBorder="0"/>
    <xf numFmtId="8" fontId="1" fillId="0" borderId="0" applyBorder="0"/>
    <xf numFmtId="8" fontId="1" fillId="0" borderId="0" applyBorder="0"/>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8" fontId="1"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44" fontId="1" fillId="0" borderId="0" applyFont="0" applyFill="0" applyBorder="0" applyAlignment="0" applyProtection="0"/>
    <xf numFmtId="26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1" fillId="0" borderId="0" applyFont="0" applyFill="0" applyBorder="0" applyAlignment="0" applyProtection="0">
      <alignment horizontal="right"/>
    </xf>
    <xf numFmtId="187" fontId="1" fillId="0" borderId="0" applyFont="0" applyFill="0" applyBorder="0" applyAlignment="0" applyProtection="0">
      <alignment horizontal="right"/>
    </xf>
    <xf numFmtId="187" fontId="1" fillId="0" borderId="0" applyFont="0" applyFill="0" applyBorder="0" applyAlignment="0" applyProtection="0">
      <alignment horizontal="right"/>
    </xf>
    <xf numFmtId="187" fontId="1" fillId="0" borderId="0" applyFont="0" applyFill="0" applyBorder="0" applyAlignment="0" applyProtection="0">
      <alignment horizontal="right"/>
    </xf>
    <xf numFmtId="187" fontId="1" fillId="0" borderId="0" applyFont="0" applyFill="0" applyBorder="0" applyAlignment="0" applyProtection="0">
      <alignment horizontal="right"/>
    </xf>
    <xf numFmtId="187" fontId="1" fillId="0" borderId="0" applyFont="0" applyFill="0" applyBorder="0" applyAlignment="0" applyProtection="0">
      <alignment horizontal="right"/>
    </xf>
    <xf numFmtId="187" fontId="1" fillId="0" borderId="0" applyFont="0" applyFill="0" applyBorder="0" applyAlignment="0" applyProtection="0">
      <alignment horizontal="right"/>
    </xf>
    <xf numFmtId="187" fontId="1"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6" fontId="1" fillId="0" borderId="0" applyFont="0" applyFill="0" applyBorder="0" applyProtection="0">
      <alignment horizontal="right"/>
    </xf>
    <xf numFmtId="266" fontId="1" fillId="0" borderId="0" applyFont="0" applyFill="0" applyBorder="0" applyProtection="0">
      <alignment horizontal="right"/>
    </xf>
    <xf numFmtId="266" fontId="1" fillId="0" borderId="0" applyFont="0" applyFill="0" applyBorder="0" applyProtection="0">
      <alignment horizontal="right"/>
    </xf>
    <xf numFmtId="266" fontId="1" fillId="0" borderId="0" applyFont="0" applyFill="0" applyBorder="0" applyProtection="0">
      <alignment horizontal="right"/>
    </xf>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268"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68" fontId="1" fillId="0" borderId="0" applyFont="0" applyFill="0" applyBorder="0" applyAlignment="0" applyProtection="0"/>
    <xf numFmtId="268" fontId="1" fillId="0" borderId="0" applyFont="0" applyFill="0" applyBorder="0" applyAlignment="0" applyProtection="0"/>
    <xf numFmtId="268" fontId="1" fillId="0" borderId="0" applyFont="0" applyFill="0" applyBorder="0" applyAlignment="0" applyProtection="0"/>
    <xf numFmtId="240" fontId="1" fillId="0" borderId="0"/>
    <xf numFmtId="240" fontId="1" fillId="0" borderId="0"/>
    <xf numFmtId="240" fontId="1" fillId="0" borderId="0"/>
    <xf numFmtId="240" fontId="1" fillId="0" borderId="0"/>
    <xf numFmtId="260" fontId="1" fillId="0" borderId="0" applyFill="0" applyBorder="0" applyProtection="0">
      <alignment vertical="center"/>
    </xf>
    <xf numFmtId="260" fontId="1" fillId="0" borderId="0" applyFill="0" applyBorder="0" applyProtection="0">
      <alignment vertical="center"/>
    </xf>
    <xf numFmtId="260" fontId="1" fillId="0" borderId="0" applyFill="0" applyBorder="0" applyProtection="0">
      <alignment vertical="center"/>
    </xf>
    <xf numFmtId="260" fontId="1" fillId="0" borderId="0" applyFill="0" applyBorder="0" applyProtection="0">
      <alignment vertical="center"/>
    </xf>
    <xf numFmtId="0" fontId="1" fillId="0" borderId="0" applyFont="0" applyFill="0" applyBorder="0" applyAlignment="0">
      <protection locked="0"/>
    </xf>
    <xf numFmtId="0" fontId="1" fillId="0" borderId="0" applyFont="0" applyFill="0" applyBorder="0" applyAlignment="0">
      <protection locked="0"/>
    </xf>
    <xf numFmtId="0" fontId="1" fillId="0" borderId="0" applyFont="0" applyFill="0" applyBorder="0" applyAlignment="0">
      <protection locked="0"/>
    </xf>
    <xf numFmtId="0" fontId="1" fillId="0" borderId="0" applyFont="0" applyFill="0" applyBorder="0" applyAlignment="0">
      <protection locked="0"/>
    </xf>
    <xf numFmtId="39" fontId="1" fillId="0" borderId="0">
      <alignment horizontal="right"/>
    </xf>
    <xf numFmtId="39" fontId="1" fillId="0" borderId="0">
      <alignment horizontal="right"/>
    </xf>
    <xf numFmtId="39" fontId="1" fillId="0" borderId="0">
      <alignment horizontal="right"/>
    </xf>
    <xf numFmtId="39" fontId="1" fillId="0" borderId="0">
      <alignment horizontal="right"/>
    </xf>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70" fontId="1" fillId="0" borderId="0">
      <alignment horizontal="right"/>
    </xf>
    <xf numFmtId="270" fontId="1" fillId="0" borderId="0">
      <alignment horizontal="right"/>
    </xf>
    <xf numFmtId="270" fontId="1" fillId="0" borderId="0">
      <alignment horizontal="right"/>
    </xf>
    <xf numFmtId="27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70" fontId="1" fillId="0" borderId="0">
      <alignment horizontal="right"/>
    </xf>
    <xf numFmtId="270" fontId="1" fillId="0" borderId="0">
      <alignment horizontal="right"/>
    </xf>
    <xf numFmtId="270" fontId="1" fillId="0" borderId="0">
      <alignment horizontal="right"/>
    </xf>
    <xf numFmtId="270" fontId="1" fillId="0" borderId="0">
      <alignment horizontal="right"/>
    </xf>
    <xf numFmtId="270" fontId="1" fillId="0" borderId="0">
      <alignment horizontal="right"/>
    </xf>
    <xf numFmtId="270" fontId="1" fillId="0" borderId="0">
      <alignment horizontal="right"/>
    </xf>
    <xf numFmtId="270" fontId="1" fillId="0" borderId="0">
      <alignment horizontal="right"/>
    </xf>
    <xf numFmtId="27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70" fontId="1" fillId="0" borderId="0">
      <alignment horizontal="right"/>
    </xf>
    <xf numFmtId="270" fontId="1" fillId="0" borderId="0">
      <alignment horizontal="right"/>
    </xf>
    <xf numFmtId="270" fontId="1" fillId="0" borderId="0">
      <alignment horizontal="right"/>
    </xf>
    <xf numFmtId="270" fontId="1" fillId="0" borderId="0">
      <alignment horizontal="right"/>
    </xf>
    <xf numFmtId="270" fontId="1" fillId="0" borderId="0">
      <alignment horizontal="right"/>
    </xf>
    <xf numFmtId="270" fontId="1" fillId="0" borderId="0">
      <alignment horizontal="right"/>
    </xf>
    <xf numFmtId="270" fontId="1" fillId="0" borderId="0">
      <alignment horizontal="right"/>
    </xf>
    <xf numFmtId="27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pplyAlignment="0">
      <protection locked="0"/>
    </xf>
    <xf numFmtId="0" fontId="1" fillId="0" borderId="0" applyAlignment="0">
      <protection locked="0"/>
    </xf>
    <xf numFmtId="0" fontId="1" fillId="0" borderId="0" applyAlignment="0">
      <protection locked="0"/>
    </xf>
    <xf numFmtId="0" fontId="1" fillId="0" borderId="0" applyAlignment="0">
      <protection locked="0"/>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71" fontId="1" fillId="0" borderId="0" applyNumberFormat="0">
      <alignment horizontal="right"/>
    </xf>
    <xf numFmtId="271" fontId="1" fillId="0" borderId="0" applyNumberFormat="0">
      <alignment horizontal="right"/>
    </xf>
    <xf numFmtId="271" fontId="1" fillId="0" borderId="0" applyNumberFormat="0">
      <alignment horizontal="right"/>
    </xf>
    <xf numFmtId="271" fontId="1" fillId="0" borderId="0" applyNumberFormat="0">
      <alignment horizontal="right"/>
    </xf>
    <xf numFmtId="37" fontId="1" fillId="0" borderId="0" applyNumberFormat="0" applyFont="0" applyFill="0" applyAlignment="0">
      <alignment horizontal="center"/>
    </xf>
    <xf numFmtId="37" fontId="1" fillId="0" borderId="0" applyNumberFormat="0" applyFont="0" applyFill="0" applyAlignment="0">
      <alignment horizontal="center"/>
    </xf>
    <xf numFmtId="37" fontId="1" fillId="0" borderId="0" applyNumberFormat="0" applyFont="0" applyFill="0" applyAlignment="0">
      <alignment horizontal="center"/>
    </xf>
    <xf numFmtId="37" fontId="1" fillId="0" borderId="0" applyNumberFormat="0" applyFont="0" applyFill="0" applyAlignment="0">
      <alignment horizontal="center"/>
    </xf>
    <xf numFmtId="0" fontId="1" fillId="0" borderId="0" applyFont="0" applyFill="0" applyBorder="0"/>
    <xf numFmtId="0" fontId="1" fillId="0" borderId="0" applyFont="0" applyFill="0" applyBorder="0"/>
    <xf numFmtId="0" fontId="1" fillId="0" borderId="0" applyFont="0" applyFill="0" applyBorder="0"/>
    <xf numFmtId="0" fontId="1" fillId="0" borderId="0" applyFont="0" applyFill="0" applyBorder="0"/>
    <xf numFmtId="0" fontId="1" fillId="0" borderId="0" applyFont="0" applyFill="0" applyBorder="0"/>
    <xf numFmtId="0" fontId="1" fillId="0" borderId="0" applyFont="0" applyFill="0" applyBorder="0"/>
    <xf numFmtId="0"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17" fontId="1" fillId="0" borderId="0" applyFill="0" applyBorder="0">
      <alignment horizontal="right"/>
    </xf>
    <xf numFmtId="17" fontId="1" fillId="0" borderId="0" applyFill="0" applyBorder="0">
      <alignment horizontal="right"/>
    </xf>
    <xf numFmtId="17" fontId="1" fillId="0" borderId="0" applyFill="0" applyBorder="0">
      <alignment horizontal="right"/>
    </xf>
    <xf numFmtId="17" fontId="1" fillId="0" borderId="0" applyFill="0" applyBorder="0">
      <alignment horizontal="right"/>
    </xf>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4" fontId="1" fillId="0" borderId="0">
      <alignment horizontal="right"/>
    </xf>
    <xf numFmtId="274" fontId="1" fillId="0" borderId="0">
      <alignment horizontal="right"/>
    </xf>
    <xf numFmtId="274" fontId="1" fillId="0" borderId="0">
      <alignment horizontal="right"/>
    </xf>
    <xf numFmtId="274" fontId="1" fillId="0" borderId="0">
      <alignment horizontal="right"/>
    </xf>
    <xf numFmtId="14" fontId="1" fillId="0" borderId="0" applyFill="0" applyBorder="0" applyAlignment="0"/>
    <xf numFmtId="14" fontId="1" fillId="0" borderId="0" applyFill="0" applyBorder="0" applyAlignment="0"/>
    <xf numFmtId="14" fontId="1" fillId="0" borderId="0" applyFill="0" applyBorder="0" applyAlignment="0"/>
    <xf numFmtId="14" fontId="1" fillId="0" borderId="0" applyFill="0" applyBorder="0" applyAlignment="0"/>
    <xf numFmtId="14" fontId="1" fillId="0" borderId="0">
      <alignment horizontal="right"/>
      <protection locked="0"/>
    </xf>
    <xf numFmtId="14" fontId="1" fillId="0" borderId="0">
      <alignment horizontal="right"/>
      <protection locked="0"/>
    </xf>
    <xf numFmtId="14" fontId="1" fillId="0" borderId="0">
      <alignment horizontal="right"/>
      <protection locked="0"/>
    </xf>
    <xf numFmtId="14" fontId="1" fillId="0" borderId="0">
      <alignment horizontal="right"/>
      <protection locked="0"/>
    </xf>
    <xf numFmtId="186" fontId="1" fillId="0" borderId="0" applyFill="0" applyBorder="0">
      <alignment horizontal="right"/>
    </xf>
    <xf numFmtId="186" fontId="1" fillId="0" borderId="0" applyFill="0" applyBorder="0">
      <alignment horizontal="right"/>
    </xf>
    <xf numFmtId="186" fontId="1" fillId="0" borderId="0" applyFill="0" applyBorder="0">
      <alignment horizontal="right"/>
    </xf>
    <xf numFmtId="186" fontId="1" fillId="0" borderId="0" applyFill="0" applyBorder="0">
      <alignment horizontal="right"/>
    </xf>
    <xf numFmtId="276" fontId="1" fillId="0" borderId="0" applyFill="0" applyProtection="0">
      <alignment vertical="center"/>
    </xf>
    <xf numFmtId="0" fontId="1" fillId="0" borderId="0" applyFill="0" applyProtection="0">
      <alignment vertical="center"/>
    </xf>
    <xf numFmtId="0" fontId="1" fillId="0" borderId="0" applyFill="0" applyProtection="0">
      <alignment vertical="center"/>
    </xf>
    <xf numFmtId="0" fontId="1" fillId="0" borderId="0" applyFill="0" applyProtection="0">
      <alignment vertical="center"/>
    </xf>
    <xf numFmtId="0" fontId="1" fillId="0" borderId="0" applyFill="0" applyProtection="0">
      <alignment vertical="center"/>
    </xf>
    <xf numFmtId="276" fontId="1" fillId="0" borderId="0" applyFill="0" applyProtection="0">
      <alignment vertical="center"/>
    </xf>
    <xf numFmtId="276" fontId="1" fillId="0" borderId="0" applyFill="0" applyProtection="0">
      <alignment vertical="center"/>
    </xf>
    <xf numFmtId="276" fontId="1" fillId="0" borderId="0" applyFill="0" applyProtection="0">
      <alignment vertical="center"/>
    </xf>
    <xf numFmtId="277" fontId="1" fillId="0" borderId="0">
      <alignment horizontal="center"/>
      <protection locked="0"/>
    </xf>
    <xf numFmtId="277" fontId="1" fillId="0" borderId="0">
      <alignment horizontal="center"/>
      <protection locked="0"/>
    </xf>
    <xf numFmtId="277" fontId="1" fillId="0" borderId="0">
      <alignment horizontal="center"/>
      <protection locked="0"/>
    </xf>
    <xf numFmtId="277" fontId="1" fillId="0" borderId="0">
      <alignment horizontal="center"/>
      <protection locked="0"/>
    </xf>
    <xf numFmtId="277" fontId="1" fillId="0" borderId="0">
      <alignment horizontal="center"/>
      <protection locked="0"/>
    </xf>
    <xf numFmtId="278" fontId="1" fillId="0" borderId="0">
      <alignment horizontal="right"/>
    </xf>
    <xf numFmtId="278" fontId="1" fillId="0" borderId="0">
      <alignment horizontal="right"/>
    </xf>
    <xf numFmtId="278" fontId="1" fillId="0" borderId="0">
      <alignment horizontal="right"/>
    </xf>
    <xf numFmtId="278" fontId="1" fillId="0" borderId="0">
      <alignment horizontal="right"/>
    </xf>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2" fontId="1" fillId="0" borderId="0">
      <alignment horizontal="left"/>
      <protection hidden="1"/>
    </xf>
    <xf numFmtId="2" fontId="1" fillId="0" borderId="0">
      <alignment horizontal="left"/>
      <protection hidden="1"/>
    </xf>
    <xf numFmtId="2" fontId="1" fillId="0" borderId="0">
      <alignment horizontal="left"/>
      <protection hidden="1"/>
    </xf>
    <xf numFmtId="2" fontId="1" fillId="0" borderId="0">
      <alignment horizontal="left"/>
      <protection hidden="1"/>
    </xf>
    <xf numFmtId="37" fontId="1" fillId="0" borderId="0"/>
    <xf numFmtId="37" fontId="1" fillId="0" borderId="0"/>
    <xf numFmtId="37" fontId="1" fillId="0" borderId="0"/>
    <xf numFmtId="37" fontId="1" fillId="0" borderId="0"/>
    <xf numFmtId="37" fontId="1" fillId="0" borderId="0"/>
    <xf numFmtId="37" fontId="1" fillId="0" borderId="0"/>
    <xf numFmtId="279" fontId="1" fillId="0" borderId="0"/>
    <xf numFmtId="279" fontId="1" fillId="0" borderId="0"/>
    <xf numFmtId="279" fontId="1" fillId="0" borderId="0"/>
    <xf numFmtId="279"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15" fontId="1" fillId="0" borderId="0" applyFont="0" applyFill="0" applyBorder="0" applyAlignment="0" applyProtection="0">
      <alignment horizontal="center"/>
      <protection hidden="1"/>
    </xf>
    <xf numFmtId="15" fontId="1" fillId="0" borderId="0" applyFont="0" applyFill="0" applyBorder="0" applyAlignment="0" applyProtection="0">
      <alignment horizontal="center"/>
      <protection hidden="1"/>
    </xf>
    <xf numFmtId="15" fontId="1" fillId="0" borderId="0" applyFont="0" applyFill="0" applyBorder="0" applyAlignment="0" applyProtection="0">
      <alignment horizontal="center"/>
      <protection hidden="1"/>
    </xf>
    <xf numFmtId="15" fontId="1" fillId="0" borderId="0" applyFont="0" applyFill="0" applyBorder="0" applyAlignment="0" applyProtection="0">
      <alignment horizontal="center"/>
      <protection hidden="1"/>
    </xf>
    <xf numFmtId="8" fontId="1" fillId="0" borderId="0" applyFill="0" applyBorder="0" applyProtection="0"/>
    <xf numFmtId="165" fontId="1" fillId="0" borderId="0"/>
    <xf numFmtId="165" fontId="1" fillId="0" borderId="0"/>
    <xf numFmtId="165" fontId="1" fillId="0" borderId="0"/>
    <xf numFmtId="165" fontId="1" fillId="0" borderId="0"/>
    <xf numFmtId="8" fontId="1" fillId="0" borderId="0" applyFill="0" applyBorder="0" applyProtection="0"/>
    <xf numFmtId="8" fontId="1" fillId="0" borderId="0" applyFill="0" applyBorder="0" applyProtection="0"/>
    <xf numFmtId="8" fontId="1" fillId="0" borderId="0" applyFill="0" applyBorder="0" applyProtection="0"/>
    <xf numFmtId="280" fontId="1" fillId="0" borderId="0"/>
    <xf numFmtId="280" fontId="1" fillId="0" borderId="0"/>
    <xf numFmtId="280" fontId="1" fillId="0" borderId="0"/>
    <xf numFmtId="280" fontId="1" fillId="0" borderId="0"/>
    <xf numFmtId="280" fontId="1" fillId="0" borderId="0">
      <protection locked="0"/>
    </xf>
    <xf numFmtId="280" fontId="1" fillId="0" borderId="0">
      <protection locked="0"/>
    </xf>
    <xf numFmtId="280" fontId="1" fillId="0" borderId="0">
      <protection locked="0"/>
    </xf>
    <xf numFmtId="280" fontId="1" fillId="0" borderId="0">
      <protection locked="0"/>
    </xf>
    <xf numFmtId="7" fontId="1" fillId="0" borderId="0"/>
    <xf numFmtId="7" fontId="1" fillId="0" borderId="0"/>
    <xf numFmtId="7" fontId="1" fillId="0" borderId="0"/>
    <xf numFmtId="7" fontId="1" fillId="0" borderId="0"/>
    <xf numFmtId="0"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42" fontId="1" fillId="0" borderId="0" applyFill="0" applyBorder="0" applyAlignment="0" applyProtection="0"/>
    <xf numFmtId="42" fontId="1" fillId="0" borderId="0" applyFill="0" applyBorder="0" applyAlignment="0" applyProtection="0"/>
    <xf numFmtId="42" fontId="1" fillId="0" borderId="0" applyFill="0" applyBorder="0" applyAlignment="0" applyProtection="0"/>
    <xf numFmtId="42" fontId="1" fillId="0" borderId="0" applyFill="0" applyBorder="0" applyAlignment="0" applyProtection="0"/>
    <xf numFmtId="0" fontId="1" fillId="0" borderId="0"/>
    <xf numFmtId="0" fontId="1" fillId="0" borderId="0"/>
    <xf numFmtId="0" fontId="1" fillId="0" borderId="0"/>
    <xf numFmtId="0" fontId="1" fillId="0" borderId="0"/>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pplyNumberFormat="0" applyAlignment="0">
      <alignment horizontal="center" vertical="center"/>
    </xf>
    <xf numFmtId="171" fontId="1" fillId="0" borderId="0" applyNumberFormat="0" applyAlignment="0">
      <alignment horizontal="center" vertical="center"/>
    </xf>
    <xf numFmtId="171" fontId="1" fillId="0" borderId="0" applyNumberFormat="0" applyAlignment="0">
      <alignment horizontal="center" vertical="center"/>
    </xf>
    <xf numFmtId="171" fontId="1" fillId="0" borderId="0" applyNumberFormat="0" applyAlignment="0">
      <alignment horizontal="center" vertical="center"/>
    </xf>
    <xf numFmtId="171" fontId="1" fillId="0" borderId="0">
      <alignment horizontal="center" vertical="center"/>
    </xf>
    <xf numFmtId="171" fontId="1" fillId="0" borderId="0">
      <alignment horizontal="center" vertical="center"/>
    </xf>
    <xf numFmtId="171" fontId="1" fillId="0" borderId="0">
      <alignment horizontal="center" vertical="center"/>
    </xf>
    <xf numFmtId="171" fontId="1" fillId="0" borderId="0">
      <alignment horizontal="center" vertical="center"/>
    </xf>
    <xf numFmtId="14" fontId="1" fillId="0" borderId="0">
      <alignment horizontal="center" vertical="center"/>
    </xf>
    <xf numFmtId="14" fontId="1" fillId="0" borderId="0">
      <alignment horizontal="center" vertical="center"/>
    </xf>
    <xf numFmtId="14" fontId="1" fillId="0" borderId="0">
      <alignment horizontal="center" vertical="center"/>
    </xf>
    <xf numFmtId="14" fontId="1" fillId="0" borderId="0">
      <alignment horizontal="center" vertical="center"/>
    </xf>
    <xf numFmtId="17" fontId="1" fillId="0" borderId="0">
      <alignment horizontal="center" vertical="center"/>
    </xf>
    <xf numFmtId="17" fontId="1" fillId="0" borderId="0">
      <alignment horizontal="center" vertical="center"/>
    </xf>
    <xf numFmtId="17" fontId="1" fillId="0" borderId="0">
      <alignment horizontal="center" vertical="center"/>
    </xf>
    <xf numFmtId="17" fontId="1" fillId="0" borderId="0">
      <alignment horizontal="center"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65" fontId="1" fillId="0" borderId="0">
      <alignment vertical="center"/>
    </xf>
    <xf numFmtId="165" fontId="1" fillId="0" borderId="0">
      <alignment vertical="center"/>
    </xf>
    <xf numFmtId="165" fontId="1" fillId="0" borderId="0">
      <alignment vertical="center"/>
    </xf>
    <xf numFmtId="165"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1" fillId="0" borderId="0">
      <alignment horizontal="left" vertical="center"/>
    </xf>
    <xf numFmtId="37" fontId="1" fillId="0" borderId="0">
      <alignment horizontal="left" vertical="center"/>
    </xf>
    <xf numFmtId="37" fontId="1" fillId="0" borderId="0">
      <alignment horizontal="left" vertical="center"/>
    </xf>
    <xf numFmtId="37" fontId="1" fillId="0" borderId="0">
      <alignment horizontal="left" vertical="center"/>
    </xf>
    <xf numFmtId="171" fontId="1" fillId="0" borderId="0">
      <alignment horizontal="center" vertical="center"/>
    </xf>
    <xf numFmtId="171" fontId="1" fillId="0" borderId="0">
      <alignment horizontal="center" vertical="center"/>
    </xf>
    <xf numFmtId="171" fontId="1" fillId="0" borderId="0">
      <alignment horizontal="center" vertical="center"/>
    </xf>
    <xf numFmtId="171" fontId="1" fillId="0" borderId="0">
      <alignment horizontal="center" vertical="center"/>
    </xf>
    <xf numFmtId="281" fontId="1" fillId="0" borderId="0">
      <alignment horizontal="right" vertical="center"/>
    </xf>
    <xf numFmtId="281" fontId="1" fillId="0" borderId="0">
      <alignment horizontal="right" vertical="center"/>
    </xf>
    <xf numFmtId="281" fontId="1" fillId="0" borderId="0">
      <alignment horizontal="right" vertical="center"/>
    </xf>
    <xf numFmtId="281" fontId="1" fillId="0" borderId="0">
      <alignment horizontal="right" vertical="center"/>
    </xf>
    <xf numFmtId="0" fontId="1" fillId="0" borderId="0">
      <alignment horizontal="right" vertical="center"/>
    </xf>
    <xf numFmtId="0" fontId="1" fillId="0" borderId="0">
      <alignment horizontal="right" vertical="center"/>
    </xf>
    <xf numFmtId="0" fontId="1" fillId="0" borderId="0">
      <alignment horizontal="right" vertical="center"/>
    </xf>
    <xf numFmtId="0" fontId="1" fillId="0" borderId="0">
      <alignment horizontal="right" vertical="center"/>
    </xf>
    <xf numFmtId="165" fontId="1" fillId="0" borderId="0">
      <alignment horizontal="right" vertical="center"/>
    </xf>
    <xf numFmtId="165" fontId="1" fillId="0" borderId="0">
      <alignment horizontal="right" vertical="center"/>
    </xf>
    <xf numFmtId="165" fontId="1" fillId="0" borderId="0">
      <alignment horizontal="right" vertical="center"/>
    </xf>
    <xf numFmtId="165" fontId="1" fillId="0" borderId="0">
      <alignment horizontal="right" vertical="center"/>
    </xf>
    <xf numFmtId="165" fontId="1" fillId="0" borderId="0">
      <alignment horizontal="right" vertical="center"/>
    </xf>
    <xf numFmtId="165" fontId="1" fillId="0" borderId="0">
      <alignment horizontal="right" vertical="center"/>
    </xf>
    <xf numFmtId="165" fontId="1" fillId="0" borderId="0">
      <alignment horizontal="right" vertical="center"/>
    </xf>
    <xf numFmtId="165" fontId="1" fillId="0" borderId="0">
      <alignment horizontal="right" vertical="center"/>
    </xf>
    <xf numFmtId="165" fontId="1" fillId="0" borderId="0">
      <alignment horizontal="right" vertical="center"/>
    </xf>
    <xf numFmtId="165" fontId="1" fillId="0" borderId="0">
      <alignment horizontal="right" vertical="center"/>
    </xf>
    <xf numFmtId="0" fontId="1" fillId="0" borderId="0">
      <alignment horizontal="right" vertical="center"/>
    </xf>
    <xf numFmtId="0" fontId="1" fillId="0" borderId="0">
      <alignment horizontal="right" vertical="center"/>
    </xf>
    <xf numFmtId="0" fontId="1" fillId="0" borderId="0">
      <alignment horizontal="right" vertical="center"/>
    </xf>
    <xf numFmtId="0" fontId="1" fillId="0" borderId="0">
      <alignment horizontal="right" vertical="center"/>
    </xf>
    <xf numFmtId="169" fontId="1" fillId="0" borderId="0">
      <alignment horizontal="right" vertical="center"/>
    </xf>
    <xf numFmtId="169" fontId="1" fillId="0" borderId="0">
      <alignment horizontal="right" vertical="center"/>
    </xf>
    <xf numFmtId="169" fontId="1" fillId="0" borderId="0">
      <alignment horizontal="right" vertical="center"/>
    </xf>
    <xf numFmtId="169" fontId="1" fillId="0" borderId="0">
      <alignment horizontal="right" vertical="center"/>
    </xf>
    <xf numFmtId="4" fontId="1" fillId="0" borderId="0">
      <alignment horizontal="right" vertical="center"/>
    </xf>
    <xf numFmtId="4" fontId="1" fillId="0" borderId="0">
      <alignment horizontal="right" vertical="center"/>
    </xf>
    <xf numFmtId="4" fontId="1" fillId="0" borderId="0">
      <alignment horizontal="right" vertical="center"/>
    </xf>
    <xf numFmtId="4" fontId="1" fillId="0" borderId="0">
      <alignment horizontal="right" vertical="center"/>
    </xf>
    <xf numFmtId="169" fontId="1" fillId="0" borderId="0">
      <alignment horizontal="right" vertical="center"/>
    </xf>
    <xf numFmtId="169" fontId="1" fillId="0" borderId="0">
      <alignment horizontal="right" vertical="center"/>
    </xf>
    <xf numFmtId="169" fontId="1" fillId="0" borderId="0">
      <alignment horizontal="right" vertical="center"/>
    </xf>
    <xf numFmtId="169" fontId="1" fillId="0" borderId="0">
      <alignment horizontal="right" vertical="center"/>
    </xf>
    <xf numFmtId="169" fontId="1" fillId="0" borderId="0">
      <alignment horizontal="right" vertical="center"/>
    </xf>
    <xf numFmtId="0" fontId="1" fillId="0" borderId="0">
      <alignment horizontal="right" vertical="center"/>
    </xf>
    <xf numFmtId="0" fontId="1" fillId="0" borderId="0">
      <alignment horizontal="right" vertical="center"/>
    </xf>
    <xf numFmtId="0" fontId="1" fillId="0" borderId="0">
      <alignment horizontal="right" vertical="center"/>
    </xf>
    <xf numFmtId="0" fontId="1" fillId="0" borderId="0">
      <alignment horizontal="right" vertical="center"/>
    </xf>
    <xf numFmtId="0" fontId="1" fillId="0" borderId="0">
      <alignment horizontal="right" vertical="center"/>
    </xf>
    <xf numFmtId="0" fontId="1" fillId="0" borderId="0">
      <alignment horizontal="right" vertical="center"/>
    </xf>
    <xf numFmtId="0" fontId="1" fillId="0" borderId="0">
      <alignment horizontal="right" vertical="center"/>
    </xf>
    <xf numFmtId="0" fontId="1" fillId="0" borderId="0">
      <alignment horizontal="right" vertical="center"/>
    </xf>
    <xf numFmtId="0" fontId="1" fillId="0" borderId="0">
      <alignment horizontal="right" vertical="center"/>
    </xf>
    <xf numFmtId="274" fontId="1" fillId="0" borderId="0">
      <alignment horizontal="right" vertical="center"/>
    </xf>
    <xf numFmtId="274" fontId="1" fillId="0" borderId="0">
      <alignment horizontal="right" vertical="center"/>
    </xf>
    <xf numFmtId="274" fontId="1" fillId="0" borderId="0">
      <alignment horizontal="right" vertical="center"/>
    </xf>
    <xf numFmtId="274" fontId="1" fillId="0" borderId="0">
      <alignment horizontal="righ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pplyBorder="0">
      <alignment horizontal="left" vertical="center"/>
    </xf>
    <xf numFmtId="171" fontId="1" fillId="0" borderId="0" applyBorder="0">
      <alignment horizontal="left" vertical="center"/>
    </xf>
    <xf numFmtId="171" fontId="1" fillId="0" borderId="0" applyBorder="0">
      <alignment horizontal="left" vertical="center"/>
    </xf>
    <xf numFmtId="171" fontId="1" fillId="0" borderId="0" applyBorder="0">
      <alignment horizontal="left" vertical="center"/>
    </xf>
    <xf numFmtId="171" fontId="1" fillId="0" borderId="0" applyBorder="0">
      <alignment horizontal="left" vertical="center"/>
    </xf>
    <xf numFmtId="171" fontId="1" fillId="0" borderId="0">
      <alignment horizontal="left" vertical="center"/>
    </xf>
    <xf numFmtId="171" fontId="1" fillId="0" borderId="0">
      <alignment horizontal="left" vertical="center"/>
    </xf>
    <xf numFmtId="171" fontId="1" fillId="0" borderId="0">
      <alignment horizontal="left" vertical="center"/>
    </xf>
    <xf numFmtId="171" fontId="1" fillId="0" borderId="0">
      <alignment horizontal="left" vertical="center"/>
    </xf>
    <xf numFmtId="171" fontId="1" fillId="0" borderId="0">
      <alignment horizontal="left"/>
    </xf>
    <xf numFmtId="171" fontId="1" fillId="0" borderId="0">
      <alignment horizontal="left"/>
    </xf>
    <xf numFmtId="171" fontId="1" fillId="0" borderId="0">
      <alignment horizontal="left"/>
    </xf>
    <xf numFmtId="171" fontId="1" fillId="0" borderId="0">
      <alignment horizontal="left"/>
    </xf>
    <xf numFmtId="171" fontId="1" fillId="0" borderId="0">
      <alignment horizontal="left"/>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horizontal="center" vertical="center"/>
    </xf>
    <xf numFmtId="171" fontId="1" fillId="0" borderId="0">
      <alignment horizontal="center" vertical="center"/>
    </xf>
    <xf numFmtId="171" fontId="1" fillId="0" borderId="0">
      <alignment horizontal="center" vertical="center"/>
    </xf>
    <xf numFmtId="171" fontId="1" fillId="0" borderId="0">
      <alignment horizontal="center" vertical="center"/>
    </xf>
    <xf numFmtId="171" fontId="1" fillId="0" borderId="0">
      <alignment horizontal="center"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71" fontId="1" fillId="0" borderId="0">
      <alignment vertical="center"/>
    </xf>
    <xf numFmtId="165" fontId="1" fillId="0" borderId="0" applyNumberFormat="0" applyAlignment="0" applyProtection="0">
      <alignment vertical="top"/>
    </xf>
    <xf numFmtId="165" fontId="1" fillId="0" borderId="0" applyNumberFormat="0" applyAlignment="0" applyProtection="0">
      <alignment vertical="top"/>
    </xf>
    <xf numFmtId="165" fontId="1" fillId="0" borderId="0" applyNumberFormat="0" applyAlignment="0" applyProtection="0">
      <alignment vertical="top"/>
    </xf>
    <xf numFmtId="165" fontId="1" fillId="0" borderId="0" applyNumberFormat="0" applyAlignment="0" applyProtection="0">
      <alignment vertical="top"/>
    </xf>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282" fontId="1" fillId="0" borderId="0" applyFill="0" applyBorder="0" applyProtection="0">
      <alignment horizontal="right"/>
    </xf>
    <xf numFmtId="165" fontId="1" fillId="0" borderId="0" applyFill="0" applyBorder="0" applyProtection="0">
      <alignment horizontal="right"/>
    </xf>
    <xf numFmtId="165" fontId="1" fillId="0" borderId="0" applyFill="0" applyBorder="0" applyProtection="0">
      <alignment horizontal="right"/>
    </xf>
    <xf numFmtId="165" fontId="1" fillId="0" borderId="0" applyFill="0" applyBorder="0" applyProtection="0">
      <alignment horizontal="right"/>
    </xf>
    <xf numFmtId="165" fontId="1" fillId="0" borderId="0" applyFill="0" applyBorder="0" applyProtection="0">
      <alignment horizontal="right"/>
    </xf>
    <xf numFmtId="282" fontId="1" fillId="0" borderId="0" applyFill="0" applyBorder="0" applyProtection="0">
      <alignment horizontal="right"/>
    </xf>
    <xf numFmtId="282" fontId="1" fillId="0" borderId="0" applyFill="0" applyBorder="0" applyProtection="0">
      <alignment horizontal="right"/>
    </xf>
    <xf numFmtId="282" fontId="1" fillId="0" borderId="0" applyFill="0" applyBorder="0" applyProtection="0">
      <alignment horizontal="right"/>
    </xf>
    <xf numFmtId="226" fontId="1" fillId="0" borderId="0" applyFill="0" applyBorder="0" applyProtection="0">
      <alignment horizontal="right"/>
    </xf>
    <xf numFmtId="283" fontId="1" fillId="0" borderId="0" applyFill="0" applyBorder="0" applyProtection="0">
      <alignment horizontal="right"/>
    </xf>
    <xf numFmtId="283" fontId="1" fillId="0" borderId="0" applyFill="0" applyBorder="0" applyProtection="0">
      <alignment horizontal="right"/>
    </xf>
    <xf numFmtId="283" fontId="1" fillId="0" borderId="0" applyFill="0" applyBorder="0" applyProtection="0">
      <alignment horizontal="right"/>
    </xf>
    <xf numFmtId="283" fontId="1" fillId="0" borderId="0" applyFill="0" applyBorder="0" applyProtection="0">
      <alignment horizontal="right"/>
    </xf>
    <xf numFmtId="226" fontId="1" fillId="0" borderId="0" applyFill="0" applyBorder="0" applyProtection="0">
      <alignment horizontal="right"/>
    </xf>
    <xf numFmtId="226" fontId="1" fillId="0" borderId="0" applyFill="0" applyBorder="0" applyProtection="0">
      <alignment horizontal="right"/>
    </xf>
    <xf numFmtId="226" fontId="1" fillId="0" borderId="0" applyFill="0" applyBorder="0" applyProtection="0">
      <alignment horizontal="right"/>
    </xf>
    <xf numFmtId="284" fontId="1" fillId="0" borderId="0" applyFill="0" applyBorder="0" applyProtection="0">
      <alignment horizontal="right"/>
    </xf>
    <xf numFmtId="168" fontId="1" fillId="0" borderId="0" applyFill="0" applyBorder="0" applyProtection="0">
      <alignment horizontal="right"/>
    </xf>
    <xf numFmtId="168" fontId="1" fillId="0" borderId="0" applyFill="0" applyBorder="0" applyProtection="0">
      <alignment horizontal="right"/>
    </xf>
    <xf numFmtId="168" fontId="1" fillId="0" borderId="0" applyFill="0" applyBorder="0" applyProtection="0">
      <alignment horizontal="right"/>
    </xf>
    <xf numFmtId="168" fontId="1" fillId="0" borderId="0" applyFill="0" applyBorder="0" applyProtection="0">
      <alignment horizontal="right"/>
    </xf>
    <xf numFmtId="284" fontId="1" fillId="0" borderId="0" applyFill="0" applyBorder="0" applyProtection="0">
      <alignment horizontal="right"/>
    </xf>
    <xf numFmtId="284" fontId="1" fillId="0" borderId="0" applyFill="0" applyBorder="0" applyProtection="0">
      <alignment horizontal="right"/>
    </xf>
    <xf numFmtId="284" fontId="1" fillId="0" borderId="0" applyFill="0" applyBorder="0" applyProtection="0">
      <alignment horizontal="right"/>
    </xf>
    <xf numFmtId="282" fontId="1" fillId="0" borderId="0" applyFill="0" applyBorder="0" applyProtection="0">
      <alignment horizontal="right"/>
    </xf>
    <xf numFmtId="282" fontId="1" fillId="0" borderId="0" applyFill="0" applyBorder="0" applyProtection="0">
      <alignment horizontal="right"/>
    </xf>
    <xf numFmtId="282" fontId="1" fillId="0" borderId="0" applyFill="0" applyBorder="0" applyProtection="0">
      <alignment horizontal="right"/>
    </xf>
    <xf numFmtId="282" fontId="1" fillId="0" borderId="0" applyFill="0" applyBorder="0" applyProtection="0">
      <alignment horizontal="right"/>
    </xf>
    <xf numFmtId="226" fontId="1" fillId="0" borderId="0" applyFill="0" applyBorder="0" applyProtection="0">
      <alignment horizontal="right"/>
    </xf>
    <xf numFmtId="226" fontId="1" fillId="0" borderId="0" applyFill="0" applyBorder="0" applyProtection="0">
      <alignment horizontal="right"/>
    </xf>
    <xf numFmtId="226" fontId="1" fillId="0" borderId="0" applyFill="0" applyBorder="0" applyProtection="0">
      <alignment horizontal="right"/>
    </xf>
    <xf numFmtId="226" fontId="1" fillId="0" borderId="0" applyFill="0" applyBorder="0" applyProtection="0">
      <alignment horizontal="right"/>
    </xf>
    <xf numFmtId="284" fontId="1" fillId="0" borderId="0" applyFill="0" applyBorder="0" applyProtection="0">
      <alignment horizontal="right"/>
    </xf>
    <xf numFmtId="284" fontId="1" fillId="0" borderId="0" applyFill="0" applyBorder="0" applyProtection="0">
      <alignment horizontal="right"/>
    </xf>
    <xf numFmtId="284" fontId="1" fillId="0" borderId="0" applyFill="0" applyBorder="0" applyProtection="0">
      <alignment horizontal="right"/>
    </xf>
    <xf numFmtId="284" fontId="1" fillId="0" borderId="0" applyFill="0" applyBorder="0" applyProtection="0">
      <alignment horizontal="right"/>
    </xf>
    <xf numFmtId="285" fontId="1" fillId="0" borderId="0" applyFill="0" applyBorder="0" applyProtection="0">
      <alignment horizontal="right"/>
    </xf>
    <xf numFmtId="171" fontId="1" fillId="0" borderId="0" applyFill="0" applyBorder="0" applyProtection="0">
      <alignment horizontal="right"/>
    </xf>
    <xf numFmtId="171" fontId="1" fillId="0" borderId="0" applyFill="0" applyBorder="0" applyProtection="0">
      <alignment horizontal="right"/>
    </xf>
    <xf numFmtId="171" fontId="1" fillId="0" borderId="0" applyFill="0" applyBorder="0" applyProtection="0">
      <alignment horizontal="right"/>
    </xf>
    <xf numFmtId="171" fontId="1" fillId="0" borderId="0" applyFill="0" applyBorder="0" applyProtection="0">
      <alignment horizontal="right"/>
    </xf>
    <xf numFmtId="285" fontId="1" fillId="0" borderId="0" applyFill="0" applyBorder="0" applyProtection="0">
      <alignment horizontal="right"/>
    </xf>
    <xf numFmtId="285" fontId="1" fillId="0" borderId="0" applyFill="0" applyBorder="0" applyProtection="0">
      <alignment horizontal="right"/>
    </xf>
    <xf numFmtId="285" fontId="1" fillId="0" borderId="0" applyFill="0" applyBorder="0" applyProtection="0">
      <alignment horizontal="right"/>
    </xf>
    <xf numFmtId="285" fontId="1" fillId="0" borderId="0" applyFill="0" applyBorder="0" applyProtection="0">
      <alignment horizontal="right"/>
    </xf>
    <xf numFmtId="171" fontId="1" fillId="0" borderId="0" applyFill="0" applyBorder="0" applyProtection="0">
      <alignment horizontal="right"/>
    </xf>
    <xf numFmtId="171" fontId="1" fillId="0" borderId="0" applyFill="0" applyBorder="0" applyProtection="0">
      <alignment horizontal="right"/>
    </xf>
    <xf numFmtId="171" fontId="1" fillId="0" borderId="0" applyFill="0" applyBorder="0" applyProtection="0">
      <alignment horizontal="right"/>
    </xf>
    <xf numFmtId="171" fontId="1" fillId="0" borderId="0" applyFill="0" applyBorder="0" applyProtection="0">
      <alignment horizontal="right"/>
    </xf>
    <xf numFmtId="285" fontId="1" fillId="0" borderId="0" applyFill="0" applyBorder="0" applyProtection="0">
      <alignment horizontal="right"/>
    </xf>
    <xf numFmtId="285" fontId="1" fillId="0" borderId="0" applyFill="0" applyBorder="0" applyProtection="0">
      <alignment horizontal="right"/>
    </xf>
    <xf numFmtId="285" fontId="1" fillId="0" borderId="0" applyFill="0" applyBorder="0" applyProtection="0">
      <alignment horizontal="right"/>
    </xf>
    <xf numFmtId="286" fontId="1" fillId="0" borderId="0" applyFill="0" applyBorder="0" applyProtection="0">
      <alignment horizontal="right"/>
    </xf>
    <xf numFmtId="287" fontId="1" fillId="0" borderId="0" applyFill="0" applyBorder="0" applyProtection="0">
      <alignment horizontal="right"/>
    </xf>
    <xf numFmtId="287" fontId="1" fillId="0" borderId="0" applyFill="0" applyBorder="0" applyProtection="0">
      <alignment horizontal="right"/>
    </xf>
    <xf numFmtId="287" fontId="1" fillId="0" borderId="0" applyFill="0" applyBorder="0" applyProtection="0">
      <alignment horizontal="right"/>
    </xf>
    <xf numFmtId="287" fontId="1" fillId="0" borderId="0" applyFill="0" applyBorder="0" applyProtection="0">
      <alignment horizontal="right"/>
    </xf>
    <xf numFmtId="286" fontId="1" fillId="0" borderId="0" applyFill="0" applyBorder="0" applyProtection="0">
      <alignment horizontal="right"/>
    </xf>
    <xf numFmtId="286" fontId="1" fillId="0" borderId="0" applyFill="0" applyBorder="0" applyProtection="0">
      <alignment horizontal="right"/>
    </xf>
    <xf numFmtId="286" fontId="1" fillId="0" borderId="0" applyFill="0" applyBorder="0" applyProtection="0">
      <alignment horizontal="right"/>
    </xf>
    <xf numFmtId="286" fontId="1" fillId="0" borderId="0" applyFill="0" applyBorder="0" applyProtection="0">
      <alignment horizontal="right"/>
    </xf>
    <xf numFmtId="286" fontId="1" fillId="0" borderId="0" applyFill="0" applyBorder="0" applyProtection="0">
      <alignment horizontal="right"/>
    </xf>
    <xf numFmtId="286" fontId="1" fillId="0" borderId="0" applyFill="0" applyBorder="0" applyProtection="0">
      <alignment horizontal="right"/>
    </xf>
    <xf numFmtId="286" fontId="1" fillId="0" borderId="0" applyFill="0" applyBorder="0" applyProtection="0">
      <alignment horizontal="right"/>
    </xf>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9" fontId="1" fillId="0" borderId="0" applyFill="0" applyBorder="0" applyProtection="0">
      <alignment horizontal="right"/>
    </xf>
    <xf numFmtId="9" fontId="1" fillId="0" borderId="0" applyFill="0" applyBorder="0" applyProtection="0">
      <alignment horizontal="right"/>
    </xf>
    <xf numFmtId="9" fontId="1" fillId="0" borderId="0" applyFill="0" applyBorder="0" applyProtection="0">
      <alignment horizontal="right"/>
    </xf>
    <xf numFmtId="9" fontId="1" fillId="0" borderId="0" applyFill="0" applyBorder="0" applyProtection="0">
      <alignment horizontal="right"/>
    </xf>
    <xf numFmtId="165" fontId="1" fillId="0" borderId="0" applyFill="0" applyBorder="0" applyProtection="0">
      <alignment horizontal="right"/>
    </xf>
    <xf numFmtId="165" fontId="1" fillId="0" borderId="0" applyFill="0" applyBorder="0" applyProtection="0">
      <alignment horizontal="right"/>
    </xf>
    <xf numFmtId="165" fontId="1" fillId="0" borderId="0" applyFill="0" applyBorder="0" applyProtection="0">
      <alignment horizontal="right"/>
    </xf>
    <xf numFmtId="165" fontId="1" fillId="0" borderId="0" applyFill="0" applyBorder="0" applyProtection="0">
      <alignment horizontal="right"/>
    </xf>
    <xf numFmtId="10" fontId="1" fillId="0" borderId="0" applyFill="0" applyBorder="0" applyProtection="0">
      <alignment horizontal="right"/>
    </xf>
    <xf numFmtId="10" fontId="1" fillId="0" borderId="0" applyFill="0" applyBorder="0" applyProtection="0">
      <alignment horizontal="right"/>
    </xf>
    <xf numFmtId="10" fontId="1" fillId="0" borderId="0" applyFill="0" applyBorder="0" applyProtection="0">
      <alignment horizontal="right"/>
    </xf>
    <xf numFmtId="1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288" fontId="1" fillId="0" borderId="0" applyFill="0" applyProtection="0">
      <alignment horizontal="center"/>
    </xf>
    <xf numFmtId="288" fontId="1" fillId="0" borderId="0" applyFill="0" applyProtection="0">
      <alignment horizontal="center"/>
    </xf>
    <xf numFmtId="288" fontId="1" fillId="0" borderId="0" applyFill="0" applyProtection="0">
      <alignment horizontal="center"/>
    </xf>
    <xf numFmtId="288" fontId="1" fillId="0" borderId="0" applyFill="0" applyProtection="0">
      <alignment horizontal="center"/>
    </xf>
    <xf numFmtId="288" fontId="1" fillId="0" borderId="0" applyFill="0" applyProtection="0">
      <alignment horizontal="center"/>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44" fontId="1" fillId="0" borderId="0" applyFill="0" applyBorder="0" applyAlignment="0"/>
    <xf numFmtId="44" fontId="1" fillId="0" borderId="0" applyFill="0" applyBorder="0" applyAlignment="0"/>
    <xf numFmtId="44" fontId="1" fillId="0" borderId="0" applyFill="0" applyBorder="0" applyAlignment="0"/>
    <xf numFmtId="44" fontId="1" fillId="0" borderId="0" applyFill="0" applyBorder="0" applyAlignment="0"/>
    <xf numFmtId="192"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92" fontId="1" fillId="0" borderId="0" applyFill="0" applyBorder="0" applyAlignment="0"/>
    <xf numFmtId="192" fontId="1" fillId="0" borderId="0" applyFill="0" applyBorder="0" applyAlignment="0"/>
    <xf numFmtId="192" fontId="1" fillId="0" borderId="0" applyFill="0" applyBorder="0" applyAlignment="0"/>
    <xf numFmtId="44" fontId="1" fillId="0" borderId="0" applyFill="0" applyBorder="0" applyAlignment="0"/>
    <xf numFmtId="44" fontId="1" fillId="0" borderId="0" applyFill="0" applyBorder="0" applyAlignment="0"/>
    <xf numFmtId="44" fontId="1" fillId="0" borderId="0" applyFill="0" applyBorder="0" applyAlignment="0"/>
    <xf numFmtId="44" fontId="1" fillId="0" borderId="0" applyFill="0" applyBorder="0" applyAlignment="0"/>
    <xf numFmtId="248"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48" fontId="1" fillId="0" borderId="0" applyFill="0" applyBorder="0" applyAlignment="0"/>
    <xf numFmtId="248" fontId="1" fillId="0" borderId="0" applyFill="0" applyBorder="0" applyAlignment="0"/>
    <xf numFmtId="248" fontId="1" fillId="0" borderId="0" applyFill="0" applyBorder="0" applyAlignment="0"/>
    <xf numFmtId="192"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92" fontId="1" fillId="0" borderId="0" applyFill="0" applyBorder="0" applyAlignment="0"/>
    <xf numFmtId="192" fontId="1" fillId="0" borderId="0" applyFill="0" applyBorder="0" applyAlignment="0"/>
    <xf numFmtId="192" fontId="1" fillId="0" borderId="0" applyFill="0" applyBorder="0" applyAlignment="0"/>
    <xf numFmtId="0" fontId="1" fillId="0" borderId="0" applyNumberFormat="0" applyAlignment="0">
      <alignment horizontal="left"/>
    </xf>
    <xf numFmtId="0" fontId="1" fillId="0" borderId="0" applyNumberFormat="0" applyAlignment="0">
      <alignment horizontal="left"/>
    </xf>
    <xf numFmtId="0" fontId="1" fillId="0" borderId="0" applyNumberFormat="0" applyAlignment="0">
      <alignment horizontal="left"/>
    </xf>
    <xf numFmtId="0" fontId="1" fillId="0" borderId="0" applyNumberFormat="0" applyAlignment="0">
      <alignment horizontal="left"/>
    </xf>
    <xf numFmtId="0" fontId="1" fillId="0" borderId="0" applyFont="0" applyFill="0" applyBorder="0" applyProtection="0">
      <alignment horizontal="left"/>
      <protection locked="0"/>
    </xf>
    <xf numFmtId="0" fontId="1" fillId="0" borderId="0" applyFont="0" applyFill="0" applyBorder="0" applyProtection="0">
      <alignment horizontal="left"/>
      <protection locked="0"/>
    </xf>
    <xf numFmtId="0" fontId="1" fillId="0" borderId="0" applyFont="0" applyFill="0" applyBorder="0" applyProtection="0">
      <alignment horizontal="left"/>
      <protection locked="0"/>
    </xf>
    <xf numFmtId="0" fontId="1" fillId="0" borderId="0" applyFont="0" applyFill="0" applyBorder="0" applyProtection="0">
      <alignment horizontal="left"/>
      <protection locked="0"/>
    </xf>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 fillId="0" borderId="0"/>
    <xf numFmtId="186" fontId="1" fillId="0" borderId="0"/>
    <xf numFmtId="186" fontId="1" fillId="0" borderId="0"/>
    <xf numFmtId="186" fontId="1" fillId="0" borderId="0"/>
    <xf numFmtId="289" fontId="1" fillId="0" borderId="0" applyFont="0" applyFill="0" applyBorder="0" applyAlignment="0" applyProtection="0">
      <alignment horizontal="center"/>
      <protection hidden="1"/>
    </xf>
    <xf numFmtId="289" fontId="1" fillId="0" borderId="0" applyFont="0" applyFill="0" applyBorder="0" applyAlignment="0" applyProtection="0">
      <alignment horizontal="center"/>
      <protection hidden="1"/>
    </xf>
    <xf numFmtId="289" fontId="1" fillId="0" borderId="0" applyFont="0" applyFill="0" applyBorder="0" applyAlignment="0" applyProtection="0">
      <alignment horizontal="center"/>
      <protection hidden="1"/>
    </xf>
    <xf numFmtId="289" fontId="1" fillId="0" borderId="0" applyFont="0" applyFill="0" applyBorder="0" applyAlignment="0" applyProtection="0">
      <alignment horizontal="center"/>
      <protection hidden="1"/>
    </xf>
    <xf numFmtId="290" fontId="1" fillId="0" borderId="0" applyFont="0" applyFill="0" applyBorder="0" applyAlignment="0" applyProtection="0"/>
    <xf numFmtId="291"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291" fontId="1" fillId="0" borderId="0" applyFont="0" applyFill="0" applyBorder="0" applyAlignment="0" applyProtection="0">
      <alignment vertical="center"/>
    </xf>
    <xf numFmtId="291" fontId="1" fillId="0" borderId="0" applyFont="0" applyFill="0" applyBorder="0" applyAlignment="0" applyProtection="0">
      <alignment vertical="center"/>
    </xf>
    <xf numFmtId="291"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292" fontId="1" fillId="0" borderId="0" applyFont="0" applyFill="0" applyBorder="0" applyAlignment="0" applyProtection="0"/>
    <xf numFmtId="292" fontId="1" fillId="0" borderId="0" applyFont="0" applyFill="0" applyBorder="0" applyAlignment="0" applyProtection="0"/>
    <xf numFmtId="292" fontId="1" fillId="0" borderId="0" applyFont="0" applyFill="0" applyBorder="0" applyAlignment="0" applyProtection="0"/>
    <xf numFmtId="292" fontId="1" fillId="0" borderId="0" applyFont="0" applyFill="0" applyBorder="0" applyAlignment="0" applyProtection="0"/>
    <xf numFmtId="293" fontId="1" fillId="0" borderId="0" applyFont="0" applyFill="0" applyBorder="0" applyAlignment="0" applyProtection="0"/>
    <xf numFmtId="293" fontId="1" fillId="0" borderId="0" applyFont="0" applyFill="0" applyBorder="0" applyAlignment="0" applyProtection="0"/>
    <xf numFmtId="293" fontId="1" fillId="0" borderId="0" applyFont="0" applyFill="0" applyBorder="0" applyAlignment="0" applyProtection="0"/>
    <xf numFmtId="293" fontId="1" fillId="0" borderId="0" applyFont="0" applyFill="0" applyBorder="0" applyAlignment="0" applyProtection="0"/>
    <xf numFmtId="220" fontId="1" fillId="0" borderId="0" applyNumberFormat="0" applyFill="0" applyBorder="0" applyAlignment="0" applyProtection="0"/>
    <xf numFmtId="220" fontId="1" fillId="0" borderId="0" applyNumberFormat="0" applyFill="0" applyBorder="0" applyAlignment="0" applyProtection="0"/>
    <xf numFmtId="220" fontId="1" fillId="0" borderId="0" applyNumberFormat="0" applyFill="0" applyBorder="0" applyAlignment="0" applyProtection="0"/>
    <xf numFmtId="220" fontId="1" fillId="0" borderId="0" applyNumberFormat="0" applyFill="0" applyBorder="0" applyAlignment="0" applyProtection="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xf numFmtId="0" fontId="1" fillId="0" borderId="0" applyNumberFormat="0" applyFill="0" applyBorder="0"/>
    <xf numFmtId="0" fontId="1" fillId="0" borderId="0" applyNumberFormat="0" applyFill="0" applyBorder="0"/>
    <xf numFmtId="0" fontId="1" fillId="0" borderId="0" applyNumberFormat="0" applyFill="0" applyBorder="0"/>
    <xf numFmtId="294" fontId="1" fillId="0" borderId="0" applyFill="0" applyBorder="0">
      <alignment horizontal="right" vertical="top"/>
    </xf>
    <xf numFmtId="294" fontId="1" fillId="0" borderId="0" applyFill="0" applyBorder="0">
      <alignment horizontal="right" vertical="top"/>
    </xf>
    <xf numFmtId="294" fontId="1" fillId="0" borderId="0" applyFill="0" applyBorder="0">
      <alignment horizontal="right" vertical="top"/>
    </xf>
    <xf numFmtId="294" fontId="1" fillId="0" borderId="0" applyFill="0" applyBorder="0">
      <alignment horizontal="right" vertical="top"/>
    </xf>
    <xf numFmtId="0" fontId="1" fillId="0" borderId="0">
      <alignment horizontal="right" wrapText="1"/>
    </xf>
    <xf numFmtId="0" fontId="1" fillId="0" borderId="0">
      <alignment horizontal="right" wrapText="1"/>
    </xf>
    <xf numFmtId="0" fontId="1" fillId="0" borderId="0">
      <alignment horizontal="right" wrapText="1"/>
    </xf>
    <xf numFmtId="0" fontId="1" fillId="0" borderId="0">
      <alignment horizontal="right" wrapText="1"/>
    </xf>
    <xf numFmtId="0" fontId="1" fillId="0" borderId="0">
      <alignment horizontal="right" wrapText="1"/>
    </xf>
    <xf numFmtId="0" fontId="1" fillId="0" borderId="0">
      <alignment horizontal="right" wrapText="1"/>
    </xf>
    <xf numFmtId="0" fontId="1" fillId="0" borderId="0" applyFill="0" applyBorder="0">
      <alignment horizontal="left" vertical="top" wrapText="1"/>
    </xf>
    <xf numFmtId="0" fontId="1" fillId="0" borderId="0" applyFill="0" applyBorder="0">
      <alignment horizontal="left" vertical="top" wrapText="1"/>
    </xf>
    <xf numFmtId="0" fontId="1" fillId="0" borderId="0" applyFill="0" applyBorder="0">
      <alignment horizontal="left" vertical="top" wrapText="1"/>
    </xf>
    <xf numFmtId="0" fontId="1" fillId="0" borderId="0" applyFill="0" applyBorder="0">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Border="0"/>
    <xf numFmtId="0" fontId="1" fillId="0" borderId="0" applyBorder="0"/>
    <xf numFmtId="0" fontId="1" fillId="0" borderId="0" applyBorder="0"/>
    <xf numFmtId="0" fontId="1" fillId="0" borderId="0" applyBorder="0"/>
    <xf numFmtId="0" fontId="1" fillId="0" borderId="0" applyBorder="0"/>
    <xf numFmtId="165" fontId="1" fillId="0" borderId="0" applyBorder="0"/>
    <xf numFmtId="165" fontId="1" fillId="0" borderId="0" applyBorder="0"/>
    <xf numFmtId="165" fontId="1" fillId="0" borderId="0" applyBorder="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295" fontId="1" fillId="0" borderId="0" applyFont="0" applyFill="0" applyBorder="0" applyAlignment="0" applyProtection="0">
      <alignment horizontal="right"/>
      <protection hidden="1"/>
    </xf>
    <xf numFmtId="295" fontId="1" fillId="0" borderId="0" applyFont="0" applyFill="0" applyBorder="0" applyAlignment="0" applyProtection="0">
      <alignment horizontal="right"/>
      <protection hidden="1"/>
    </xf>
    <xf numFmtId="295" fontId="1" fillId="0" borderId="0" applyFont="0" applyFill="0" applyBorder="0" applyAlignment="0" applyProtection="0">
      <alignment horizontal="right"/>
      <protection hidden="1"/>
    </xf>
    <xf numFmtId="295" fontId="1" fillId="0" borderId="0" applyFont="0" applyFill="0" applyBorder="0" applyAlignment="0" applyProtection="0">
      <alignment horizontal="right"/>
      <protection hidden="1"/>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 fontId="1" fillId="0" borderId="0" applyFont="0" applyFill="0" applyBorder="0" applyAlignment="0" applyProtection="0"/>
    <xf numFmtId="1" fontId="1" fillId="0" borderId="0" applyFont="0" applyFill="0" applyBorder="0" applyAlignment="0" applyProtection="0"/>
    <xf numFmtId="1" fontId="1" fillId="0" borderId="0" applyFont="0" applyFill="0" applyBorder="0" applyAlignment="0" applyProtection="0"/>
    <xf numFmtId="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97" fontId="1" fillId="0" borderId="0">
      <alignment horizontal="right"/>
    </xf>
    <xf numFmtId="297" fontId="1" fillId="0" borderId="0">
      <alignment horizontal="right"/>
    </xf>
    <xf numFmtId="297" fontId="1" fillId="0" borderId="0">
      <alignment horizontal="right"/>
    </xf>
    <xf numFmtId="297"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7" fontId="1" fillId="0" borderId="0">
      <alignment horizontal="right"/>
    </xf>
    <xf numFmtId="297" fontId="1" fillId="0" borderId="0">
      <alignment horizontal="right"/>
    </xf>
    <xf numFmtId="297" fontId="1" fillId="0" borderId="0">
      <alignment horizontal="right"/>
    </xf>
    <xf numFmtId="297"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7" fontId="1" fillId="0" borderId="0">
      <alignment horizontal="right"/>
    </xf>
    <xf numFmtId="297" fontId="1" fillId="0" borderId="0">
      <alignment horizontal="right"/>
    </xf>
    <xf numFmtId="297" fontId="1" fillId="0" borderId="0">
      <alignment horizontal="right"/>
    </xf>
    <xf numFmtId="297"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7" fontId="1" fillId="0" borderId="0">
      <alignment horizontal="right"/>
    </xf>
    <xf numFmtId="297" fontId="1" fillId="0" borderId="0">
      <alignment horizontal="right"/>
    </xf>
    <xf numFmtId="297" fontId="1" fillId="0" borderId="0">
      <alignment horizontal="right"/>
    </xf>
    <xf numFmtId="297"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7" fontId="1" fillId="0" borderId="0">
      <alignment horizontal="right"/>
    </xf>
    <xf numFmtId="297" fontId="1" fillId="0" borderId="0">
      <alignment horizontal="right"/>
    </xf>
    <xf numFmtId="297" fontId="1" fillId="0" borderId="0">
      <alignment horizontal="right"/>
    </xf>
    <xf numFmtId="297"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96" fontId="1" fillId="0" borderId="0">
      <alignment horizontal="right"/>
    </xf>
    <xf numFmtId="296" fontId="1" fillId="0" borderId="0">
      <alignment horizontal="right"/>
    </xf>
    <xf numFmtId="296" fontId="1" fillId="0" borderId="0">
      <alignment horizontal="right"/>
    </xf>
    <xf numFmtId="29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21" fontId="1" fillId="0" borderId="0">
      <alignment horizontal="right"/>
    </xf>
    <xf numFmtId="221" fontId="1" fillId="0" borderId="0">
      <alignment horizontal="right"/>
    </xf>
    <xf numFmtId="221" fontId="1" fillId="0" borderId="0">
      <alignment horizontal="right"/>
    </xf>
    <xf numFmtId="221"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pplyNumberFormat="0">
      <alignment horizontal="left" vertical="center" wrapText="1"/>
    </xf>
    <xf numFmtId="0" fontId="1" fillId="0" borderId="0" applyNumberFormat="0">
      <alignment horizontal="left" vertical="center" wrapText="1"/>
    </xf>
    <xf numFmtId="0" fontId="1" fillId="0" borderId="0" applyNumberFormat="0">
      <alignment horizontal="left" vertical="center" wrapText="1"/>
    </xf>
    <xf numFmtId="0" fontId="1" fillId="0" borderId="0" applyNumberFormat="0">
      <alignment horizontal="left" vertical="center" wrapText="1"/>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3" fontId="1" fillId="0" borderId="0" applyNumberFormat="0" applyAlignment="0"/>
    <xf numFmtId="183" fontId="1" fillId="0" borderId="0" applyNumberFormat="0" applyAlignment="0"/>
    <xf numFmtId="183" fontId="1" fillId="0" borderId="0" applyNumberFormat="0" applyAlignment="0"/>
    <xf numFmtId="183" fontId="1" fillId="0" borderId="0" applyNumberFormat="0" applyAlignment="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lignment horizontal="left" indent="2"/>
    </xf>
    <xf numFmtId="0" fontId="1" fillId="0" borderId="0">
      <alignment horizontal="left" indent="2"/>
    </xf>
    <xf numFmtId="0" fontId="1" fillId="0" borderId="0">
      <alignment horizontal="left" indent="2"/>
    </xf>
    <xf numFmtId="0" fontId="1" fillId="0" borderId="0">
      <alignment horizontal="left" indent="2"/>
    </xf>
    <xf numFmtId="0" fontId="1" fillId="0" borderId="0">
      <alignment horizontal="left" indent="2"/>
    </xf>
    <xf numFmtId="0" fontId="1" fillId="0" borderId="0">
      <alignment horizontal="left"/>
    </xf>
    <xf numFmtId="0" fontId="1" fillId="0" borderId="0">
      <alignment horizontal="left"/>
    </xf>
    <xf numFmtId="0" fontId="1" fillId="0" borderId="0">
      <alignment horizontal="left"/>
    </xf>
    <xf numFmtId="38" fontId="1" fillId="0" borderId="0" applyNumberFormat="0" applyBorder="0" applyAlignment="0" applyProtection="0"/>
    <xf numFmtId="38" fontId="1" fillId="0" borderId="0" applyNumberFormat="0" applyBorder="0" applyAlignment="0" applyProtection="0"/>
    <xf numFmtId="38" fontId="1" fillId="0" borderId="0" applyNumberFormat="0" applyBorder="0" applyAlignment="0" applyProtection="0"/>
    <xf numFmtId="38" fontId="1" fillId="0" borderId="0" applyNumberFormat="0" applyBorder="0" applyAlignment="0" applyProtection="0"/>
    <xf numFmtId="277" fontId="1" fillId="0" borderId="0" applyFill="0" applyBorder="0">
      <alignment horizontal="center"/>
    </xf>
    <xf numFmtId="277" fontId="1" fillId="0" borderId="0" applyFill="0" applyBorder="0">
      <alignment horizontal="center"/>
    </xf>
    <xf numFmtId="277" fontId="1" fillId="0" borderId="0" applyFill="0" applyBorder="0">
      <alignment horizontal="center"/>
    </xf>
    <xf numFmtId="277" fontId="1" fillId="0" borderId="0" applyFill="0" applyBorder="0">
      <alignment horizontal="center"/>
    </xf>
    <xf numFmtId="277" fontId="1" fillId="0" borderId="0" applyFill="0" applyBorder="0">
      <alignment horizontal="center"/>
    </xf>
    <xf numFmtId="277" fontId="1" fillId="0" borderId="0" applyFill="0" applyBorder="0">
      <alignment horizontal="center"/>
    </xf>
    <xf numFmtId="277" fontId="1" fillId="0" borderId="0" applyFill="0" applyBorder="0">
      <alignment horizontal="center"/>
    </xf>
    <xf numFmtId="277" fontId="1" fillId="0" borderId="0" applyFill="0" applyBorder="0">
      <alignment horizontal="center"/>
    </xf>
    <xf numFmtId="277" fontId="1" fillId="0" borderId="0" applyFill="0" applyBorder="0">
      <alignment horizontal="center"/>
    </xf>
    <xf numFmtId="277" fontId="1" fillId="0" borderId="0" applyFill="0" applyBorder="0">
      <alignment horizontal="center"/>
    </xf>
    <xf numFmtId="165" fontId="1" fillId="0" borderId="0" applyNumberFormat="0" applyFont="0" applyBorder="0" applyAlignment="0" applyProtection="0"/>
    <xf numFmtId="165" fontId="1" fillId="0" borderId="0" applyNumberFormat="0" applyFont="0" applyBorder="0" applyAlignment="0" applyProtection="0"/>
    <xf numFmtId="165" fontId="1" fillId="0" borderId="0" applyNumberFormat="0" applyFont="0" applyBorder="0" applyAlignment="0" applyProtection="0"/>
    <xf numFmtId="165" fontId="1" fillId="0" borderId="0" applyNumberFormat="0" applyFont="0" applyBorder="0" applyAlignment="0" applyProtection="0"/>
    <xf numFmtId="165" fontId="1" fillId="0" borderId="0" applyNumberFormat="0" applyFont="0" applyBorder="0" applyAlignment="0" applyProtection="0"/>
    <xf numFmtId="165" fontId="1" fillId="0" borderId="0" applyNumberFormat="0" applyFont="0" applyBorder="0" applyAlignment="0" applyProtection="0"/>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192" fontId="1" fillId="0" borderId="0" applyNumberFormat="0" applyFont="0" applyAlignment="0"/>
    <xf numFmtId="192" fontId="1" fillId="0" borderId="0" applyNumberFormat="0" applyFont="0" applyAlignment="0"/>
    <xf numFmtId="192" fontId="1" fillId="0" borderId="0" applyNumberFormat="0" applyFont="0" applyAlignment="0"/>
    <xf numFmtId="192" fontId="1" fillId="0" borderId="0" applyNumberFormat="0" applyFont="0" applyAlignment="0"/>
    <xf numFmtId="37" fontId="1" fillId="0" borderId="0"/>
    <xf numFmtId="37" fontId="1" fillId="0" borderId="0"/>
    <xf numFmtId="37" fontId="1" fillId="0" borderId="0"/>
    <xf numFmtId="37" fontId="1" fillId="0" borderId="0"/>
    <xf numFmtId="187" fontId="1" fillId="0" borderId="0"/>
    <xf numFmtId="187" fontId="1" fillId="0" borderId="0"/>
    <xf numFmtId="187" fontId="1" fillId="0" borderId="0"/>
    <xf numFmtId="18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Alignment="0" applyProtection="0">
      <alignment horizontal="left"/>
    </xf>
    <xf numFmtId="0" fontId="1" fillId="0" borderId="0" applyNumberFormat="0" applyFill="0" applyAlignment="0" applyProtection="0">
      <alignment horizontal="left"/>
    </xf>
    <xf numFmtId="0" fontId="1" fillId="0" borderId="0" applyNumberFormat="0" applyFill="0" applyAlignment="0" applyProtection="0">
      <alignment horizontal="left"/>
    </xf>
    <xf numFmtId="0" fontId="1" fillId="0" borderId="0" applyNumberFormat="0" applyFill="0" applyAlignment="0" applyProtection="0">
      <alignment horizontal="left"/>
    </xf>
    <xf numFmtId="0" fontId="1" fillId="0" borderId="0" applyNumberFormat="0" applyFill="0" applyAlignment="0" applyProtection="0">
      <alignment horizontal="left"/>
    </xf>
    <xf numFmtId="0" fontId="1" fillId="0" borderId="0" applyNumberFormat="0" applyFill="0" applyAlignment="0" applyProtection="0">
      <alignment horizontal="left"/>
    </xf>
    <xf numFmtId="0" fontId="1" fillId="0" borderId="0" applyNumberFormat="0" applyFill="0" applyAlignment="0" applyProtection="0">
      <alignment horizontal="left"/>
    </xf>
    <xf numFmtId="0" fontId="1" fillId="0" borderId="0" applyNumberFormat="0" applyFill="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pplyNumberFormat="0" applyAlignment="0" applyProtection="0">
      <alignment horizontal="left" vertical="center"/>
    </xf>
    <xf numFmtId="0" fontId="1" fillId="0" borderId="0" applyNumberFormat="0" applyAlignment="0" applyProtection="0">
      <alignment horizontal="left" vertical="center"/>
    </xf>
    <xf numFmtId="0" fontId="1" fillId="0" borderId="0" applyNumberFormat="0" applyAlignment="0" applyProtection="0">
      <alignment horizontal="left" vertical="center"/>
    </xf>
    <xf numFmtId="0" fontId="1" fillId="0" borderId="0" applyNumberFormat="0" applyAlignment="0" applyProtection="0">
      <alignment horizontal="left" vertical="center"/>
    </xf>
    <xf numFmtId="0" fontId="1" fillId="0" borderId="0" applyNumberFormat="0" applyAlignment="0" applyProtection="0">
      <alignment horizontal="left" vertical="center"/>
    </xf>
    <xf numFmtId="0" fontId="1" fillId="0" borderId="0" applyNumberFormat="0" applyAlignment="0" applyProtection="0">
      <alignment horizontal="left" vertical="center"/>
    </xf>
    <xf numFmtId="0" fontId="1" fillId="0" borderId="0" applyNumberFormat="0" applyAlignment="0" applyProtection="0">
      <alignment horizontal="left" vertical="center"/>
    </xf>
    <xf numFmtId="0" fontId="1" fillId="0" borderId="0" applyNumberFormat="0" applyAlignment="0" applyProtection="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37" fontId="1" fillId="0" borderId="0" applyNumberFormat="0" applyFill="0" applyBorder="0" applyProtection="0">
      <alignment horizontal="center"/>
    </xf>
    <xf numFmtId="220" fontId="1" fillId="0" borderId="0" applyNumberFormat="0" applyFill="0" applyAlignment="0" applyProtection="0"/>
    <xf numFmtId="220" fontId="1" fillId="0" borderId="0" applyNumberFormat="0" applyFill="0" applyAlignment="0" applyProtection="0"/>
    <xf numFmtId="220" fontId="1" fillId="0" borderId="0" applyNumberFormat="0" applyFill="0" applyAlignment="0" applyProtection="0"/>
    <xf numFmtId="220" fontId="1" fillId="0" borderId="0" applyNumberFormat="0" applyFill="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220" fontId="1" fillId="0" borderId="0" applyNumberFormat="0" applyFill="0" applyAlignment="0" applyProtection="0"/>
    <xf numFmtId="220" fontId="1" fillId="0" borderId="0" applyNumberFormat="0" applyFill="0" applyAlignment="0" applyProtection="0"/>
    <xf numFmtId="220" fontId="1" fillId="0" borderId="0" applyNumberFormat="0" applyFill="0" applyAlignment="0" applyProtection="0"/>
    <xf numFmtId="220" fontId="1" fillId="0" borderId="0" applyNumberFormat="0" applyFill="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220" fontId="1" fillId="0" borderId="0" applyNumberFormat="0" applyFill="0" applyAlignment="0" applyProtection="0"/>
    <xf numFmtId="220" fontId="1" fillId="0" borderId="0" applyNumberFormat="0" applyFill="0" applyAlignment="0" applyProtection="0"/>
    <xf numFmtId="220" fontId="1" fillId="0" borderId="0" applyNumberFormat="0" applyFill="0" applyAlignment="0" applyProtection="0"/>
    <xf numFmtId="220" fontId="1" fillId="0" borderId="0" applyNumberFormat="0" applyFill="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220" fontId="1" fillId="0" borderId="0" applyNumberFormat="0" applyFill="0" applyBorder="0" applyAlignment="0" applyProtection="0"/>
    <xf numFmtId="220" fontId="1" fillId="0" borderId="0" applyNumberFormat="0" applyFill="0" applyBorder="0" applyAlignment="0" applyProtection="0"/>
    <xf numFmtId="220" fontId="1" fillId="0" borderId="0" applyNumberFormat="0" applyFill="0" applyBorder="0" applyAlignment="0" applyProtection="0"/>
    <xf numFmtId="220" fontId="1" fillId="0" borderId="0" applyNumberFormat="0" applyFill="0" applyBorder="0" applyAlignment="0" applyProtection="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37" fontId="1" fillId="0" borderId="0" applyNumberFormat="0" applyFill="0" applyBorder="0" applyProtection="0">
      <alignment horizontal="center"/>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298" fontId="1" fillId="0" borderId="0" applyFill="0" applyBorder="0" applyAlignment="0" applyProtection="0"/>
    <xf numFmtId="298" fontId="1" fillId="0" borderId="0" applyFill="0" applyBorder="0" applyAlignment="0" applyProtection="0"/>
    <xf numFmtId="298" fontId="1" fillId="0" borderId="0" applyFill="0" applyBorder="0" applyAlignment="0" applyProtection="0"/>
    <xf numFmtId="298" fontId="1" fillId="0" borderId="0" applyFill="0" applyBorder="0" applyAlignment="0" applyProtection="0"/>
    <xf numFmtId="187" fontId="1" fillId="0" borderId="0">
      <protection locked="0"/>
    </xf>
    <xf numFmtId="187" fontId="1" fillId="0" borderId="0">
      <protection locked="0"/>
    </xf>
    <xf numFmtId="187" fontId="1" fillId="0" borderId="0">
      <protection locked="0"/>
    </xf>
    <xf numFmtId="187" fontId="1" fillId="0" borderId="0">
      <protection locked="0"/>
    </xf>
    <xf numFmtId="0" fontId="1" fillId="0" borderId="0"/>
    <xf numFmtId="0" fontId="1" fillId="0" borderId="0"/>
    <xf numFmtId="0" fontId="1" fillId="0" borderId="0"/>
    <xf numFmtId="0" fontId="1" fillId="0" borderId="0"/>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pplyNumberFormat="0" applyFill="0" applyBorder="0" applyProtection="0">
      <alignment wrapText="1"/>
    </xf>
    <xf numFmtId="0" fontId="1" fillId="0" borderId="0" applyNumberFormat="0" applyFill="0" applyBorder="0" applyProtection="0">
      <alignment wrapText="1"/>
    </xf>
    <xf numFmtId="0" fontId="1" fillId="0" borderId="0" applyNumberFormat="0" applyFill="0" applyBorder="0" applyProtection="0">
      <alignment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0" fontId="1" fillId="0" borderId="0" applyNumberFormat="0" applyFill="0" applyBorder="0" applyProtection="0">
      <alignment horizontal="justify" vertical="top" wrapText="1"/>
    </xf>
    <xf numFmtId="0" fontId="1" fillId="0" borderId="0" applyNumberFormat="0" applyFill="0" applyBorder="0" applyProtection="0">
      <alignment horizontal="justify" vertical="top" wrapText="1"/>
    </xf>
    <xf numFmtId="0" fontId="1" fillId="0" borderId="0" applyNumberFormat="0" applyFill="0" applyBorder="0" applyProtection="0">
      <alignment horizontal="justify" vertical="top" wrapText="1"/>
    </xf>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3" fontId="1" fillId="0" borderId="0" applyNumberFormat="0" applyFill="0" applyBorder="0" applyAlignment="0" applyProtection="0"/>
    <xf numFmtId="3" fontId="1" fillId="0" borderId="0" applyNumberFormat="0" applyFill="0" applyBorder="0" applyAlignment="0" applyProtection="0"/>
    <xf numFmtId="3" fontId="1" fillId="0" borderId="0" applyNumberFormat="0" applyFill="0" applyBorder="0" applyAlignment="0" applyProtection="0"/>
    <xf numFmtId="3" fontId="1" fillId="0" borderId="0" applyNumberFormat="0" applyFill="0" applyBorder="0" applyAlignment="0" applyProtection="0"/>
    <xf numFmtId="187" fontId="1" fillId="0" borderId="0" applyNumberFormat="0" applyFill="0" applyAlignment="0" applyProtection="0"/>
    <xf numFmtId="187" fontId="1" fillId="0" borderId="0" applyNumberFormat="0" applyFill="0" applyAlignment="0" applyProtection="0"/>
    <xf numFmtId="187" fontId="1" fillId="0" borderId="0" applyNumberFormat="0" applyFill="0" applyAlignment="0" applyProtection="0"/>
    <xf numFmtId="187" fontId="1" fillId="0" borderId="0" applyNumberFormat="0" applyFill="0" applyAlignment="0" applyProtection="0"/>
    <xf numFmtId="186" fontId="1" fillId="0" borderId="0" applyNumberFormat="0" applyFill="0" applyBorder="0" applyAlignment="0"/>
    <xf numFmtId="186" fontId="1" fillId="0" borderId="0" applyNumberFormat="0" applyFill="0" applyBorder="0" applyAlignment="0"/>
    <xf numFmtId="186" fontId="1" fillId="0" borderId="0" applyNumberFormat="0" applyFill="0" applyBorder="0" applyAlignment="0"/>
    <xf numFmtId="186" fontId="1" fillId="0" borderId="0" applyNumberFormat="0" applyFill="0" applyBorder="0" applyAlignment="0"/>
    <xf numFmtId="299" fontId="1" fillId="0" borderId="0">
      <alignment horizontal="right"/>
    </xf>
    <xf numFmtId="299" fontId="1" fillId="0" borderId="0">
      <alignment horizontal="right"/>
    </xf>
    <xf numFmtId="299" fontId="1" fillId="0" borderId="0">
      <alignment horizontal="right"/>
    </xf>
    <xf numFmtId="299" fontId="1" fillId="0" borderId="0">
      <alignment horizontal="right"/>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37" fontId="1" fillId="0" borderId="0" applyBorder="0"/>
    <xf numFmtId="37" fontId="1" fillId="0" borderId="0" applyBorder="0"/>
    <xf numFmtId="37" fontId="1" fillId="0" borderId="0" applyBorder="0"/>
    <xf numFmtId="37" fontId="1" fillId="0" borderId="0" applyBorder="0"/>
    <xf numFmtId="0" fontId="1" fillId="0" borderId="0"/>
    <xf numFmtId="0" fontId="1" fillId="0" borderId="0"/>
    <xf numFmtId="0" fontId="1" fillId="0" borderId="0"/>
    <xf numFmtId="0" fontId="1" fillId="0" borderId="0"/>
    <xf numFmtId="186" fontId="1" fillId="0" borderId="0"/>
    <xf numFmtId="186" fontId="1" fillId="0" borderId="0"/>
    <xf numFmtId="186" fontId="1" fillId="0" borderId="0"/>
    <xf numFmtId="186" fontId="1" fillId="0" borderId="0"/>
    <xf numFmtId="300" fontId="1" fillId="0" borderId="0"/>
    <xf numFmtId="300" fontId="1" fillId="0" borderId="0"/>
    <xf numFmtId="300" fontId="1" fillId="0" borderId="0"/>
    <xf numFmtId="300" fontId="1" fillId="0" borderId="0"/>
    <xf numFmtId="4" fontId="1" fillId="0" borderId="0"/>
    <xf numFmtId="4" fontId="1" fillId="0" borderId="0"/>
    <xf numFmtId="4" fontId="1" fillId="0" borderId="0"/>
    <xf numFmtId="4" fontId="1" fillId="0" borderId="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220" fontId="1" fillId="0" borderId="0" applyNumberFormat="0" applyBorder="0" applyAlignment="0" applyProtection="0"/>
    <xf numFmtId="0" fontId="1" fillId="0" borderId="0"/>
    <xf numFmtId="0" fontId="1" fillId="0" borderId="0"/>
    <xf numFmtId="0" fontId="1" fillId="0" borderId="0"/>
    <xf numFmtId="0" fontId="1"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37" fontId="1" fillId="0" borderId="0" applyFill="0" applyBorder="0" applyProtection="0"/>
    <xf numFmtId="37" fontId="1" fillId="0" borderId="0" applyFill="0" applyBorder="0" applyProtection="0"/>
    <xf numFmtId="37" fontId="1" fillId="0" borderId="0" applyFill="0" applyBorder="0" applyProtection="0"/>
    <xf numFmtId="37" fontId="1" fillId="0" borderId="0" applyFill="0" applyBorder="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10" fontId="1" fillId="0" borderId="0" applyNumberFormat="0" applyBorder="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220" fontId="1" fillId="0" borderId="0" applyNumberFormat="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302" fontId="1" fillId="0" borderId="0" applyNumberFormat="0" applyFo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302" fontId="1" fillId="0" borderId="0" applyNumberFormat="0" applyFont="0" applyProtection="0"/>
    <xf numFmtId="302" fontId="1" fillId="0" borderId="0" applyNumberFormat="0" applyFont="0" applyProtection="0"/>
    <xf numFmtId="302" fontId="1" fillId="0" borderId="0" applyNumberFormat="0" applyFo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302" fontId="1" fillId="0" borderId="0" applyNumberFormat="0" applyFont="0" applyProtection="0"/>
    <xf numFmtId="302" fontId="1" fillId="0" borderId="0" applyNumberFormat="0" applyFont="0" applyProtection="0"/>
    <xf numFmtId="302" fontId="1" fillId="0" borderId="0" applyNumberFormat="0" applyFont="0" applyProtection="0"/>
    <xf numFmtId="302" fontId="1" fillId="0" borderId="0" applyNumberFormat="0" applyFont="0" applyProtection="0"/>
    <xf numFmtId="302" fontId="1" fillId="0" borderId="0" applyNumberFormat="0" applyFont="0" applyProtection="0"/>
    <xf numFmtId="302" fontId="1" fillId="0" borderId="0" applyNumberFormat="0" applyFont="0" applyProtection="0"/>
    <xf numFmtId="302" fontId="1" fillId="0" borderId="0" applyNumberFormat="0" applyFont="0" applyProtection="0"/>
    <xf numFmtId="302" fontId="1" fillId="0" borderId="0" applyNumberFormat="0" applyFont="0" applyProtection="0"/>
    <xf numFmtId="302" fontId="1" fillId="0" borderId="0" applyNumberFormat="0" applyFo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303" fontId="1" fillId="0" borderId="0" applyFill="0" applyBorder="0" applyProtection="0"/>
    <xf numFmtId="0" fontId="1" fillId="0" borderId="0" applyFill="0" applyBorder="0" applyProtection="0"/>
    <xf numFmtId="0" fontId="1" fillId="0" borderId="0" applyFill="0" applyBorder="0" applyProtection="0"/>
    <xf numFmtId="0" fontId="1" fillId="0" borderId="0" applyFill="0" applyBorder="0" applyProtection="0"/>
    <xf numFmtId="0" fontId="1" fillId="0" borderId="0" applyFill="0" applyBorder="0" applyProtection="0"/>
    <xf numFmtId="303" fontId="1" fillId="0" borderId="0" applyFill="0" applyBorder="0" applyProtection="0"/>
    <xf numFmtId="303" fontId="1" fillId="0" borderId="0" applyFill="0" applyBorder="0" applyProtection="0"/>
    <xf numFmtId="303" fontId="1" fillId="0" borderId="0" applyFill="0" applyBorder="0" applyProtection="0"/>
    <xf numFmtId="304" fontId="1" fillId="0" borderId="0" applyFill="0" applyBorder="0" applyProtection="0"/>
    <xf numFmtId="304" fontId="1" fillId="0" borderId="0" applyFill="0" applyBorder="0" applyProtection="0"/>
    <xf numFmtId="304" fontId="1" fillId="0" borderId="0" applyFill="0" applyBorder="0" applyProtection="0"/>
    <xf numFmtId="304" fontId="1" fillId="0" borderId="0" applyFill="0" applyBorder="0" applyProtection="0"/>
    <xf numFmtId="258" fontId="1" fillId="0" borderId="0" applyFill="0" applyBorder="0" applyProtection="0"/>
    <xf numFmtId="258" fontId="1" fillId="0" borderId="0" applyFill="0" applyBorder="0" applyProtection="0"/>
    <xf numFmtId="258" fontId="1" fillId="0" borderId="0" applyFill="0" applyBorder="0" applyProtection="0"/>
    <xf numFmtId="258" fontId="1" fillId="0" borderId="0" applyFill="0" applyBorder="0" applyProtection="0"/>
    <xf numFmtId="305" fontId="1" fillId="0" borderId="0" applyFill="0" applyBorder="0" applyProtection="0">
      <alignment vertical="center"/>
    </xf>
    <xf numFmtId="305" fontId="1" fillId="0" borderId="0" applyFill="0" applyBorder="0" applyProtection="0">
      <alignment vertical="center"/>
    </xf>
    <xf numFmtId="305" fontId="1" fillId="0" borderId="0" applyFill="0" applyBorder="0" applyProtection="0">
      <alignment vertical="center"/>
    </xf>
    <xf numFmtId="305" fontId="1" fillId="0" borderId="0" applyFill="0" applyBorder="0" applyProtection="0">
      <alignment vertical="center"/>
    </xf>
    <xf numFmtId="260" fontId="1" fillId="0" borderId="0" applyFill="0" applyBorder="0" applyProtection="0">
      <alignment vertical="center"/>
    </xf>
    <xf numFmtId="260" fontId="1" fillId="0" borderId="0" applyFill="0" applyBorder="0" applyProtection="0">
      <alignment vertical="center"/>
    </xf>
    <xf numFmtId="260" fontId="1" fillId="0" borderId="0" applyFill="0" applyBorder="0" applyProtection="0">
      <alignment vertical="center"/>
    </xf>
    <xf numFmtId="260" fontId="1" fillId="0" borderId="0" applyFill="0" applyBorder="0" applyProtection="0">
      <alignment vertical="center"/>
    </xf>
    <xf numFmtId="306" fontId="1" fillId="0" borderId="0" applyBorder="0">
      <protection locked="0"/>
    </xf>
    <xf numFmtId="306" fontId="1" fillId="0" borderId="0" applyBorder="0">
      <protection locked="0"/>
    </xf>
    <xf numFmtId="306" fontId="1" fillId="0" borderId="0" applyBorder="0">
      <protection locked="0"/>
    </xf>
    <xf numFmtId="306" fontId="1" fillId="0" borderId="0" applyBorder="0">
      <protection locked="0"/>
    </xf>
    <xf numFmtId="15" fontId="1" fillId="0" borderId="0">
      <alignment horizontal="left"/>
      <protection locked="0"/>
    </xf>
    <xf numFmtId="15" fontId="1" fillId="0" borderId="0">
      <alignment horizontal="left"/>
      <protection locked="0"/>
    </xf>
    <xf numFmtId="15" fontId="1" fillId="0" borderId="0">
      <alignment horizontal="left"/>
      <protection locked="0"/>
    </xf>
    <xf numFmtId="15" fontId="1" fillId="0" borderId="0">
      <alignment horizontal="left"/>
      <protection locked="0"/>
    </xf>
    <xf numFmtId="0" fontId="1" fillId="0" borderId="0" applyBorder="0">
      <alignment horizontal="left"/>
      <protection locked="0"/>
    </xf>
    <xf numFmtId="0" fontId="1" fillId="0" borderId="0" applyBorder="0">
      <alignment horizontal="left"/>
      <protection locked="0"/>
    </xf>
    <xf numFmtId="0" fontId="1" fillId="0" borderId="0" applyBorder="0">
      <alignment horizontal="left"/>
      <protection locked="0"/>
    </xf>
    <xf numFmtId="0" fontId="1" fillId="0" borderId="0" applyBorder="0">
      <alignment horizontal="left"/>
      <protection locked="0"/>
    </xf>
    <xf numFmtId="307" fontId="1" fillId="0" borderId="0" applyFill="0" applyBorder="0" applyProtection="0">
      <alignment vertical="center"/>
    </xf>
    <xf numFmtId="307" fontId="1" fillId="0" borderId="0" applyFill="0" applyBorder="0" applyProtection="0">
      <alignment vertical="center"/>
    </xf>
    <xf numFmtId="307" fontId="1" fillId="0" borderId="0" applyFill="0" applyBorder="0" applyProtection="0">
      <alignment vertical="center"/>
    </xf>
    <xf numFmtId="307" fontId="1" fillId="0" borderId="0" applyFill="0" applyBorder="0" applyProtection="0">
      <alignment vertical="center"/>
    </xf>
    <xf numFmtId="10" fontId="1" fillId="0" borderId="0">
      <alignment horizontal="left"/>
      <protection locked="0"/>
    </xf>
    <xf numFmtId="10" fontId="1" fillId="0" borderId="0">
      <alignment horizontal="left"/>
      <protection locked="0"/>
    </xf>
    <xf numFmtId="10" fontId="1" fillId="0" borderId="0">
      <alignment horizontal="left"/>
      <protection locked="0"/>
    </xf>
    <xf numFmtId="10" fontId="1" fillId="0" borderId="0">
      <alignment horizontal="left"/>
      <protection locked="0"/>
    </xf>
    <xf numFmtId="308" fontId="1" fillId="0" borderId="0" applyFill="0" applyBorder="0" applyProtection="0">
      <alignment vertical="center"/>
    </xf>
    <xf numFmtId="308" fontId="1" fillId="0" borderId="0" applyFill="0" applyBorder="0" applyProtection="0">
      <alignment vertical="center"/>
    </xf>
    <xf numFmtId="308" fontId="1" fillId="0" borderId="0" applyFill="0" applyBorder="0" applyProtection="0">
      <alignment vertical="center"/>
    </xf>
    <xf numFmtId="308" fontId="1" fillId="0" borderId="0" applyFill="0" applyBorder="0" applyProtection="0">
      <alignment vertical="center"/>
    </xf>
    <xf numFmtId="38" fontId="1" fillId="0" borderId="0"/>
    <xf numFmtId="38" fontId="1" fillId="0" borderId="0"/>
    <xf numFmtId="38" fontId="1" fillId="0" borderId="0"/>
    <xf numFmtId="38" fontId="1" fillId="0" borderId="0"/>
    <xf numFmtId="0" fontId="1" fillId="0" borderId="0" applyFill="0" applyBorder="0">
      <alignment horizontal="right"/>
      <protection locked="0"/>
    </xf>
    <xf numFmtId="0" fontId="1" fillId="0" borderId="0" applyFill="0" applyBorder="0">
      <alignment horizontal="right"/>
      <protection locked="0"/>
    </xf>
    <xf numFmtId="0" fontId="1" fillId="0" borderId="0" applyFill="0" applyBorder="0">
      <alignment horizontal="right"/>
      <protection locked="0"/>
    </xf>
    <xf numFmtId="0" fontId="1" fillId="0" borderId="0" applyFill="0" applyBorder="0">
      <alignment horizontal="right"/>
      <protection locked="0"/>
    </xf>
    <xf numFmtId="309" fontId="1" fillId="0" borderId="0">
      <alignment horizontal="center"/>
    </xf>
    <xf numFmtId="309" fontId="1" fillId="0" borderId="0">
      <alignment horizontal="center"/>
    </xf>
    <xf numFmtId="309" fontId="1" fillId="0" borderId="0">
      <alignment horizontal="center"/>
    </xf>
    <xf numFmtId="309" fontId="1" fillId="0" borderId="0">
      <alignment horizontal="center"/>
    </xf>
    <xf numFmtId="40" fontId="1" fillId="0" borderId="0"/>
    <xf numFmtId="40" fontId="1" fillId="0" borderId="0"/>
    <xf numFmtId="40" fontId="1" fillId="0" borderId="0"/>
    <xf numFmtId="40" fontId="1" fillId="0" borderId="0"/>
    <xf numFmtId="310" fontId="1" fillId="0" borderId="0" applyFill="0" applyBorder="0">
      <alignment horizontal="right"/>
      <protection locked="0"/>
    </xf>
    <xf numFmtId="310" fontId="1" fillId="0" borderId="0" applyFill="0" applyBorder="0">
      <alignment horizontal="right"/>
      <protection locked="0"/>
    </xf>
    <xf numFmtId="310" fontId="1" fillId="0" borderId="0" applyFill="0" applyBorder="0">
      <alignment horizontal="right"/>
      <protection locked="0"/>
    </xf>
    <xf numFmtId="310" fontId="1" fillId="0" borderId="0" applyFill="0" applyBorder="0">
      <alignment horizontal="right"/>
      <protection locked="0"/>
    </xf>
    <xf numFmtId="0" fontId="1" fillId="0" borderId="0">
      <alignment horizontal="left" vertical="center" wrapText="1"/>
    </xf>
    <xf numFmtId="0" fontId="1" fillId="0" borderId="0">
      <alignment horizontal="left" vertical="center" wrapText="1"/>
    </xf>
    <xf numFmtId="0" fontId="1" fillId="0" borderId="0">
      <alignment horizontal="left" vertical="center" wrapText="1"/>
    </xf>
    <xf numFmtId="0" fontId="1" fillId="0" borderId="0">
      <alignment horizontal="left" vertical="center" wrapText="1"/>
    </xf>
    <xf numFmtId="0" fontId="1" fillId="0" borderId="0">
      <alignment horizontal="left" vertical="center" wrapText="1"/>
    </xf>
    <xf numFmtId="0" fontId="1" fillId="0" borderId="0">
      <alignment horizontal="left" vertical="center" wrapText="1"/>
    </xf>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86" fontId="1" fillId="0" borderId="0"/>
    <xf numFmtId="186" fontId="1" fillId="0" borderId="0"/>
    <xf numFmtId="186" fontId="1" fillId="0" borderId="0"/>
    <xf numFmtId="186" fontId="1" fillId="0" borderId="0"/>
    <xf numFmtId="38" fontId="1" fillId="0" borderId="0"/>
    <xf numFmtId="38" fontId="1" fillId="0" borderId="0"/>
    <xf numFmtId="38" fontId="1" fillId="0" borderId="0"/>
    <xf numFmtId="38" fontId="1" fillId="0" borderId="0"/>
    <xf numFmtId="38" fontId="1" fillId="0" borderId="0"/>
    <xf numFmtId="38" fontId="1" fillId="0" borderId="0"/>
    <xf numFmtId="38" fontId="1" fillId="0" borderId="0"/>
    <xf numFmtId="38" fontId="1" fillId="0" borderId="0"/>
    <xf numFmtId="38" fontId="1" fillId="0" borderId="0"/>
    <xf numFmtId="38" fontId="1" fillId="0" borderId="0"/>
    <xf numFmtId="38" fontId="1" fillId="0" borderId="0"/>
    <xf numFmtId="38" fontId="1" fillId="0" borderId="0"/>
    <xf numFmtId="38" fontId="1" fillId="0" borderId="0"/>
    <xf numFmtId="38" fontId="1" fillId="0" borderId="0"/>
    <xf numFmtId="38" fontId="1" fillId="0" borderId="0"/>
    <xf numFmtId="3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3" fontId="1" fillId="0" borderId="0">
      <alignment horizontal="left"/>
    </xf>
    <xf numFmtId="313" fontId="1" fillId="0" borderId="0">
      <alignment horizontal="left"/>
    </xf>
    <xf numFmtId="313" fontId="1" fillId="0" borderId="0">
      <alignment horizontal="left"/>
    </xf>
    <xf numFmtId="313" fontId="1" fillId="0" borderId="0">
      <alignment horizontal="left"/>
    </xf>
    <xf numFmtId="2" fontId="1" fillId="0" borderId="0"/>
    <xf numFmtId="2" fontId="1" fillId="0" borderId="0"/>
    <xf numFmtId="2" fontId="1" fillId="0" borderId="0"/>
    <xf numFmtId="2" fontId="1" fillId="0" borderId="0"/>
    <xf numFmtId="2" fontId="1" fillId="0" borderId="0"/>
    <xf numFmtId="2" fontId="1" fillId="0" borderId="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0" fontId="1" fillId="0" borderId="0" applyNumberFormat="0" applyBorder="0" applyAlignment="0">
      <alignment wrapText="1"/>
    </xf>
    <xf numFmtId="0" fontId="1" fillId="0" borderId="0" applyNumberFormat="0" applyBorder="0" applyAlignment="0">
      <alignment wrapText="1"/>
    </xf>
    <xf numFmtId="0" fontId="1" fillId="0" borderId="0" applyNumberFormat="0" applyBorder="0" applyAlignment="0">
      <alignment wrapText="1"/>
    </xf>
    <xf numFmtId="0" fontId="1" fillId="0" borderId="0" applyNumberFormat="0" applyBorder="0" applyAlignment="0">
      <alignment wrapText="1"/>
    </xf>
    <xf numFmtId="0" fontId="1" fillId="0" borderId="0" applyNumberFormat="0" applyBorder="0" applyAlignment="0">
      <alignment wrapText="1"/>
    </xf>
    <xf numFmtId="314" fontId="1" fillId="0" borderId="0" applyFont="0" applyFill="0" applyBorder="0" applyProtection="0">
      <alignment horizontal="center"/>
    </xf>
    <xf numFmtId="314" fontId="1" fillId="0" borderId="0" applyFont="0" applyFill="0" applyBorder="0" applyProtection="0">
      <alignment horizontal="center"/>
    </xf>
    <xf numFmtId="314" fontId="1" fillId="0" borderId="0" applyFont="0" applyFill="0" applyBorder="0" applyProtection="0">
      <alignment horizontal="center"/>
    </xf>
    <xf numFmtId="314" fontId="1" fillId="0" borderId="0" applyFont="0" applyFill="0" applyBorder="0" applyProtection="0">
      <alignment horizontal="center"/>
    </xf>
    <xf numFmtId="10" fontId="1" fillId="0" borderId="0" applyNumberFormat="0"/>
    <xf numFmtId="10" fontId="1" fillId="0" borderId="0" applyNumberFormat="0"/>
    <xf numFmtId="10" fontId="1" fillId="0" borderId="0" applyNumberFormat="0"/>
    <xf numFmtId="10" fontId="1" fillId="0" borderId="0" applyNumberFormat="0"/>
    <xf numFmtId="10" fontId="1" fillId="0" borderId="0" applyNumberFormat="0"/>
    <xf numFmtId="10" fontId="1" fillId="0" borderId="0" applyNumberFormat="0"/>
    <xf numFmtId="44" fontId="1" fillId="0" borderId="0" applyFill="0" applyBorder="0" applyAlignment="0"/>
    <xf numFmtId="44" fontId="1" fillId="0" borderId="0" applyFill="0" applyBorder="0" applyAlignment="0"/>
    <xf numFmtId="44" fontId="1" fillId="0" borderId="0" applyFill="0" applyBorder="0" applyAlignment="0"/>
    <xf numFmtId="44" fontId="1" fillId="0" borderId="0" applyFill="0" applyBorder="0" applyAlignment="0"/>
    <xf numFmtId="192"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92" fontId="1" fillId="0" borderId="0" applyFill="0" applyBorder="0" applyAlignment="0"/>
    <xf numFmtId="192" fontId="1" fillId="0" borderId="0" applyFill="0" applyBorder="0" applyAlignment="0"/>
    <xf numFmtId="192" fontId="1" fillId="0" borderId="0" applyFill="0" applyBorder="0" applyAlignment="0"/>
    <xf numFmtId="44" fontId="1" fillId="0" borderId="0" applyFill="0" applyBorder="0" applyAlignment="0"/>
    <xf numFmtId="44" fontId="1" fillId="0" borderId="0" applyFill="0" applyBorder="0" applyAlignment="0"/>
    <xf numFmtId="44" fontId="1" fillId="0" borderId="0" applyFill="0" applyBorder="0" applyAlignment="0"/>
    <xf numFmtId="44" fontId="1" fillId="0" borderId="0" applyFill="0" applyBorder="0" applyAlignment="0"/>
    <xf numFmtId="248"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48" fontId="1" fillId="0" borderId="0" applyFill="0" applyBorder="0" applyAlignment="0"/>
    <xf numFmtId="248" fontId="1" fillId="0" borderId="0" applyFill="0" applyBorder="0" applyAlignment="0"/>
    <xf numFmtId="248" fontId="1" fillId="0" borderId="0" applyFill="0" applyBorder="0" applyAlignment="0"/>
    <xf numFmtId="192"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92" fontId="1" fillId="0" borderId="0" applyFill="0" applyBorder="0" applyAlignment="0"/>
    <xf numFmtId="192" fontId="1" fillId="0" borderId="0" applyFill="0" applyBorder="0" applyAlignment="0"/>
    <xf numFmtId="192" fontId="1" fillId="0" borderId="0" applyFill="0" applyBorder="0" applyAlignment="0"/>
    <xf numFmtId="37" fontId="1" fillId="0" borderId="0" applyNumberFormat="0" applyFill="0" applyBorder="0" applyAlignment="0" applyProtection="0">
      <alignment horizontal="right"/>
    </xf>
    <xf numFmtId="37" fontId="1" fillId="0" borderId="0" applyNumberFormat="0" applyFill="0" applyBorder="0" applyAlignment="0" applyProtection="0">
      <alignment horizontal="right"/>
    </xf>
    <xf numFmtId="37" fontId="1" fillId="0" borderId="0" applyNumberFormat="0" applyFill="0" applyBorder="0" applyAlignment="0" applyProtection="0">
      <alignment horizontal="right"/>
    </xf>
    <xf numFmtId="37" fontId="1" fillId="0" borderId="0" applyNumberFormat="0" applyFill="0" applyBorder="0" applyAlignment="0" applyProtection="0">
      <alignment horizontal="right"/>
    </xf>
    <xf numFmtId="220" fontId="1" fillId="0" borderId="0" applyNumberFormat="0" applyFill="0" applyAlignment="0" applyProtection="0"/>
    <xf numFmtId="220" fontId="1" fillId="0" borderId="0" applyNumberFormat="0" applyFill="0" applyAlignment="0" applyProtection="0"/>
    <xf numFmtId="220" fontId="1" fillId="0" borderId="0" applyNumberFormat="0" applyFill="0" applyAlignment="0" applyProtection="0"/>
    <xf numFmtId="220" fontId="1" fillId="0" borderId="0" applyNumberFormat="0" applyFill="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44" fontId="1" fillId="0" borderId="0">
      <alignment horizontal="justify"/>
    </xf>
    <xf numFmtId="44" fontId="1" fillId="0" borderId="0">
      <alignment horizontal="justify"/>
    </xf>
    <xf numFmtId="44" fontId="1" fillId="0" borderId="0">
      <alignment horizontal="justify"/>
    </xf>
    <xf numFmtId="44" fontId="1" fillId="0" borderId="0">
      <alignment horizontal="justify"/>
    </xf>
    <xf numFmtId="192" fontId="1" fillId="0" borderId="0" applyNumberFormat="0" applyFont="0" applyFill="0" applyBorder="0" applyAlignment="0"/>
    <xf numFmtId="192" fontId="1" fillId="0" borderId="0" applyNumberFormat="0" applyFont="0" applyFill="0" applyBorder="0" applyAlignment="0"/>
    <xf numFmtId="192" fontId="1" fillId="0" borderId="0" applyNumberFormat="0" applyFont="0" applyFill="0" applyBorder="0" applyAlignment="0"/>
    <xf numFmtId="192" fontId="1" fillId="0" borderId="0" applyNumberFormat="0" applyFont="0" applyFill="0" applyBorder="0" applyAlignment="0"/>
    <xf numFmtId="315" fontId="1" fillId="0" borderId="0"/>
    <xf numFmtId="0" fontId="1" fillId="0" borderId="0"/>
    <xf numFmtId="0" fontId="1" fillId="0" borderId="0"/>
    <xf numFmtId="0" fontId="1" fillId="0" borderId="0"/>
    <xf numFmtId="0" fontId="1" fillId="0" borderId="0"/>
    <xf numFmtId="315" fontId="1" fillId="0" borderId="0"/>
    <xf numFmtId="315" fontId="1" fillId="0" borderId="0"/>
    <xf numFmtId="315" fontId="1" fillId="0" borderId="0"/>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14" fontId="1" fillId="0" borderId="0" applyFont="0" applyFill="0" applyBorder="0" applyAlignment="0" applyProtection="0"/>
    <xf numFmtId="14" fontId="1" fillId="0" borderId="0" applyFont="0" applyFill="0" applyBorder="0" applyAlignment="0" applyProtection="0"/>
    <xf numFmtId="14" fontId="1" fillId="0" borderId="0" applyFont="0" applyFill="0" applyBorder="0" applyAlignment="0" applyProtection="0"/>
    <xf numFmtId="14" fontId="1" fillId="0" borderId="0" applyFont="0" applyFill="0" applyBorder="0" applyAlignment="0" applyProtection="0"/>
    <xf numFmtId="14" fontId="1" fillId="0" borderId="0" applyFont="0" applyFill="0" applyBorder="0" applyAlignment="0" applyProtection="0"/>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316" fontId="1" fillId="0" borderId="0">
      <alignment horizontal="right"/>
    </xf>
    <xf numFmtId="316" fontId="1" fillId="0" borderId="0">
      <alignment horizontal="right"/>
    </xf>
    <xf numFmtId="316" fontId="1" fillId="0" borderId="0">
      <alignment horizontal="right"/>
    </xf>
    <xf numFmtId="31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316" fontId="1" fillId="0" borderId="0">
      <alignment horizontal="right"/>
    </xf>
    <xf numFmtId="316" fontId="1" fillId="0" borderId="0">
      <alignment horizontal="right"/>
    </xf>
    <xf numFmtId="316" fontId="1" fillId="0" borderId="0">
      <alignment horizontal="right"/>
    </xf>
    <xf numFmtId="31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316" fontId="1" fillId="0" borderId="0">
      <alignment horizontal="right"/>
    </xf>
    <xf numFmtId="316" fontId="1" fillId="0" borderId="0">
      <alignment horizontal="right"/>
    </xf>
    <xf numFmtId="316" fontId="1" fillId="0" borderId="0">
      <alignment horizontal="right"/>
    </xf>
    <xf numFmtId="31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316" fontId="1" fillId="0" borderId="0">
      <alignment horizontal="right"/>
    </xf>
    <xf numFmtId="316" fontId="1" fillId="0" borderId="0">
      <alignment horizontal="right"/>
    </xf>
    <xf numFmtId="316" fontId="1" fillId="0" borderId="0">
      <alignment horizontal="right"/>
    </xf>
    <xf numFmtId="31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316" fontId="1" fillId="0" borderId="0">
      <alignment horizontal="right"/>
    </xf>
    <xf numFmtId="316" fontId="1" fillId="0" borderId="0">
      <alignment horizontal="right"/>
    </xf>
    <xf numFmtId="316" fontId="1" fillId="0" borderId="0">
      <alignment horizontal="right"/>
    </xf>
    <xf numFmtId="31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316" fontId="1" fillId="0" borderId="0">
      <alignment horizontal="right"/>
    </xf>
    <xf numFmtId="316" fontId="1" fillId="0" borderId="0">
      <alignment horizontal="right"/>
    </xf>
    <xf numFmtId="316" fontId="1" fillId="0" borderId="0">
      <alignment horizontal="right"/>
    </xf>
    <xf numFmtId="316" fontId="1" fillId="0" borderId="0">
      <alignment horizontal="right"/>
    </xf>
    <xf numFmtId="313" fontId="1" fillId="0" borderId="0">
      <alignment horizontal="right"/>
    </xf>
    <xf numFmtId="313" fontId="1" fillId="0" borderId="0">
      <alignment horizontal="right"/>
    </xf>
    <xf numFmtId="313" fontId="1" fillId="0" borderId="0">
      <alignment horizontal="right"/>
    </xf>
    <xf numFmtId="313" fontId="1" fillId="0" borderId="0">
      <alignment horizontal="right"/>
    </xf>
    <xf numFmtId="316" fontId="1" fillId="0" borderId="0">
      <alignment horizontal="right"/>
    </xf>
    <xf numFmtId="316" fontId="1" fillId="0" borderId="0">
      <alignment horizontal="right"/>
    </xf>
    <xf numFmtId="316" fontId="1" fillId="0" borderId="0">
      <alignment horizontal="right"/>
    </xf>
    <xf numFmtId="31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06" fontId="1" fillId="0" borderId="0">
      <alignment horizontal="right"/>
    </xf>
    <xf numFmtId="306" fontId="1" fillId="0" borderId="0">
      <alignment horizontal="right"/>
    </xf>
    <xf numFmtId="306" fontId="1" fillId="0" borderId="0">
      <alignment horizontal="right"/>
    </xf>
    <xf numFmtId="306"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16" fontId="1" fillId="0" borderId="0">
      <alignment horizontal="right"/>
    </xf>
    <xf numFmtId="316" fontId="1" fillId="0" borderId="0">
      <alignment horizontal="right"/>
    </xf>
    <xf numFmtId="316" fontId="1" fillId="0" borderId="0">
      <alignment horizontal="right"/>
    </xf>
    <xf numFmtId="316" fontId="1" fillId="0" borderId="0">
      <alignment horizontal="right"/>
    </xf>
    <xf numFmtId="38" fontId="1" fillId="0" borderId="0"/>
    <xf numFmtId="38" fontId="1" fillId="0" borderId="0"/>
    <xf numFmtId="38" fontId="1" fillId="0" borderId="0"/>
    <xf numFmtId="38" fontId="1" fillId="0" borderId="0"/>
    <xf numFmtId="37" fontId="1" fillId="0" borderId="0">
      <alignment horizontal="center"/>
    </xf>
    <xf numFmtId="37" fontId="1" fillId="0" borderId="0">
      <alignment horizontal="center"/>
    </xf>
    <xf numFmtId="37" fontId="1" fillId="0" borderId="0">
      <alignment horizontal="center"/>
    </xf>
    <xf numFmtId="37" fontId="1" fillId="0" borderId="0">
      <alignment horizontal="center"/>
    </xf>
    <xf numFmtId="38" fontId="1" fillId="0" borderId="0"/>
    <xf numFmtId="38" fontId="1" fillId="0" borderId="0"/>
    <xf numFmtId="38" fontId="1" fillId="0" borderId="0"/>
    <xf numFmtId="38" fontId="1" fillId="0" borderId="0"/>
    <xf numFmtId="38" fontId="1" fillId="0" borderId="0"/>
    <xf numFmtId="0" fontId="1" fillId="0" borderId="0" applyNumberFormat="0" applyFill="0" applyBorder="0" applyAlignment="0">
      <protection locked="0"/>
    </xf>
    <xf numFmtId="0" fontId="1" fillId="0" borderId="0" applyNumberFormat="0" applyFill="0" applyBorder="0" applyAlignment="0">
      <protection locked="0"/>
    </xf>
    <xf numFmtId="0" fontId="1" fillId="0" borderId="0" applyNumberFormat="0" applyFill="0" applyBorder="0" applyAlignment="0">
      <protection locked="0"/>
    </xf>
    <xf numFmtId="0" fontId="1" fillId="0" borderId="0" applyNumberFormat="0" applyFill="0" applyBorder="0" applyAlignment="0">
      <protection locked="0"/>
    </xf>
    <xf numFmtId="0" fontId="1" fillId="0" borderId="0"/>
    <xf numFmtId="0" fontId="1" fillId="0" borderId="0"/>
    <xf numFmtId="0" fontId="1" fillId="0" borderId="0"/>
    <xf numFmtId="0" fontId="1" fillId="0" borderId="0"/>
    <xf numFmtId="317" fontId="1" fillId="0" borderId="0">
      <alignment horizontal="right"/>
    </xf>
    <xf numFmtId="318" fontId="1" fillId="0" borderId="0">
      <alignment horizontal="right"/>
    </xf>
    <xf numFmtId="317" fontId="1" fillId="0" borderId="0">
      <alignment horizontal="right"/>
    </xf>
    <xf numFmtId="317"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19" fontId="1" fillId="0" borderId="0" applyFont="0" applyFill="0" applyBorder="0" applyAlignment="0" applyProtection="0">
      <alignment horizontal="center"/>
      <protection hidden="1"/>
    </xf>
    <xf numFmtId="319" fontId="1" fillId="0" borderId="0" applyFont="0" applyFill="0" applyBorder="0" applyAlignment="0" applyProtection="0">
      <alignment horizontal="center"/>
      <protection hidden="1"/>
    </xf>
    <xf numFmtId="319" fontId="1" fillId="0" borderId="0" applyFont="0" applyFill="0" applyBorder="0" applyAlignment="0" applyProtection="0">
      <alignment horizontal="center"/>
      <protection hidden="1"/>
    </xf>
    <xf numFmtId="319" fontId="1" fillId="0" borderId="0" applyFont="0" applyFill="0" applyBorder="0" applyAlignment="0" applyProtection="0">
      <alignment horizontal="center"/>
      <protection hidden="1"/>
    </xf>
    <xf numFmtId="320" fontId="1" fillId="0" borderId="0" applyFont="0" applyFill="0" applyBorder="0" applyAlignment="0" applyProtection="0">
      <alignment horizontal="center"/>
      <protection hidden="1"/>
    </xf>
    <xf numFmtId="320" fontId="1" fillId="0" borderId="0" applyFont="0" applyFill="0" applyBorder="0" applyAlignment="0" applyProtection="0">
      <alignment horizontal="center"/>
      <protection hidden="1"/>
    </xf>
    <xf numFmtId="320" fontId="1" fillId="0" borderId="0" applyFont="0" applyFill="0" applyBorder="0" applyAlignment="0" applyProtection="0">
      <alignment horizontal="center"/>
      <protection hidden="1"/>
    </xf>
    <xf numFmtId="320" fontId="1" fillId="0" borderId="0" applyFont="0" applyFill="0" applyBorder="0" applyAlignment="0" applyProtection="0">
      <alignment horizontal="center"/>
      <protection hidden="1"/>
    </xf>
    <xf numFmtId="0" fontId="1" fillId="0" borderId="0"/>
    <xf numFmtId="0" fontId="1" fillId="0" borderId="0"/>
    <xf numFmtId="0" fontId="1" fillId="0" borderId="0"/>
    <xf numFmtId="0" fontId="1" fillId="0" borderId="0"/>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0" fontId="1" fillId="0" borderId="0" applyFont="0" applyFill="0" applyBorder="0" applyAlignment="0" applyProtection="0">
      <alignment horizontal="right"/>
    </xf>
    <xf numFmtId="0" fontId="1" fillId="0" borderId="0" applyFont="0" applyFill="0" applyBorder="0" applyAlignment="0" applyProtection="0">
      <alignment horizontal="center"/>
      <protection hidden="1"/>
    </xf>
    <xf numFmtId="0" fontId="1" fillId="0" borderId="0" applyFont="0" applyFill="0" applyBorder="0" applyAlignment="0" applyProtection="0">
      <alignment horizontal="center"/>
      <protection hidden="1"/>
    </xf>
    <xf numFmtId="0" fontId="1" fillId="0" borderId="0" applyFont="0" applyFill="0" applyBorder="0" applyAlignment="0" applyProtection="0">
      <alignment horizontal="center"/>
      <protection hidden="1"/>
    </xf>
    <xf numFmtId="0" fontId="1" fillId="0" borderId="0" applyFont="0" applyFill="0" applyBorder="0" applyAlignment="0" applyProtection="0">
      <alignment horizontal="center"/>
      <protection hidden="1"/>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37" fontId="1" fillId="0" borderId="0"/>
    <xf numFmtId="37" fontId="1" fillId="0" borderId="0"/>
    <xf numFmtId="37" fontId="1" fillId="0" borderId="0"/>
    <xf numFmtId="37" fontId="1" fillId="0" borderId="0"/>
    <xf numFmtId="37" fontId="1" fillId="0" borderId="0" applyFill="0" applyBorder="0" applyAlignment="0" applyProtection="0"/>
    <xf numFmtId="37" fontId="1" fillId="0" borderId="0" applyFill="0" applyBorder="0" applyAlignment="0" applyProtection="0"/>
    <xf numFmtId="37" fontId="1" fillId="0" borderId="0" applyFill="0" applyBorder="0" applyAlignment="0" applyProtection="0"/>
    <xf numFmtId="37" fontId="1" fillId="0" borderId="0" applyFill="0" applyBorder="0" applyAlignment="0" applyProtection="0"/>
    <xf numFmtId="4" fontId="1" fillId="0" borderId="0"/>
    <xf numFmtId="4" fontId="1" fillId="0" borderId="0"/>
    <xf numFmtId="4" fontId="1" fillId="0" borderId="0"/>
    <xf numFmtId="4" fontId="1" fillId="0" borderId="0"/>
    <xf numFmtId="328" fontId="1" fillId="0" borderId="0" applyFont="0" applyFill="0" applyBorder="0" applyAlignment="0" applyProtection="0">
      <alignment horizontal="right"/>
    </xf>
    <xf numFmtId="0" fontId="1" fillId="0" borderId="0"/>
    <xf numFmtId="313" fontId="1" fillId="0" borderId="0"/>
    <xf numFmtId="313" fontId="1" fillId="0" borderId="0"/>
    <xf numFmtId="313" fontId="1" fillId="0" borderId="0"/>
    <xf numFmtId="313" fontId="1" fillId="0" borderId="0"/>
    <xf numFmtId="0" fontId="1" fillId="0" borderId="0"/>
    <xf numFmtId="0" fontId="1" fillId="0" borderId="0"/>
    <xf numFmtId="0" fontId="1" fillId="0" borderId="0"/>
    <xf numFmtId="0" fontId="1" fillId="0" borderId="0"/>
    <xf numFmtId="313" fontId="1" fillId="0" borderId="0"/>
    <xf numFmtId="313" fontId="1" fillId="0" borderId="0"/>
    <xf numFmtId="313" fontId="1" fillId="0" borderId="0"/>
    <xf numFmtId="1" fontId="1" fillId="0" borderId="0" applyFill="0" applyBorder="0"/>
    <xf numFmtId="1" fontId="1" fillId="0" borderId="0" applyFill="0" applyBorder="0"/>
    <xf numFmtId="1" fontId="1" fillId="0" borderId="0" applyFill="0" applyBorder="0"/>
    <xf numFmtId="1" fontId="1" fillId="0" borderId="0" applyFill="0" applyBorder="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186" fontId="1" fillId="0" borderId="0" applyFont="0" applyFill="0" applyBorder="0" applyAlignment="0"/>
    <xf numFmtId="186" fontId="1" fillId="0" borderId="0" applyFont="0" applyFill="0" applyBorder="0" applyAlignment="0"/>
    <xf numFmtId="186" fontId="1" fillId="0" borderId="0" applyFont="0" applyFill="0" applyBorder="0" applyAlignment="0"/>
    <xf numFmtId="186" fontId="1" fillId="0" borderId="0" applyFont="0" applyFill="0" applyBorder="0" applyAlignment="0"/>
    <xf numFmtId="40" fontId="1" fillId="0" borderId="0" applyFont="0" applyFill="0" applyBorder="0" applyAlignment="0"/>
    <xf numFmtId="40" fontId="1" fillId="0" borderId="0" applyFont="0" applyFill="0" applyBorder="0" applyAlignment="0"/>
    <xf numFmtId="40" fontId="1" fillId="0" borderId="0" applyFont="0" applyFill="0" applyBorder="0" applyAlignment="0"/>
    <xf numFmtId="40" fontId="1" fillId="0" borderId="0" applyFont="0" applyFill="0" applyBorder="0" applyAlignment="0"/>
    <xf numFmtId="329" fontId="1" fillId="0" borderId="0" applyFont="0" applyFill="0" applyBorder="0" applyAlignment="0"/>
    <xf numFmtId="329" fontId="1" fillId="0" borderId="0" applyFont="0" applyFill="0" applyBorder="0" applyAlignment="0"/>
    <xf numFmtId="329" fontId="1" fillId="0" borderId="0" applyFont="0" applyFill="0" applyBorder="0" applyAlignment="0"/>
    <xf numFmtId="329" fontId="1" fillId="0" borderId="0" applyFont="0" applyFill="0" applyBorder="0" applyAlignment="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protection locked="0"/>
    </xf>
    <xf numFmtId="0" fontId="1" fillId="0" borderId="0">
      <protection locked="0"/>
    </xf>
    <xf numFmtId="0" fontId="1" fillId="0" borderId="0">
      <protection locked="0"/>
    </xf>
    <xf numFmtId="0" fontId="1" fillId="0" borderId="0">
      <alignment vertical="top"/>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protection locked="0"/>
    </xf>
    <xf numFmtId="0" fontId="1" fillId="0" borderId="0">
      <alignment vertical="top"/>
      <protection locked="0"/>
    </xf>
    <xf numFmtId="0" fontId="1" fillId="0" borderId="0">
      <alignment vertical="top"/>
      <protection locked="0"/>
    </xf>
    <xf numFmtId="0" fontId="1" fillId="0" borderId="0">
      <alignment vertical="center"/>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328" fontId="1" fillId="0" borderId="0" applyFont="0" applyFill="0" applyBorder="0" applyAlignment="0" applyProtection="0">
      <alignment horizontal="right"/>
    </xf>
    <xf numFmtId="0" fontId="1" fillId="0" borderId="0"/>
    <xf numFmtId="0" fontId="1"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protection locked="0"/>
    </xf>
    <xf numFmtId="0" fontId="1" fillId="0" borderId="0">
      <protection locked="0"/>
    </xf>
    <xf numFmtId="0" fontId="1" fillId="0" borderId="0">
      <protection locked="0"/>
    </xf>
    <xf numFmtId="0" fontId="1" fillId="0" borderId="0">
      <alignment vertical="center"/>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328" fontId="1" fillId="0" borderId="0" applyFont="0" applyFill="0" applyBorder="0" applyAlignment="0" applyProtection="0">
      <alignment horizontal="right"/>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28" fontId="1" fillId="0" borderId="0" applyFont="0" applyFill="0" applyBorder="0" applyAlignment="0" applyProtection="0">
      <alignment horizontal="right"/>
    </xf>
    <xf numFmtId="0" fontId="1" fillId="0" borderId="0">
      <alignment vertical="center"/>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1" fontId="1" fillId="0" borderId="0">
      <alignment vertical="center"/>
    </xf>
    <xf numFmtId="291" fontId="1" fillId="0" borderId="0">
      <alignment vertical="center"/>
    </xf>
    <xf numFmtId="291" fontId="1" fillId="0" borderId="0">
      <alignment vertical="center"/>
    </xf>
    <xf numFmtId="291" fontId="1" fillId="0" borderId="0">
      <alignment vertical="center"/>
    </xf>
    <xf numFmtId="0" fontId="1" fillId="0" borderId="0">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protection locked="0"/>
    </xf>
    <xf numFmtId="0" fontId="1" fillId="0" borderId="0">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protection locked="0"/>
    </xf>
    <xf numFmtId="0" fontId="1" fillId="0" borderId="0"/>
    <xf numFmtId="0" fontId="1" fillId="0" borderId="0"/>
    <xf numFmtId="0" fontId="1" fillId="0" borderId="0">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186" fontId="1" fillId="0" borderId="0" applyNumberFormat="0" applyFill="0" applyBorder="0" applyAlignment="0" applyProtection="0"/>
    <xf numFmtId="186" fontId="1" fillId="0" borderId="0" applyNumberFormat="0" applyFill="0" applyBorder="0" applyAlignment="0" applyProtection="0"/>
    <xf numFmtId="186" fontId="1" fillId="0" borderId="0" applyNumberFormat="0" applyFill="0" applyBorder="0" applyAlignment="0" applyProtection="0"/>
    <xf numFmtId="186" fontId="1"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49" fontId="1" fillId="0" borderId="0">
      <alignment horizontal="left"/>
    </xf>
    <xf numFmtId="49" fontId="1" fillId="0" borderId="0">
      <alignment horizontal="left"/>
    </xf>
    <xf numFmtId="49" fontId="1" fillId="0" borderId="0">
      <alignment horizontal="left"/>
    </xf>
    <xf numFmtId="49" fontId="1" fillId="0" borderId="0">
      <alignment horizontal="left"/>
    </xf>
    <xf numFmtId="0" fontId="1" fillId="0" borderId="0"/>
    <xf numFmtId="0" fontId="1" fillId="0" borderId="0"/>
    <xf numFmtId="0" fontId="1" fillId="0" borderId="0"/>
    <xf numFmtId="0" fontId="1" fillId="0" borderId="0"/>
    <xf numFmtId="186" fontId="1" fillId="0" borderId="0"/>
    <xf numFmtId="186" fontId="1" fillId="0" borderId="0"/>
    <xf numFmtId="186" fontId="1" fillId="0" borderId="0"/>
    <xf numFmtId="186" fontId="1" fillId="0" borderId="0"/>
    <xf numFmtId="331" fontId="1" fillId="0" borderId="0" applyFont="0" applyFill="0" applyBorder="0" applyAlignment="0" applyProtection="0"/>
    <xf numFmtId="331" fontId="1" fillId="0" borderId="0" applyFont="0" applyFill="0" applyBorder="0" applyAlignment="0" applyProtection="0"/>
    <xf numFmtId="331" fontId="1" fillId="0" borderId="0" applyFont="0" applyFill="0" applyBorder="0" applyAlignment="0" applyProtection="0"/>
    <xf numFmtId="331" fontId="1" fillId="0" borderId="0" applyFont="0" applyFill="0" applyBorder="0" applyAlignment="0" applyProtection="0"/>
    <xf numFmtId="332" fontId="1" fillId="0" borderId="0" applyFont="0" applyFill="0" applyBorder="0" applyAlignment="0" applyProtection="0"/>
    <xf numFmtId="332" fontId="1" fillId="0" borderId="0" applyFont="0" applyFill="0" applyBorder="0" applyAlignment="0" applyProtection="0"/>
    <xf numFmtId="332" fontId="1" fillId="0" borderId="0" applyFont="0" applyFill="0" applyBorder="0" applyAlignment="0" applyProtection="0"/>
    <xf numFmtId="332" fontId="1" fillId="0" borderId="0" applyFont="0" applyFill="0" applyBorder="0" applyAlignment="0" applyProtection="0"/>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xf numFmtId="0" fontId="1" fillId="0" borderId="0"/>
    <xf numFmtId="0" fontId="1" fillId="0" borderId="0"/>
    <xf numFmtId="0" fontId="1" fillId="0" borderId="0"/>
    <xf numFmtId="0" fontId="1" fillId="0" borderId="0"/>
    <xf numFmtId="43" fontId="1" fillId="0" borderId="0"/>
    <xf numFmtId="43" fontId="1" fillId="0" borderId="0"/>
    <xf numFmtId="43" fontId="1" fillId="0" borderId="0"/>
    <xf numFmtId="43" fontId="1" fillId="0" borderId="0"/>
    <xf numFmtId="43" fontId="1" fillId="0" borderId="0"/>
    <xf numFmtId="43" fontId="1" fillId="0" borderId="0" applyBorder="0"/>
    <xf numFmtId="43" fontId="1" fillId="0" borderId="0" applyBorder="0"/>
    <xf numFmtId="43" fontId="1" fillId="0" borderId="0" applyBorder="0"/>
    <xf numFmtId="43" fontId="1" fillId="0" borderId="0" applyBorder="0"/>
    <xf numFmtId="43" fontId="1" fillId="0" borderId="0" applyBorder="0"/>
    <xf numFmtId="43" fontId="1" fillId="0" borderId="0" applyBorder="0"/>
    <xf numFmtId="43" fontId="1" fillId="0" borderId="0" applyBorder="0"/>
    <xf numFmtId="43" fontId="1" fillId="0" borderId="0" applyBorder="0"/>
    <xf numFmtId="43" fontId="1" fillId="0" borderId="0" applyBorder="0"/>
    <xf numFmtId="43" fontId="1" fillId="0" borderId="0" applyBorder="0"/>
    <xf numFmtId="43" fontId="1" fillId="0" borderId="0" applyBorder="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40" fontId="1" fillId="0" borderId="0">
      <alignment horizontal="right"/>
    </xf>
    <xf numFmtId="40" fontId="1" fillId="0" borderId="0">
      <alignment horizontal="right"/>
    </xf>
    <xf numFmtId="40" fontId="1" fillId="0" borderId="0">
      <alignment horizontal="right"/>
    </xf>
    <xf numFmtId="4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0" fontId="1" fillId="0" borderId="0"/>
    <xf numFmtId="0" fontId="1" fillId="0" borderId="0"/>
    <xf numFmtId="0" fontId="1" fillId="0" borderId="0"/>
    <xf numFmtId="0" fontId="1" fillId="0" borderId="0"/>
    <xf numFmtId="0" fontId="1" fillId="0" borderId="0" applyBorder="0">
      <alignment horizontal="centerContinuous"/>
    </xf>
    <xf numFmtId="0" fontId="1" fillId="0" borderId="0" applyBorder="0">
      <alignment horizontal="centerContinuous"/>
    </xf>
    <xf numFmtId="0" fontId="1" fillId="0" borderId="0" applyBorder="0">
      <alignment horizontal="centerContinuous"/>
    </xf>
    <xf numFmtId="0" fontId="1" fillId="0" borderId="0" applyBorder="0">
      <alignment horizontal="centerContinuous"/>
    </xf>
    <xf numFmtId="0" fontId="1" fillId="0" borderId="0" applyBorder="0">
      <alignment horizontal="centerContinuous"/>
    </xf>
    <xf numFmtId="0" fontId="1" fillId="0" borderId="0" applyBorder="0">
      <alignment horizontal="centerContinuous"/>
    </xf>
    <xf numFmtId="0" fontId="1" fillId="0" borderId="0" applyBorder="0">
      <alignment horizontal="centerContinuous"/>
    </xf>
    <xf numFmtId="0" fontId="1" fillId="0" borderId="0" applyBorder="0">
      <alignment horizontal="centerContinuous"/>
    </xf>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336" fontId="1" fillId="0" borderId="0" applyBorder="0"/>
    <xf numFmtId="336" fontId="1" fillId="0" borderId="0" applyBorder="0"/>
    <xf numFmtId="336" fontId="1" fillId="0" borderId="0" applyBorder="0"/>
    <xf numFmtId="336" fontId="1" fillId="0" borderId="0" applyBorder="0"/>
    <xf numFmtId="336" fontId="1" fillId="0" borderId="0" applyBorder="0"/>
    <xf numFmtId="0" fontId="1" fillId="0" borderId="0" applyBorder="0"/>
    <xf numFmtId="0" fontId="1" fillId="0" borderId="0" applyBorder="0"/>
    <xf numFmtId="0" fontId="1" fillId="0" borderId="0" applyBorder="0"/>
    <xf numFmtId="0" fontId="1" fillId="0" borderId="0" applyBorder="0"/>
    <xf numFmtId="336" fontId="1" fillId="0" borderId="0" applyBorder="0"/>
    <xf numFmtId="336" fontId="1" fillId="0" borderId="0" applyBorder="0"/>
    <xf numFmtId="336" fontId="1" fillId="0" borderId="0" applyBorder="0"/>
    <xf numFmtId="1" fontId="1" fillId="0" borderId="0" applyProtection="0">
      <alignment horizontal="right" vertical="center"/>
    </xf>
    <xf numFmtId="1" fontId="1" fillId="0" borderId="0" applyProtection="0">
      <alignment horizontal="right" vertical="center"/>
    </xf>
    <xf numFmtId="1" fontId="1" fillId="0" borderId="0" applyProtection="0">
      <alignment horizontal="right" vertical="center"/>
    </xf>
    <xf numFmtId="1" fontId="1" fillId="0" borderId="0" applyProtection="0">
      <alignment horizontal="righ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0" fontId="1" fillId="0" borderId="0" applyNumberFormat="0" applyProtection="0">
      <alignment horizontal="center" vertical="top" wrapText="1"/>
      <protection hidden="1"/>
    </xf>
    <xf numFmtId="165" fontId="1" fillId="0" borderId="0" applyFill="0" applyBorder="0" applyProtection="0">
      <alignment vertical="top"/>
    </xf>
    <xf numFmtId="165" fontId="1" fillId="0" borderId="0" applyFill="0" applyBorder="0" applyProtection="0">
      <alignment vertical="top"/>
    </xf>
    <xf numFmtId="165" fontId="1" fillId="0" borderId="0" applyFill="0" applyBorder="0" applyProtection="0">
      <alignment vertical="top"/>
    </xf>
    <xf numFmtId="165" fontId="1" fillId="0" borderId="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alignment horizontal="center"/>
    </xf>
    <xf numFmtId="0" fontId="1" fillId="0" borderId="0" applyFont="0" applyFill="0" applyBorder="0" applyAlignment="0" applyProtection="0">
      <alignment horizontal="center"/>
    </xf>
    <xf numFmtId="0" fontId="1" fillId="0" borderId="0" applyFont="0" applyFill="0" applyBorder="0" applyAlignment="0" applyProtection="0">
      <alignment horizontal="center"/>
    </xf>
    <xf numFmtId="0" fontId="1" fillId="0" borderId="0" applyFont="0" applyFill="0" applyBorder="0" applyAlignment="0" applyProtection="0">
      <alignment horizontal="center"/>
    </xf>
    <xf numFmtId="14" fontId="1" fillId="0" borderId="0">
      <alignment horizontal="center" wrapText="1"/>
      <protection locked="0"/>
    </xf>
    <xf numFmtId="14" fontId="1" fillId="0" borderId="0">
      <alignment horizontal="center" wrapText="1"/>
      <protection locked="0"/>
    </xf>
    <xf numFmtId="14" fontId="1" fillId="0" borderId="0">
      <alignment horizontal="center" wrapText="1"/>
      <protection locked="0"/>
    </xf>
    <xf numFmtId="14" fontId="1" fillId="0" borderId="0">
      <alignment horizontal="center" wrapText="1"/>
      <protection locked="0"/>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24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47" fontId="1" fillId="0" borderId="0" applyFont="0" applyFill="0" applyBorder="0" applyAlignment="0" applyProtection="0"/>
    <xf numFmtId="247" fontId="1" fillId="0" borderId="0" applyFont="0" applyFill="0" applyBorder="0" applyAlignment="0" applyProtection="0"/>
    <xf numFmtId="247" fontId="1" fillId="0" borderId="0" applyFont="0" applyFill="0" applyBorder="0" applyAlignment="0" applyProtection="0"/>
    <xf numFmtId="32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329" fontId="1" fillId="0" borderId="0" applyFont="0" applyFill="0" applyBorder="0" applyAlignment="0" applyProtection="0"/>
    <xf numFmtId="329" fontId="1" fillId="0" borderId="0" applyFont="0" applyFill="0" applyBorder="0" applyAlignment="0" applyProtection="0"/>
    <xf numFmtId="329" fontId="1" fillId="0" borderId="0" applyFont="0" applyFill="0" applyBorder="0" applyAlignment="0" applyProtection="0"/>
    <xf numFmtId="0" fontId="1" fillId="0" borderId="0" applyFont="0" applyFill="0" applyBorder="0" applyAlignment="0" applyProtection="0">
      <protection hidden="1"/>
    </xf>
    <xf numFmtId="338" fontId="1" fillId="0" borderId="0" applyFill="0" applyBorder="0" applyAlignment="0" applyProtection="0"/>
    <xf numFmtId="338" fontId="1" fillId="0" borderId="0" applyFill="0" applyBorder="0" applyAlignment="0" applyProtection="0"/>
    <xf numFmtId="338" fontId="1" fillId="0" borderId="0" applyFill="0" applyBorder="0" applyAlignment="0" applyProtection="0"/>
    <xf numFmtId="338" fontId="1" fillId="0" borderId="0" applyFill="0" applyBorder="0" applyAlignment="0" applyProtection="0"/>
    <xf numFmtId="0" fontId="1" fillId="0" borderId="0" applyFont="0" applyFill="0" applyBorder="0" applyAlignment="0" applyProtection="0">
      <protection hidden="1"/>
    </xf>
    <xf numFmtId="0" fontId="1" fillId="0" borderId="0" applyFont="0" applyFill="0" applyBorder="0" applyAlignment="0" applyProtection="0">
      <protection hidden="1"/>
    </xf>
    <xf numFmtId="0" fontId="1" fillId="0" borderId="0" applyFont="0" applyFill="0" applyBorder="0" applyAlignment="0" applyProtection="0">
      <protection hidden="1"/>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340" fontId="1" fillId="0" borderId="0" applyFill="0" applyBorder="0" applyAlignment="0" applyProtection="0"/>
    <xf numFmtId="341" fontId="1" fillId="0" borderId="0" applyFont="0" applyFill="0" applyBorder="0" applyAlignment="0" applyProtection="0"/>
    <xf numFmtId="340" fontId="1" fillId="0" borderId="0" applyFill="0" applyBorder="0" applyAlignment="0" applyProtection="0"/>
    <xf numFmtId="341" fontId="1" fillId="0" borderId="0" applyFont="0" applyFill="0" applyBorder="0" applyAlignment="0" applyProtection="0"/>
    <xf numFmtId="340" fontId="1" fillId="0" borderId="0" applyFill="0" applyBorder="0" applyAlignment="0" applyProtection="0"/>
    <xf numFmtId="341" fontId="1" fillId="0" borderId="0" applyFont="0" applyFill="0" applyBorder="0" applyAlignment="0" applyProtection="0"/>
    <xf numFmtId="340" fontId="1" fillId="0" borderId="0" applyFill="0" applyBorder="0" applyAlignment="0" applyProtection="0"/>
    <xf numFmtId="341"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207" fontId="1" fillId="0" borderId="0" applyFill="0" applyBorder="0" applyProtection="0">
      <alignment horizontal="right"/>
    </xf>
    <xf numFmtId="207" fontId="1" fillId="0" borderId="0" applyFill="0" applyBorder="0" applyProtection="0">
      <alignment horizontal="right"/>
    </xf>
    <xf numFmtId="207" fontId="1" fillId="0" borderId="0" applyFill="0" applyBorder="0" applyProtection="0">
      <alignment horizontal="right"/>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42" fontId="1" fillId="0" borderId="0" applyFont="0" applyFill="0" applyBorder="0" applyProtection="0">
      <alignment horizontal="right"/>
    </xf>
    <xf numFmtId="342" fontId="1" fillId="0" borderId="0" applyFont="0" applyFill="0" applyBorder="0" applyProtection="0">
      <alignment horizontal="right"/>
    </xf>
    <xf numFmtId="342" fontId="1" fillId="0" borderId="0" applyFont="0" applyFill="0" applyBorder="0" applyProtection="0">
      <alignment horizontal="right"/>
    </xf>
    <xf numFmtId="342" fontId="1" fillId="0" borderId="0" applyFont="0" applyFill="0" applyBorder="0" applyProtection="0">
      <alignment horizontal="right"/>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43" fontId="1" fillId="0" borderId="0" applyFill="0" applyBorder="0">
      <alignment horizontal="right"/>
      <protection locked="0"/>
    </xf>
    <xf numFmtId="343" fontId="1" fillId="0" borderId="0" applyFill="0" applyBorder="0">
      <alignment horizontal="right"/>
      <protection locked="0"/>
    </xf>
    <xf numFmtId="343" fontId="1" fillId="0" borderId="0" applyFill="0" applyBorder="0">
      <alignment horizontal="right"/>
      <protection locked="0"/>
    </xf>
    <xf numFmtId="343" fontId="1" fillId="0" borderId="0" applyFill="0" applyBorder="0">
      <alignment horizontal="right"/>
      <protection locked="0"/>
    </xf>
    <xf numFmtId="0" fontId="1" fillId="0" borderId="0" applyFont="0" applyFill="0" applyBorder="0" applyProtection="0">
      <alignment horizontal="left"/>
      <protection locked="0"/>
    </xf>
    <xf numFmtId="0" fontId="1" fillId="0" borderId="0" applyFont="0" applyFill="0" applyBorder="0" applyProtection="0">
      <alignment horizontal="left"/>
      <protection locked="0"/>
    </xf>
    <xf numFmtId="0" fontId="1" fillId="0" borderId="0" applyFont="0" applyFill="0" applyBorder="0" applyProtection="0">
      <alignment horizontal="left"/>
      <protection locked="0"/>
    </xf>
    <xf numFmtId="0" fontId="1" fillId="0" borderId="0" applyFont="0" applyFill="0" applyBorder="0" applyProtection="0">
      <alignment horizontal="left"/>
      <protection locked="0"/>
    </xf>
    <xf numFmtId="0" fontId="1" fillId="0" borderId="0" applyFont="0" applyFill="0" applyAlignment="0"/>
    <xf numFmtId="0" fontId="1" fillId="0" borderId="0" applyFont="0" applyFill="0" applyAlignment="0"/>
    <xf numFmtId="0" fontId="1" fillId="0" borderId="0" applyFont="0" applyFill="0" applyAlignment="0"/>
    <xf numFmtId="0" fontId="1" fillId="0" borderId="0" applyFont="0" applyFill="0" applyAlignment="0"/>
    <xf numFmtId="44" fontId="1" fillId="0" borderId="0" applyFill="0" applyBorder="0" applyAlignment="0"/>
    <xf numFmtId="44" fontId="1" fillId="0" borderId="0" applyFill="0" applyBorder="0" applyAlignment="0"/>
    <xf numFmtId="44" fontId="1" fillId="0" borderId="0" applyFill="0" applyBorder="0" applyAlignment="0"/>
    <xf numFmtId="44" fontId="1" fillId="0" borderId="0" applyFill="0" applyBorder="0" applyAlignment="0"/>
    <xf numFmtId="192"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92" fontId="1" fillId="0" borderId="0" applyFill="0" applyBorder="0" applyAlignment="0"/>
    <xf numFmtId="192" fontId="1" fillId="0" borderId="0" applyFill="0" applyBorder="0" applyAlignment="0"/>
    <xf numFmtId="192" fontId="1" fillId="0" borderId="0" applyFill="0" applyBorder="0" applyAlignment="0"/>
    <xf numFmtId="44" fontId="1" fillId="0" borderId="0" applyFill="0" applyBorder="0" applyAlignment="0"/>
    <xf numFmtId="44" fontId="1" fillId="0" borderId="0" applyFill="0" applyBorder="0" applyAlignment="0"/>
    <xf numFmtId="44" fontId="1" fillId="0" borderId="0" applyFill="0" applyBorder="0" applyAlignment="0"/>
    <xf numFmtId="44" fontId="1" fillId="0" borderId="0" applyFill="0" applyBorder="0" applyAlignment="0"/>
    <xf numFmtId="248"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48" fontId="1" fillId="0" borderId="0" applyFill="0" applyBorder="0" applyAlignment="0"/>
    <xf numFmtId="248" fontId="1" fillId="0" borderId="0" applyFill="0" applyBorder="0" applyAlignment="0"/>
    <xf numFmtId="248" fontId="1" fillId="0" borderId="0" applyFill="0" applyBorder="0" applyAlignment="0"/>
    <xf numFmtId="192"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92" fontId="1" fillId="0" borderId="0" applyFill="0" applyBorder="0" applyAlignment="0"/>
    <xf numFmtId="192" fontId="1" fillId="0" borderId="0" applyFill="0" applyBorder="0" applyAlignment="0"/>
    <xf numFmtId="192" fontId="1" fillId="0" borderId="0" applyFill="0" applyBorder="0" applyAlignment="0"/>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344" fontId="1" fillId="0" borderId="0"/>
    <xf numFmtId="344" fontId="1" fillId="0" borderId="0"/>
    <xf numFmtId="344" fontId="1" fillId="0" borderId="0"/>
    <xf numFmtId="344" fontId="1" fillId="0" borderId="0"/>
    <xf numFmtId="345" fontId="1" fillId="0" borderId="0" applyFill="0" applyBorder="0" applyProtection="0">
      <alignment horizontal="right"/>
    </xf>
    <xf numFmtId="345" fontId="1" fillId="0" borderId="0" applyFill="0" applyBorder="0" applyProtection="0">
      <alignment horizontal="right"/>
    </xf>
    <xf numFmtId="345" fontId="1" fillId="0" borderId="0" applyFill="0" applyBorder="0" applyProtection="0">
      <alignment horizontal="right"/>
    </xf>
    <xf numFmtId="345" fontId="1" fillId="0" borderId="0" applyFill="0" applyBorder="0" applyProtection="0">
      <alignment horizontal="right"/>
    </xf>
    <xf numFmtId="0" fontId="1" fillId="0" borderId="0" applyNumberFormat="0" applyFont="0" applyFill="0" applyBorder="0" applyAlignment="0" applyProtection="0">
      <alignment horizontal="left"/>
    </xf>
    <xf numFmtId="0" fontId="1" fillId="0" borderId="0" applyNumberFormat="0" applyFont="0" applyFill="0" applyBorder="0" applyAlignment="0" applyProtection="0">
      <alignment horizontal="left"/>
    </xf>
    <xf numFmtId="0" fontId="1" fillId="0" borderId="0" applyNumberFormat="0" applyFont="0" applyFill="0" applyBorder="0" applyAlignment="0" applyProtection="0">
      <alignment horizontal="left"/>
    </xf>
    <xf numFmtId="0" fontId="1" fillId="0" borderId="0" applyNumberFormat="0" applyFont="0" applyFill="0" applyBorder="0" applyAlignment="0" applyProtection="0">
      <alignment horizontal="left"/>
    </xf>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centerContinuous"/>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1" fontId="1" fillId="0" borderId="0" applyNumberFormat="0" applyFill="0" applyAlignment="0" applyProtection="0">
      <alignment horizontal="center" vertical="center"/>
    </xf>
    <xf numFmtId="1" fontId="1" fillId="0" borderId="0" applyNumberFormat="0" applyFill="0" applyAlignment="0" applyProtection="0">
      <alignment horizontal="center" vertical="center"/>
    </xf>
    <xf numFmtId="1" fontId="1" fillId="0" borderId="0" applyNumberFormat="0" applyFill="0" applyAlignment="0" applyProtection="0">
      <alignment horizontal="center" vertical="center"/>
    </xf>
    <xf numFmtId="1" fontId="1" fillId="0" borderId="0" applyNumberFormat="0" applyFill="0" applyAlignment="0" applyProtection="0">
      <alignment horizontal="center" vertical="center"/>
    </xf>
    <xf numFmtId="1" fontId="1" fillId="0" borderId="0" applyNumberFormat="0" applyFill="0" applyAlignment="0" applyProtection="0">
      <alignment horizontal="center" vertic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right"/>
    </xf>
    <xf numFmtId="0" fontId="1" fillId="0" borderId="0">
      <alignment horizontal="right"/>
    </xf>
    <xf numFmtId="0" fontId="1" fillId="0" borderId="0">
      <alignment horizontal="right"/>
    </xf>
    <xf numFmtId="0" fontId="1" fillId="0" borderId="0">
      <alignment horizontal="right"/>
    </xf>
    <xf numFmtId="280" fontId="1" fillId="0" borderId="0"/>
    <xf numFmtId="280" fontId="1" fillId="0" borderId="0"/>
    <xf numFmtId="280" fontId="1" fillId="0" borderId="0"/>
    <xf numFmtId="280" fontId="1" fillId="0" borderId="0"/>
    <xf numFmtId="346" fontId="1" fillId="0" borderId="0" applyFont="0" applyFill="0" applyBorder="0" applyProtection="0">
      <alignment horizontal="right"/>
    </xf>
    <xf numFmtId="346" fontId="1" fillId="0" borderId="0" applyFont="0" applyFill="0" applyBorder="0" applyProtection="0">
      <alignment horizontal="right"/>
    </xf>
    <xf numFmtId="346" fontId="1" fillId="0" borderId="0" applyFont="0" applyFill="0" applyBorder="0" applyProtection="0">
      <alignment horizontal="right"/>
    </xf>
    <xf numFmtId="346" fontId="1" fillId="0" borderId="0" applyFont="0" applyFill="0" applyBorder="0" applyProtection="0">
      <alignment horizontal="right"/>
    </xf>
    <xf numFmtId="347" fontId="1" fillId="0" borderId="0" applyFont="0" applyFill="0" applyBorder="0" applyProtection="0">
      <alignment horizontal="right"/>
    </xf>
    <xf numFmtId="347" fontId="1" fillId="0" borderId="0" applyFont="0" applyFill="0" applyBorder="0" applyProtection="0">
      <alignment horizontal="right"/>
    </xf>
    <xf numFmtId="347" fontId="1" fillId="0" borderId="0" applyFont="0" applyFill="0" applyBorder="0" applyProtection="0">
      <alignment horizontal="right"/>
    </xf>
    <xf numFmtId="347" fontId="1" fillId="0" borderId="0" applyFont="0" applyFill="0" applyBorder="0" applyProtection="0">
      <alignment horizontal="right"/>
    </xf>
    <xf numFmtId="349" fontId="1" fillId="0" borderId="0" applyFont="0" applyFill="0" applyBorder="0" applyAlignment="0" applyProtection="0">
      <alignment horizontal="right"/>
      <protection locked="0"/>
    </xf>
    <xf numFmtId="349" fontId="1" fillId="0" borderId="0" applyFont="0" applyFill="0" applyBorder="0" applyAlignment="0" applyProtection="0">
      <alignment horizontal="right"/>
      <protection locked="0"/>
    </xf>
    <xf numFmtId="349" fontId="1" fillId="0" borderId="0" applyFont="0" applyFill="0" applyBorder="0" applyAlignment="0" applyProtection="0">
      <alignment horizontal="right"/>
      <protection locked="0"/>
    </xf>
    <xf numFmtId="349" fontId="1" fillId="0" borderId="0" applyFont="0" applyFill="0" applyBorder="0" applyAlignment="0" applyProtection="0">
      <alignment horizontal="right"/>
      <protection locked="0"/>
    </xf>
    <xf numFmtId="350" fontId="1" fillId="0" borderId="0">
      <alignment horizontal="right"/>
      <protection locked="0"/>
    </xf>
    <xf numFmtId="350" fontId="1" fillId="0" borderId="0">
      <alignment horizontal="right"/>
      <protection locked="0"/>
    </xf>
    <xf numFmtId="350" fontId="1" fillId="0" borderId="0">
      <alignment horizontal="right"/>
      <protection locked="0"/>
    </xf>
    <xf numFmtId="350" fontId="1" fillId="0" borderId="0">
      <alignment horizontal="right"/>
      <protection locked="0"/>
    </xf>
    <xf numFmtId="186" fontId="1" fillId="0" borderId="0" applyNumberFormat="0" applyFill="0" applyBorder="0" applyAlignment="0" applyProtection="0"/>
    <xf numFmtId="186" fontId="1" fillId="0" borderId="0" applyNumberFormat="0" applyFill="0" applyBorder="0" applyAlignment="0" applyProtection="0"/>
    <xf numFmtId="186" fontId="1" fillId="0" borderId="0" applyNumberFormat="0" applyFill="0" applyBorder="0" applyAlignment="0" applyProtection="0"/>
    <xf numFmtId="186"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NumberFormat="0" applyFont="0" applyFill="0" applyBorder="0" applyAlignment="0"/>
    <xf numFmtId="38" fontId="1" fillId="0" borderId="0" applyNumberFormat="0" applyFont="0" applyFill="0" applyBorder="0" applyAlignment="0"/>
    <xf numFmtId="38" fontId="1" fillId="0" borderId="0" applyNumberFormat="0" applyFont="0" applyFill="0" applyBorder="0" applyAlignment="0"/>
    <xf numFmtId="38" fontId="1" fillId="0" borderId="0" applyNumberFormat="0" applyFont="0" applyFill="0" applyBorder="0" applyAlignment="0"/>
    <xf numFmtId="351" fontId="1" fillId="0" borderId="0" applyFill="0" applyBorder="0">
      <alignment horizontal="right"/>
      <protection hidden="1"/>
    </xf>
    <xf numFmtId="351" fontId="1" fillId="0" borderId="0" applyFill="0" applyBorder="0">
      <alignment horizontal="right"/>
      <protection hidden="1"/>
    </xf>
    <xf numFmtId="351" fontId="1" fillId="0" borderId="0" applyFill="0" applyBorder="0">
      <alignment horizontal="right"/>
      <protection hidden="1"/>
    </xf>
    <xf numFmtId="351" fontId="1" fillId="0" borderId="0" applyFill="0" applyBorder="0">
      <alignment horizontal="right"/>
      <protection hidden="1"/>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NumberFormat="0" applyFont="0">
      <alignment horizontal="centerContinuous" vertical="center"/>
      <protection locked="0"/>
    </xf>
    <xf numFmtId="0" fontId="1" fillId="0" borderId="0" applyNumberFormat="0" applyFont="0">
      <alignment horizontal="centerContinuous" vertical="center"/>
      <protection locked="0"/>
    </xf>
    <xf numFmtId="0" fontId="1" fillId="0" borderId="0" applyNumberFormat="0" applyFont="0">
      <alignment horizontal="centerContinuous" vertical="center"/>
      <protection locked="0"/>
    </xf>
    <xf numFmtId="0" fontId="1" fillId="0" borderId="0" applyNumberFormat="0" applyFont="0">
      <alignment horizontal="centerContinuous" vertical="center"/>
      <protection locked="0"/>
    </xf>
    <xf numFmtId="0" fontId="1" fillId="0" borderId="0" applyNumberFormat="0" applyFont="0">
      <alignment horizontal="centerContinuous" vertical="center"/>
      <protection locked="0"/>
    </xf>
    <xf numFmtId="0" fontId="1" fillId="0" borderId="0" applyNumberFormat="0" applyFont="0">
      <alignment horizontal="centerContinuous" vertical="center"/>
      <protection locked="0"/>
    </xf>
    <xf numFmtId="0" fontId="1" fillId="0" borderId="0">
      <alignment horizontal="center" vertical="center" wrapText="1"/>
      <protection hidden="1"/>
    </xf>
    <xf numFmtId="0" fontId="1" fillId="0" borderId="0">
      <alignment horizontal="center" vertical="center" wrapText="1"/>
      <protection hidden="1"/>
    </xf>
    <xf numFmtId="0" fontId="1" fillId="0" borderId="0">
      <alignment horizontal="center" vertical="center" wrapText="1"/>
      <protection hidden="1"/>
    </xf>
    <xf numFmtId="0" fontId="1" fillId="0" borderId="0">
      <alignment horizontal="center" vertical="center" wrapText="1"/>
      <protection hidden="1"/>
    </xf>
    <xf numFmtId="0" fontId="1" fillId="0" borderId="0">
      <alignment horizontal="center" vertical="center" wrapText="1"/>
      <protection hidden="1"/>
    </xf>
    <xf numFmtId="0" fontId="1" fillId="0" borderId="0">
      <alignment horizontal="center" vertical="center" wrapText="1"/>
      <protection hidden="1"/>
    </xf>
    <xf numFmtId="0" fontId="1" fillId="0" borderId="0">
      <alignment horizontal="right"/>
    </xf>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0" fontId="1" fillId="0" borderId="0">
      <alignment horizontal="right"/>
    </xf>
    <xf numFmtId="0" fontId="1" fillId="0" borderId="0">
      <alignment horizontal="right"/>
    </xf>
    <xf numFmtId="0" fontId="1" fillId="0" borderId="0">
      <alignment horizontal="right"/>
    </xf>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3"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42" fontId="1" fillId="0" borderId="0" applyFill="0" applyBorder="0" applyAlignment="0" applyProtection="0"/>
    <xf numFmtId="42" fontId="1" fillId="0" borderId="0" applyFill="0" applyBorder="0" applyAlignment="0" applyProtection="0"/>
    <xf numFmtId="42" fontId="1" fillId="0" borderId="0" applyFill="0" applyBorder="0" applyAlignment="0" applyProtection="0"/>
    <xf numFmtId="42" fontId="1" fillId="0" borderId="0" applyFill="0" applyBorder="0" applyAlignment="0" applyProtection="0"/>
    <xf numFmtId="186" fontId="1" fillId="0" borderId="0" applyNumberFormat="0" applyFont="0" applyBorder="0" applyAlignment="0"/>
    <xf numFmtId="186" fontId="1" fillId="0" borderId="0" applyNumberFormat="0" applyFont="0" applyBorder="0" applyAlignment="0"/>
    <xf numFmtId="186" fontId="1" fillId="0" borderId="0" applyNumberFormat="0" applyFont="0" applyBorder="0" applyAlignment="0"/>
    <xf numFmtId="186" fontId="1" fillId="0" borderId="0" applyNumberFormat="0" applyFont="0" applyBorder="0" applyAlignment="0"/>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0" fontId="1" fillId="0" borderId="0" applyNumberFormat="0" applyBorder="0" applyProtection="0">
      <alignment horizontal="center"/>
    </xf>
    <xf numFmtId="354" fontId="1" fillId="0" borderId="0">
      <protection locked="0"/>
    </xf>
    <xf numFmtId="354" fontId="1" fillId="0" borderId="0">
      <protection locked="0"/>
    </xf>
    <xf numFmtId="354" fontId="1" fillId="0" borderId="0">
      <protection locked="0"/>
    </xf>
    <xf numFmtId="354" fontId="1" fillId="0" borderId="0">
      <protection locked="0"/>
    </xf>
    <xf numFmtId="12" fontId="1" fillId="0" borderId="0" applyFont="0" applyFill="0" applyBorder="0" applyProtection="0">
      <alignment horizontal="right"/>
    </xf>
    <xf numFmtId="12" fontId="1" fillId="0" borderId="0" applyFont="0" applyFill="0" applyBorder="0" applyProtection="0">
      <alignment horizontal="right"/>
    </xf>
    <xf numFmtId="12" fontId="1" fillId="0" borderId="0" applyFont="0" applyFill="0" applyBorder="0" applyProtection="0">
      <alignment horizontal="right"/>
    </xf>
    <xf numFmtId="12" fontId="1" fillId="0" borderId="0" applyFont="0" applyFill="0" applyBorder="0" applyProtection="0">
      <alignment horizontal="right"/>
    </xf>
    <xf numFmtId="355" fontId="1" fillId="0" borderId="0" applyFont="0" applyFill="0" applyBorder="0" applyProtection="0">
      <alignment horizontal="right"/>
    </xf>
    <xf numFmtId="355" fontId="1" fillId="0" borderId="0" applyFont="0" applyFill="0" applyBorder="0" applyProtection="0">
      <alignment horizontal="right"/>
    </xf>
    <xf numFmtId="355" fontId="1" fillId="0" borderId="0" applyFont="0" applyFill="0" applyBorder="0" applyProtection="0">
      <alignment horizontal="right"/>
    </xf>
    <xf numFmtId="355" fontId="1" fillId="0" borderId="0" applyFont="0" applyFill="0" applyBorder="0" applyProtection="0">
      <alignment horizontal="right"/>
    </xf>
    <xf numFmtId="0" fontId="1" fillId="0" borderId="0">
      <protection locked="0"/>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 fillId="0" borderId="0"/>
    <xf numFmtId="37" fontId="1" fillId="0" borderId="0"/>
    <xf numFmtId="37" fontId="1" fillId="0" borderId="0"/>
    <xf numFmtId="37" fontId="1" fillId="0" borderId="0"/>
    <xf numFmtId="186" fontId="1" fillId="0" borderId="0" applyNumberFormat="0" applyFill="0" applyBorder="0" applyProtection="0">
      <alignment horizontal="right"/>
    </xf>
    <xf numFmtId="186" fontId="1" fillId="0" borderId="0" applyNumberFormat="0" applyFill="0" applyBorder="0" applyProtection="0">
      <alignment horizontal="right"/>
    </xf>
    <xf numFmtId="186" fontId="1" fillId="0" borderId="0" applyNumberFormat="0" applyFill="0" applyBorder="0" applyProtection="0">
      <alignment horizontal="right"/>
    </xf>
    <xf numFmtId="186" fontId="1" fillId="0" borderId="0" applyNumberFormat="0" applyFill="0" applyBorder="0" applyProtection="0">
      <alignment horizontal="right"/>
    </xf>
    <xf numFmtId="0" fontId="1" fillId="0" borderId="0"/>
    <xf numFmtId="0" fontId="1" fillId="0" borderId="0"/>
    <xf numFmtId="0" fontId="1" fillId="0" borderId="0"/>
    <xf numFmtId="0" fontId="1" fillId="0" borderId="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indent="1"/>
    </xf>
    <xf numFmtId="0" fontId="1" fillId="0" borderId="0">
      <alignment horizontal="left" indent="1"/>
    </xf>
    <xf numFmtId="0" fontId="1" fillId="0" borderId="0">
      <alignment horizontal="left" indent="1"/>
    </xf>
    <xf numFmtId="0" fontId="1" fillId="0" borderId="0">
      <alignment horizontal="left" indent="1"/>
    </xf>
    <xf numFmtId="0" fontId="1" fillId="0" borderId="0">
      <alignment horizontal="left" indent="1"/>
    </xf>
    <xf numFmtId="0" fontId="1" fillId="0" borderId="0">
      <alignment horizontal="left"/>
    </xf>
    <xf numFmtId="0" fontId="1" fillId="0" borderId="0">
      <alignment horizontal="left"/>
    </xf>
    <xf numFmtId="0" fontId="1" fillId="0" borderId="0">
      <alignment horizontal="left"/>
    </xf>
    <xf numFmtId="306" fontId="1" fillId="0" borderId="0" applyFill="0" applyBorder="0" applyProtection="0">
      <protection locked="0"/>
    </xf>
    <xf numFmtId="306" fontId="1" fillId="0" borderId="0" applyFill="0" applyBorder="0" applyProtection="0">
      <protection locked="0"/>
    </xf>
    <xf numFmtId="306" fontId="1" fillId="0" borderId="0" applyFill="0" applyBorder="0" applyProtection="0">
      <protection locked="0"/>
    </xf>
    <xf numFmtId="306" fontId="1" fillId="0" borderId="0" applyFill="0" applyBorder="0" applyProtection="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Border="0">
      <alignment horizontal="center"/>
    </xf>
    <xf numFmtId="0" fontId="1" fillId="0" borderId="0" applyBorder="0">
      <alignment horizontal="center"/>
    </xf>
    <xf numFmtId="0" fontId="1" fillId="0" borderId="0" applyBorder="0">
      <alignment horizontal="center"/>
    </xf>
    <xf numFmtId="0" fontId="1" fillId="0" borderId="0" applyBorder="0">
      <alignment horizontal="center"/>
    </xf>
    <xf numFmtId="0" fontId="1" fillId="0" borderId="0" applyBorder="0">
      <alignment horizontal="center"/>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49" fontId="1" fillId="0" borderId="0"/>
    <xf numFmtId="49" fontId="1" fillId="0" borderId="0"/>
    <xf numFmtId="49" fontId="1" fillId="0" borderId="0"/>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2" fontId="1" fillId="0" borderId="0">
      <alignment horizontal="center" vertical="center"/>
      <protection locked="0"/>
    </xf>
    <xf numFmtId="3" fontId="1" fillId="0" borderId="0"/>
    <xf numFmtId="3" fontId="1" fillId="0" borderId="0"/>
    <xf numFmtId="3" fontId="1" fillId="0" borderId="0"/>
    <xf numFmtId="3" fontId="1" fillId="0" borderId="0"/>
    <xf numFmtId="0" fontId="1" fillId="0" borderId="0" applyBorder="0" applyProtection="0">
      <alignment vertical="center"/>
    </xf>
    <xf numFmtId="0" fontId="1" fillId="0" borderId="0" applyBorder="0" applyProtection="0">
      <alignment vertical="center"/>
    </xf>
    <xf numFmtId="0" fontId="1" fillId="0" borderId="0" applyBorder="0" applyProtection="0">
      <alignment vertical="center"/>
    </xf>
    <xf numFmtId="0" fontId="1" fillId="0" borderId="0" applyBorder="0" applyProtection="0">
      <alignment vertical="center"/>
    </xf>
    <xf numFmtId="0" fontId="1" fillId="0" borderId="0" applyBorder="0" applyProtection="0">
      <alignment horizontal="right" vertical="center"/>
    </xf>
    <xf numFmtId="0" fontId="1" fillId="0" borderId="0" applyBorder="0" applyProtection="0">
      <alignment horizontal="right" vertical="center"/>
    </xf>
    <xf numFmtId="0" fontId="1" fillId="0" borderId="0" applyBorder="0" applyProtection="0">
      <alignment horizontal="right" vertical="center"/>
    </xf>
    <xf numFmtId="0" fontId="1" fillId="0" borderId="0" applyBorder="0" applyProtection="0">
      <alignment horizontal="right" vertical="center"/>
    </xf>
    <xf numFmtId="0" fontId="1" fillId="0" borderId="0" applyBorder="0" applyProtection="0">
      <alignment horizontal="right" vertical="center"/>
    </xf>
    <xf numFmtId="0" fontId="1" fillId="0" borderId="0" applyBorder="0" applyProtection="0">
      <alignment horizontal="centerContinuous" vertical="center"/>
    </xf>
    <xf numFmtId="0" fontId="1" fillId="0" borderId="0" applyBorder="0" applyProtection="0">
      <alignment horizontal="centerContinuous" vertical="center"/>
    </xf>
    <xf numFmtId="0" fontId="1" fillId="0" borderId="0" applyBorder="0" applyProtection="0">
      <alignment horizontal="centerContinuous" vertical="center"/>
    </xf>
    <xf numFmtId="0" fontId="1" fillId="0" borderId="0" applyBorder="0" applyProtection="0">
      <alignment horizontal="centerContinuous" vertical="center"/>
    </xf>
    <xf numFmtId="0" fontId="1" fillId="0" borderId="0" applyBorder="0" applyProtection="0">
      <alignment horizontal="centerContinuous" vertical="center"/>
    </xf>
    <xf numFmtId="0" fontId="1" fillId="0" borderId="0" applyBorder="0" applyProtection="0">
      <alignment horizontal="centerContinuous" vertical="center"/>
    </xf>
    <xf numFmtId="0" fontId="1" fillId="0" borderId="0" applyBorder="0" applyProtection="0">
      <alignment horizontal="centerContinuous" vertical="center"/>
    </xf>
    <xf numFmtId="0" fontId="1" fillId="0" borderId="0" applyBorder="0" applyProtection="0">
      <alignment horizontal="centerContinuous" vertical="center"/>
    </xf>
    <xf numFmtId="0" fontId="1" fillId="0" borderId="0" applyBorder="0" applyProtection="0">
      <alignment horizontal="centerContinuous" vertical="center"/>
    </xf>
    <xf numFmtId="0" fontId="1" fillId="0" borderId="0" applyBorder="0" applyProtection="0">
      <alignment horizontal="left"/>
    </xf>
    <xf numFmtId="0" fontId="1" fillId="0" borderId="0" applyBorder="0" applyProtection="0">
      <alignment horizontal="left"/>
    </xf>
    <xf numFmtId="0" fontId="1" fillId="0" borderId="0" applyBorder="0" applyProtection="0">
      <alignment horizontal="left"/>
    </xf>
    <xf numFmtId="0" fontId="1" fillId="0" borderId="0" applyBorder="0" applyProtection="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xf numFmtId="0" fontId="1" fillId="0" borderId="0"/>
    <xf numFmtId="0" fontId="1" fillId="0" borderId="0"/>
    <xf numFmtId="0" fontId="1" fillId="0" borderId="0"/>
    <xf numFmtId="0" fontId="1" fillId="0" borderId="0" applyFill="0" applyBorder="0" applyProtection="0">
      <alignment horizontal="left"/>
    </xf>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Fill="0" applyBorder="0" applyProtection="0">
      <alignment horizontal="left"/>
    </xf>
    <xf numFmtId="0" fontId="1" fillId="0" borderId="0" applyFill="0" applyBorder="0" applyProtection="0">
      <alignment horizontal="left"/>
    </xf>
    <xf numFmtId="0" fontId="1" fillId="0" borderId="0" applyFill="0" applyBorder="0" applyProtection="0">
      <alignment horizontal="left"/>
    </xf>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NumberFormat="0" applyFill="0" applyBorder="0" applyAlignment="0"/>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0" fontId="1" fillId="0" borderId="0" applyFill="0" applyBorder="0" applyProtection="0">
      <alignment horizontal="left" vertical="top"/>
    </xf>
    <xf numFmtId="169" fontId="1" fillId="0" borderId="0"/>
    <xf numFmtId="169" fontId="1" fillId="0" borderId="0"/>
    <xf numFmtId="169" fontId="1" fillId="0" borderId="0"/>
    <xf numFmtId="169" fontId="1" fillId="0" borderId="0"/>
    <xf numFmtId="1" fontId="1" fillId="0" borderId="0"/>
    <xf numFmtId="1" fontId="1" fillId="0" borderId="0"/>
    <xf numFmtId="1" fontId="1" fillId="0" borderId="0"/>
    <xf numFmtId="1" fontId="1" fillId="0" borderId="0"/>
    <xf numFmtId="49" fontId="1" fillId="0" borderId="0"/>
    <xf numFmtId="49" fontId="1" fillId="0" borderId="0"/>
    <xf numFmtId="49" fontId="1" fillId="0" borderId="0"/>
    <xf numFmtId="49" fontId="1" fillId="0" borderId="0"/>
    <xf numFmtId="0" fontId="1" fillId="0" borderId="0"/>
    <xf numFmtId="0" fontId="1" fillId="0" borderId="0"/>
    <xf numFmtId="0" fontId="1" fillId="0" borderId="0"/>
    <xf numFmtId="0" fontId="1" fillId="0" borderId="0"/>
    <xf numFmtId="298" fontId="1" fillId="0" borderId="0" applyFont="0" applyFill="0" applyBorder="0" applyAlignment="0" applyProtection="0">
      <protection hidden="1"/>
    </xf>
    <xf numFmtId="0" fontId="1" fillId="0" borderId="0"/>
    <xf numFmtId="0" fontId="1" fillId="0" borderId="0"/>
    <xf numFmtId="0" fontId="1" fillId="0" borderId="0"/>
    <xf numFmtId="0" fontId="1" fillId="0" borderId="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98" fontId="1" fillId="0" borderId="0" applyFont="0" applyFill="0" applyBorder="0" applyAlignment="0" applyProtection="0">
      <protection hidden="1"/>
    </xf>
    <xf numFmtId="298" fontId="1" fillId="0" borderId="0" applyFont="0" applyFill="0" applyBorder="0" applyAlignment="0" applyProtection="0">
      <protection hidden="1"/>
    </xf>
    <xf numFmtId="298" fontId="1" fillId="0" borderId="0" applyFont="0" applyFill="0" applyBorder="0" applyAlignment="0" applyProtection="0">
      <protection hidden="1"/>
    </xf>
    <xf numFmtId="0" fontId="1" fillId="0" borderId="0"/>
    <xf numFmtId="0" fontId="1" fillId="0" borderId="0"/>
    <xf numFmtId="0" fontId="1" fillId="0" borderId="0"/>
    <xf numFmtId="0" fontId="1" fillId="0" borderId="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260" fontId="1" fillId="0" borderId="0" applyNumberFormat="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 fillId="0" borderId="0" applyFill="0" applyBorder="0" applyAlignment="0"/>
    <xf numFmtId="49" fontId="1" fillId="0" borderId="0" applyFill="0" applyBorder="0" applyAlignment="0"/>
    <xf numFmtId="49" fontId="1" fillId="0" borderId="0" applyFill="0" applyBorder="0" applyAlignment="0"/>
    <xf numFmtId="49" fontId="1" fillId="0" borderId="0" applyFill="0" applyBorder="0" applyAlignment="0"/>
    <xf numFmtId="356"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356" fontId="1" fillId="0" borderId="0" applyFill="0" applyBorder="0" applyAlignment="0"/>
    <xf numFmtId="356" fontId="1" fillId="0" borderId="0" applyFill="0" applyBorder="0" applyAlignment="0"/>
    <xf numFmtId="356" fontId="1" fillId="0" borderId="0" applyFill="0" applyBorder="0" applyAlignment="0"/>
    <xf numFmtId="183"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83" fontId="1" fillId="0" borderId="0" applyFill="0" applyBorder="0" applyAlignment="0"/>
    <xf numFmtId="183" fontId="1" fillId="0" borderId="0" applyFill="0" applyBorder="0" applyAlignment="0"/>
    <xf numFmtId="183" fontId="1" fillId="0" borderId="0" applyFill="0" applyBorder="0" applyAlignment="0"/>
    <xf numFmtId="0" fontId="1" fillId="0" borderId="0"/>
    <xf numFmtId="0" fontId="1" fillId="0" borderId="0"/>
    <xf numFmtId="0" fontId="1" fillId="0" borderId="0"/>
    <xf numFmtId="0" fontId="1" fillId="0" borderId="0"/>
    <xf numFmtId="18" fontId="1" fillId="0" borderId="0" applyFill="0" applyProtection="0">
      <alignment horizontal="center"/>
    </xf>
    <xf numFmtId="18" fontId="1" fillId="0" borderId="0" applyFill="0" applyProtection="0">
      <alignment horizontal="center"/>
    </xf>
    <xf numFmtId="18" fontId="1" fillId="0" borderId="0" applyFill="0" applyProtection="0">
      <alignment horizontal="center"/>
    </xf>
    <xf numFmtId="18" fontId="1" fillId="0" borderId="0" applyFill="0" applyProtection="0">
      <alignment horizontal="center"/>
    </xf>
    <xf numFmtId="0" fontId="1" fillId="0" borderId="0" applyNumberFormat="0" applyFont="0" applyAlignment="0">
      <alignment horizontal="lef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Alignment="0">
      <alignment horizontal="left"/>
    </xf>
    <xf numFmtId="0" fontId="1" fillId="0" borderId="0" applyNumberFormat="0" applyFont="0" applyAlignment="0">
      <alignment horizontal="left"/>
    </xf>
    <xf numFmtId="0" fontId="1" fillId="0" borderId="0" applyNumberFormat="0" applyFont="0" applyAlignment="0">
      <alignment horizontal="left"/>
    </xf>
    <xf numFmtId="40" fontId="1" fillId="0" borderId="0"/>
    <xf numFmtId="43" fontId="1" fillId="0" borderId="0" applyNumberFormat="0"/>
    <xf numFmtId="43" fontId="1" fillId="0" borderId="0" applyNumberFormat="0"/>
    <xf numFmtId="43" fontId="1" fillId="0" borderId="0" applyNumberFormat="0"/>
    <xf numFmtId="43" fontId="1" fillId="0" borderId="0" applyNumberFormat="0"/>
    <xf numFmtId="40" fontId="1" fillId="0" borderId="0"/>
    <xf numFmtId="40" fontId="1" fillId="0" borderId="0"/>
    <xf numFmtId="40" fontId="1" fillId="0" borderId="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186" fontId="1" fillId="0" borderId="0" applyNumberFormat="0" applyBorder="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pplyBorder="0"/>
    <xf numFmtId="0" fontId="1" fillId="0" borderId="0" applyBorder="0"/>
    <xf numFmtId="0" fontId="1" fillId="0" borderId="0" applyBorder="0"/>
    <xf numFmtId="0" fontId="1"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ill="0" applyBorder="0" applyAlignment="0" applyProtection="0">
      <alignment horizontal="left"/>
    </xf>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Alignment="0">
      <alignment wrapText="1"/>
    </xf>
    <xf numFmtId="0" fontId="1" fillId="0" borderId="0" applyAlignment="0">
      <alignment wrapText="1"/>
    </xf>
    <xf numFmtId="0" fontId="1" fillId="0" borderId="0" applyAlignment="0">
      <alignment wrapText="1"/>
    </xf>
    <xf numFmtId="0" fontId="1" fillId="0" borderId="0" applyAlignment="0">
      <alignment wrapText="1"/>
    </xf>
    <xf numFmtId="0" fontId="1" fillId="0" borderId="0">
      <alignment vertical="top"/>
    </xf>
    <xf numFmtId="0" fontId="1" fillId="0" borderId="0">
      <alignment vertical="top"/>
    </xf>
    <xf numFmtId="0" fontId="1" fillId="0" borderId="0">
      <alignment vertical="top"/>
    </xf>
    <xf numFmtId="0" fontId="1" fillId="0" borderId="0">
      <alignment vertical="top"/>
    </xf>
    <xf numFmtId="183" fontId="1" fillId="0" borderId="0">
      <alignment horizontal="left"/>
      <protection locked="0"/>
    </xf>
    <xf numFmtId="183" fontId="1" fillId="0" borderId="0">
      <alignment horizontal="left"/>
      <protection locked="0"/>
    </xf>
    <xf numFmtId="183" fontId="1" fillId="0" borderId="0">
      <alignment horizontal="left"/>
      <protection locked="0"/>
    </xf>
    <xf numFmtId="183" fontId="1" fillId="0" borderId="0">
      <alignment horizontal="left"/>
      <protection locked="0"/>
    </xf>
    <xf numFmtId="169" fontId="1" fillId="0" borderId="0" applyAlignment="0">
      <alignment horizontal="left"/>
      <protection locked="0"/>
    </xf>
    <xf numFmtId="169" fontId="1" fillId="0" borderId="0" applyAlignment="0">
      <alignment horizontal="left"/>
      <protection locked="0"/>
    </xf>
    <xf numFmtId="169" fontId="1" fillId="0" borderId="0" applyAlignment="0">
      <alignment horizontal="left"/>
      <protection locked="0"/>
    </xf>
    <xf numFmtId="169" fontId="1" fillId="0" borderId="0" applyAlignment="0">
      <alignment horizontal="left"/>
      <protection locked="0"/>
    </xf>
    <xf numFmtId="169" fontId="1" fillId="0" borderId="0" applyAlignment="0">
      <alignment horizontal="left"/>
      <protection locked="0"/>
    </xf>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3" fontId="1" fillId="0" borderId="0" applyNumberFormat="0" applyFont="0" applyBorder="0" applyAlignment="0" applyProtection="0"/>
    <xf numFmtId="3" fontId="1" fillId="0" borderId="0" applyNumberFormat="0" applyFont="0" applyBorder="0" applyAlignment="0" applyProtection="0"/>
    <xf numFmtId="3" fontId="1" fillId="0" borderId="0" applyNumberFormat="0" applyFont="0" applyBorder="0" applyAlignment="0" applyProtection="0"/>
    <xf numFmtId="3" fontId="1" fillId="0" borderId="0" applyNumberFormat="0" applyFont="0" applyBorder="0" applyAlignment="0" applyProtection="0"/>
    <xf numFmtId="358" fontId="1" fillId="0" borderId="0">
      <alignment horizontal="right"/>
    </xf>
    <xf numFmtId="358" fontId="1" fillId="0" borderId="0">
      <alignment horizontal="right"/>
    </xf>
    <xf numFmtId="358" fontId="1" fillId="0" borderId="0">
      <alignment horizontal="right"/>
    </xf>
    <xf numFmtId="358" fontId="1" fillId="0" borderId="0">
      <alignment horizontal="right"/>
    </xf>
    <xf numFmtId="4" fontId="1" fillId="0" borderId="0"/>
    <xf numFmtId="4" fontId="1" fillId="0" borderId="0"/>
    <xf numFmtId="4" fontId="1" fillId="0" borderId="0"/>
    <xf numFmtId="4" fontId="1" fillId="0" borderId="0"/>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7" fontId="1" fillId="0" borderId="0"/>
    <xf numFmtId="37" fontId="1" fillId="0" borderId="0"/>
    <xf numFmtId="37" fontId="1" fillId="0" borderId="0"/>
    <xf numFmtId="37" fontId="1" fillId="0" borderId="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applyNumberFormat="0" applyFill="0" applyBorder="0" applyAlignment="0" applyProtection="0">
      <alignment vertical="center"/>
    </xf>
    <xf numFmtId="0" fontId="1" fillId="0" borderId="0" applyNumberFormat="0" applyBorder="0" applyProtection="0">
      <alignment horizontal="centerContinuous" vertical="center"/>
    </xf>
    <xf numFmtId="0" fontId="1" fillId="0" borderId="0" applyNumberFormat="0" applyBorder="0" applyProtection="0">
      <alignment horizontal="centerContinuous" vertical="center"/>
    </xf>
    <xf numFmtId="0" fontId="1" fillId="0" borderId="0" applyNumberFormat="0" applyBorder="0" applyProtection="0">
      <alignment horizontal="centerContinuous"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Fill="0" applyBorder="0" applyAlignment="0">
      <protection locked="0"/>
    </xf>
    <xf numFmtId="0" fontId="1" fillId="0" borderId="0" applyNumberFormat="0" applyFill="0" applyBorder="0" applyAlignment="0">
      <protection locked="0"/>
    </xf>
    <xf numFmtId="0" fontId="1" fillId="0" borderId="0" applyNumberFormat="0" applyFill="0" applyBorder="0" applyAlignment="0">
      <protection locked="0"/>
    </xf>
    <xf numFmtId="0" fontId="1" fillId="0" borderId="0" applyNumberFormat="0" applyFill="0" applyBorder="0" applyAlignment="0">
      <protection locked="0"/>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164" fontId="1" fillId="0" borderId="0" applyFont="0" applyFill="0" applyBorder="0" applyAlignment="0" applyProtection="0">
      <alignment vertical="center"/>
    </xf>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204" fontId="1" fillId="0" borderId="0" applyFill="0" applyBorder="0" applyProtection="0">
      <alignment horizontal="right"/>
    </xf>
    <xf numFmtId="204" fontId="1" fillId="0" borderId="0" applyFill="0" applyBorder="0" applyProtection="0">
      <alignment horizontal="right"/>
    </xf>
    <xf numFmtId="204" fontId="1" fillId="0" borderId="0" applyFill="0" applyBorder="0" applyProtection="0">
      <alignment horizontal="right"/>
    </xf>
    <xf numFmtId="204" fontId="1" fillId="0" borderId="0" applyFill="0" applyBorder="0" applyProtection="0">
      <alignment horizontal="right"/>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1" fillId="0" borderId="0"/>
    <xf numFmtId="0" fontId="1" fillId="0" borderId="0"/>
    <xf numFmtId="0" fontId="1" fillId="0" borderId="0"/>
    <xf numFmtId="0" fontId="1"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364" fontId="1" fillId="0" borderId="0" applyFont="0" applyFill="0" applyBorder="0" applyProtection="0">
      <alignment horizontal="center" vertical="center"/>
    </xf>
    <xf numFmtId="364" fontId="1" fillId="0" borderId="0" applyFont="0" applyFill="0" applyBorder="0" applyProtection="0">
      <alignment horizontal="center" vertical="center"/>
    </xf>
    <xf numFmtId="364" fontId="1" fillId="0" borderId="0" applyFont="0" applyFill="0" applyBorder="0" applyProtection="0">
      <alignment horizontal="center" vertical="center"/>
    </xf>
    <xf numFmtId="364" fontId="1" fillId="0" borderId="0" applyFont="0" applyFill="0" applyBorder="0" applyProtection="0">
      <alignment horizontal="center" vertical="center"/>
    </xf>
    <xf numFmtId="365" fontId="1" fillId="0" borderId="0" applyFont="0" applyFill="0" applyBorder="0" applyProtection="0">
      <alignment horizontal="center" vertical="center"/>
    </xf>
    <xf numFmtId="365" fontId="1" fillId="0" borderId="0" applyFont="0" applyFill="0" applyBorder="0" applyProtection="0">
      <alignment horizontal="center" vertical="center"/>
    </xf>
    <xf numFmtId="365" fontId="1" fillId="0" borderId="0" applyFont="0" applyFill="0" applyBorder="0" applyProtection="0">
      <alignment horizontal="center" vertical="center"/>
    </xf>
    <xf numFmtId="365" fontId="1" fillId="0" borderId="0" applyFont="0" applyFill="0" applyBorder="0" applyProtection="0">
      <alignment horizontal="center" vertical="center"/>
    </xf>
    <xf numFmtId="366" fontId="1" fillId="0" borderId="0" applyFont="0" applyFill="0" applyBorder="0" applyProtection="0">
      <alignment horizontal="center" vertical="center"/>
    </xf>
    <xf numFmtId="366" fontId="1" fillId="0" borderId="0" applyFont="0" applyFill="0" applyBorder="0" applyProtection="0">
      <alignment horizontal="center" vertical="center"/>
    </xf>
    <xf numFmtId="366" fontId="1" fillId="0" borderId="0" applyFont="0" applyFill="0" applyBorder="0" applyProtection="0">
      <alignment horizontal="center" vertical="center"/>
    </xf>
    <xf numFmtId="366" fontId="1" fillId="0" borderId="0" applyFont="0" applyFill="0" applyBorder="0" applyProtection="0">
      <alignment horizontal="center" vertical="center"/>
    </xf>
    <xf numFmtId="0" fontId="1" fillId="0" borderId="0"/>
    <xf numFmtId="0" fontId="1" fillId="0" borderId="0"/>
    <xf numFmtId="0" fontId="1" fillId="0" borderId="0"/>
    <xf numFmtId="0" fontId="1" fillId="0" borderId="0"/>
    <xf numFmtId="0" fontId="1" fillId="0" borderId="0" applyNumberFormat="0" applyFill="0" applyBorder="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xf numFmtId="0" fontId="1" fillId="0" borderId="0"/>
    <xf numFmtId="0" fontId="1" fillId="0" borderId="0"/>
    <xf numFmtId="367" fontId="1" fillId="0" borderId="0"/>
    <xf numFmtId="367" fontId="1" fillId="0" borderId="0"/>
    <xf numFmtId="367" fontId="1" fillId="0" borderId="0"/>
    <xf numFmtId="367" fontId="1" fillId="0" borderId="0"/>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pplyNumberFormat="0" applyBorder="0" applyAlignment="0" applyProtection="0">
      <alignment vertical="center"/>
    </xf>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protection locked="0"/>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alignment vertical="center"/>
    </xf>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207" fontId="1" fillId="0" borderId="0" applyFill="0" applyBorder="0" applyProtection="0">
      <alignment horizontal="right"/>
    </xf>
    <xf numFmtId="207" fontId="1" fillId="0" borderId="0" applyFill="0" applyBorder="0" applyProtection="0">
      <alignment horizontal="right"/>
    </xf>
    <xf numFmtId="207" fontId="1" fillId="0" borderId="0" applyFill="0" applyBorder="0" applyProtection="0">
      <alignment horizontal="right"/>
    </xf>
    <xf numFmtId="207" fontId="1" fillId="0" borderId="0" applyFill="0" applyBorder="0" applyProtection="0">
      <alignment horizontal="right"/>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applyNumberFormat="0" applyBorder="0" applyAlignment="0" applyProtection="0">
      <alignment vertical="center"/>
    </xf>
    <xf numFmtId="0" fontId="1" fillId="0" borderId="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1" fillId="0" borderId="0">
      <protection locked="0"/>
    </xf>
    <xf numFmtId="0" fontId="1" fillId="0" borderId="0">
      <protection locked="0"/>
    </xf>
    <xf numFmtId="368" fontId="1" fillId="0" borderId="0" applyFont="0" applyFill="0" applyBorder="0" applyAlignment="0" applyProtection="0">
      <protection locked="0"/>
    </xf>
    <xf numFmtId="368" fontId="1" fillId="0" borderId="0" applyFont="0" applyFill="0" applyBorder="0" applyAlignment="0" applyProtection="0">
      <protection locked="0"/>
    </xf>
    <xf numFmtId="368" fontId="1" fillId="0" borderId="0" applyFont="0" applyFill="0" applyBorder="0" applyAlignment="0" applyProtection="0">
      <protection locked="0"/>
    </xf>
    <xf numFmtId="368" fontId="1" fillId="0" borderId="0" applyFont="0" applyFill="0" applyBorder="0" applyAlignment="0" applyProtection="0">
      <protection locked="0"/>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Fill="0" applyAlignment="0" applyProtection="0">
      <alignment vertical="center"/>
    </xf>
    <xf numFmtId="0" fontId="1" fillId="0" borderId="0" applyNumberFormat="0" applyBorder="0" applyProtection="0">
      <alignment horizontal="justify" vertical="center"/>
    </xf>
    <xf numFmtId="0" fontId="1" fillId="0" borderId="0" applyNumberFormat="0" applyBorder="0" applyProtection="0">
      <alignment horizontal="justify" vertical="center"/>
    </xf>
    <xf numFmtId="0" fontId="1" fillId="0" borderId="0" applyNumberFormat="0" applyBorder="0" applyProtection="0">
      <alignment horizontal="justify" vertical="center"/>
    </xf>
    <xf numFmtId="0" fontId="1" fillId="0" borderId="0" applyNumberFormat="0" applyBorder="0" applyProtection="0">
      <alignment horizontal="justify" vertical="center"/>
    </xf>
    <xf numFmtId="0" fontId="1" fillId="0" borderId="0" applyNumberFormat="0" applyBorder="0" applyProtection="0">
      <alignment horizontal="justify" vertical="center"/>
    </xf>
    <xf numFmtId="0" fontId="1" fillId="0" borderId="0" applyNumberFormat="0" applyBorder="0" applyProtection="0">
      <alignment horizontal="justify" vertical="center"/>
    </xf>
    <xf numFmtId="0" fontId="1" fillId="0" borderId="0" applyNumberFormat="0" applyBorder="0" applyProtection="0">
      <alignment horizontal="justify" vertical="center"/>
    </xf>
    <xf numFmtId="0" fontId="1" fillId="0" borderId="0" applyNumberFormat="0" applyBorder="0" applyProtection="0">
      <alignment horizontal="justify" vertical="center"/>
    </xf>
    <xf numFmtId="0" fontId="1" fillId="0" borderId="0" applyNumberFormat="0" applyBorder="0" applyProtection="0">
      <alignment horizontal="justify" vertical="center"/>
    </xf>
    <xf numFmtId="0" fontId="1" fillId="0" borderId="0" applyNumberFormat="0" applyBorder="0" applyProtection="0">
      <alignment horizontal="justify" vertical="center"/>
    </xf>
    <xf numFmtId="0" fontId="1" fillId="0" borderId="0" applyNumberFormat="0" applyBorder="0" applyProtection="0">
      <alignment horizontal="justify" vertical="center"/>
    </xf>
    <xf numFmtId="0" fontId="1" fillId="0" borderId="0" applyNumberFormat="0" applyBorder="0" applyProtection="0">
      <alignment horizontal="justify" vertical="center"/>
    </xf>
    <xf numFmtId="0" fontId="1" fillId="0" borderId="0" applyNumberFormat="0" applyFont="0" applyBorder="0" applyProtection="0">
      <alignment horizontal="justify" vertical="center"/>
    </xf>
    <xf numFmtId="0" fontId="1" fillId="0" borderId="0" applyNumberFormat="0" applyFont="0" applyBorder="0" applyProtection="0">
      <alignment horizontal="justify" vertical="center"/>
    </xf>
    <xf numFmtId="0" fontId="1" fillId="0" borderId="0" applyNumberFormat="0" applyFont="0" applyBorder="0" applyProtection="0">
      <alignment horizontal="justify" vertical="center"/>
    </xf>
    <xf numFmtId="0" fontId="1" fillId="0" borderId="0" applyNumberFormat="0" applyFont="0" applyBorder="0" applyProtection="0">
      <alignment horizontal="justify" vertical="center"/>
    </xf>
    <xf numFmtId="0" fontId="1" fillId="0" borderId="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1" fillId="0" borderId="0">
      <protection locked="0"/>
    </xf>
    <xf numFmtId="0" fontId="1" fillId="0" borderId="0">
      <protection locked="0"/>
    </xf>
  </cellStyleXfs>
  <cellXfs count="447">
    <xf numFmtId="0" fontId="0" fillId="0" borderId="0" xfId="0">
      <protection locked="0"/>
    </xf>
    <xf numFmtId="2" fontId="10" fillId="0" borderId="0" xfId="1" applyNumberFormat="1" applyFont="1" applyFill="1" applyBorder="1" applyAlignment="1">
      <alignment horizontal="left"/>
    </xf>
    <xf numFmtId="39" fontId="9" fillId="0" borderId="0" xfId="0" applyNumberFormat="1" applyFont="1" applyFill="1" applyBorder="1" applyAlignment="1">
      <alignment horizontal="left"/>
      <protection locked="0"/>
    </xf>
    <xf numFmtId="3" fontId="10" fillId="0" borderId="0" xfId="0" applyNumberFormat="1" applyFont="1" applyFill="1" applyBorder="1" applyAlignment="1">
      <alignment horizontal="left"/>
      <protection locked="0"/>
    </xf>
    <xf numFmtId="0" fontId="10" fillId="0" borderId="0" xfId="0" applyFont="1" applyFill="1" applyBorder="1" applyAlignment="1">
      <alignment horizontal="left"/>
      <protection locked="0"/>
    </xf>
    <xf numFmtId="37" fontId="10" fillId="0" borderId="0" xfId="0" applyNumberFormat="1" applyFont="1" applyFill="1" applyBorder="1" applyAlignment="1">
      <alignment horizontal="left"/>
      <protection locked="0"/>
    </xf>
    <xf numFmtId="2" fontId="10" fillId="0" borderId="0" xfId="0" applyNumberFormat="1" applyFont="1" applyFill="1" applyBorder="1" applyAlignment="1">
      <alignment horizontal="left"/>
      <protection locked="0"/>
    </xf>
    <xf numFmtId="0" fontId="9" fillId="0" borderId="0" xfId="0" applyFont="1" applyFill="1" applyBorder="1" applyAlignment="1" applyProtection="1">
      <alignment horizontal="left"/>
      <protection locked="0"/>
    </xf>
    <xf numFmtId="0" fontId="6" fillId="0" borderId="0" xfId="0" applyFont="1" applyFill="1" applyBorder="1" applyAlignment="1">
      <alignment horizontal="left"/>
      <protection locked="0"/>
    </xf>
    <xf numFmtId="43" fontId="11" fillId="0" borderId="0" xfId="1" applyFont="1" applyFill="1" applyBorder="1" applyAlignment="1">
      <alignment horizontal="left"/>
    </xf>
    <xf numFmtId="165" fontId="10" fillId="0" borderId="0" xfId="8" applyNumberFormat="1" applyFont="1" applyFill="1" applyBorder="1" applyAlignment="1">
      <alignment horizontal="left"/>
    </xf>
    <xf numFmtId="39" fontId="10" fillId="0" borderId="0" xfId="0" applyNumberFormat="1" applyFont="1" applyFill="1" applyBorder="1" applyAlignment="1">
      <alignment horizontal="left"/>
      <protection locked="0"/>
    </xf>
    <xf numFmtId="9" fontId="10" fillId="0" borderId="0" xfId="8" applyFont="1" applyFill="1" applyBorder="1" applyAlignment="1">
      <alignment horizontal="left"/>
    </xf>
    <xf numFmtId="9" fontId="10" fillId="0" borderId="0" xfId="0" applyNumberFormat="1" applyFont="1" applyFill="1" applyBorder="1" applyAlignment="1">
      <alignment horizontal="left"/>
      <protection locked="0"/>
    </xf>
    <xf numFmtId="0" fontId="10" fillId="0" borderId="0" xfId="0" applyFont="1" applyFill="1" applyBorder="1" applyAlignment="1" applyProtection="1">
      <alignment horizontal="left"/>
      <protection locked="0"/>
    </xf>
    <xf numFmtId="39" fontId="9" fillId="0" borderId="2" xfId="0" applyNumberFormat="1" applyFont="1" applyFill="1" applyBorder="1" applyAlignment="1">
      <alignment horizontal="left"/>
      <protection locked="0"/>
    </xf>
    <xf numFmtId="43" fontId="11" fillId="0" borderId="2" xfId="1" applyFont="1" applyFill="1" applyBorder="1" applyAlignment="1">
      <alignment horizontal="left"/>
    </xf>
    <xf numFmtId="0" fontId="6" fillId="0" borderId="2" xfId="0" applyFont="1" applyFill="1" applyBorder="1" applyAlignment="1">
      <alignment horizontal="left"/>
      <protection locked="0"/>
    </xf>
    <xf numFmtId="0" fontId="10" fillId="0" borderId="3" xfId="0" applyFont="1" applyFill="1" applyBorder="1" applyAlignment="1">
      <alignment horizontal="left"/>
      <protection locked="0"/>
    </xf>
    <xf numFmtId="37" fontId="10" fillId="0" borderId="4" xfId="0" applyNumberFormat="1" applyFont="1" applyFill="1" applyBorder="1" applyAlignment="1">
      <alignment horizontal="left"/>
      <protection locked="0"/>
    </xf>
    <xf numFmtId="37" fontId="10" fillId="0" borderId="5" xfId="0" applyNumberFormat="1" applyFont="1" applyFill="1" applyBorder="1" applyAlignment="1">
      <alignment horizontal="left"/>
      <protection locked="0"/>
    </xf>
    <xf numFmtId="37" fontId="10" fillId="0" borderId="6" xfId="0" applyNumberFormat="1" applyFont="1" applyFill="1" applyBorder="1" applyAlignment="1">
      <alignment horizontal="left"/>
      <protection locked="0"/>
    </xf>
    <xf numFmtId="3" fontId="10" fillId="0" borderId="1" xfId="0" applyNumberFormat="1" applyFont="1" applyFill="1" applyBorder="1" applyAlignment="1">
      <alignment horizontal="left"/>
      <protection locked="0"/>
    </xf>
    <xf numFmtId="3" fontId="10" fillId="0" borderId="2" xfId="0" applyNumberFormat="1" applyFont="1" applyFill="1" applyBorder="1" applyAlignment="1">
      <alignment horizontal="left"/>
      <protection locked="0"/>
    </xf>
    <xf numFmtId="0" fontId="9" fillId="0" borderId="2" xfId="0" applyFont="1" applyFill="1" applyBorder="1" applyAlignment="1">
      <alignment horizontal="left"/>
      <protection locked="0"/>
    </xf>
    <xf numFmtId="0" fontId="10" fillId="0" borderId="2" xfId="0" applyFont="1" applyFill="1" applyBorder="1" applyAlignment="1">
      <alignment horizontal="left"/>
      <protection locked="0"/>
    </xf>
    <xf numFmtId="0" fontId="17" fillId="0" borderId="0" xfId="0" applyFont="1" applyFill="1" applyAlignment="1" applyProtection="1">
      <alignment horizontal="left"/>
      <protection locked="0"/>
    </xf>
    <xf numFmtId="0" fontId="6" fillId="0" borderId="7" xfId="0" applyFont="1" applyFill="1" applyBorder="1" applyAlignment="1">
      <alignment horizontal="left"/>
      <protection locked="0"/>
    </xf>
    <xf numFmtId="0" fontId="10" fillId="0" borderId="6" xfId="0" applyFont="1" applyFill="1" applyBorder="1" applyAlignment="1">
      <alignment horizontal="left"/>
      <protection locked="0"/>
    </xf>
    <xf numFmtId="0" fontId="0" fillId="0" borderId="0" xfId="0" applyFill="1" applyAlignment="1" applyProtection="1">
      <alignment horizontal="left"/>
      <protection locked="0"/>
    </xf>
    <xf numFmtId="0" fontId="14" fillId="0" borderId="1" xfId="0" applyFont="1" applyFill="1" applyBorder="1" applyAlignment="1" applyProtection="1">
      <alignment horizontal="left"/>
      <protection locked="0"/>
    </xf>
    <xf numFmtId="0" fontId="15" fillId="0" borderId="8" xfId="0" applyFont="1" applyFill="1" applyBorder="1" applyAlignment="1" applyProtection="1">
      <alignment horizontal="left"/>
      <protection locked="0"/>
    </xf>
    <xf numFmtId="0" fontId="15" fillId="0" borderId="4" xfId="0" applyFont="1" applyFill="1" applyBorder="1" applyAlignment="1" applyProtection="1">
      <alignment horizontal="left"/>
      <protection locked="0"/>
    </xf>
    <xf numFmtId="0" fontId="14" fillId="0" borderId="8" xfId="0" applyFont="1" applyFill="1" applyBorder="1" applyAlignment="1" applyProtection="1">
      <alignment horizontal="left"/>
      <protection locked="0"/>
    </xf>
    <xf numFmtId="0" fontId="14" fillId="0" borderId="4" xfId="0" applyFont="1" applyFill="1" applyBorder="1" applyAlignment="1" applyProtection="1">
      <alignment horizontal="left"/>
      <protection locked="0"/>
    </xf>
    <xf numFmtId="0" fontId="24" fillId="0" borderId="0" xfId="0" applyFont="1" applyFill="1" applyAlignment="1" applyProtection="1">
      <alignment horizontal="left"/>
      <protection locked="0"/>
    </xf>
    <xf numFmtId="3" fontId="25" fillId="0" borderId="0" xfId="0" applyNumberFormat="1" applyFont="1" applyFill="1" applyBorder="1" applyAlignment="1">
      <alignment horizontal="left"/>
      <protection locked="0"/>
    </xf>
    <xf numFmtId="0" fontId="25" fillId="0" borderId="0" xfId="0" applyFont="1" applyFill="1" applyBorder="1" applyAlignment="1">
      <alignment horizontal="left"/>
      <protection locked="0"/>
    </xf>
    <xf numFmtId="37" fontId="25" fillId="0" borderId="0" xfId="0" applyNumberFormat="1" applyFont="1" applyFill="1" applyBorder="1" applyAlignment="1">
      <alignment horizontal="left"/>
      <protection locked="0"/>
    </xf>
    <xf numFmtId="0" fontId="16" fillId="0" borderId="0" xfId="0" applyFont="1" applyFill="1" applyAlignment="1">
      <alignment horizontal="left" vertical="center"/>
      <protection locked="0"/>
    </xf>
    <xf numFmtId="10" fontId="14" fillId="0" borderId="0" xfId="9" applyNumberFormat="1" applyFont="1" applyFill="1" applyAlignment="1">
      <alignment horizontal="left" vertical="center"/>
    </xf>
    <xf numFmtId="3" fontId="14" fillId="0" borderId="0" xfId="4" applyNumberFormat="1" applyFont="1" applyFill="1" applyAlignment="1" applyProtection="1">
      <alignment horizontal="left"/>
      <protection locked="0"/>
    </xf>
    <xf numFmtId="165" fontId="0" fillId="0" borderId="0" xfId="8" applyNumberFormat="1" applyFont="1" applyFill="1" applyBorder="1" applyAlignment="1">
      <alignment horizontal="left"/>
    </xf>
    <xf numFmtId="3" fontId="0" fillId="0" borderId="0" xfId="0" applyNumberFormat="1" applyFill="1" applyBorder="1" applyAlignment="1">
      <alignment horizontal="left"/>
      <protection locked="0"/>
    </xf>
    <xf numFmtId="0" fontId="14" fillId="0" borderId="0" xfId="0" applyFont="1" applyFill="1" applyBorder="1" applyAlignment="1" applyProtection="1">
      <alignment horizontal="left" wrapText="1"/>
      <protection locked="0"/>
    </xf>
    <xf numFmtId="0" fontId="15" fillId="0" borderId="0" xfId="0" applyFont="1" applyFill="1" applyAlignment="1" applyProtection="1">
      <alignment horizontal="left" vertical="center"/>
      <protection locked="0"/>
    </xf>
    <xf numFmtId="0" fontId="15" fillId="0" borderId="10" xfId="0" applyFont="1" applyFill="1" applyBorder="1" applyAlignment="1">
      <alignment horizontal="left" vertical="center"/>
      <protection locked="0"/>
    </xf>
    <xf numFmtId="3" fontId="14" fillId="0" borderId="10" xfId="0" applyNumberFormat="1" applyFont="1" applyFill="1" applyBorder="1" applyAlignment="1">
      <alignment horizontal="left" vertical="center"/>
      <protection locked="0"/>
    </xf>
    <xf numFmtId="0" fontId="14" fillId="0" borderId="0" xfId="0" applyFont="1" applyFill="1" applyAlignment="1" applyProtection="1">
      <alignment horizontal="left" vertical="center"/>
      <protection locked="0"/>
    </xf>
    <xf numFmtId="43" fontId="20" fillId="0" borderId="0" xfId="1" applyFont="1" applyFill="1" applyAlignment="1">
      <alignment horizontal="left" vertical="center"/>
    </xf>
    <xf numFmtId="14" fontId="15" fillId="0" borderId="0" xfId="0" applyNumberFormat="1" applyFont="1" applyFill="1" applyAlignment="1">
      <alignment horizontal="left" vertical="center"/>
      <protection locked="0"/>
    </xf>
    <xf numFmtId="3" fontId="15" fillId="0" borderId="0" xfId="0" applyNumberFormat="1" applyFont="1" applyFill="1" applyBorder="1" applyAlignment="1">
      <alignment horizontal="left" vertical="center"/>
      <protection locked="0"/>
    </xf>
    <xf numFmtId="0" fontId="15" fillId="0" borderId="0" xfId="0" applyFont="1" applyFill="1" applyAlignment="1">
      <alignment horizontal="left" vertical="center"/>
      <protection locked="0"/>
    </xf>
    <xf numFmtId="10" fontId="14" fillId="0" borderId="0" xfId="0" applyNumberFormat="1" applyFont="1" applyFill="1" applyAlignment="1">
      <alignment horizontal="left" vertical="center"/>
      <protection locked="0"/>
    </xf>
    <xf numFmtId="43" fontId="14" fillId="0" borderId="0" xfId="1" applyFont="1" applyFill="1" applyAlignment="1" applyProtection="1">
      <alignment horizontal="left" vertical="center"/>
      <protection locked="0"/>
    </xf>
    <xf numFmtId="166" fontId="14" fillId="0" borderId="10" xfId="1" applyNumberFormat="1" applyFont="1" applyFill="1" applyBorder="1" applyAlignment="1" applyProtection="1">
      <alignment horizontal="left"/>
      <protection locked="0"/>
    </xf>
    <xf numFmtId="0" fontId="15" fillId="0" borderId="10" xfId="0" applyFont="1" applyFill="1" applyBorder="1" applyAlignment="1" applyProtection="1">
      <alignment horizontal="left"/>
      <protection locked="0"/>
    </xf>
    <xf numFmtId="0" fontId="15" fillId="0" borderId="0" xfId="0" applyFont="1" applyFill="1" applyAlignment="1" applyProtection="1">
      <alignment horizontal="left"/>
      <protection locked="0"/>
    </xf>
    <xf numFmtId="3" fontId="14" fillId="0" borderId="0" xfId="0" applyNumberFormat="1" applyFont="1" applyFill="1" applyAlignment="1" applyProtection="1">
      <alignment horizontal="left"/>
      <protection locked="0"/>
    </xf>
    <xf numFmtId="0" fontId="15" fillId="0" borderId="0" xfId="0" applyFont="1" applyFill="1" applyAlignment="1">
      <alignment horizontal="left"/>
      <protection locked="0"/>
    </xf>
    <xf numFmtId="3" fontId="7" fillId="0" borderId="0" xfId="0" applyNumberFormat="1" applyFont="1" applyFill="1" applyAlignment="1">
      <alignment horizontal="left" vertical="center"/>
      <protection locked="0"/>
    </xf>
    <xf numFmtId="0" fontId="7" fillId="0" borderId="0" xfId="0" applyFont="1" applyFill="1" applyAlignment="1">
      <alignment horizontal="left" vertical="center"/>
      <protection locked="0"/>
    </xf>
    <xf numFmtId="37" fontId="24" fillId="0" borderId="0" xfId="0" applyNumberFormat="1" applyFont="1" applyFill="1" applyBorder="1" applyAlignment="1">
      <alignment horizontal="left"/>
      <protection locked="0"/>
    </xf>
    <xf numFmtId="39" fontId="24" fillId="0" borderId="0" xfId="0" applyNumberFormat="1" applyFont="1" applyFill="1" applyBorder="1" applyAlignment="1">
      <alignment horizontal="left"/>
      <protection locked="0"/>
    </xf>
    <xf numFmtId="0" fontId="17" fillId="0" borderId="0" xfId="0" applyFont="1" applyFill="1" applyAlignment="1" applyProtection="1">
      <alignment horizontal="left" vertical="center"/>
      <protection locked="0"/>
    </xf>
    <xf numFmtId="39" fontId="17" fillId="0" borderId="0" xfId="0" applyNumberFormat="1" applyFont="1" applyFill="1" applyAlignment="1">
      <alignment horizontal="left" vertical="center"/>
      <protection locked="0"/>
    </xf>
    <xf numFmtId="43" fontId="18" fillId="0" borderId="0" xfId="1" applyFont="1" applyFill="1" applyAlignment="1">
      <alignment horizontal="left" vertical="center"/>
    </xf>
    <xf numFmtId="0" fontId="14" fillId="0" borderId="10" xfId="0" applyFont="1" applyFill="1" applyBorder="1" applyAlignment="1">
      <alignment horizontal="left"/>
      <protection locked="0"/>
    </xf>
    <xf numFmtId="0" fontId="14" fillId="0" borderId="0" xfId="0" applyFont="1" applyFill="1" applyBorder="1" applyAlignment="1">
      <alignment horizontal="left"/>
      <protection locked="0"/>
    </xf>
    <xf numFmtId="0" fontId="14" fillId="0" borderId="0" xfId="0" applyFont="1" applyFill="1" applyAlignment="1">
      <alignment horizontal="left"/>
      <protection locked="0"/>
    </xf>
    <xf numFmtId="0" fontId="15" fillId="0" borderId="10" xfId="0" applyFont="1" applyFill="1" applyBorder="1" applyAlignment="1">
      <alignment horizontal="left"/>
      <protection locked="0"/>
    </xf>
    <xf numFmtId="0" fontId="24" fillId="0" borderId="0" xfId="0" applyFont="1" applyFill="1" applyAlignment="1">
      <alignment horizontal="left"/>
      <protection locked="0"/>
    </xf>
    <xf numFmtId="0" fontId="24" fillId="0" borderId="0" xfId="0" applyFont="1" applyFill="1" applyAlignment="1">
      <alignment horizontal="left" vertical="center"/>
      <protection locked="0"/>
    </xf>
    <xf numFmtId="3" fontId="24" fillId="0" borderId="0" xfId="0" applyNumberFormat="1" applyFont="1" applyFill="1" applyAlignment="1">
      <alignment horizontal="left"/>
      <protection locked="0"/>
    </xf>
    <xf numFmtId="0" fontId="0" fillId="0" borderId="0" xfId="0" applyFill="1" applyBorder="1" applyAlignment="1">
      <alignment horizontal="left"/>
      <protection locked="0"/>
    </xf>
    <xf numFmtId="0" fontId="0" fillId="0" borderId="0" xfId="0" applyFont="1" applyFill="1" applyBorder="1" applyAlignment="1">
      <alignment horizontal="left"/>
      <protection locked="0"/>
    </xf>
    <xf numFmtId="0" fontId="0" fillId="0" borderId="10" xfId="0" applyFont="1" applyFill="1" applyBorder="1" applyAlignment="1">
      <alignment horizontal="left"/>
      <protection locked="0"/>
    </xf>
    <xf numFmtId="3" fontId="0" fillId="0" borderId="0" xfId="0" applyNumberFormat="1" applyFont="1" applyFill="1" applyBorder="1" applyAlignment="1">
      <alignment horizontal="left"/>
      <protection locked="0"/>
    </xf>
    <xf numFmtId="0" fontId="17" fillId="0" borderId="0" xfId="0" applyFont="1" applyFill="1" applyBorder="1" applyAlignment="1">
      <alignment horizontal="left"/>
      <protection locked="0"/>
    </xf>
    <xf numFmtId="0" fontId="14" fillId="0" borderId="0" xfId="0" applyFont="1" applyFill="1" applyAlignment="1">
      <alignment horizontal="left" vertical="center"/>
      <protection locked="0"/>
    </xf>
    <xf numFmtId="39" fontId="15" fillId="0" borderId="0" xfId="0" applyNumberFormat="1" applyFont="1" applyFill="1" applyAlignment="1">
      <alignment horizontal="left" vertical="center"/>
      <protection locked="0"/>
    </xf>
    <xf numFmtId="3" fontId="14" fillId="0" borderId="0" xfId="0" applyNumberFormat="1" applyFont="1" applyFill="1" applyAlignment="1">
      <alignment horizontal="left" vertical="center"/>
      <protection locked="0"/>
    </xf>
    <xf numFmtId="0" fontId="14" fillId="0" borderId="10" xfId="0" applyFont="1" applyFill="1" applyBorder="1" applyAlignment="1">
      <alignment horizontal="left" vertical="center"/>
      <protection locked="0"/>
    </xf>
    <xf numFmtId="3" fontId="14" fillId="0" borderId="0" xfId="0" applyNumberFormat="1" applyFont="1" applyFill="1" applyBorder="1" applyAlignment="1">
      <alignment horizontal="left" vertical="center"/>
      <protection locked="0"/>
    </xf>
    <xf numFmtId="0" fontId="14" fillId="0" borderId="0" xfId="0" applyFont="1" applyFill="1" applyBorder="1" applyAlignment="1">
      <alignment horizontal="left" vertical="center"/>
      <protection locked="0"/>
    </xf>
    <xf numFmtId="39" fontId="14" fillId="0" borderId="0" xfId="0" applyNumberFormat="1" applyFont="1" applyFill="1" applyAlignment="1">
      <alignment horizontal="left" vertical="center"/>
      <protection locked="0"/>
    </xf>
    <xf numFmtId="10" fontId="14" fillId="0" borderId="0" xfId="8" applyNumberFormat="1" applyFont="1" applyFill="1" applyAlignment="1">
      <alignment horizontal="left" vertical="center"/>
    </xf>
    <xf numFmtId="3" fontId="14" fillId="0" borderId="0" xfId="0" applyNumberFormat="1" applyFont="1" applyFill="1" applyAlignment="1" applyProtection="1">
      <alignment horizontal="left" vertical="center"/>
      <protection locked="0"/>
    </xf>
    <xf numFmtId="165" fontId="14" fillId="0" borderId="0" xfId="8" applyNumberFormat="1" applyFont="1" applyFill="1" applyAlignment="1">
      <alignment horizontal="left" vertical="center"/>
    </xf>
    <xf numFmtId="0" fontId="14" fillId="0" borderId="0" xfId="0" applyFont="1" applyFill="1" applyAlignment="1" applyProtection="1">
      <alignment horizontal="left"/>
      <protection locked="0"/>
    </xf>
    <xf numFmtId="3" fontId="24" fillId="0" borderId="0" xfId="0" applyNumberFormat="1" applyFont="1" applyFill="1" applyAlignment="1">
      <alignment horizontal="left" vertical="center"/>
      <protection locked="0"/>
    </xf>
    <xf numFmtId="0" fontId="15" fillId="0" borderId="0" xfId="0" applyFont="1" applyFill="1" applyBorder="1" applyAlignment="1">
      <alignment horizontal="left" vertical="center"/>
      <protection locked="0"/>
    </xf>
    <xf numFmtId="0" fontId="15" fillId="0" borderId="10" xfId="0" applyFont="1" applyFill="1" applyBorder="1" applyAlignment="1">
      <alignment horizontal="left" vertical="top"/>
      <protection locked="0"/>
    </xf>
    <xf numFmtId="0" fontId="14" fillId="0" borderId="10" xfId="0" applyFont="1" applyFill="1" applyBorder="1" applyAlignment="1">
      <alignment horizontal="left" vertical="top" wrapText="1"/>
      <protection locked="0"/>
    </xf>
    <xf numFmtId="0" fontId="14" fillId="0" borderId="0" xfId="0" applyFont="1" applyFill="1" applyAlignment="1">
      <alignment horizontal="left" vertical="top" wrapText="1"/>
      <protection locked="0"/>
    </xf>
    <xf numFmtId="0" fontId="10" fillId="0" borderId="3" xfId="0" applyFont="1" applyFill="1" applyBorder="1" applyAlignment="1">
      <alignment horizontal="left" vertical="top"/>
      <protection locked="0"/>
    </xf>
    <xf numFmtId="37" fontId="10" fillId="0" borderId="0" xfId="0" applyNumberFormat="1" applyFont="1" applyFill="1" applyBorder="1" applyAlignment="1">
      <alignment horizontal="left" vertical="top"/>
      <protection locked="0"/>
    </xf>
    <xf numFmtId="0" fontId="10" fillId="0" borderId="0" xfId="0" applyFont="1" applyFill="1" applyBorder="1" applyAlignment="1">
      <alignment horizontal="left" vertical="top"/>
      <protection locked="0"/>
    </xf>
    <xf numFmtId="0" fontId="15" fillId="0" borderId="8" xfId="0" applyFont="1" applyFill="1" applyBorder="1" applyAlignment="1" applyProtection="1">
      <alignment horizontal="left" vertical="top"/>
      <protection locked="0"/>
    </xf>
    <xf numFmtId="15" fontId="14" fillId="0" borderId="0" xfId="0" applyNumberFormat="1" applyFont="1" applyFill="1" applyAlignment="1">
      <alignment horizontal="left" vertical="center"/>
      <protection locked="0"/>
    </xf>
    <xf numFmtId="168" fontId="14" fillId="0" borderId="0" xfId="0" applyNumberFormat="1" applyFont="1" applyFill="1" applyAlignment="1">
      <alignment horizontal="left" vertical="center"/>
      <protection locked="0"/>
    </xf>
    <xf numFmtId="15" fontId="14" fillId="0" borderId="0" xfId="0" applyNumberFormat="1" applyFont="1" applyFill="1" applyAlignment="1">
      <alignment horizontal="left" vertical="top" wrapText="1"/>
      <protection locked="0"/>
    </xf>
    <xf numFmtId="3" fontId="14" fillId="0" borderId="0" xfId="0" applyNumberFormat="1" applyFont="1" applyFill="1" applyAlignment="1">
      <alignment horizontal="left" vertical="top" wrapText="1"/>
      <protection locked="0"/>
    </xf>
    <xf numFmtId="43" fontId="14" fillId="0" borderId="0" xfId="0" applyNumberFormat="1" applyFont="1" applyFill="1" applyAlignment="1">
      <alignment horizontal="left" vertical="top" wrapText="1"/>
      <protection locked="0"/>
    </xf>
    <xf numFmtId="168" fontId="14" fillId="0" borderId="0" xfId="0" applyNumberFormat="1" applyFont="1" applyFill="1" applyAlignment="1">
      <alignment horizontal="left" vertical="top" wrapText="1"/>
      <protection locked="0"/>
    </xf>
    <xf numFmtId="43" fontId="14" fillId="0" borderId="0" xfId="0" applyNumberFormat="1" applyFont="1" applyFill="1" applyAlignment="1">
      <alignment horizontal="left" vertical="center"/>
      <protection locked="0"/>
    </xf>
    <xf numFmtId="164" fontId="14" fillId="0" borderId="0" xfId="0" applyNumberFormat="1" applyFont="1" applyFill="1" applyAlignment="1">
      <alignment horizontal="left" vertical="center"/>
      <protection locked="0"/>
    </xf>
    <xf numFmtId="0" fontId="14" fillId="0" borderId="0" xfId="0" applyFont="1" applyFill="1" applyAlignment="1">
      <alignment horizontal="right" vertical="center"/>
      <protection locked="0"/>
    </xf>
    <xf numFmtId="0" fontId="14" fillId="0" borderId="10" xfId="0" applyFont="1" applyFill="1" applyBorder="1" applyAlignment="1">
      <alignment horizontal="center" vertical="top" wrapText="1"/>
      <protection locked="0"/>
    </xf>
    <xf numFmtId="0" fontId="15" fillId="0" borderId="0" xfId="0" applyFont="1" applyFill="1" applyBorder="1" applyAlignment="1" applyProtection="1">
      <alignment horizontal="center" wrapText="1"/>
      <protection locked="0"/>
    </xf>
    <xf numFmtId="37" fontId="14" fillId="0" borderId="0" xfId="0" applyNumberFormat="1" applyFont="1" applyFill="1" applyBorder="1" applyAlignment="1">
      <alignment horizontal="right"/>
      <protection locked="0"/>
    </xf>
    <xf numFmtId="37" fontId="14" fillId="0" borderId="10" xfId="0" applyNumberFormat="1" applyFont="1" applyFill="1" applyBorder="1" applyAlignment="1">
      <alignment horizontal="right"/>
      <protection locked="0"/>
    </xf>
    <xf numFmtId="37" fontId="14" fillId="0" borderId="10" xfId="0" applyNumberFormat="1" applyFont="1" applyFill="1" applyBorder="1" applyAlignment="1">
      <alignment horizontal="right" vertical="top"/>
      <protection locked="0"/>
    </xf>
    <xf numFmtId="37" fontId="14" fillId="0" borderId="12" xfId="0" applyNumberFormat="1" applyFont="1" applyFill="1" applyBorder="1" applyAlignment="1">
      <alignment horizontal="right"/>
      <protection locked="0"/>
    </xf>
    <xf numFmtId="37" fontId="14" fillId="0" borderId="14" xfId="0" applyNumberFormat="1" applyFont="1" applyFill="1" applyBorder="1" applyAlignment="1">
      <alignment horizontal="right"/>
      <protection locked="0"/>
    </xf>
    <xf numFmtId="37" fontId="14" fillId="0" borderId="8" xfId="0" applyNumberFormat="1" applyFont="1" applyFill="1" applyBorder="1" applyAlignment="1">
      <alignment horizontal="right"/>
      <protection locked="0"/>
    </xf>
    <xf numFmtId="37" fontId="14" fillId="0" borderId="9" xfId="0" applyNumberFormat="1" applyFont="1" applyFill="1" applyBorder="1" applyAlignment="1">
      <alignment horizontal="right"/>
      <protection locked="0"/>
    </xf>
    <xf numFmtId="37" fontId="14" fillId="0" borderId="9" xfId="0" applyNumberFormat="1" applyFont="1" applyFill="1" applyBorder="1" applyAlignment="1">
      <alignment horizontal="right" vertical="top"/>
      <protection locked="0"/>
    </xf>
    <xf numFmtId="37" fontId="14" fillId="0" borderId="11" xfId="0" applyNumberFormat="1" applyFont="1" applyFill="1" applyBorder="1" applyAlignment="1">
      <alignment horizontal="right"/>
      <protection locked="0"/>
    </xf>
    <xf numFmtId="37" fontId="14" fillId="0" borderId="13" xfId="0" applyNumberFormat="1" applyFont="1" applyFill="1" applyBorder="1" applyAlignment="1">
      <alignment horizontal="right"/>
      <protection locked="0"/>
    </xf>
    <xf numFmtId="0" fontId="19" fillId="0" borderId="8" xfId="0" applyFont="1" applyFill="1" applyBorder="1" applyAlignment="1" applyProtection="1">
      <alignment horizontal="left"/>
      <protection locked="0"/>
    </xf>
    <xf numFmtId="3" fontId="19" fillId="0" borderId="0" xfId="0" applyNumberFormat="1" applyFont="1" applyFill="1" applyBorder="1" applyAlignment="1">
      <alignment horizontal="left"/>
      <protection locked="0"/>
    </xf>
    <xf numFmtId="37" fontId="32" fillId="0" borderId="0" xfId="0" applyNumberFormat="1" applyFont="1" applyFill="1" applyBorder="1" applyAlignment="1">
      <alignment horizontal="left"/>
      <protection locked="0"/>
    </xf>
    <xf numFmtId="0" fontId="32" fillId="0" borderId="0" xfId="0" applyFont="1" applyFill="1" applyBorder="1" applyAlignment="1">
      <alignment horizontal="left"/>
      <protection locked="0"/>
    </xf>
    <xf numFmtId="37" fontId="19" fillId="0" borderId="19" xfId="0" applyNumberFormat="1" applyFont="1" applyFill="1" applyBorder="1" applyAlignment="1">
      <alignment horizontal="right"/>
      <protection locked="0"/>
    </xf>
    <xf numFmtId="37" fontId="19" fillId="0" borderId="18" xfId="0" applyNumberFormat="1" applyFont="1" applyFill="1" applyBorder="1" applyAlignment="1">
      <alignment horizontal="right"/>
      <protection locked="0"/>
    </xf>
    <xf numFmtId="37" fontId="19" fillId="2" borderId="8" xfId="0" applyNumberFormat="1" applyFont="1" applyFill="1" applyBorder="1" applyAlignment="1">
      <alignment horizontal="right"/>
      <protection locked="0"/>
    </xf>
    <xf numFmtId="37" fontId="19" fillId="2" borderId="0" xfId="0" applyNumberFormat="1" applyFont="1" applyFill="1" applyBorder="1" applyAlignment="1">
      <alignment horizontal="right"/>
      <protection locked="0"/>
    </xf>
    <xf numFmtId="37" fontId="19" fillId="2" borderId="9" xfId="0" applyNumberFormat="1" applyFont="1" applyFill="1" applyBorder="1" applyAlignment="1">
      <alignment horizontal="right"/>
      <protection locked="0"/>
    </xf>
    <xf numFmtId="37" fontId="19" fillId="2" borderId="10" xfId="0" applyNumberFormat="1" applyFont="1" applyFill="1" applyBorder="1" applyAlignment="1">
      <alignment horizontal="right"/>
      <protection locked="0"/>
    </xf>
    <xf numFmtId="37" fontId="19" fillId="2" borderId="21" xfId="0" applyNumberFormat="1" applyFont="1" applyFill="1" applyBorder="1" applyAlignment="1">
      <alignment horizontal="right"/>
      <protection locked="0"/>
    </xf>
    <xf numFmtId="37" fontId="19" fillId="2" borderId="20" xfId="0" applyNumberFormat="1" applyFont="1" applyFill="1" applyBorder="1" applyAlignment="1">
      <alignment horizontal="right"/>
      <protection locked="0"/>
    </xf>
    <xf numFmtId="37" fontId="14" fillId="0" borderId="0" xfId="0" applyNumberFormat="1" applyFont="1" applyFill="1" applyAlignment="1">
      <alignment horizontal="left"/>
      <protection locked="0"/>
    </xf>
    <xf numFmtId="43" fontId="11" fillId="0" borderId="1" xfId="1" applyFont="1" applyFill="1" applyBorder="1" applyAlignment="1">
      <alignment horizontal="left"/>
    </xf>
    <xf numFmtId="165" fontId="10" fillId="0" borderId="8" xfId="8" applyNumberFormat="1" applyFont="1" applyFill="1" applyBorder="1" applyAlignment="1">
      <alignment horizontal="left"/>
    </xf>
    <xf numFmtId="37" fontId="14" fillId="0" borderId="3" xfId="0" applyNumberFormat="1" applyFont="1" applyFill="1" applyBorder="1" applyAlignment="1">
      <alignment horizontal="right"/>
      <protection locked="0"/>
    </xf>
    <xf numFmtId="0" fontId="15" fillId="0" borderId="0" xfId="0" applyFont="1" applyFill="1" applyBorder="1" applyAlignment="1" applyProtection="1">
      <alignment horizontal="left" wrapText="1"/>
      <protection locked="0"/>
    </xf>
    <xf numFmtId="0" fontId="15" fillId="0" borderId="5" xfId="0" applyFont="1" applyFill="1" applyBorder="1" applyAlignment="1" applyProtection="1">
      <alignment horizontal="left" wrapText="1"/>
      <protection locked="0"/>
    </xf>
    <xf numFmtId="3" fontId="14" fillId="0" borderId="0" xfId="0" applyNumberFormat="1" applyFont="1" applyFill="1" applyBorder="1" applyAlignment="1">
      <alignment horizontal="left"/>
      <protection locked="0"/>
    </xf>
    <xf numFmtId="3" fontId="14" fillId="0" borderId="10" xfId="0" applyNumberFormat="1" applyFont="1" applyFill="1" applyBorder="1" applyAlignment="1">
      <alignment horizontal="left"/>
      <protection locked="0"/>
    </xf>
    <xf numFmtId="3" fontId="14" fillId="0" borderId="10" xfId="0" applyNumberFormat="1" applyFont="1" applyFill="1" applyBorder="1" applyAlignment="1">
      <alignment horizontal="left" vertical="top"/>
      <protection locked="0"/>
    </xf>
    <xf numFmtId="3" fontId="14" fillId="0" borderId="12" xfId="0" applyNumberFormat="1" applyFont="1" applyFill="1" applyBorder="1" applyAlignment="1">
      <alignment horizontal="left"/>
      <protection locked="0"/>
    </xf>
    <xf numFmtId="3" fontId="14" fillId="0" borderId="14" xfId="0" applyNumberFormat="1" applyFont="1" applyFill="1" applyBorder="1" applyAlignment="1">
      <alignment horizontal="left"/>
      <protection locked="0"/>
    </xf>
    <xf numFmtId="0" fontId="19" fillId="0" borderId="3" xfId="0" applyFont="1" applyFill="1" applyBorder="1" applyAlignment="1" applyProtection="1">
      <alignment horizontal="left"/>
      <protection locked="0"/>
    </xf>
    <xf numFmtId="4" fontId="14" fillId="0" borderId="0" xfId="0" applyNumberFormat="1" applyFont="1" applyFill="1" applyAlignment="1" applyProtection="1">
      <alignment horizontal="left"/>
      <protection locked="0"/>
    </xf>
    <xf numFmtId="0" fontId="0" fillId="0" borderId="0" xfId="0" applyFont="1" applyFill="1" applyBorder="1" applyAlignment="1" applyProtection="1">
      <alignment horizontal="left"/>
      <protection locked="0"/>
    </xf>
    <xf numFmtId="37" fontId="19" fillId="0" borderId="8" xfId="0" applyNumberFormat="1" applyFont="1" applyFill="1" applyBorder="1" applyAlignment="1">
      <alignment horizontal="right"/>
      <protection locked="0"/>
    </xf>
    <xf numFmtId="37" fontId="19" fillId="0" borderId="0" xfId="0" applyNumberFormat="1" applyFont="1" applyFill="1" applyBorder="1" applyAlignment="1">
      <alignment horizontal="right"/>
      <protection locked="0"/>
    </xf>
    <xf numFmtId="0" fontId="10" fillId="0" borderId="7" xfId="0" applyFont="1" applyFill="1" applyBorder="1" applyAlignment="1">
      <alignment horizontal="left"/>
      <protection locked="0"/>
    </xf>
    <xf numFmtId="37" fontId="14" fillId="0" borderId="16" xfId="0" applyNumberFormat="1" applyFont="1" applyFill="1" applyBorder="1" applyAlignment="1">
      <alignment horizontal="right"/>
      <protection locked="0"/>
    </xf>
    <xf numFmtId="37" fontId="14" fillId="0" borderId="17" xfId="0" applyNumberFormat="1" applyFont="1" applyFill="1" applyBorder="1" applyAlignment="1">
      <alignment horizontal="right"/>
      <protection locked="0"/>
    </xf>
    <xf numFmtId="3" fontId="24" fillId="0" borderId="0" xfId="0" applyNumberFormat="1" applyFont="1" applyFill="1" applyBorder="1" applyAlignment="1">
      <alignment horizontal="left"/>
      <protection locked="0"/>
    </xf>
    <xf numFmtId="3" fontId="14" fillId="0" borderId="0" xfId="36" applyNumberFormat="1" applyFont="1" applyFill="1" applyAlignment="1" applyProtection="1">
      <alignment horizontal="left"/>
      <protection locked="0"/>
    </xf>
    <xf numFmtId="3" fontId="14" fillId="0" borderId="0" xfId="10" applyNumberFormat="1" applyFont="1" applyFill="1" applyAlignment="1" applyProtection="1">
      <alignment horizontal="left"/>
      <protection locked="0"/>
    </xf>
    <xf numFmtId="37" fontId="19" fillId="4" borderId="0" xfId="0" applyNumberFormat="1" applyFont="1" applyFill="1" applyBorder="1" applyAlignment="1">
      <alignment horizontal="right"/>
      <protection locked="0"/>
    </xf>
    <xf numFmtId="37" fontId="19" fillId="4" borderId="10" xfId="0" applyNumberFormat="1" applyFont="1" applyFill="1" applyBorder="1" applyAlignment="1">
      <alignment horizontal="right"/>
      <protection locked="0"/>
    </xf>
    <xf numFmtId="0" fontId="35" fillId="0" borderId="0" xfId="6" applyFont="1" applyFill="1" applyAlignment="1" applyProtection="1">
      <protection locked="0"/>
    </xf>
    <xf numFmtId="170" fontId="35" fillId="0" borderId="0" xfId="47" applyNumberFormat="1" applyFont="1" applyFill="1" applyBorder="1" applyAlignment="1" applyProtection="1">
      <alignment horizontal="center"/>
      <protection locked="0"/>
    </xf>
    <xf numFmtId="37" fontId="19" fillId="4" borderId="8" xfId="0" applyNumberFormat="1" applyFont="1" applyFill="1" applyBorder="1" applyAlignment="1">
      <alignment horizontal="right"/>
      <protection locked="0"/>
    </xf>
    <xf numFmtId="37" fontId="19" fillId="4" borderId="9" xfId="0" applyNumberFormat="1" applyFont="1" applyFill="1" applyBorder="1" applyAlignment="1">
      <alignment horizontal="right"/>
      <protection locked="0"/>
    </xf>
    <xf numFmtId="37" fontId="19" fillId="4" borderId="20" xfId="0" applyNumberFormat="1" applyFont="1" applyFill="1" applyBorder="1" applyAlignment="1">
      <alignment horizontal="right"/>
      <protection locked="0"/>
    </xf>
    <xf numFmtId="37" fontId="19" fillId="4" borderId="21" xfId="0" applyNumberFormat="1" applyFont="1" applyFill="1" applyBorder="1" applyAlignment="1">
      <alignment horizontal="right"/>
      <protection locked="0"/>
    </xf>
    <xf numFmtId="0" fontId="33" fillId="0" borderId="0" xfId="0" applyFont="1" applyFill="1" applyAlignment="1">
      <alignment vertical="center"/>
      <protection locked="0"/>
    </xf>
    <xf numFmtId="0" fontId="14" fillId="0" borderId="0" xfId="0" applyFont="1" applyFill="1" applyBorder="1" applyAlignment="1" applyProtection="1">
      <alignment horizontal="left"/>
      <protection locked="0"/>
    </xf>
    <xf numFmtId="37" fontId="19" fillId="0" borderId="9" xfId="0" applyNumberFormat="1" applyFont="1" applyFill="1" applyBorder="1" applyAlignment="1">
      <alignment horizontal="right"/>
      <protection locked="0"/>
    </xf>
    <xf numFmtId="37" fontId="19" fillId="0" borderId="10" xfId="0" applyNumberFormat="1" applyFont="1" applyFill="1" applyBorder="1" applyAlignment="1">
      <alignment horizontal="right"/>
      <protection locked="0"/>
    </xf>
    <xf numFmtId="37" fontId="19" fillId="0" borderId="15" xfId="0" applyNumberFormat="1" applyFont="1" applyFill="1" applyBorder="1" applyAlignment="1">
      <alignment horizontal="right"/>
      <protection locked="0"/>
    </xf>
    <xf numFmtId="0" fontId="24" fillId="0" borderId="0" xfId="0" applyFont="1" applyFill="1" applyBorder="1" applyAlignment="1" applyProtection="1">
      <alignment horizontal="left"/>
      <protection locked="0"/>
    </xf>
    <xf numFmtId="39" fontId="17" fillId="0" borderId="0" xfId="0" applyNumberFormat="1" applyFont="1" applyFill="1" applyBorder="1" applyAlignment="1">
      <alignment horizontal="left"/>
      <protection locked="0"/>
    </xf>
    <xf numFmtId="43" fontId="18" fillId="0" borderId="0" xfId="1" applyFont="1" applyFill="1" applyBorder="1" applyAlignment="1">
      <alignment horizontal="left"/>
    </xf>
    <xf numFmtId="0" fontId="0" fillId="0" borderId="0" xfId="0" applyFont="1" applyFill="1" applyAlignment="1" applyProtection="1">
      <alignment horizontal="left"/>
      <protection locked="0"/>
    </xf>
    <xf numFmtId="0" fontId="17" fillId="0" borderId="0" xfId="0" applyFont="1" applyFill="1" applyBorder="1" applyAlignment="1" applyProtection="1">
      <alignment horizontal="left"/>
      <protection locked="0"/>
    </xf>
    <xf numFmtId="3" fontId="36" fillId="0" borderId="0" xfId="0" applyNumberFormat="1" applyFont="1" applyFill="1" applyBorder="1" applyAlignment="1">
      <alignment horizontal="left"/>
      <protection locked="0"/>
    </xf>
    <xf numFmtId="37" fontId="36" fillId="0" borderId="0" xfId="0" applyNumberFormat="1" applyFont="1" applyFill="1" applyBorder="1" applyAlignment="1">
      <alignment horizontal="left"/>
      <protection locked="0"/>
    </xf>
    <xf numFmtId="0" fontId="36" fillId="0" borderId="0" xfId="0" applyFont="1" applyFill="1" applyBorder="1" applyAlignment="1">
      <alignment horizontal="left"/>
      <protection locked="0"/>
    </xf>
    <xf numFmtId="37" fontId="0" fillId="0" borderId="0" xfId="0" applyNumberFormat="1" applyFont="1" applyFill="1" applyBorder="1" applyAlignment="1">
      <alignment horizontal="left"/>
      <protection locked="0"/>
    </xf>
    <xf numFmtId="0" fontId="24" fillId="0" borderId="0" xfId="0" applyFont="1" applyFill="1" applyBorder="1" applyAlignment="1">
      <alignment horizontal="left"/>
      <protection locked="0"/>
    </xf>
    <xf numFmtId="9" fontId="0" fillId="0" borderId="0" xfId="8" applyFont="1" applyFill="1" applyBorder="1" applyAlignment="1">
      <alignment horizontal="left"/>
    </xf>
    <xf numFmtId="9" fontId="0" fillId="0" borderId="0" xfId="0" applyNumberFormat="1" applyFont="1" applyFill="1" applyBorder="1" applyAlignment="1">
      <alignment horizontal="left"/>
      <protection locked="0"/>
    </xf>
    <xf numFmtId="37" fontId="14" fillId="0" borderId="0" xfId="0" applyNumberFormat="1" applyFont="1" applyFill="1" applyBorder="1" applyAlignment="1">
      <alignment horizontal="center"/>
      <protection locked="0"/>
    </xf>
    <xf numFmtId="0" fontId="0" fillId="0" borderId="0" xfId="0" applyFont="1" applyFill="1" applyBorder="1" applyAlignment="1">
      <alignment horizontal="left" wrapText="1"/>
      <protection locked="0"/>
    </xf>
    <xf numFmtId="37" fontId="14" fillId="0" borderId="0" xfId="0" applyNumberFormat="1" applyFont="1" applyFill="1" applyBorder="1" applyAlignment="1">
      <alignment horizontal="center" wrapText="1"/>
      <protection locked="0"/>
    </xf>
    <xf numFmtId="37" fontId="0" fillId="0" borderId="0" xfId="0" applyNumberFormat="1" applyFont="1" applyFill="1" applyBorder="1" applyAlignment="1">
      <alignment horizontal="left" wrapText="1"/>
      <protection locked="0"/>
    </xf>
    <xf numFmtId="9" fontId="0" fillId="0" borderId="0" xfId="0" applyNumberFormat="1" applyFont="1" applyFill="1" applyBorder="1" applyAlignment="1">
      <alignment horizontal="left" wrapText="1"/>
      <protection locked="0"/>
    </xf>
    <xf numFmtId="165" fontId="0" fillId="0" borderId="0" xfId="8" applyNumberFormat="1" applyFont="1" applyFill="1" applyBorder="1" applyAlignment="1">
      <alignment horizontal="left" wrapText="1"/>
    </xf>
    <xf numFmtId="0" fontId="24" fillId="0" borderId="0" xfId="0" applyFont="1" applyFill="1" applyBorder="1" applyAlignment="1">
      <alignment horizontal="left" wrapText="1"/>
      <protection locked="0"/>
    </xf>
    <xf numFmtId="37" fontId="39" fillId="0" borderId="0" xfId="0" applyNumberFormat="1" applyFont="1" applyFill="1" applyBorder="1" applyAlignment="1">
      <alignment horizontal="center"/>
      <protection locked="0"/>
    </xf>
    <xf numFmtId="0" fontId="14" fillId="0" borderId="23" xfId="0" applyFont="1" applyFill="1" applyBorder="1" applyAlignment="1" applyProtection="1">
      <alignment horizontal="left"/>
      <protection locked="0"/>
    </xf>
    <xf numFmtId="37" fontId="14" fillId="0" borderId="20" xfId="0" applyNumberFormat="1" applyFont="1" applyFill="1" applyBorder="1" applyAlignment="1">
      <alignment horizontal="center"/>
      <protection locked="0"/>
    </xf>
    <xf numFmtId="37" fontId="14" fillId="0" borderId="24" xfId="0" applyNumberFormat="1" applyFont="1" applyFill="1" applyBorder="1" applyAlignment="1">
      <alignment horizontal="center"/>
      <protection locked="0"/>
    </xf>
    <xf numFmtId="0" fontId="37" fillId="0" borderId="25" xfId="0" applyFont="1" applyFill="1" applyBorder="1" applyAlignment="1" applyProtection="1">
      <alignment horizontal="left"/>
      <protection locked="0"/>
    </xf>
    <xf numFmtId="0" fontId="14" fillId="0" borderId="25" xfId="0" applyFont="1" applyFill="1" applyBorder="1" applyAlignment="1" applyProtection="1">
      <alignment horizontal="left"/>
      <protection locked="0"/>
    </xf>
    <xf numFmtId="37" fontId="14" fillId="0" borderId="26" xfId="0" applyNumberFormat="1" applyFont="1" applyFill="1" applyBorder="1" applyAlignment="1">
      <alignment horizontal="center"/>
      <protection locked="0"/>
    </xf>
    <xf numFmtId="0" fontId="15" fillId="0" borderId="25" xfId="0" applyFont="1" applyFill="1" applyBorder="1" applyAlignment="1" applyProtection="1">
      <alignment horizontal="left"/>
      <protection locked="0"/>
    </xf>
    <xf numFmtId="0" fontId="14" fillId="0" borderId="29" xfId="0" applyFont="1" applyFill="1" applyBorder="1" applyAlignment="1" applyProtection="1">
      <alignment horizontal="left"/>
      <protection locked="0"/>
    </xf>
    <xf numFmtId="0" fontId="0" fillId="0" borderId="30" xfId="0" applyFont="1" applyFill="1" applyBorder="1" applyAlignment="1">
      <alignment horizontal="left"/>
      <protection locked="0"/>
    </xf>
    <xf numFmtId="37" fontId="39" fillId="0" borderId="26" xfId="0" applyNumberFormat="1" applyFont="1" applyFill="1" applyBorder="1" applyAlignment="1">
      <alignment horizontal="center"/>
      <protection locked="0"/>
    </xf>
    <xf numFmtId="0" fontId="15" fillId="0" borderId="25" xfId="0" applyFont="1" applyFill="1" applyBorder="1" applyAlignment="1">
      <alignment horizontal="left"/>
      <protection locked="0"/>
    </xf>
    <xf numFmtId="0" fontId="15" fillId="0" borderId="26" xfId="0" applyFont="1" applyFill="1" applyBorder="1" applyAlignment="1" applyProtection="1">
      <alignment horizontal="center" wrapText="1"/>
      <protection locked="0"/>
    </xf>
    <xf numFmtId="37" fontId="14" fillId="0" borderId="26" xfId="0" applyNumberFormat="1" applyFont="1" applyFill="1" applyBorder="1" applyAlignment="1">
      <alignment horizontal="right"/>
      <protection locked="0"/>
    </xf>
    <xf numFmtId="0" fontId="19" fillId="0" borderId="25" xfId="0" applyFont="1" applyFill="1" applyBorder="1" applyAlignment="1" applyProtection="1">
      <alignment horizontal="left"/>
      <protection locked="0"/>
    </xf>
    <xf numFmtId="37" fontId="14" fillId="0" borderId="10" xfId="0" applyNumberFormat="1" applyFont="1" applyFill="1" applyBorder="1" applyAlignment="1">
      <alignment horizontal="center"/>
      <protection locked="0"/>
    </xf>
    <xf numFmtId="37" fontId="14" fillId="0" borderId="30" xfId="0" applyNumberFormat="1" applyFont="1" applyFill="1" applyBorder="1" applyAlignment="1">
      <alignment horizontal="center"/>
      <protection locked="0"/>
    </xf>
    <xf numFmtId="0" fontId="0" fillId="0" borderId="20" xfId="0" applyFont="1" applyFill="1" applyBorder="1" applyAlignment="1">
      <alignment horizontal="left"/>
      <protection locked="0"/>
    </xf>
    <xf numFmtId="0" fontId="19" fillId="0" borderId="0" xfId="0" applyFont="1" applyFill="1" applyBorder="1" applyAlignment="1" applyProtection="1">
      <alignment horizontal="left"/>
      <protection locked="0"/>
    </xf>
    <xf numFmtId="37" fontId="39" fillId="0" borderId="25" xfId="0" applyNumberFormat="1" applyFont="1" applyFill="1" applyBorder="1" applyAlignment="1">
      <alignment horizontal="center"/>
      <protection locked="0"/>
    </xf>
    <xf numFmtId="0" fontId="15" fillId="0" borderId="25" xfId="0" applyFont="1" applyFill="1" applyBorder="1" applyAlignment="1" applyProtection="1">
      <alignment horizontal="center" wrapText="1"/>
      <protection locked="0"/>
    </xf>
    <xf numFmtId="37" fontId="14" fillId="0" borderId="25" xfId="0" applyNumberFormat="1" applyFont="1" applyFill="1" applyBorder="1" applyAlignment="1">
      <alignment horizontal="center"/>
      <protection locked="0"/>
    </xf>
    <xf numFmtId="37" fontId="14" fillId="0" borderId="25" xfId="0" applyNumberFormat="1" applyFont="1" applyFill="1" applyBorder="1" applyAlignment="1">
      <alignment horizontal="right"/>
      <protection locked="0"/>
    </xf>
    <xf numFmtId="37" fontId="14" fillId="0" borderId="29" xfId="0" applyNumberFormat="1" applyFont="1" applyFill="1" applyBorder="1" applyAlignment="1">
      <alignment horizontal="center"/>
      <protection locked="0"/>
    </xf>
    <xf numFmtId="37" fontId="14" fillId="0" borderId="23" xfId="0" applyNumberFormat="1" applyFont="1" applyFill="1" applyBorder="1" applyAlignment="1">
      <alignment horizontal="center"/>
      <protection locked="0"/>
    </xf>
    <xf numFmtId="37" fontId="14" fillId="0" borderId="25" xfId="1" applyNumberFormat="1" applyFont="1" applyFill="1" applyBorder="1" applyAlignment="1">
      <alignment horizontal="center"/>
    </xf>
    <xf numFmtId="3" fontId="0" fillId="0" borderId="29" xfId="0" applyNumberFormat="1" applyFont="1" applyFill="1" applyBorder="1" applyAlignment="1">
      <alignment horizontal="left"/>
      <protection locked="0"/>
    </xf>
    <xf numFmtId="0" fontId="14" fillId="0" borderId="24" xfId="0" applyFont="1" applyFill="1" applyBorder="1" applyAlignment="1">
      <alignment horizontal="left"/>
      <protection locked="0"/>
    </xf>
    <xf numFmtId="0" fontId="14" fillId="0" borderId="26" xfId="0" applyFont="1" applyFill="1" applyBorder="1" applyAlignment="1">
      <alignment horizontal="left"/>
      <protection locked="0"/>
    </xf>
    <xf numFmtId="0" fontId="14" fillId="0" borderId="26" xfId="0" applyFont="1" applyFill="1" applyBorder="1" applyAlignment="1" applyProtection="1">
      <alignment horizontal="left"/>
      <protection locked="0"/>
    </xf>
    <xf numFmtId="0" fontId="14" fillId="0" borderId="30" xfId="0" applyFont="1" applyFill="1" applyBorder="1" applyAlignment="1" applyProtection="1">
      <alignment horizontal="left"/>
      <protection locked="0"/>
    </xf>
    <xf numFmtId="0" fontId="0" fillId="0" borderId="29" xfId="0" applyFont="1" applyFill="1" applyBorder="1" applyAlignment="1">
      <alignment horizontal="left"/>
      <protection locked="0"/>
    </xf>
    <xf numFmtId="0" fontId="15" fillId="0" borderId="29" xfId="0" applyFont="1" applyFill="1" applyBorder="1" applyAlignment="1">
      <alignment horizontal="center"/>
      <protection locked="0"/>
    </xf>
    <xf numFmtId="0" fontId="15" fillId="0" borderId="10" xfId="0" applyFont="1" applyFill="1" applyBorder="1" applyAlignment="1">
      <alignment horizontal="center"/>
      <protection locked="0"/>
    </xf>
    <xf numFmtId="0" fontId="15" fillId="0" borderId="30" xfId="0" applyFont="1" applyFill="1" applyBorder="1" applyAlignment="1">
      <alignment horizontal="center"/>
      <protection locked="0"/>
    </xf>
    <xf numFmtId="0" fontId="15" fillId="0" borderId="0" xfId="0" quotePrefix="1" applyFont="1" applyFill="1" applyBorder="1" applyAlignment="1" applyProtection="1">
      <alignment horizontal="center" wrapText="1"/>
      <protection locked="0"/>
    </xf>
    <xf numFmtId="0" fontId="15" fillId="0" borderId="0" xfId="0" applyFont="1" applyFill="1" applyBorder="1" applyAlignment="1">
      <alignment horizontal="left"/>
      <protection locked="0"/>
    </xf>
    <xf numFmtId="0" fontId="15" fillId="0" borderId="0" xfId="0" applyFont="1" applyFill="1" applyBorder="1" applyAlignment="1">
      <alignment horizontal="center"/>
      <protection locked="0"/>
    </xf>
    <xf numFmtId="0" fontId="0" fillId="0" borderId="0" xfId="0" applyFill="1" applyBorder="1" applyAlignment="1" applyProtection="1">
      <alignment horizontal="left"/>
      <protection locked="0"/>
    </xf>
    <xf numFmtId="0" fontId="34" fillId="0" borderId="0" xfId="0" applyFont="1" applyFill="1" applyBorder="1" applyAlignment="1">
      <alignment horizontal="left"/>
      <protection locked="0"/>
    </xf>
    <xf numFmtId="168" fontId="17" fillId="0" borderId="0" xfId="1" applyNumberFormat="1" applyFont="1" applyFill="1" applyBorder="1" applyAlignment="1" applyProtection="1">
      <alignment horizontal="left"/>
      <protection locked="0"/>
    </xf>
    <xf numFmtId="168" fontId="0" fillId="0" borderId="0" xfId="1" applyNumberFormat="1" applyFont="1" applyFill="1" applyBorder="1" applyAlignment="1">
      <alignment horizontal="left"/>
    </xf>
    <xf numFmtId="168" fontId="0" fillId="0" borderId="0" xfId="1" applyNumberFormat="1" applyFont="1" applyFill="1" applyBorder="1" applyAlignment="1" applyProtection="1">
      <alignment horizontal="left"/>
      <protection locked="0"/>
    </xf>
    <xf numFmtId="168" fontId="24" fillId="0" borderId="0" xfId="1" applyNumberFormat="1" applyFont="1" applyFill="1" applyBorder="1" applyAlignment="1" applyProtection="1">
      <alignment horizontal="left"/>
      <protection locked="0"/>
    </xf>
    <xf numFmtId="168" fontId="34" fillId="0" borderId="0" xfId="1" applyNumberFormat="1" applyFont="1" applyFill="1" applyBorder="1" applyAlignment="1" applyProtection="1">
      <alignment horizontal="left"/>
      <protection locked="0"/>
    </xf>
    <xf numFmtId="168" fontId="0" fillId="0" borderId="19" xfId="1" applyNumberFormat="1" applyFont="1" applyFill="1" applyBorder="1" applyAlignment="1">
      <alignment horizontal="left"/>
    </xf>
    <xf numFmtId="168" fontId="0" fillId="0" borderId="14" xfId="1" applyNumberFormat="1" applyFont="1" applyFill="1" applyBorder="1" applyAlignment="1">
      <alignment horizontal="left"/>
    </xf>
    <xf numFmtId="168" fontId="0" fillId="0" borderId="20" xfId="1" applyNumberFormat="1" applyFont="1" applyFill="1" applyBorder="1" applyAlignment="1">
      <alignment horizontal="left"/>
    </xf>
    <xf numFmtId="168" fontId="0" fillId="0" borderId="12" xfId="1" applyNumberFormat="1" applyFont="1" applyFill="1" applyBorder="1" applyAlignment="1">
      <alignment horizontal="left"/>
    </xf>
    <xf numFmtId="37" fontId="39" fillId="0" borderId="2" xfId="0" applyNumberFormat="1" applyFont="1" applyFill="1" applyBorder="1" applyAlignment="1">
      <alignment horizontal="center"/>
      <protection locked="0"/>
    </xf>
    <xf numFmtId="0" fontId="0" fillId="0" borderId="7" xfId="0" applyFont="1" applyFill="1" applyBorder="1" applyAlignment="1">
      <alignment horizontal="left"/>
      <protection locked="0"/>
    </xf>
    <xf numFmtId="0" fontId="17" fillId="0" borderId="3" xfId="0" applyFont="1" applyFill="1" applyBorder="1" applyAlignment="1" applyProtection="1">
      <alignment horizontal="left"/>
      <protection locked="0"/>
    </xf>
    <xf numFmtId="0" fontId="17" fillId="0" borderId="8" xfId="0" applyFont="1" applyFill="1" applyBorder="1" applyAlignment="1">
      <alignment horizontal="left"/>
      <protection locked="0"/>
    </xf>
    <xf numFmtId="168" fontId="17" fillId="0" borderId="3" xfId="1" applyNumberFormat="1" applyFont="1" applyFill="1" applyBorder="1" applyAlignment="1" applyProtection="1">
      <alignment horizontal="left"/>
      <protection locked="0"/>
    </xf>
    <xf numFmtId="168" fontId="0" fillId="0" borderId="3" xfId="1" applyNumberFormat="1" applyFont="1" applyFill="1" applyBorder="1" applyAlignment="1">
      <alignment horizontal="left"/>
    </xf>
    <xf numFmtId="168" fontId="0" fillId="0" borderId="5" xfId="1" applyNumberFormat="1" applyFont="1" applyFill="1" applyBorder="1" applyAlignment="1">
      <alignment horizontal="left"/>
    </xf>
    <xf numFmtId="168" fontId="0" fillId="0" borderId="6" xfId="1" applyNumberFormat="1" applyFont="1" applyFill="1" applyBorder="1" applyAlignment="1">
      <alignment horizontal="left"/>
    </xf>
    <xf numFmtId="0" fontId="0" fillId="0" borderId="2" xfId="0" applyFont="1" applyFill="1" applyBorder="1" applyAlignment="1">
      <alignment horizontal="left"/>
      <protection locked="0"/>
    </xf>
    <xf numFmtId="0" fontId="0" fillId="0" borderId="8" xfId="0" applyFont="1" applyFill="1" applyBorder="1" applyAlignment="1">
      <alignment horizontal="left"/>
      <protection locked="0"/>
    </xf>
    <xf numFmtId="0" fontId="24" fillId="0" borderId="8" xfId="0" applyFont="1" applyFill="1" applyBorder="1" applyAlignment="1">
      <alignment horizontal="left"/>
      <protection locked="0"/>
    </xf>
    <xf numFmtId="0" fontId="34" fillId="0" borderId="8" xfId="0" applyFont="1" applyFill="1" applyBorder="1" applyAlignment="1">
      <alignment horizontal="left"/>
      <protection locked="0"/>
    </xf>
    <xf numFmtId="0" fontId="0" fillId="0" borderId="4" xfId="0" applyFont="1" applyFill="1" applyBorder="1" applyAlignment="1">
      <alignment horizontal="left"/>
      <protection locked="0"/>
    </xf>
    <xf numFmtId="0" fontId="0" fillId="0" borderId="5" xfId="0" applyFill="1" applyBorder="1" applyAlignment="1" applyProtection="1">
      <alignment horizontal="left"/>
      <protection locked="0"/>
    </xf>
    <xf numFmtId="37" fontId="14" fillId="0" borderId="15" xfId="0" applyNumberFormat="1" applyFont="1" applyFill="1" applyBorder="1" applyAlignment="1">
      <alignment horizontal="right"/>
      <protection locked="0"/>
    </xf>
    <xf numFmtId="37" fontId="14" fillId="0" borderId="15" xfId="0" applyNumberFormat="1" applyFont="1" applyFill="1" applyBorder="1" applyAlignment="1">
      <alignment horizontal="right" vertical="top"/>
      <protection locked="0"/>
    </xf>
    <xf numFmtId="37" fontId="19" fillId="2" borderId="3" xfId="0" applyNumberFormat="1" applyFont="1" applyFill="1" applyBorder="1" applyAlignment="1">
      <alignment horizontal="right"/>
      <protection locked="0"/>
    </xf>
    <xf numFmtId="37" fontId="19" fillId="2" borderId="15" xfId="0" applyNumberFormat="1" applyFont="1" applyFill="1" applyBorder="1" applyAlignment="1">
      <alignment horizontal="right"/>
      <protection locked="0"/>
    </xf>
    <xf numFmtId="37" fontId="19" fillId="2" borderId="22" xfId="0" applyNumberFormat="1" applyFont="1" applyFill="1" applyBorder="1" applyAlignment="1">
      <alignment horizontal="right"/>
      <protection locked="0"/>
    </xf>
    <xf numFmtId="0" fontId="15" fillId="0" borderId="26" xfId="0" applyFont="1" applyFill="1" applyBorder="1" applyAlignment="1" applyProtection="1">
      <alignment horizontal="left"/>
      <protection locked="0"/>
    </xf>
    <xf numFmtId="37" fontId="15" fillId="0" borderId="32" xfId="0" applyNumberFormat="1" applyFont="1" applyFill="1" applyBorder="1" applyAlignment="1">
      <alignment horizontal="center"/>
      <protection locked="0"/>
    </xf>
    <xf numFmtId="37" fontId="15" fillId="0" borderId="19" xfId="0" applyNumberFormat="1" applyFont="1" applyFill="1" applyBorder="1" applyAlignment="1">
      <alignment horizontal="center"/>
      <protection locked="0"/>
    </xf>
    <xf numFmtId="37" fontId="15" fillId="0" borderId="27" xfId="0" applyNumberFormat="1" applyFont="1" applyFill="1" applyBorder="1" applyAlignment="1">
      <alignment horizontal="center"/>
      <protection locked="0"/>
    </xf>
    <xf numFmtId="37" fontId="15" fillId="0" borderId="31" xfId="8" applyNumberFormat="1" applyFont="1" applyFill="1" applyBorder="1" applyAlignment="1">
      <alignment horizontal="center"/>
    </xf>
    <xf numFmtId="37" fontId="15" fillId="0" borderId="14" xfId="8" applyNumberFormat="1" applyFont="1" applyFill="1" applyBorder="1" applyAlignment="1">
      <alignment horizontal="center"/>
    </xf>
    <xf numFmtId="37" fontId="15" fillId="0" borderId="28" xfId="8" applyNumberFormat="1" applyFont="1" applyFill="1" applyBorder="1" applyAlignment="1">
      <alignment horizontal="center"/>
    </xf>
    <xf numFmtId="9" fontId="17" fillId="0" borderId="0" xfId="0" applyNumberFormat="1" applyFont="1" applyFill="1" applyBorder="1" applyAlignment="1">
      <alignment horizontal="left"/>
      <protection locked="0"/>
    </xf>
    <xf numFmtId="37" fontId="15" fillId="0" borderId="31" xfId="0" applyNumberFormat="1" applyFont="1" applyFill="1" applyBorder="1" applyAlignment="1">
      <alignment horizontal="center"/>
      <protection locked="0"/>
    </xf>
    <xf numFmtId="37" fontId="15" fillId="0" borderId="14" xfId="0" applyNumberFormat="1" applyFont="1" applyFill="1" applyBorder="1" applyAlignment="1">
      <alignment horizontal="center"/>
      <protection locked="0"/>
    </xf>
    <xf numFmtId="37" fontId="15" fillId="0" borderId="28" xfId="0" applyNumberFormat="1" applyFont="1" applyFill="1" applyBorder="1" applyAlignment="1">
      <alignment horizontal="center"/>
      <protection locked="0"/>
    </xf>
    <xf numFmtId="3" fontId="17" fillId="0" borderId="0" xfId="0" applyNumberFormat="1" applyFont="1" applyFill="1" applyBorder="1" applyAlignment="1">
      <alignment horizontal="left"/>
      <protection locked="0"/>
    </xf>
    <xf numFmtId="37" fontId="17" fillId="0" borderId="0" xfId="0" applyNumberFormat="1" applyFont="1" applyFill="1" applyBorder="1" applyAlignment="1">
      <alignment horizontal="left"/>
      <protection locked="0"/>
    </xf>
    <xf numFmtId="0" fontId="15" fillId="0" borderId="26" xfId="0" applyFont="1" applyFill="1" applyBorder="1" applyAlignment="1">
      <alignment horizontal="left"/>
      <protection locked="0"/>
    </xf>
    <xf numFmtId="3" fontId="0" fillId="0" borderId="23" xfId="0" applyNumberFormat="1" applyFont="1" applyFill="1" applyBorder="1" applyAlignment="1">
      <alignment horizontal="left"/>
      <protection locked="0"/>
    </xf>
    <xf numFmtId="0" fontId="0" fillId="0" borderId="24" xfId="0" applyFont="1" applyFill="1" applyBorder="1" applyAlignment="1">
      <alignment horizontal="left"/>
      <protection locked="0"/>
    </xf>
    <xf numFmtId="0" fontId="15" fillId="0" borderId="1" xfId="0" applyFont="1" applyFill="1" applyBorder="1" applyAlignment="1" applyProtection="1">
      <alignment horizontal="left"/>
      <protection locked="0"/>
    </xf>
    <xf numFmtId="0" fontId="15" fillId="0" borderId="2" xfId="0" applyFont="1" applyFill="1" applyBorder="1" applyAlignment="1" applyProtection="1">
      <alignment horizontal="left" wrapText="1"/>
      <protection locked="0"/>
    </xf>
    <xf numFmtId="0" fontId="15" fillId="0" borderId="2" xfId="0" applyFont="1" applyFill="1" applyBorder="1" applyAlignment="1" applyProtection="1">
      <alignment horizontal="center" wrapText="1"/>
      <protection locked="0"/>
    </xf>
    <xf numFmtId="0" fontId="15" fillId="0" borderId="1" xfId="0" applyFont="1" applyFill="1" applyBorder="1" applyAlignment="1" applyProtection="1">
      <alignment horizontal="center" wrapText="1"/>
      <protection locked="0"/>
    </xf>
    <xf numFmtId="168" fontId="14" fillId="0" borderId="0" xfId="1" applyNumberFormat="1" applyFont="1" applyFill="1" applyAlignment="1" applyProtection="1">
      <alignment horizontal="left" vertical="center"/>
      <protection locked="0"/>
    </xf>
    <xf numFmtId="37" fontId="39" fillId="0" borderId="0" xfId="0" applyNumberFormat="1" applyFont="1" applyFill="1" applyBorder="1" applyAlignment="1">
      <alignment horizontal="center"/>
      <protection locked="0"/>
    </xf>
    <xf numFmtId="0" fontId="15" fillId="0" borderId="7" xfId="0" applyFont="1" applyFill="1" applyBorder="1" applyAlignment="1" applyProtection="1">
      <alignment horizontal="center" wrapText="1"/>
      <protection locked="0"/>
    </xf>
    <xf numFmtId="3" fontId="14" fillId="0" borderId="0" xfId="0" applyNumberFormat="1" applyFont="1" applyFill="1" applyBorder="1" applyAlignment="1">
      <alignment horizontal="left" vertical="top"/>
      <protection locked="0"/>
    </xf>
    <xf numFmtId="37" fontId="14" fillId="0" borderId="8" xfId="0" applyNumberFormat="1" applyFont="1" applyFill="1" applyBorder="1" applyAlignment="1">
      <alignment horizontal="right" vertical="top"/>
      <protection locked="0"/>
    </xf>
    <xf numFmtId="37" fontId="14" fillId="0" borderId="0" xfId="0" applyNumberFormat="1" applyFont="1" applyFill="1" applyBorder="1" applyAlignment="1">
      <alignment horizontal="right" vertical="top"/>
      <protection locked="0"/>
    </xf>
    <xf numFmtId="37" fontId="19" fillId="2" borderId="0" xfId="0" applyNumberFormat="1" applyFont="1" applyFill="1" applyBorder="1" applyAlignment="1">
      <alignment horizontal="right" vertical="top"/>
      <protection locked="0"/>
    </xf>
    <xf numFmtId="37" fontId="19" fillId="2" borderId="3" xfId="0" applyNumberFormat="1" applyFont="1" applyFill="1" applyBorder="1" applyAlignment="1">
      <alignment horizontal="right" vertical="top"/>
      <protection locked="0"/>
    </xf>
    <xf numFmtId="37" fontId="19" fillId="2" borderId="8" xfId="0" applyNumberFormat="1" applyFont="1" applyFill="1" applyBorder="1" applyAlignment="1">
      <alignment horizontal="right" vertical="top"/>
      <protection locked="0"/>
    </xf>
    <xf numFmtId="37" fontId="39" fillId="0" borderId="0" xfId="0" applyNumberFormat="1" applyFont="1" applyFill="1" applyBorder="1" applyAlignment="1">
      <alignment horizontal="center"/>
      <protection locked="0"/>
    </xf>
    <xf numFmtId="37" fontId="14" fillId="0" borderId="0" xfId="0" applyNumberFormat="1" applyFont="1" applyFill="1" applyAlignment="1" applyProtection="1">
      <alignment horizontal="right" vertical="center"/>
      <protection locked="0"/>
    </xf>
    <xf numFmtId="169" fontId="14" fillId="0" borderId="0" xfId="0" applyNumberFormat="1" applyFont="1" applyFill="1" applyAlignment="1" applyProtection="1">
      <alignment horizontal="left"/>
      <protection locked="0"/>
    </xf>
    <xf numFmtId="37" fontId="41" fillId="0" borderId="0" xfId="0" applyNumberFormat="1" applyFont="1" applyFill="1" applyAlignment="1" applyProtection="1">
      <alignment horizontal="right" vertical="center"/>
      <protection locked="0"/>
    </xf>
    <xf numFmtId="37" fontId="39" fillId="0" borderId="0" xfId="0" applyNumberFormat="1" applyFont="1" applyFill="1" applyBorder="1" applyAlignment="1">
      <alignment horizontal="center"/>
      <protection locked="0"/>
    </xf>
    <xf numFmtId="37" fontId="19" fillId="0" borderId="25" xfId="0" applyNumberFormat="1" applyFont="1" applyFill="1" applyBorder="1" applyAlignment="1">
      <alignment horizontal="center"/>
      <protection locked="0"/>
    </xf>
    <xf numFmtId="37" fontId="19" fillId="0" borderId="0" xfId="0" applyNumberFormat="1" applyFont="1" applyFill="1" applyBorder="1" applyAlignment="1">
      <alignment horizontal="center"/>
      <protection locked="0"/>
    </xf>
    <xf numFmtId="3" fontId="14" fillId="0" borderId="0" xfId="2" applyNumberFormat="1" applyFont="1" applyFill="1" applyAlignment="1">
      <alignment horizontal="left"/>
    </xf>
    <xf numFmtId="0" fontId="14" fillId="0" borderId="0" xfId="1" applyNumberFormat="1" applyFont="1" applyFill="1" applyAlignment="1">
      <alignment horizontal="left" vertical="center"/>
    </xf>
    <xf numFmtId="37" fontId="14" fillId="0" borderId="0" xfId="1" applyNumberFormat="1" applyFont="1" applyFill="1" applyAlignment="1" applyProtection="1">
      <alignment horizontal="right"/>
      <protection locked="0"/>
    </xf>
    <xf numFmtId="9" fontId="10" fillId="0" borderId="0" xfId="8" applyFont="1" applyFill="1" applyBorder="1" applyAlignment="1" applyProtection="1">
      <alignment horizontal="left"/>
      <protection locked="0"/>
    </xf>
    <xf numFmtId="0" fontId="0" fillId="0" borderId="0" xfId="0" applyFill="1" applyAlignment="1">
      <alignment horizontal="left"/>
      <protection locked="0"/>
    </xf>
    <xf numFmtId="39" fontId="24" fillId="0" borderId="0" xfId="0" applyNumberFormat="1" applyFont="1" applyFill="1" applyBorder="1" applyAlignment="1">
      <alignment horizontal="left"/>
      <protection locked="0"/>
    </xf>
    <xf numFmtId="0" fontId="17" fillId="0" borderId="0" xfId="0" applyFont="1" applyFill="1" applyAlignment="1" applyProtection="1">
      <alignment horizontal="left" vertical="center"/>
      <protection locked="0"/>
    </xf>
    <xf numFmtId="39" fontId="17" fillId="0" borderId="0" xfId="0" applyNumberFormat="1" applyFont="1" applyFill="1" applyAlignment="1">
      <alignment horizontal="left" vertical="center"/>
      <protection locked="0"/>
    </xf>
    <xf numFmtId="43" fontId="18" fillId="0" borderId="0" xfId="1" applyFont="1" applyFill="1" applyAlignment="1">
      <alignment horizontal="left" vertical="center"/>
    </xf>
    <xf numFmtId="0" fontId="14" fillId="0" borderId="0" xfId="0" applyFont="1" applyFill="1" applyAlignment="1">
      <alignment horizontal="left"/>
      <protection locked="0"/>
    </xf>
    <xf numFmtId="0" fontId="24" fillId="0" borderId="0" xfId="0" applyFont="1" applyFill="1" applyAlignment="1">
      <alignment horizontal="left"/>
      <protection locked="0"/>
    </xf>
    <xf numFmtId="0" fontId="0" fillId="0" borderId="0" xfId="0" applyFill="1" applyBorder="1" applyAlignment="1">
      <alignment horizontal="left"/>
      <protection locked="0"/>
    </xf>
    <xf numFmtId="0" fontId="0" fillId="0" borderId="0" xfId="0" applyFont="1" applyFill="1" applyBorder="1" applyAlignment="1">
      <alignment horizontal="left"/>
      <protection locked="0"/>
    </xf>
    <xf numFmtId="0" fontId="0" fillId="0" borderId="0" xfId="0" applyFont="1" applyFill="1" applyAlignment="1">
      <alignment horizontal="left"/>
      <protection locked="0"/>
    </xf>
    <xf numFmtId="0" fontId="0" fillId="0" borderId="0" xfId="0" applyFont="1" applyFill="1" applyAlignment="1">
      <alignment horizontal="left" vertical="center"/>
      <protection locked="0"/>
    </xf>
    <xf numFmtId="0" fontId="17" fillId="0" borderId="10" xfId="0" applyFont="1" applyFill="1" applyBorder="1" applyAlignment="1">
      <alignment horizontal="left"/>
      <protection locked="0"/>
    </xf>
    <xf numFmtId="0" fontId="0" fillId="0" borderId="10" xfId="0" applyFont="1" applyFill="1" applyBorder="1" applyAlignment="1">
      <alignment horizontal="left"/>
      <protection locked="0"/>
    </xf>
    <xf numFmtId="165" fontId="0" fillId="0" borderId="0" xfId="0" applyNumberFormat="1" applyFont="1" applyFill="1" applyBorder="1" applyAlignment="1">
      <alignment horizontal="left"/>
      <protection locked="0"/>
    </xf>
    <xf numFmtId="3" fontId="0" fillId="0" borderId="0" xfId="0" applyNumberFormat="1" applyFont="1" applyFill="1" applyAlignment="1">
      <alignment horizontal="left"/>
      <protection locked="0"/>
    </xf>
    <xf numFmtId="0" fontId="17" fillId="0" borderId="0" xfId="0" applyFont="1" applyFill="1" applyAlignment="1">
      <alignment horizontal="left" vertical="center"/>
      <protection locked="0"/>
    </xf>
    <xf numFmtId="0" fontId="0" fillId="0" borderId="0" xfId="0" applyFont="1" applyFill="1" applyBorder="1" applyAlignment="1">
      <alignment horizontal="left" vertical="center"/>
      <protection locked="0"/>
    </xf>
    <xf numFmtId="0" fontId="0" fillId="0" borderId="10" xfId="0" applyFont="1" applyFill="1" applyBorder="1" applyAlignment="1">
      <alignment horizontal="left" vertical="center" wrapText="1"/>
      <protection locked="0"/>
    </xf>
    <xf numFmtId="0" fontId="0" fillId="0" borderId="10" xfId="0" applyFont="1" applyFill="1" applyBorder="1" applyAlignment="1">
      <alignment horizontal="left" vertical="center"/>
      <protection locked="0"/>
    </xf>
    <xf numFmtId="3" fontId="17" fillId="0" borderId="10" xfId="0" applyNumberFormat="1" applyFont="1" applyFill="1" applyBorder="1" applyAlignment="1">
      <alignment horizontal="left"/>
      <protection locked="0"/>
    </xf>
    <xf numFmtId="41" fontId="0" fillId="0" borderId="0" xfId="0" applyNumberFormat="1" applyFont="1" applyFill="1" applyAlignment="1">
      <alignment horizontal="left"/>
      <protection locked="0"/>
    </xf>
    <xf numFmtId="0" fontId="17" fillId="0" borderId="0" xfId="0" applyFont="1" applyFill="1" applyAlignment="1">
      <alignment horizontal="left"/>
      <protection locked="0"/>
    </xf>
    <xf numFmtId="9" fontId="24" fillId="0" borderId="0" xfId="8" applyFont="1" applyFill="1" applyAlignment="1">
      <alignment horizontal="left"/>
    </xf>
    <xf numFmtId="4" fontId="0" fillId="0" borderId="0" xfId="0" applyNumberFormat="1" applyFont="1" applyFill="1" applyAlignment="1">
      <alignment horizontal="left"/>
      <protection locked="0"/>
    </xf>
    <xf numFmtId="165" fontId="0" fillId="0" borderId="10" xfId="8" applyNumberFormat="1" applyFont="1" applyFill="1" applyBorder="1" applyAlignment="1">
      <alignment horizontal="left" vertical="center"/>
    </xf>
    <xf numFmtId="165" fontId="0" fillId="0" borderId="0" xfId="8" applyNumberFormat="1" applyFont="1" applyFill="1" applyAlignment="1">
      <alignment horizontal="left" vertical="center"/>
    </xf>
    <xf numFmtId="165" fontId="0" fillId="0" borderId="0" xfId="8" applyNumberFormat="1" applyFont="1" applyFill="1" applyBorder="1" applyAlignment="1">
      <alignment horizontal="left" vertical="center"/>
    </xf>
    <xf numFmtId="165" fontId="0" fillId="0" borderId="0" xfId="8" applyNumberFormat="1" applyFont="1" applyFill="1" applyAlignment="1">
      <alignment horizontal="left"/>
    </xf>
    <xf numFmtId="0" fontId="0" fillId="0" borderId="0" xfId="7" applyFont="1" applyFill="1" applyBorder="1" applyAlignment="1">
      <alignment horizontal="left" vertical="top"/>
      <protection locked="0"/>
    </xf>
    <xf numFmtId="4" fontId="24" fillId="0" borderId="10" xfId="0" applyNumberFormat="1" applyFont="1" applyFill="1" applyBorder="1" applyAlignment="1" applyProtection="1">
      <alignment horizontal="left" vertical="center"/>
    </xf>
    <xf numFmtId="3" fontId="0" fillId="0" borderId="10" xfId="0" applyNumberFormat="1" applyFont="1" applyFill="1" applyBorder="1" applyAlignment="1">
      <alignment horizontal="left"/>
      <protection locked="0"/>
    </xf>
    <xf numFmtId="0" fontId="17" fillId="0" borderId="0" xfId="0" applyFont="1" applyFill="1" applyBorder="1" applyAlignment="1">
      <alignment horizontal="left"/>
      <protection locked="0"/>
    </xf>
    <xf numFmtId="165" fontId="0" fillId="0" borderId="10" xfId="8" applyNumberFormat="1" applyFont="1" applyFill="1" applyBorder="1" applyAlignment="1">
      <alignment horizontal="left"/>
    </xf>
    <xf numFmtId="0" fontId="0" fillId="0" borderId="10" xfId="0" applyFill="1" applyBorder="1" applyAlignment="1">
      <alignment horizontal="left"/>
      <protection locked="0"/>
    </xf>
    <xf numFmtId="9" fontId="0" fillId="0" borderId="0" xfId="8" applyFont="1" applyFill="1" applyAlignment="1" applyProtection="1">
      <alignment horizontal="left"/>
      <protection locked="0"/>
    </xf>
    <xf numFmtId="0" fontId="0" fillId="0" borderId="0" xfId="0" applyFont="1" applyFill="1" applyAlignment="1">
      <alignment horizontal="left" vertical="top"/>
      <protection locked="0"/>
    </xf>
    <xf numFmtId="165" fontId="14" fillId="0" borderId="0" xfId="8" applyNumberFormat="1" applyFont="1" applyFill="1" applyAlignment="1">
      <alignment horizontal="left" vertical="top"/>
    </xf>
    <xf numFmtId="0" fontId="0" fillId="0" borderId="0" xfId="0" applyFill="1" applyAlignment="1">
      <alignment horizontal="left" vertical="center"/>
      <protection locked="0"/>
    </xf>
    <xf numFmtId="43" fontId="24" fillId="0" borderId="0" xfId="1" applyFont="1" applyFill="1" applyAlignment="1">
      <alignment vertical="center" wrapText="1"/>
    </xf>
    <xf numFmtId="0" fontId="14" fillId="0" borderId="0" xfId="0" applyFont="1" applyFill="1" applyAlignment="1">
      <alignment horizontal="left" vertical="top"/>
      <protection locked="0"/>
    </xf>
    <xf numFmtId="2" fontId="0" fillId="0" borderId="0" xfId="1" applyNumberFormat="1" applyFont="1" applyFill="1" applyBorder="1" applyAlignment="1">
      <alignment horizontal="left"/>
    </xf>
    <xf numFmtId="0" fontId="0" fillId="0" borderId="0" xfId="0" applyFill="1">
      <protection locked="0"/>
    </xf>
    <xf numFmtId="2" fontId="0" fillId="0" borderId="0" xfId="1" applyNumberFormat="1" applyFont="1" applyFill="1" applyAlignment="1">
      <alignment horizontal="left"/>
    </xf>
    <xf numFmtId="4" fontId="14" fillId="0" borderId="0" xfId="0" applyNumberFormat="1" applyFont="1" applyFill="1" applyAlignment="1" applyProtection="1">
      <alignment horizontal="left"/>
      <protection locked="0"/>
    </xf>
    <xf numFmtId="0" fontId="0" fillId="0" borderId="0" xfId="0" applyFont="1" applyFill="1" applyBorder="1" applyAlignment="1" applyProtection="1">
      <alignment horizontal="left"/>
      <protection locked="0"/>
    </xf>
    <xf numFmtId="165" fontId="0" fillId="0" borderId="0" xfId="0" applyNumberFormat="1" applyFont="1" applyFill="1" applyAlignment="1">
      <alignment horizontal="left" vertical="center"/>
      <protection locked="0"/>
    </xf>
    <xf numFmtId="165" fontId="0" fillId="0" borderId="0" xfId="0" applyNumberFormat="1" applyFont="1" applyFill="1" applyAlignment="1">
      <alignment horizontal="left"/>
      <protection locked="0"/>
    </xf>
    <xf numFmtId="165" fontId="0" fillId="0" borderId="0" xfId="8" applyNumberFormat="1" applyFont="1" applyFill="1" applyAlignment="1" applyProtection="1">
      <alignment horizontal="left"/>
      <protection locked="0"/>
    </xf>
    <xf numFmtId="165" fontId="0" fillId="0" borderId="0" xfId="2" applyNumberFormat="1" applyFont="1" applyFill="1" applyAlignment="1">
      <alignment horizontal="left" vertical="center"/>
    </xf>
    <xf numFmtId="165" fontId="0" fillId="0" borderId="0" xfId="8" applyNumberFormat="1" applyFont="1" applyFill="1" applyAlignment="1" applyProtection="1">
      <alignment horizontal="left" vertical="center"/>
      <protection locked="0"/>
    </xf>
    <xf numFmtId="3" fontId="14" fillId="0" borderId="0" xfId="10" applyNumberFormat="1" applyFont="1" applyFill="1" applyAlignment="1" applyProtection="1">
      <alignment horizontal="left"/>
      <protection locked="0"/>
    </xf>
    <xf numFmtId="3" fontId="0" fillId="0" borderId="0" xfId="0" applyNumberFormat="1" applyFill="1" applyAlignment="1">
      <alignment horizontal="left"/>
      <protection locked="0"/>
    </xf>
    <xf numFmtId="0" fontId="0" fillId="0" borderId="0" xfId="0" applyFill="1" applyBorder="1" applyAlignment="1" applyProtection="1">
      <alignment horizontal="left"/>
      <protection locked="0"/>
    </xf>
    <xf numFmtId="4" fontId="24" fillId="0" borderId="0" xfId="0" applyNumberFormat="1" applyFont="1" applyFill="1" applyAlignment="1" applyProtection="1">
      <alignment horizontal="left" vertical="center"/>
    </xf>
    <xf numFmtId="3" fontId="24" fillId="0" borderId="0" xfId="1" applyNumberFormat="1" applyFont="1" applyFill="1" applyAlignment="1">
      <alignment horizontal="left" vertical="center"/>
    </xf>
    <xf numFmtId="4" fontId="24" fillId="0" borderId="0" xfId="1" applyNumberFormat="1" applyFont="1" applyFill="1" applyAlignment="1">
      <alignment horizontal="left" vertical="center"/>
    </xf>
    <xf numFmtId="4" fontId="0" fillId="0" borderId="0" xfId="0" applyNumberFormat="1" applyFont="1" applyFill="1" applyBorder="1" applyAlignment="1">
      <alignment horizontal="left"/>
      <protection locked="0"/>
    </xf>
    <xf numFmtId="4" fontId="24" fillId="0" borderId="0" xfId="0" applyNumberFormat="1" applyFont="1" applyFill="1" applyBorder="1" applyAlignment="1" applyProtection="1">
      <alignment horizontal="left" vertical="center"/>
    </xf>
    <xf numFmtId="2" fontId="0" fillId="0" borderId="0" xfId="2" applyNumberFormat="1" applyFont="1" applyFill="1" applyAlignment="1">
      <alignment horizontal="left"/>
    </xf>
    <xf numFmtId="165" fontId="6" fillId="0" borderId="0" xfId="8" applyNumberFormat="1" applyFont="1" applyFill="1" applyAlignment="1">
      <alignment horizontal="left" vertical="top"/>
    </xf>
    <xf numFmtId="2" fontId="0" fillId="0" borderId="0" xfId="0" applyNumberFormat="1" applyFont="1" applyFill="1" applyAlignment="1">
      <alignment horizontal="left"/>
      <protection locked="0"/>
    </xf>
    <xf numFmtId="37" fontId="0" fillId="0" borderId="0" xfId="2" applyNumberFormat="1" applyFont="1" applyFill="1" applyAlignment="1">
      <alignment horizontal="left"/>
    </xf>
    <xf numFmtId="0" fontId="0" fillId="0" borderId="10" xfId="0" applyFill="1" applyBorder="1" applyAlignment="1">
      <alignment horizontal="left" vertical="center" wrapText="1"/>
      <protection locked="0"/>
    </xf>
    <xf numFmtId="0" fontId="41" fillId="0" borderId="0" xfId="0" applyFont="1" applyFill="1" applyAlignment="1">
      <alignment horizontal="left"/>
      <protection locked="0"/>
    </xf>
    <xf numFmtId="3" fontId="41" fillId="0" borderId="0" xfId="10" applyNumberFormat="1" applyFont="1" applyFill="1" applyAlignment="1" applyProtection="1">
      <alignment horizontal="left"/>
      <protection locked="0"/>
    </xf>
    <xf numFmtId="37" fontId="0" fillId="0" borderId="0" xfId="1" applyNumberFormat="1" applyFont="1" applyFill="1" applyAlignment="1">
      <alignment horizontal="left"/>
    </xf>
    <xf numFmtId="165" fontId="0" fillId="0" borderId="0" xfId="8" applyNumberFormat="1" applyFont="1" applyFill="1" applyBorder="1" applyAlignment="1" applyProtection="1">
      <alignment horizontal="left"/>
      <protection locked="0"/>
    </xf>
    <xf numFmtId="4" fontId="41" fillId="0" borderId="0" xfId="0" applyNumberFormat="1" applyFont="1" applyFill="1" applyAlignment="1" applyProtection="1">
      <alignment horizontal="left"/>
      <protection locked="0"/>
    </xf>
    <xf numFmtId="0" fontId="17" fillId="0" borderId="0" xfId="43038" applyFont="1" applyFill="1" applyAlignment="1" applyProtection="1">
      <alignment horizontal="left" vertical="top"/>
      <protection locked="0"/>
    </xf>
    <xf numFmtId="0" fontId="6" fillId="0" borderId="0" xfId="43038" applyFont="1" applyFill="1" applyAlignment="1" applyProtection="1">
      <alignment horizontal="left" vertical="top"/>
      <protection locked="0"/>
    </xf>
    <xf numFmtId="39" fontId="17" fillId="0" borderId="0" xfId="43038" applyNumberFormat="1" applyFont="1" applyFill="1" applyAlignment="1" applyProtection="1">
      <alignment horizontal="left" vertical="top"/>
      <protection locked="0"/>
    </xf>
    <xf numFmtId="43" fontId="18" fillId="0" borderId="0" xfId="36124" applyFont="1" applyFill="1" applyAlignment="1">
      <alignment horizontal="left" vertical="top"/>
    </xf>
    <xf numFmtId="0" fontId="6" fillId="0" borderId="0" xfId="43038" applyFont="1" applyFill="1" applyAlignment="1" applyProtection="1">
      <alignment horizontal="left" vertical="center"/>
      <protection locked="0"/>
    </xf>
    <xf numFmtId="0" fontId="1" fillId="0" borderId="0" xfId="43038" applyFill="1" applyAlignment="1" applyProtection="1">
      <alignment horizontal="left" vertical="top"/>
      <protection locked="0"/>
    </xf>
    <xf numFmtId="0" fontId="1" fillId="0" borderId="0" xfId="43038" applyFill="1" applyAlignment="1" applyProtection="1">
      <alignment horizontal="left"/>
      <protection locked="0"/>
    </xf>
    <xf numFmtId="0" fontId="15" fillId="0" borderId="10" xfId="43038" applyFont="1" applyFill="1" applyBorder="1" applyAlignment="1" applyProtection="1">
      <alignment horizontal="left" vertical="top"/>
      <protection locked="0"/>
    </xf>
    <xf numFmtId="0" fontId="14" fillId="0" borderId="10" xfId="43038" applyFont="1" applyFill="1" applyBorder="1" applyAlignment="1" applyProtection="1">
      <alignment horizontal="left" vertical="top"/>
      <protection locked="0"/>
    </xf>
    <xf numFmtId="0" fontId="14" fillId="0" borderId="10" xfId="43038" applyFont="1" applyFill="1" applyBorder="1" applyAlignment="1" applyProtection="1">
      <alignment horizontal="left" vertical="top" wrapText="1"/>
      <protection locked="0"/>
    </xf>
    <xf numFmtId="0" fontId="14" fillId="0" borderId="0" xfId="43038" applyFont="1" applyFill="1" applyBorder="1" applyAlignment="1" applyProtection="1">
      <alignment horizontal="left" vertical="top" wrapText="1"/>
      <protection locked="0"/>
    </xf>
    <xf numFmtId="0" fontId="14" fillId="0" borderId="0" xfId="43038" applyFont="1" applyFill="1" applyAlignment="1" applyProtection="1">
      <alignment horizontal="left" vertical="top"/>
      <protection locked="0"/>
    </xf>
    <xf numFmtId="0" fontId="14" fillId="0" borderId="0" xfId="43038" applyFont="1" applyFill="1" applyBorder="1" applyAlignment="1" applyProtection="1">
      <alignment horizontal="left" vertical="top"/>
      <protection locked="0"/>
    </xf>
    <xf numFmtId="43" fontId="14" fillId="0" borderId="0" xfId="43038" applyNumberFormat="1" applyFont="1" applyFill="1" applyBorder="1" applyAlignment="1" applyProtection="1">
      <alignment horizontal="left" vertical="top" wrapText="1"/>
      <protection locked="0"/>
    </xf>
    <xf numFmtId="2" fontId="14" fillId="0" borderId="0" xfId="43038" applyNumberFormat="1" applyFont="1" applyFill="1" applyBorder="1" applyAlignment="1" applyProtection="1">
      <alignment horizontal="left" vertical="top" wrapText="1"/>
      <protection locked="0"/>
    </xf>
    <xf numFmtId="2" fontId="14" fillId="0" borderId="0" xfId="43038" applyNumberFormat="1" applyFont="1" applyFill="1" applyBorder="1" applyAlignment="1" applyProtection="1">
      <alignment horizontal="left" vertical="top"/>
      <protection locked="0"/>
    </xf>
    <xf numFmtId="0" fontId="14" fillId="0" borderId="0" xfId="25678" applyFont="1" applyFill="1" applyAlignment="1">
      <alignment horizontal="left" vertical="top"/>
      <protection locked="0"/>
    </xf>
    <xf numFmtId="167" fontId="14" fillId="0" borderId="0" xfId="43038" applyNumberFormat="1" applyFont="1" applyFill="1" applyBorder="1" applyAlignment="1" applyProtection="1">
      <alignment horizontal="left" vertical="top" wrapText="1"/>
      <protection locked="0"/>
    </xf>
    <xf numFmtId="39" fontId="14" fillId="0" borderId="0" xfId="43038" applyNumberFormat="1" applyFont="1" applyFill="1" applyAlignment="1" applyProtection="1">
      <alignment horizontal="left" vertical="top"/>
      <protection locked="0"/>
    </xf>
    <xf numFmtId="0" fontId="14" fillId="0" borderId="0" xfId="43038" applyFont="1" applyFill="1" applyAlignment="1" applyProtection="1">
      <alignment horizontal="left"/>
      <protection locked="0"/>
    </xf>
    <xf numFmtId="39" fontId="14" fillId="0" borderId="0" xfId="43038" applyNumberFormat="1" applyFont="1" applyFill="1" applyBorder="1" applyAlignment="1" applyProtection="1">
      <alignment horizontal="left" vertical="top"/>
      <protection locked="0"/>
    </xf>
    <xf numFmtId="39" fontId="14" fillId="0" borderId="0" xfId="43038" applyNumberFormat="1" applyFont="1" applyFill="1" applyBorder="1" applyAlignment="1" applyProtection="1">
      <alignment horizontal="left" vertical="top" wrapText="1"/>
      <protection locked="0"/>
    </xf>
    <xf numFmtId="167" fontId="14" fillId="2" borderId="0" xfId="43038" applyNumberFormat="1" applyFont="1" applyFill="1" applyBorder="1" applyAlignment="1" applyProtection="1">
      <alignment horizontal="left" vertical="top" wrapText="1"/>
      <protection locked="0"/>
    </xf>
    <xf numFmtId="39" fontId="14" fillId="2" borderId="0" xfId="43038" applyNumberFormat="1" applyFont="1" applyFill="1" applyBorder="1" applyAlignment="1" applyProtection="1">
      <alignment horizontal="left" vertical="top" wrapText="1"/>
      <protection locked="0"/>
    </xf>
    <xf numFmtId="39" fontId="14" fillId="2" borderId="0" xfId="43038" applyNumberFormat="1" applyFont="1" applyFill="1" applyAlignment="1" applyProtection="1">
      <alignment horizontal="left" vertical="top"/>
      <protection locked="0"/>
    </xf>
    <xf numFmtId="167" fontId="84" fillId="2" borderId="0" xfId="43038" applyNumberFormat="1" applyFont="1" applyFill="1" applyBorder="1" applyAlignment="1" applyProtection="1">
      <alignment horizontal="left" vertical="top" wrapText="1"/>
      <protection locked="0"/>
    </xf>
    <xf numFmtId="39" fontId="84" fillId="2" borderId="0" xfId="43038" applyNumberFormat="1" applyFont="1" applyFill="1" applyAlignment="1" applyProtection="1">
      <alignment horizontal="left" vertical="top"/>
      <protection locked="0"/>
    </xf>
    <xf numFmtId="2" fontId="84" fillId="2" borderId="0" xfId="43038" applyNumberFormat="1" applyFont="1" applyFill="1" applyBorder="1" applyAlignment="1" applyProtection="1">
      <alignment horizontal="left" vertical="top"/>
      <protection locked="0"/>
    </xf>
    <xf numFmtId="0" fontId="84" fillId="2" borderId="0" xfId="43038" applyNumberFormat="1" applyFont="1" applyFill="1" applyBorder="1" applyAlignment="1" applyProtection="1">
      <alignment horizontal="left" vertical="top" wrapText="1"/>
      <protection locked="0"/>
    </xf>
    <xf numFmtId="39" fontId="84" fillId="2" borderId="0" xfId="43038" applyNumberFormat="1" applyFont="1" applyFill="1" applyBorder="1" applyAlignment="1" applyProtection="1">
      <alignment horizontal="left" vertical="top" wrapText="1"/>
      <protection locked="0"/>
    </xf>
    <xf numFmtId="2" fontId="14" fillId="0" borderId="0" xfId="36124" applyNumberFormat="1" applyFont="1" applyFill="1" applyAlignment="1">
      <alignment horizontal="left" vertical="top"/>
    </xf>
    <xf numFmtId="2" fontId="14" fillId="0" borderId="0" xfId="43038" applyNumberFormat="1" applyFont="1" applyFill="1" applyAlignment="1" applyProtection="1">
      <alignment horizontal="left" vertical="top"/>
      <protection locked="0"/>
    </xf>
    <xf numFmtId="0" fontId="14" fillId="0" borderId="0" xfId="25677" applyFont="1" applyFill="1" applyAlignment="1">
      <alignment horizontal="left" vertical="top"/>
      <protection locked="0"/>
    </xf>
    <xf numFmtId="2" fontId="14" fillId="0" borderId="0" xfId="25677" applyNumberFormat="1" applyFont="1" applyFill="1" applyAlignment="1">
      <alignment horizontal="left" vertical="top"/>
      <protection locked="0"/>
    </xf>
    <xf numFmtId="2" fontId="84" fillId="2" borderId="0" xfId="25677" applyNumberFormat="1" applyFont="1" applyFill="1" applyAlignment="1">
      <alignment horizontal="left" vertical="top"/>
      <protection locked="0"/>
    </xf>
    <xf numFmtId="0" fontId="84" fillId="2" borderId="0" xfId="25677" applyFont="1" applyFill="1" applyAlignment="1">
      <alignment horizontal="left" vertical="top"/>
      <protection locked="0"/>
    </xf>
    <xf numFmtId="9" fontId="14" fillId="0" borderId="0" xfId="25675" applyNumberFormat="1" applyFont="1" applyFill="1" applyBorder="1" applyAlignment="1">
      <alignment horizontal="left" vertical="top"/>
    </xf>
    <xf numFmtId="9" fontId="14" fillId="0" borderId="0" xfId="25675" applyFont="1" applyFill="1" applyBorder="1" applyAlignment="1" applyProtection="1">
      <alignment horizontal="left" vertical="top" wrapText="1"/>
      <protection locked="0"/>
    </xf>
    <xf numFmtId="9" fontId="14" fillId="0" borderId="0" xfId="43038" applyNumberFormat="1" applyFont="1" applyFill="1" applyBorder="1" applyAlignment="1" applyProtection="1">
      <alignment horizontal="left" vertical="top" wrapText="1"/>
      <protection locked="0"/>
    </xf>
    <xf numFmtId="9" fontId="14" fillId="0" borderId="0" xfId="43038" applyNumberFormat="1" applyFont="1" applyFill="1" applyBorder="1" applyAlignment="1" applyProtection="1">
      <alignment horizontal="left" vertical="top"/>
      <protection locked="0"/>
    </xf>
    <xf numFmtId="9" fontId="14" fillId="0" borderId="0" xfId="25675" applyFont="1" applyFill="1" applyBorder="1" applyAlignment="1" applyProtection="1">
      <alignment horizontal="left" vertical="top"/>
      <protection locked="0"/>
    </xf>
    <xf numFmtId="37" fontId="14" fillId="0" borderId="0" xfId="36036" applyNumberFormat="1" applyFont="1" applyFill="1" applyAlignment="1">
      <alignment horizontal="left" vertical="top"/>
    </xf>
    <xf numFmtId="9" fontId="14" fillId="0" borderId="0" xfId="25675" applyNumberFormat="1" applyFont="1" applyFill="1" applyAlignment="1">
      <alignment horizontal="left" vertical="top"/>
    </xf>
    <xf numFmtId="171" fontId="14" fillId="0" borderId="0" xfId="43038" applyNumberFormat="1" applyFont="1" applyFill="1" applyBorder="1" applyAlignment="1" applyProtection="1">
      <alignment horizontal="left" vertical="top"/>
      <protection locked="0"/>
    </xf>
    <xf numFmtId="0" fontId="22" fillId="0" borderId="0" xfId="43038" applyFont="1" applyFill="1" applyAlignment="1" applyProtection="1">
      <alignment horizontal="left" vertical="top"/>
      <protection locked="0"/>
    </xf>
    <xf numFmtId="0" fontId="21" fillId="0" borderId="0" xfId="43038" applyFont="1" applyFill="1" applyAlignment="1" applyProtection="1">
      <alignment horizontal="left" vertical="top"/>
      <protection locked="0"/>
    </xf>
    <xf numFmtId="43" fontId="14" fillId="0" borderId="0" xfId="36124" applyNumberFormat="1" applyFont="1" applyFill="1" applyBorder="1" applyAlignment="1" applyProtection="1">
      <alignment horizontal="left" vertical="top" wrapText="1"/>
    </xf>
    <xf numFmtId="43" fontId="14" fillId="0" borderId="0" xfId="36124" applyNumberFormat="1" applyFont="1" applyFill="1" applyAlignment="1" applyProtection="1">
      <alignment horizontal="left" vertical="top" wrapText="1"/>
      <protection locked="0"/>
    </xf>
    <xf numFmtId="43" fontId="14" fillId="0" borderId="0" xfId="36124" applyNumberFormat="1" applyFont="1" applyFill="1" applyBorder="1" applyAlignment="1" applyProtection="1">
      <alignment horizontal="left" vertical="top" wrapText="1"/>
      <protection locked="0"/>
    </xf>
    <xf numFmtId="0" fontId="14" fillId="3" borderId="0" xfId="43038" applyFont="1" applyFill="1" applyAlignment="1" applyProtection="1">
      <alignment horizontal="left" vertical="top"/>
      <protection locked="0"/>
    </xf>
    <xf numFmtId="43" fontId="14" fillId="0" borderId="10" xfId="36124" applyNumberFormat="1" applyFont="1" applyFill="1" applyBorder="1" applyAlignment="1" applyProtection="1">
      <alignment horizontal="left" vertical="top" wrapText="1"/>
      <protection locked="0"/>
    </xf>
    <xf numFmtId="0" fontId="22" fillId="0" borderId="0" xfId="43038" applyFont="1" applyFill="1" applyBorder="1" applyAlignment="1" applyProtection="1">
      <alignment horizontal="left" vertical="top"/>
      <protection locked="0"/>
    </xf>
    <xf numFmtId="43" fontId="21" fillId="0" borderId="0" xfId="36124" applyNumberFormat="1" applyFont="1" applyFill="1" applyBorder="1" applyAlignment="1" applyProtection="1">
      <alignment horizontal="left" vertical="top" wrapText="1"/>
      <protection locked="0"/>
    </xf>
    <xf numFmtId="43" fontId="14" fillId="0" borderId="0" xfId="36124" applyNumberFormat="1" applyFont="1" applyFill="1" applyAlignment="1" applyProtection="1">
      <alignment horizontal="left" vertical="top" wrapText="1"/>
    </xf>
    <xf numFmtId="0" fontId="1" fillId="0" borderId="0" xfId="43038" applyFill="1" applyBorder="1" applyAlignment="1" applyProtection="1">
      <alignment horizontal="left" vertical="top"/>
      <protection locked="0"/>
    </xf>
    <xf numFmtId="0" fontId="1" fillId="0" borderId="0" xfId="43038" applyFont="1" applyFill="1" applyBorder="1" applyAlignment="1" applyProtection="1">
      <alignment horizontal="left" vertical="top"/>
      <protection locked="0"/>
    </xf>
    <xf numFmtId="0" fontId="1" fillId="0" borderId="0" xfId="43038" applyFont="1" applyFill="1" applyAlignment="1" applyProtection="1">
      <alignment horizontal="left" vertical="top"/>
      <protection locked="0"/>
    </xf>
    <xf numFmtId="43" fontId="14" fillId="0" borderId="0" xfId="36124" applyNumberFormat="1" applyFont="1" applyFill="1" applyAlignment="1" applyProtection="1">
      <alignment horizontal="left" vertical="top"/>
      <protection locked="0"/>
    </xf>
    <xf numFmtId="0" fontId="7" fillId="0" borderId="0" xfId="43038" applyFont="1" applyFill="1" applyAlignment="1" applyProtection="1">
      <alignment horizontal="left" vertical="top"/>
      <protection locked="0"/>
    </xf>
    <xf numFmtId="287" fontId="24" fillId="0" borderId="0" xfId="36124" applyNumberFormat="1" applyFont="1" applyFill="1" applyAlignment="1" applyProtection="1">
      <alignment horizontal="left" vertical="top"/>
      <protection locked="0"/>
    </xf>
    <xf numFmtId="0" fontId="24" fillId="0" borderId="0" xfId="43038" applyFont="1" applyFill="1" applyAlignment="1" applyProtection="1">
      <alignment horizontal="left" vertical="top"/>
      <protection locked="0"/>
    </xf>
    <xf numFmtId="0" fontId="24" fillId="0" borderId="0" xfId="43038" applyFont="1" applyFill="1" applyAlignment="1" applyProtection="1">
      <alignment horizontal="left"/>
      <protection locked="0"/>
    </xf>
    <xf numFmtId="39" fontId="7" fillId="0" borderId="0" xfId="43038" applyNumberFormat="1" applyFont="1" applyFill="1" applyBorder="1" applyAlignment="1" applyProtection="1">
      <alignment horizontal="left" vertical="top"/>
      <protection locked="0"/>
    </xf>
    <xf numFmtId="3" fontId="1" fillId="0" borderId="0" xfId="43038" applyNumberFormat="1" applyFont="1" applyFill="1" applyAlignment="1" applyProtection="1">
      <alignment horizontal="left" vertical="top"/>
      <protection locked="0"/>
    </xf>
    <xf numFmtId="37" fontId="7" fillId="0" borderId="0" xfId="43038" applyNumberFormat="1" applyFont="1" applyFill="1" applyBorder="1" applyAlignment="1" applyProtection="1">
      <alignment horizontal="left" vertical="top"/>
      <protection locked="0"/>
    </xf>
    <xf numFmtId="0" fontId="14" fillId="0" borderId="10" xfId="43038" applyFont="1" applyFill="1" applyBorder="1" applyAlignment="1" applyProtection="1">
      <alignment horizontal="right" vertical="top" wrapText="1"/>
      <protection locked="0"/>
    </xf>
    <xf numFmtId="37" fontId="0" fillId="0" borderId="20" xfId="0" applyNumberFormat="1" applyFont="1" applyFill="1" applyBorder="1" applyAlignment="1">
      <alignment horizontal="left"/>
      <protection locked="0"/>
    </xf>
    <xf numFmtId="41" fontId="0" fillId="0" borderId="0" xfId="0" applyNumberFormat="1" applyFont="1" applyFill="1" applyBorder="1" applyAlignment="1">
      <alignment horizontal="left"/>
      <protection locked="0"/>
    </xf>
    <xf numFmtId="41" fontId="17" fillId="0" borderId="0" xfId="0" applyNumberFormat="1" applyFont="1" applyFill="1" applyBorder="1" applyAlignment="1">
      <alignment horizontal="left"/>
      <protection locked="0"/>
    </xf>
    <xf numFmtId="2" fontId="0" fillId="0" borderId="0" xfId="1" quotePrefix="1" applyNumberFormat="1" applyFont="1" applyFill="1" applyBorder="1" applyAlignment="1">
      <alignment horizontal="left" vertical="top"/>
    </xf>
    <xf numFmtId="3" fontId="14" fillId="0" borderId="0" xfId="0" applyNumberFormat="1" applyFont="1" applyFill="1" applyAlignment="1">
      <alignment horizontal="left"/>
      <protection locked="0"/>
    </xf>
    <xf numFmtId="0" fontId="7" fillId="0" borderId="0" xfId="0" applyFont="1" applyFill="1" applyAlignment="1">
      <alignment horizontal="left"/>
      <protection locked="0"/>
    </xf>
    <xf numFmtId="171" fontId="0" fillId="0" borderId="0" xfId="1" applyNumberFormat="1" applyFont="1" applyFill="1" applyAlignment="1">
      <alignment horizontal="left"/>
    </xf>
    <xf numFmtId="43" fontId="1" fillId="0" borderId="0" xfId="43038" applyNumberFormat="1" applyFill="1" applyAlignment="1" applyProtection="1">
      <alignment horizontal="left" vertical="top"/>
      <protection locked="0"/>
    </xf>
    <xf numFmtId="9" fontId="14" fillId="0" borderId="0" xfId="43038" applyNumberFormat="1" applyFont="1" applyFill="1" applyAlignment="1" applyProtection="1">
      <alignment horizontal="left" vertical="top"/>
      <protection locked="0"/>
    </xf>
    <xf numFmtId="9" fontId="14" fillId="0" borderId="0" xfId="8" applyFont="1" applyFill="1" applyAlignment="1" applyProtection="1">
      <alignment horizontal="left" vertical="center"/>
      <protection locked="0"/>
    </xf>
    <xf numFmtId="0" fontId="17" fillId="0" borderId="0" xfId="0" applyFont="1" applyFill="1" applyAlignment="1">
      <alignment horizontal="center" vertical="center"/>
      <protection locked="0"/>
    </xf>
    <xf numFmtId="43" fontId="34" fillId="0" borderId="0" xfId="1" applyFont="1" applyFill="1" applyAlignment="1">
      <alignment horizontal="left" vertical="center" wrapText="1"/>
    </xf>
    <xf numFmtId="37" fontId="39" fillId="0" borderId="23" xfId="0" applyNumberFormat="1" applyFont="1" applyFill="1" applyBorder="1" applyAlignment="1">
      <alignment horizontal="center"/>
      <protection locked="0"/>
    </xf>
    <xf numFmtId="37" fontId="39" fillId="0" borderId="20" xfId="0" applyNumberFormat="1" applyFont="1" applyFill="1" applyBorder="1" applyAlignment="1">
      <alignment horizontal="center"/>
      <protection locked="0"/>
    </xf>
    <xf numFmtId="37" fontId="39" fillId="0" borderId="24" xfId="0" applyNumberFormat="1" applyFont="1" applyFill="1" applyBorder="1" applyAlignment="1">
      <alignment horizontal="center"/>
      <protection locked="0"/>
    </xf>
    <xf numFmtId="37" fontId="37" fillId="0" borderId="25" xfId="0" applyNumberFormat="1" applyFont="1" applyFill="1" applyBorder="1" applyAlignment="1">
      <alignment horizontal="center"/>
      <protection locked="0"/>
    </xf>
    <xf numFmtId="37" fontId="37" fillId="0" borderId="0" xfId="0" applyNumberFormat="1" applyFont="1" applyFill="1" applyBorder="1" applyAlignment="1">
      <alignment horizontal="center"/>
      <protection locked="0"/>
    </xf>
    <xf numFmtId="37" fontId="37" fillId="0" borderId="26" xfId="0" applyNumberFormat="1" applyFont="1" applyFill="1" applyBorder="1" applyAlignment="1">
      <alignment horizontal="center"/>
      <protection locked="0"/>
    </xf>
    <xf numFmtId="37" fontId="39" fillId="0" borderId="0" xfId="0" applyNumberFormat="1" applyFont="1" applyFill="1" applyBorder="1" applyAlignment="1">
      <alignment horizontal="center"/>
      <protection locked="0"/>
    </xf>
  </cellXfs>
  <cellStyles count="50571">
    <cellStyle name="_x0002_" xfId="57"/>
    <cellStyle name="_xffff__x0005__xffff_" xfId="58"/>
    <cellStyle name="_x0013_" xfId="59"/>
    <cellStyle name="-" xfId="60"/>
    <cellStyle name="--" xfId="61"/>
    <cellStyle name="---" xfId="62"/>
    <cellStyle name="          _x000d__x000a_386grabber=VGA.3GR_x000d__x000a_" xfId="63"/>
    <cellStyle name=" 1" xfId="64"/>
    <cellStyle name=" 1 2" xfId="25681"/>
    <cellStyle name="_xffff__x0005__xffff_ 2" xfId="25679"/>
    <cellStyle name="- 2" xfId="65"/>
    <cellStyle name="- 2 2" xfId="25682"/>
    <cellStyle name="- 3" xfId="66"/>
    <cellStyle name="- 3 2" xfId="25683"/>
    <cellStyle name=" 3]_x000d__x000a_Zoomed=1_x000d__x000a_Row=0_x000d__x000a_Column=0_x000d__x000a_Height=300_x000d__x000a_Width=300_x000d__x000a_FontName=細明體_x000d__x000a_FontStyle=0_x000d__x000a_FontSize=9_x000d__x000a_PrtFontName=Co" xfId="67"/>
    <cellStyle name=" 3]_x000d__x000a_Zoomed=1_x000d__x000a_Row=0_x000d__x000a_Column=0_x000d__x000a_Height=300_x000d__x000a_Width=300_x000d__x000a_FontName=細明體_x000d__x000a_FontStyle=0_x000d__x000a_FontSize=9_x000d__x000a_PrtFontName=Co 2" xfId="68"/>
    <cellStyle name=" 3]_x000d__x000a_Zoomed=1_x000d__x000a_Row=0_x000d__x000a_Column=0_x000d__x000a_Height=300_x000d__x000a_Width=300_x000d__x000a_FontName=細明體_x000d__x000a_FontStyle=0_x000d__x000a_FontSize=9_x000d__x000a_PrtFontName=Co 2 2" xfId="25685"/>
    <cellStyle name=" 3]_x000d__x000a_Zoomed=1_x000d__x000a_Row=0_x000d__x000a_Column=0_x000d__x000a_Height=300_x000d__x000a_Width=300_x000d__x000a_FontName=細明體_x000d__x000a_FontStyle=0_x000d__x000a_FontSize=9_x000d__x000a_PrtFontName=Co 3" xfId="69"/>
    <cellStyle name=" 3]_x000d__x000a_Zoomed=1_x000d__x000a_Row=0_x000d__x000a_Column=0_x000d__x000a_Height=300_x000d__x000a_Width=300_x000d__x000a_FontName=細明體_x000d__x000a_FontStyle=0_x000d__x000a_FontSize=9_x000d__x000a_PrtFontName=Co 3 2" xfId="25686"/>
    <cellStyle name=" 3]_x000d__x000a_Zoomed=1_x000d__x000a_Row=0_x000d__x000a_Column=0_x000d__x000a_Height=300_x000d__x000a_Width=300_x000d__x000a_FontName=細明體_x000d__x000a_FontStyle=0_x000d__x000a_FontSize=9_x000d__x000a_PrtFontName=Co 4" xfId="70"/>
    <cellStyle name=" 3]_x000d__x000a_Zoomed=1_x000d__x000a_Row=0_x000d__x000a_Column=0_x000d__x000a_Height=300_x000d__x000a_Width=300_x000d__x000a_FontName=細明體_x000d__x000a_FontStyle=0_x000d__x000a_FontSize=9_x000d__x000a_PrtFontName=Co 4 2" xfId="25687"/>
    <cellStyle name=" 3]_x000d__x000a_Zoomed=1_x000d__x000a_Row=0_x000d__x000a_Column=0_x000d__x000a_Height=300_x000d__x000a_Width=300_x000d__x000a_FontName=細明體_x000d__x000a_FontStyle=0_x000d__x000a_FontSize=9_x000d__x000a_PrtFontName=Co 5" xfId="25684"/>
    <cellStyle name="- 4" xfId="71"/>
    <cellStyle name="- 4 2" xfId="25688"/>
    <cellStyle name="- 5" xfId="25680"/>
    <cellStyle name="_x000a_386grabber=M" xfId="72"/>
    <cellStyle name="_x000a_386grabber=M 2" xfId="73"/>
    <cellStyle name="_x000a_386grabber=M 2 2" xfId="25690"/>
    <cellStyle name="_x000a_386grabber=M 3" xfId="74"/>
    <cellStyle name="_x000a_386grabber=M 3 2" xfId="25691"/>
    <cellStyle name="_x000a_386grabber=M 4" xfId="75"/>
    <cellStyle name="_x000a_386grabber=M 4 2" xfId="25692"/>
    <cellStyle name="_x000a_386grabber=M 5" xfId="25689"/>
    <cellStyle name="_x000a_bidires=100_x000d_" xfId="76"/>
    <cellStyle name="_x000a_shell=progma" xfId="77"/>
    <cellStyle name="_x000d__x000a_JournalTemplate=C:\COMFO\CTALK\JOURSTD.TPL_x000d__x000a_LbStateAddress=3 3 0 251 1 89 2 311_x000d__x000a_LbStateJou" xfId="78"/>
    <cellStyle name="&quot;X&quot; MEN" xfId="79"/>
    <cellStyle name="#" xfId="80"/>
    <cellStyle name="#-" xfId="81"/>
    <cellStyle name="# ##0" xfId="82"/>
    <cellStyle name="# ##0,0" xfId="83"/>
    <cellStyle name="# 2" xfId="25693"/>
    <cellStyle name="#- 2" xfId="25694"/>
    <cellStyle name="#,##-" xfId="84"/>
    <cellStyle name="#,##0" xfId="85"/>
    <cellStyle name="#,##0%" xfId="86"/>
    <cellStyle name="#,##0.0%" xfId="87"/>
    <cellStyle name="#,##0_),(#,##0)" xfId="88"/>
    <cellStyle name="#.00wlleft" xfId="89"/>
    <cellStyle name="#wlleft" xfId="90"/>
    <cellStyle name="$" xfId="91"/>
    <cellStyle name="$-" xfId="92"/>
    <cellStyle name="$ &amp; ¢" xfId="93"/>
    <cellStyle name="$ 0 decimal" xfId="94"/>
    <cellStyle name="$ 0 decimal 2" xfId="95"/>
    <cellStyle name="$ 0 decimal 2 2" xfId="25698"/>
    <cellStyle name="$ 0 decimal 3" xfId="96"/>
    <cellStyle name="$ 0 decimal 3 2" xfId="25699"/>
    <cellStyle name="$ 0 decimal 4" xfId="97"/>
    <cellStyle name="$ 0 decimal 4 2" xfId="25700"/>
    <cellStyle name="$ 0 decimal 5" xfId="25697"/>
    <cellStyle name="$ 1 decimal" xfId="98"/>
    <cellStyle name="$ 1 decimal 2" xfId="99"/>
    <cellStyle name="$ 1 decimal 2 2" xfId="25702"/>
    <cellStyle name="$ 1 decimal 3" xfId="100"/>
    <cellStyle name="$ 1 decimal 3 2" xfId="25703"/>
    <cellStyle name="$ 1 decimal 4" xfId="101"/>
    <cellStyle name="$ 1 decimal 4 2" xfId="25704"/>
    <cellStyle name="$ 1 decimal 5" xfId="25701"/>
    <cellStyle name="$ 2" xfId="102"/>
    <cellStyle name="$- 2" xfId="25696"/>
    <cellStyle name="$ 2 2" xfId="25705"/>
    <cellStyle name="$ 2 decimals" xfId="103"/>
    <cellStyle name="$ 2 decimals 2" xfId="104"/>
    <cellStyle name="$ 2 decimals 2 2" xfId="25707"/>
    <cellStyle name="$ 2 decimals 3" xfId="105"/>
    <cellStyle name="$ 2 decimals 3 2" xfId="25708"/>
    <cellStyle name="$ 2 decimals 4" xfId="106"/>
    <cellStyle name="$ 2 decimals 4 2" xfId="25709"/>
    <cellStyle name="$ 2 decimals 5" xfId="25706"/>
    <cellStyle name="$ 3" xfId="107"/>
    <cellStyle name="$ 3 2" xfId="25710"/>
    <cellStyle name="$ 4" xfId="108"/>
    <cellStyle name="$ 4 2" xfId="25711"/>
    <cellStyle name="$ 5" xfId="25695"/>
    <cellStyle name="$#.00wlleft" xfId="109"/>
    <cellStyle name="$_01 AVP_ Project Infinitum" xfId="110"/>
    <cellStyle name="$_01_WACC Colombia_Analysis" xfId="111"/>
    <cellStyle name="$_04 WACC Vivax" xfId="112"/>
    <cellStyle name="$_173genl" xfId="113"/>
    <cellStyle name="$_5080727CL" xfId="114"/>
    <cellStyle name="$_5090546L" xfId="115"/>
    <cellStyle name="$_5110424AL" xfId="116"/>
    <cellStyle name="$_5110596l" xfId="117"/>
    <cellStyle name="$_601029fr" xfId="118"/>
    <cellStyle name="$_6010672L" xfId="119"/>
    <cellStyle name="$_6020042l" xfId="120"/>
    <cellStyle name="$_6020095l" xfId="121"/>
    <cellStyle name="$_6020095L_Jo" xfId="122"/>
    <cellStyle name="$_6021063AL" xfId="123"/>
    <cellStyle name="$_6040211al" xfId="124"/>
    <cellStyle name="$_6050126bl" xfId="125"/>
    <cellStyle name="$_6050126l" xfId="126"/>
    <cellStyle name="$_6050334L" xfId="127"/>
    <cellStyle name="$_6050352l" xfId="128"/>
    <cellStyle name="$_6060135L" xfId="129"/>
    <cellStyle name="$_Agra Comps (06.16.06)" xfId="130"/>
    <cellStyle name="$_Agra Comps (08.22.06)" xfId="131"/>
    <cellStyle name="$_ANSI" xfId="132"/>
    <cellStyle name="$_ANSI 2" xfId="133"/>
    <cellStyle name="$_ANSI 2 2" xfId="25713"/>
    <cellStyle name="$_ANSI 3" xfId="134"/>
    <cellStyle name="$_ANSI 3 2" xfId="25714"/>
    <cellStyle name="$_ANSI 4" xfId="135"/>
    <cellStyle name="$_ANSI 4 2" xfId="25715"/>
    <cellStyle name="$_ANSI 5" xfId="25712"/>
    <cellStyle name="$_avp" xfId="136"/>
    <cellStyle name="$_AVP_ NewCo" xfId="137"/>
    <cellStyle name="$_Barcap_LV - Base File 1Q09" xfId="138"/>
    <cellStyle name="$_BONZ" xfId="139"/>
    <cellStyle name="$_BONZ 2" xfId="140"/>
    <cellStyle name="$_BONZ 2 2" xfId="25717"/>
    <cellStyle name="$_BONZ 3" xfId="141"/>
    <cellStyle name="$_BONZ 3 2" xfId="25718"/>
    <cellStyle name="$_BONZ 4" xfId="142"/>
    <cellStyle name="$_BONZ 4 2" xfId="25719"/>
    <cellStyle name="$_BONZ 5" xfId="25716"/>
    <cellStyle name="$_Capitaland" xfId="143"/>
    <cellStyle name="$_Capitaland 2" xfId="144"/>
    <cellStyle name="$_Capitaland 2 2" xfId="25721"/>
    <cellStyle name="$_Capitaland 3" xfId="145"/>
    <cellStyle name="$_Capitaland 3 2" xfId="25722"/>
    <cellStyle name="$_Capitaland 4" xfId="146"/>
    <cellStyle name="$_Capitaland 4 2" xfId="25723"/>
    <cellStyle name="$_Capitaland 5" xfId="25720"/>
    <cellStyle name="$_Citydev new" xfId="147"/>
    <cellStyle name="$_Citydev new 2" xfId="148"/>
    <cellStyle name="$_Citydev new 2 2" xfId="25725"/>
    <cellStyle name="$_Citydev new 3" xfId="149"/>
    <cellStyle name="$_Citydev new 3 2" xfId="25726"/>
    <cellStyle name="$_Citydev new 4" xfId="150"/>
    <cellStyle name="$_Citydev new 4 2" xfId="25727"/>
    <cellStyle name="$_Citydev new 5" xfId="25724"/>
    <cellStyle name="$_Comps 06.21.06" xfId="151"/>
    <cellStyle name="$_cybx" xfId="152"/>
    <cellStyle name="$_cybx 2" xfId="153"/>
    <cellStyle name="$_cybx 2 2" xfId="25729"/>
    <cellStyle name="$_cybx 3" xfId="154"/>
    <cellStyle name="$_cybx 3 2" xfId="25730"/>
    <cellStyle name="$_cybx 4" xfId="155"/>
    <cellStyle name="$_cybx 4 2" xfId="25731"/>
    <cellStyle name="$_cybx 5" xfId="25728"/>
    <cellStyle name="$_Databank do Vila_1q09" xfId="156"/>
    <cellStyle name="$_Databook Project Beeld MASTER" xfId="157"/>
    <cellStyle name="$_DATABOOK_MASTER_BAS" xfId="158"/>
    <cellStyle name="$_DATABOOK_MASTER_BAS_1" xfId="159"/>
    <cellStyle name="$_DATABOOK_MASTER_CONSOLIDATED_PL" xfId="160"/>
    <cellStyle name="$_DATABOOK_MASTER_PP" xfId="161"/>
    <cellStyle name="$_IART" xfId="162"/>
    <cellStyle name="$_IART 2" xfId="163"/>
    <cellStyle name="$_IART 2 2" xfId="25733"/>
    <cellStyle name="$_IART 3" xfId="164"/>
    <cellStyle name="$_IART 3 2" xfId="25734"/>
    <cellStyle name="$_IART 4" xfId="165"/>
    <cellStyle name="$_IART 4 2" xfId="25735"/>
    <cellStyle name="$_IART 5" xfId="25732"/>
    <cellStyle name="$_Keppel Land" xfId="166"/>
    <cellStyle name="$_Keppel Land 2" xfId="167"/>
    <cellStyle name="$_Keppel Land 2 2" xfId="25737"/>
    <cellStyle name="$_Keppel Land 3" xfId="168"/>
    <cellStyle name="$_Keppel Land 3 2" xfId="25738"/>
    <cellStyle name="$_Keppel Land 4" xfId="169"/>
    <cellStyle name="$_Keppel Land 4 2" xfId="25739"/>
    <cellStyle name="$_Keppel Land 5" xfId="25736"/>
    <cellStyle name="$_Keppel Land_Capitaland_working" xfId="170"/>
    <cellStyle name="$_Keppel Land_Capitaland_working 2" xfId="171"/>
    <cellStyle name="$_Keppel Land_Capitaland_working 2 2" xfId="25741"/>
    <cellStyle name="$_Keppel Land_Capitaland_working 3" xfId="172"/>
    <cellStyle name="$_Keppel Land_Capitaland_working 3 2" xfId="25742"/>
    <cellStyle name="$_Keppel Land_Capitaland_working 4" xfId="173"/>
    <cellStyle name="$_Keppel Land_Capitaland_working 4 2" xfId="25743"/>
    <cellStyle name="$_Keppel Land_Capitaland_working 5" xfId="25740"/>
    <cellStyle name="$_LIQUIDATION_VALUE_3Q09_102503164" xfId="174"/>
    <cellStyle name="$_LV - Base File  1Q09" xfId="175"/>
    <cellStyle name="$_LV - Base File  1Q09 - Brascan" xfId="176"/>
    <cellStyle name="$_LV - Base File  1Q09 - Rodobens (2)" xfId="177"/>
    <cellStyle name="$_LV - Base File  1Q09 (2)" xfId="178"/>
    <cellStyle name="$_LV - Base File  1Q09 (3)" xfId="179"/>
    <cellStyle name="$_LV - Base File - Rodobens Neg Imob" xfId="180"/>
    <cellStyle name="$_LV - Base File (2)" xfId="181"/>
    <cellStyle name="$_LV - Base File 1Q09" xfId="182"/>
    <cellStyle name="$_LV - Base File_Vilazante_2008_04_24" xfId="183"/>
    <cellStyle name="$_LV - Base File_Vilazante_2008_04_24 (2)" xfId="184"/>
    <cellStyle name="$_LV - Base File_Vilazante_2008_05_19" xfId="185"/>
    <cellStyle name="$_MCK" xfId="186"/>
    <cellStyle name="$_MCK 2" xfId="187"/>
    <cellStyle name="$_MCK 2 2" xfId="25745"/>
    <cellStyle name="$_MCK 3" xfId="188"/>
    <cellStyle name="$_MCK 3 2" xfId="25746"/>
    <cellStyle name="$_MCK 4" xfId="189"/>
    <cellStyle name="$_MCK 4 2" xfId="25747"/>
    <cellStyle name="$_MCK 5" xfId="25744"/>
    <cellStyle name="$_PRO FORMA ANALYSIS 19" xfId="190"/>
    <cellStyle name="$_Red Lion Notes Defeasance" xfId="191"/>
    <cellStyle name="$_Red Lion Notes Defeasance 2" xfId="192"/>
    <cellStyle name="$_Red Lion Notes Defeasance 2 2" xfId="25749"/>
    <cellStyle name="$_Red Lion Notes Defeasance 3" xfId="193"/>
    <cellStyle name="$_Red Lion Notes Defeasance 3 2" xfId="25750"/>
    <cellStyle name="$_Red Lion Notes Defeasance 4" xfId="194"/>
    <cellStyle name="$_Red Lion Notes Defeasance 4 2" xfId="25751"/>
    <cellStyle name="$_Red Lion Notes Defeasance 5" xfId="25748"/>
    <cellStyle name="$_REITs Comps" xfId="195"/>
    <cellStyle name="$_REITs Comps 2" xfId="196"/>
    <cellStyle name="$_REITs Comps 2 2" xfId="25753"/>
    <cellStyle name="$_REITs Comps 3" xfId="197"/>
    <cellStyle name="$_REITs Comps 3 2" xfId="25754"/>
    <cellStyle name="$_REITs Comps 4" xfId="198"/>
    <cellStyle name="$_REITs Comps 4 2" xfId="25755"/>
    <cellStyle name="$_REITs Comps 5" xfId="25752"/>
    <cellStyle name="$_Sovereign Bonds 060705" xfId="199"/>
    <cellStyle name="$_Tandem Model (5-3-06) v.2" xfId="200"/>
    <cellStyle name="$_Tandem Model (5-3-06) v.2 2" xfId="201"/>
    <cellStyle name="$_Tandem Model (5-3-06) v.2 2 2" xfId="25757"/>
    <cellStyle name="$_Tandem Model (5-3-06) v.2 3" xfId="202"/>
    <cellStyle name="$_Tandem Model (5-3-06) v.2 3 2" xfId="25758"/>
    <cellStyle name="$_Tandem Model (5-3-06) v.2 4" xfId="203"/>
    <cellStyle name="$_Tandem Model (5-3-06) v.2 4 2" xfId="25759"/>
    <cellStyle name="$_Tandem Model (5-3-06) v.2 5" xfId="25756"/>
    <cellStyle name="$_ttgn" xfId="204"/>
    <cellStyle name="$_ttgn 2" xfId="205"/>
    <cellStyle name="$_ttgn 2 2" xfId="25761"/>
    <cellStyle name="$_ttgn 3" xfId="206"/>
    <cellStyle name="$_ttgn 3 2" xfId="25762"/>
    <cellStyle name="$_ttgn 4" xfId="207"/>
    <cellStyle name="$_ttgn 4 2" xfId="25763"/>
    <cellStyle name="$_ttgn 5" xfId="25760"/>
    <cellStyle name="$_TZIX" xfId="208"/>
    <cellStyle name="$_TZIX 2" xfId="209"/>
    <cellStyle name="$_TZIX 2 2" xfId="25765"/>
    <cellStyle name="$_TZIX 3" xfId="210"/>
    <cellStyle name="$_TZIX 3 2" xfId="25766"/>
    <cellStyle name="$_TZIX 4" xfId="211"/>
    <cellStyle name="$_TZIX 4 2" xfId="25767"/>
    <cellStyle name="$_TZIX 5" xfId="25764"/>
    <cellStyle name="$_Volia - riders" xfId="212"/>
    <cellStyle name="$_Volia - riders (2)" xfId="213"/>
    <cellStyle name="$_Word pages" xfId="214"/>
    <cellStyle name="$0" xfId="215"/>
    <cellStyle name="$0.0" xfId="216"/>
    <cellStyle name="$0.0 2" xfId="217"/>
    <cellStyle name="$0.0 2 2" xfId="25769"/>
    <cellStyle name="$0.0 3" xfId="218"/>
    <cellStyle name="$0.0 3 2" xfId="25770"/>
    <cellStyle name="$0.0 4" xfId="219"/>
    <cellStyle name="$0.0 4 2" xfId="25771"/>
    <cellStyle name="$0.0 5" xfId="25768"/>
    <cellStyle name="$0.00" xfId="220"/>
    <cellStyle name="$0.00 2" xfId="221"/>
    <cellStyle name="$0.00 2 2" xfId="25773"/>
    <cellStyle name="$0.00 3" xfId="222"/>
    <cellStyle name="$0.00 3 2" xfId="25774"/>
    <cellStyle name="$0.00 4" xfId="223"/>
    <cellStyle name="$0.00 4 2" xfId="25775"/>
    <cellStyle name="$0.00 5" xfId="25772"/>
    <cellStyle name="$0.000" xfId="224"/>
    <cellStyle name="$0.000 2" xfId="225"/>
    <cellStyle name="$0.000 2 2" xfId="25777"/>
    <cellStyle name="$0.000 3" xfId="226"/>
    <cellStyle name="$0.000 3 2" xfId="25778"/>
    <cellStyle name="$0.000 4" xfId="227"/>
    <cellStyle name="$0.000 4 2" xfId="25779"/>
    <cellStyle name="$0.000 5" xfId="25776"/>
    <cellStyle name="$000s1Place" xfId="228"/>
    <cellStyle name="$0wlleft" xfId="229"/>
    <cellStyle name="$m" xfId="230"/>
    <cellStyle name="$m 2" xfId="231"/>
    <cellStyle name="$m 2 2" xfId="25781"/>
    <cellStyle name="$m 3" xfId="232"/>
    <cellStyle name="$m 3 2" xfId="25782"/>
    <cellStyle name="$m 4" xfId="233"/>
    <cellStyle name="$m 4 2" xfId="25783"/>
    <cellStyle name="$m 5" xfId="25780"/>
    <cellStyle name="$MMs1Place" xfId="234"/>
    <cellStyle name="$MMs2Places" xfId="235"/>
    <cellStyle name="$q" xfId="236"/>
    <cellStyle name="$q 2" xfId="237"/>
    <cellStyle name="$q 2 2" xfId="25785"/>
    <cellStyle name="$q 3" xfId="238"/>
    <cellStyle name="$q 3 2" xfId="25786"/>
    <cellStyle name="$q 4" xfId="239"/>
    <cellStyle name="$q 4 2" xfId="25787"/>
    <cellStyle name="$q 5" xfId="25784"/>
    <cellStyle name="$q*" xfId="240"/>
    <cellStyle name="$q* 2" xfId="241"/>
    <cellStyle name="$q* 2 2" xfId="25789"/>
    <cellStyle name="$q* 3" xfId="242"/>
    <cellStyle name="$q* 3 2" xfId="25790"/>
    <cellStyle name="$q* 4" xfId="243"/>
    <cellStyle name="$q* 4 2" xfId="25791"/>
    <cellStyle name="$q* 5" xfId="25788"/>
    <cellStyle name="$q_6020095l" xfId="244"/>
    <cellStyle name="$qA" xfId="245"/>
    <cellStyle name="$qA 2" xfId="246"/>
    <cellStyle name="$qA 2 2" xfId="25793"/>
    <cellStyle name="$qA 3" xfId="247"/>
    <cellStyle name="$qA 3 2" xfId="25794"/>
    <cellStyle name="$qA 4" xfId="248"/>
    <cellStyle name="$qA 4 2" xfId="25795"/>
    <cellStyle name="$qA 5" xfId="25792"/>
    <cellStyle name="$qRange" xfId="249"/>
    <cellStyle name="$qRange 2" xfId="250"/>
    <cellStyle name="$qRange 2 2" xfId="25797"/>
    <cellStyle name="$qRange 3" xfId="251"/>
    <cellStyle name="$qRange 3 2" xfId="25798"/>
    <cellStyle name="$qRange 4" xfId="252"/>
    <cellStyle name="$qRange 4 2" xfId="25799"/>
    <cellStyle name="$qRange 5" xfId="25796"/>
    <cellStyle name="$sign" xfId="253"/>
    <cellStyle name="$sign 2" xfId="254"/>
    <cellStyle name="$sign 2 2" xfId="25801"/>
    <cellStyle name="$sign 3" xfId="255"/>
    <cellStyle name="$sign 3 2" xfId="25802"/>
    <cellStyle name="$sign 4" xfId="256"/>
    <cellStyle name="$sign 4 2" xfId="25803"/>
    <cellStyle name="$sign 5" xfId="25800"/>
    <cellStyle name="%" xfId="257"/>
    <cellStyle name="% - total" xfId="258"/>
    <cellStyle name="% 2" xfId="259"/>
    <cellStyle name="%.00" xfId="260"/>
    <cellStyle name="%_afloop" xfId="261"/>
    <cellStyle name="%_Bloem1_Databook_BS" xfId="262"/>
    <cellStyle name="%_Book1" xfId="263"/>
    <cellStyle name="%_Book1 (4)" xfId="264"/>
    <cellStyle name="%_Book2" xfId="265"/>
    <cellStyle name="%_Databook BS" xfId="266"/>
    <cellStyle name="%_Databook FERT BS" xfId="267"/>
    <cellStyle name="%_Databook Project Beeld CONS" xfId="268"/>
    <cellStyle name="%_Databook Project Beeld DV" xfId="269"/>
    <cellStyle name="%_Databook Project Beeld ENG" xfId="270"/>
    <cellStyle name="%_Databook Project Beeld MASTER (4)" xfId="271"/>
    <cellStyle name="%_Databook Project Beeld MASTER 14072010" xfId="272"/>
    <cellStyle name="%_Databook Project Beeld PP" xfId="273"/>
    <cellStyle name="%_DATABOOK Project Beeld_MASTER" xfId="274"/>
    <cellStyle name="%_Databook_Gizmo_MASTER 11152007" xfId="275"/>
    <cellStyle name="%_DATABOOK_MASTER_BAS" xfId="276"/>
    <cellStyle name="%_Databook_Project_ChiChi" xfId="277"/>
    <cellStyle name="%_Databook_ProjectChiChi" xfId="278"/>
    <cellStyle name="%_DBSealants NL_Databook" xfId="279"/>
    <cellStyle name="%_Draft_Databook_Project_Gazin_14-05-07_18.47" xfId="280"/>
    <cellStyle name="%_Equity value" xfId="281"/>
    <cellStyle name="%_MASTER_DATABOOK_BS" xfId="282"/>
    <cellStyle name="%_MASTER_DATABOOK_BS_Book1 (4)" xfId="283"/>
    <cellStyle name="%_MASTER_DATABOOK_BS_Underlying EBITDA" xfId="284"/>
    <cellStyle name="%_MASTER_DATABOOK_CONSOLIDATED" xfId="285"/>
    <cellStyle name="%_MASTER_DATABOOK_PL" xfId="286"/>
    <cellStyle name="%_Nazareth_Databook_PL&amp;BS" xfId="287"/>
    <cellStyle name="%_Nazareth_Databook_PL&amp;BS_021107_0909" xfId="288"/>
    <cellStyle name="%_Project Full house - Databook" xfId="289"/>
    <cellStyle name="%_Reagan_Mapping_2009_Accounts" xfId="290"/>
    <cellStyle name="%_Reagan_Mapping_2009_Accounts_Book1 (4)" xfId="291"/>
    <cellStyle name="%_Reagan_Mapping_2009_Accounts_Copy of DATABOOK_MASTER_BS" xfId="292"/>
    <cellStyle name="%_Reagan_Mapping_2009_Accounts_Copy of DATABOOK_MASTER_BS_Book1 (4)" xfId="293"/>
    <cellStyle name="%_Reagan_Mapping_2009_Accounts_Copy of DATABOOK_MASTER_BS_MASTER_DATABOOK_CONSOLIDATED" xfId="294"/>
    <cellStyle name="%_Reagan_Mapping_2009_Accounts_Copy of DATABOOK_MASTER_BS_MASTER_DATABOOK_CONSOLIDATED_Book1 (4)" xfId="295"/>
    <cellStyle name="%_Reagan_Mapping_2009_Accounts_Copy of DATABOOK_MASTER_BS_MASTER_DATABOOK_CONSOLIDATED_Underlying EBITDA" xfId="296"/>
    <cellStyle name="%_Reagan_Mapping_2009_Accounts_Copy of DATABOOK_MASTER_BS_Underlying EBITDA" xfId="297"/>
    <cellStyle name="%_Reagan_Mapping_2009_Accounts_Databook Project Beeld MASTER" xfId="298"/>
    <cellStyle name="%_Reagan_Mapping_2009_Accounts_DATABOOK_MASTER_BAS" xfId="299"/>
    <cellStyle name="%_Reagan_Mapping_2009_Accounts_DATABOOK_MASTER_BS" xfId="300"/>
    <cellStyle name="%_Reagan_Mapping_2009_Accounts_DATABOOK_MASTER_CONSOLIDATED_PL" xfId="301"/>
    <cellStyle name="%_Reagan_Mapping_2009_Accounts_DATABOOK_MASTER_PL" xfId="302"/>
    <cellStyle name="%_Reagan_Mapping_2009_Accounts_DATABOOK_MASTER_PL v17" xfId="303"/>
    <cellStyle name="%_Reagan_Mapping_2009_Accounts_DATABOOK_MASTER_PLv24" xfId="304"/>
    <cellStyle name="%_Reagan_Mapping_2009_Accounts_DATABOOK_MASTER_PP" xfId="305"/>
    <cellStyle name="%_Reagan_Mapping_2009_Accounts_MASTER_DATABOOK_BS" xfId="306"/>
    <cellStyle name="%_Reagan_Mapping_2009_Accounts_MASTER_DATABOOK_BS_Book1 (4)" xfId="307"/>
    <cellStyle name="%_Reagan_Mapping_2009_Accounts_MASTER_DATABOOK_BS_Underlying EBITDA" xfId="308"/>
    <cellStyle name="%_Reagan_Mapping_2009_Accounts_MASTER_DATABOOK_CONSOLIDATED" xfId="309"/>
    <cellStyle name="%_Reagan_Mapping_2009_Accounts_MASTER_DATABOOK_CONSOLIDATED_Book1 (4)" xfId="310"/>
    <cellStyle name="%_Reagan_Mapping_2009_Accounts_MASTER_DATABOOK_CONSOLIDATED_Underlying EBITDA" xfId="311"/>
    <cellStyle name="%_Reagan_Mapping_2009_Accounts_MASTER_DATABOOK_PL" xfId="312"/>
    <cellStyle name="%_Reagan_Mapping_2009_Accounts_Temp Tables" xfId="313"/>
    <cellStyle name="%_Reagan_Mapping_2009_Accounts_Underlying EBITDA" xfId="314"/>
    <cellStyle name="%_Rose NL databook" xfId="315"/>
    <cellStyle name="%_SDUI Databook (Master)" xfId="316"/>
    <cellStyle name="%_Underlying EBITDA" xfId="317"/>
    <cellStyle name="%_WC 020610_Update VM" xfId="318"/>
    <cellStyle name="%_WC RAW DATA" xfId="319"/>
    <cellStyle name="%_Workbook - VDD Report Nov-26" xfId="320"/>
    <cellStyle name="%_Workbook - VDD Report Nov-26_RA" xfId="321"/>
    <cellStyle name="%0" xfId="322"/>
    <cellStyle name="%0.0" xfId="323"/>
    <cellStyle name="%1" xfId="324"/>
    <cellStyle name="%2" xfId="325"/>
    <cellStyle name="******************************************" xfId="326"/>
    <cellStyle name="****************************************** 2" xfId="327"/>
    <cellStyle name="****************************************** 2 2" xfId="25805"/>
    <cellStyle name="****************************************** 3" xfId="328"/>
    <cellStyle name="****************************************** 3 2" xfId="25806"/>
    <cellStyle name="****************************************** 4" xfId="329"/>
    <cellStyle name="****************************************** 4 2" xfId="25807"/>
    <cellStyle name="****************************************** 5" xfId="25804"/>
    <cellStyle name=".744" xfId="330"/>
    <cellStyle name=";;;" xfId="331"/>
    <cellStyle name=";;; 2" xfId="332"/>
    <cellStyle name=";;; 2 2" xfId="25809"/>
    <cellStyle name=";;; 3" xfId="333"/>
    <cellStyle name=";;; 3 2" xfId="25810"/>
    <cellStyle name=";;; 4" xfId="334"/>
    <cellStyle name=";;; 4 2" xfId="25811"/>
    <cellStyle name=";;; 5" xfId="25808"/>
    <cellStyle name="??" xfId="335"/>
    <cellStyle name="?? [0.00]_Analysis of Loans" xfId="336"/>
    <cellStyle name="?? [0]" xfId="337"/>
    <cellStyle name="?? [0] 2" xfId="25813"/>
    <cellStyle name="?? 1" xfId="338"/>
    <cellStyle name="?? 1 2" xfId="339"/>
    <cellStyle name="?? 1 2 2" xfId="340"/>
    <cellStyle name="?? 1 2 2 2" xfId="25816"/>
    <cellStyle name="?? 1 2 3" xfId="341"/>
    <cellStyle name="?? 1 2 3 2" xfId="25817"/>
    <cellStyle name="?? 1 2 4" xfId="342"/>
    <cellStyle name="?? 1 2 4 2" xfId="25818"/>
    <cellStyle name="?? 1 2 5" xfId="25815"/>
    <cellStyle name="?? 1 3" xfId="343"/>
    <cellStyle name="?? 1 3 2" xfId="344"/>
    <cellStyle name="?? 1 3 2 2" xfId="25820"/>
    <cellStyle name="?? 1 3 3" xfId="345"/>
    <cellStyle name="?? 1 3 3 2" xfId="25821"/>
    <cellStyle name="?? 1 3 4" xfId="346"/>
    <cellStyle name="?? 1 3 4 2" xfId="25822"/>
    <cellStyle name="?? 1 3 5" xfId="25819"/>
    <cellStyle name="?? 1 4" xfId="347"/>
    <cellStyle name="?? 1 4 2" xfId="25823"/>
    <cellStyle name="?? 1 5" xfId="348"/>
    <cellStyle name="?? 1 5 2" xfId="25824"/>
    <cellStyle name="?? 1 6" xfId="349"/>
    <cellStyle name="?? 1 6 2" xfId="25825"/>
    <cellStyle name="?? 1 7" xfId="25814"/>
    <cellStyle name="?? 10" xfId="350"/>
    <cellStyle name="?? 10 2" xfId="25826"/>
    <cellStyle name="?? 11" xfId="351"/>
    <cellStyle name="?? 11 2" xfId="25827"/>
    <cellStyle name="?? 12" xfId="352"/>
    <cellStyle name="?? 12 2" xfId="25828"/>
    <cellStyle name="?? 13" xfId="353"/>
    <cellStyle name="?? 13 2" xfId="25829"/>
    <cellStyle name="?? 14" xfId="354"/>
    <cellStyle name="?? 14 2" xfId="25830"/>
    <cellStyle name="?? 15" xfId="355"/>
    <cellStyle name="?? 15 2" xfId="25831"/>
    <cellStyle name="?? 16" xfId="356"/>
    <cellStyle name="?? 16 2" xfId="25832"/>
    <cellStyle name="?? 17" xfId="357"/>
    <cellStyle name="?? 17 2" xfId="25833"/>
    <cellStyle name="?? 18" xfId="358"/>
    <cellStyle name="?? 18 2" xfId="25834"/>
    <cellStyle name="?? 19" xfId="359"/>
    <cellStyle name="?? 19 2" xfId="25835"/>
    <cellStyle name="?? 2" xfId="360"/>
    <cellStyle name="?? 2 2" xfId="361"/>
    <cellStyle name="?? 2 2 2" xfId="362"/>
    <cellStyle name="?? 2 2 2 2" xfId="25838"/>
    <cellStyle name="?? 2 2 3" xfId="363"/>
    <cellStyle name="?? 2 2 3 2" xfId="25839"/>
    <cellStyle name="?? 2 2 4" xfId="364"/>
    <cellStyle name="?? 2 2 4 2" xfId="25840"/>
    <cellStyle name="?? 2 2 5" xfId="25837"/>
    <cellStyle name="?? 2 3" xfId="365"/>
    <cellStyle name="?? 2 3 2" xfId="366"/>
    <cellStyle name="?? 2 3 2 2" xfId="25842"/>
    <cellStyle name="?? 2 3 3" xfId="367"/>
    <cellStyle name="?? 2 3 3 2" xfId="25843"/>
    <cellStyle name="?? 2 3 4" xfId="368"/>
    <cellStyle name="?? 2 3 4 2" xfId="25844"/>
    <cellStyle name="?? 2 3 5" xfId="25841"/>
    <cellStyle name="?? 2 4" xfId="369"/>
    <cellStyle name="?? 2 4 2" xfId="25845"/>
    <cellStyle name="?? 2 5" xfId="370"/>
    <cellStyle name="?? 2 5 2" xfId="25846"/>
    <cellStyle name="?? 2 6" xfId="371"/>
    <cellStyle name="?? 2 6 2" xfId="25847"/>
    <cellStyle name="?? 2 7" xfId="25836"/>
    <cellStyle name="?? 20" xfId="372"/>
    <cellStyle name="?? 20 2" xfId="25848"/>
    <cellStyle name="?? 21" xfId="373"/>
    <cellStyle name="?? 21 2" xfId="25849"/>
    <cellStyle name="?? 22" xfId="25812"/>
    <cellStyle name="?? 3" xfId="374"/>
    <cellStyle name="?? 3 2" xfId="375"/>
    <cellStyle name="?? 3 2 2" xfId="376"/>
    <cellStyle name="?? 3 2 2 2" xfId="25852"/>
    <cellStyle name="?? 3 2 3" xfId="377"/>
    <cellStyle name="?? 3 2 3 2" xfId="25853"/>
    <cellStyle name="?? 3 2 4" xfId="378"/>
    <cellStyle name="?? 3 2 4 2" xfId="25854"/>
    <cellStyle name="?? 3 2 5" xfId="25851"/>
    <cellStyle name="?? 3 3" xfId="379"/>
    <cellStyle name="?? 3 3 2" xfId="380"/>
    <cellStyle name="?? 3 3 2 2" xfId="25856"/>
    <cellStyle name="?? 3 3 3" xfId="381"/>
    <cellStyle name="?? 3 3 3 2" xfId="25857"/>
    <cellStyle name="?? 3 3 4" xfId="382"/>
    <cellStyle name="?? 3 3 4 2" xfId="25858"/>
    <cellStyle name="?? 3 3 5" xfId="25855"/>
    <cellStyle name="?? 3 4" xfId="383"/>
    <cellStyle name="?? 3 4 2" xfId="25859"/>
    <cellStyle name="?? 3 5" xfId="384"/>
    <cellStyle name="?? 3 5 2" xfId="25860"/>
    <cellStyle name="?? 3 6" xfId="385"/>
    <cellStyle name="?? 3 6 2" xfId="25861"/>
    <cellStyle name="?? 3 7" xfId="25850"/>
    <cellStyle name="?? 4" xfId="386"/>
    <cellStyle name="?? 4 2" xfId="387"/>
    <cellStyle name="?? 4 2 2" xfId="388"/>
    <cellStyle name="?? 4 2 2 2" xfId="25864"/>
    <cellStyle name="?? 4 2 3" xfId="389"/>
    <cellStyle name="?? 4 2 3 2" xfId="25865"/>
    <cellStyle name="?? 4 2 4" xfId="390"/>
    <cellStyle name="?? 4 2 4 2" xfId="25866"/>
    <cellStyle name="?? 4 2 5" xfId="25863"/>
    <cellStyle name="?? 4 3" xfId="391"/>
    <cellStyle name="?? 4 3 2" xfId="392"/>
    <cellStyle name="?? 4 3 2 2" xfId="25868"/>
    <cellStyle name="?? 4 3 3" xfId="393"/>
    <cellStyle name="?? 4 3 3 2" xfId="25869"/>
    <cellStyle name="?? 4 3 4" xfId="394"/>
    <cellStyle name="?? 4 3 4 2" xfId="25870"/>
    <cellStyle name="?? 4 3 5" xfId="25867"/>
    <cellStyle name="?? 4 4" xfId="395"/>
    <cellStyle name="?? 4 4 2" xfId="25871"/>
    <cellStyle name="?? 4 5" xfId="396"/>
    <cellStyle name="?? 4 5 2" xfId="25872"/>
    <cellStyle name="?? 4 6" xfId="397"/>
    <cellStyle name="?? 4 6 2" xfId="25873"/>
    <cellStyle name="?? 4 7" xfId="25862"/>
    <cellStyle name="?? 5" xfId="398"/>
    <cellStyle name="?? 5 2" xfId="399"/>
    <cellStyle name="?? 5 2 2" xfId="25875"/>
    <cellStyle name="?? 5 3" xfId="400"/>
    <cellStyle name="?? 5 3 2" xfId="25876"/>
    <cellStyle name="?? 5 4" xfId="401"/>
    <cellStyle name="?? 5 4 2" xfId="25877"/>
    <cellStyle name="?? 5 5" xfId="402"/>
    <cellStyle name="?? 5 5 2" xfId="25878"/>
    <cellStyle name="?? 5 6" xfId="403"/>
    <cellStyle name="?? 5 6 2" xfId="25879"/>
    <cellStyle name="?? 5 7" xfId="404"/>
    <cellStyle name="?? 5 7 2" xfId="25880"/>
    <cellStyle name="?? 5 8" xfId="25874"/>
    <cellStyle name="?? 6" xfId="405"/>
    <cellStyle name="?? 6 2" xfId="406"/>
    <cellStyle name="?? 6 2 2" xfId="25882"/>
    <cellStyle name="?? 6 3" xfId="407"/>
    <cellStyle name="?? 6 3 2" xfId="25883"/>
    <cellStyle name="?? 6 4" xfId="408"/>
    <cellStyle name="?? 6 4 2" xfId="25884"/>
    <cellStyle name="?? 6 5" xfId="409"/>
    <cellStyle name="?? 6 5 2" xfId="25885"/>
    <cellStyle name="?? 6 6" xfId="410"/>
    <cellStyle name="?? 6 6 2" xfId="25886"/>
    <cellStyle name="?? 6 7" xfId="411"/>
    <cellStyle name="?? 6 7 2" xfId="25887"/>
    <cellStyle name="?? 6 8" xfId="25881"/>
    <cellStyle name="?? 7" xfId="412"/>
    <cellStyle name="?? 7 2" xfId="413"/>
    <cellStyle name="?? 7 2 2" xfId="25889"/>
    <cellStyle name="?? 7 3" xfId="414"/>
    <cellStyle name="?? 7 3 2" xfId="415"/>
    <cellStyle name="?? 7 3 2 2" xfId="25891"/>
    <cellStyle name="?? 7 3 3" xfId="25890"/>
    <cellStyle name="?? 7 4" xfId="416"/>
    <cellStyle name="?? 7 4 2" xfId="25892"/>
    <cellStyle name="?? 7 5" xfId="417"/>
    <cellStyle name="?? 7 5 2" xfId="25893"/>
    <cellStyle name="?? 7 6" xfId="418"/>
    <cellStyle name="?? 7 6 2" xfId="25894"/>
    <cellStyle name="?? 7 7" xfId="419"/>
    <cellStyle name="?? 7 7 2" xfId="25895"/>
    <cellStyle name="?? 7 8" xfId="25888"/>
    <cellStyle name="?? 8" xfId="420"/>
    <cellStyle name="?? 8 2" xfId="421"/>
    <cellStyle name="?? 8 2 2" xfId="25897"/>
    <cellStyle name="?? 8 3" xfId="422"/>
    <cellStyle name="?? 8 3 2" xfId="423"/>
    <cellStyle name="?? 8 3 2 2" xfId="25899"/>
    <cellStyle name="?? 8 3 3" xfId="25898"/>
    <cellStyle name="?? 8 4" xfId="424"/>
    <cellStyle name="?? 8 4 2" xfId="25900"/>
    <cellStyle name="?? 8 5" xfId="425"/>
    <cellStyle name="?? 8 5 2" xfId="25901"/>
    <cellStyle name="?? 8 6" xfId="426"/>
    <cellStyle name="?? 8 6 2" xfId="25902"/>
    <cellStyle name="?? 8 7" xfId="427"/>
    <cellStyle name="?? 8 7 2" xfId="25903"/>
    <cellStyle name="?? 8 8" xfId="25896"/>
    <cellStyle name="?? 9" xfId="428"/>
    <cellStyle name="?? 9 2" xfId="25904"/>
    <cellStyle name="??_x000c_&quot;?_x001b__x000d__x0015_??$_x000b_?_x0007__x0001__x0001_" xfId="429"/>
    <cellStyle name="??_x000c_&quot;?_x001b__x000d__x0015_??$_x000b_?_x0007__x0001__x0001_ 2" xfId="430"/>
    <cellStyle name="??_x000c_&quot;?_x001b__x000d__x0015_??$_x000b_?_x0007__x0001__x0001_ 2 2" xfId="25906"/>
    <cellStyle name="??_x000c_&quot;?_x001b__x000d__x0015_??$_x000b_?_x0007__x0001__x0001_ 3" xfId="431"/>
    <cellStyle name="??_x000c_&quot;?_x001b__x000d__x0015_??$_x000b_?_x0007__x0001__x0001_ 3 2" xfId="25907"/>
    <cellStyle name="??_x000c_&quot;?_x001b__x000d__x0015_??$_x000b_?_x0007__x0001__x0001_ 4" xfId="432"/>
    <cellStyle name="??_x000c_&quot;?_x001b__x000d__x0015_??$_x000b_?_x0007__x0001__x0001_ 4 2" xfId="25908"/>
    <cellStyle name="??_x000c_&quot;?_x001b__x000d__x0015_??$_x000b_?_x0007__x0001__x0001_ 5" xfId="25905"/>
    <cellStyle name="??&amp;" xfId="433"/>
    <cellStyle name="??&amp; 2" xfId="25909"/>
    <cellStyle name="??&amp;O" xfId="434"/>
    <cellStyle name="??&amp;O 2" xfId="25910"/>
    <cellStyle name="??&amp;O?&amp;H?_x0008_??_x0007__x0001__x0001_" xfId="435"/>
    <cellStyle name="??&amp;O?&amp;H?_x0008_??_x0007__x0001__x0001_ 2" xfId="436"/>
    <cellStyle name="??&amp;O?&amp;H?_x0008_??_x0007__x0001__x0001_ 2 2" xfId="437"/>
    <cellStyle name="??&amp;O?&amp;H?_x0008_??_x0007__x0001__x0001_ 2 2 2" xfId="25913"/>
    <cellStyle name="??&amp;O?&amp;H?_x0008_??_x0007__x0001__x0001_ 2 3" xfId="438"/>
    <cellStyle name="??&amp;O?&amp;H?_x0008_??_x0007__x0001__x0001_ 2 3 2" xfId="25914"/>
    <cellStyle name="??&amp;O?&amp;H?_x0008_??_x0007__x0001__x0001_ 2 4" xfId="439"/>
    <cellStyle name="??&amp;O?&amp;H?_x0008_??_x0007__x0001__x0001_ 2 4 2" xfId="25915"/>
    <cellStyle name="??&amp;O?&amp;H?_x0008_??_x0007__x0001__x0001_ 2 5" xfId="25912"/>
    <cellStyle name="??&amp;O?&amp;H?_x0008_??_x0007__x0001__x0001_ 3" xfId="440"/>
    <cellStyle name="??&amp;O?&amp;H?_x0008_??_x0007__x0001__x0001_ 3 2" xfId="441"/>
    <cellStyle name="??&amp;O?&amp;H?_x0008_??_x0007__x0001__x0001_ 3 2 2" xfId="25917"/>
    <cellStyle name="??&amp;O?&amp;H?_x0008_??_x0007__x0001__x0001_ 3 3" xfId="442"/>
    <cellStyle name="??&amp;O?&amp;H?_x0008_??_x0007__x0001__x0001_ 3 3 2" xfId="25918"/>
    <cellStyle name="??&amp;O?&amp;H?_x0008_??_x0007__x0001__x0001_ 3 4" xfId="443"/>
    <cellStyle name="??&amp;O?&amp;H?_x0008_??_x0007__x0001__x0001_ 3 4 2" xfId="25919"/>
    <cellStyle name="??&amp;O?&amp;H?_x0008_??_x0007__x0001__x0001_ 3 5" xfId="25916"/>
    <cellStyle name="??&amp;O?&amp;H?_x0008_??_x0007__x0001__x0001_ 4" xfId="444"/>
    <cellStyle name="??&amp;O?&amp;H?_x0008_??_x0007__x0001__x0001_ 4 2" xfId="445"/>
    <cellStyle name="??&amp;O?&amp;H?_x0008_??_x0007__x0001__x0001_ 4 2 2" xfId="25921"/>
    <cellStyle name="??&amp;O?&amp;H?_x0008_??_x0007__x0001__x0001_ 4 3" xfId="446"/>
    <cellStyle name="??&amp;O?&amp;H?_x0008_??_x0007__x0001__x0001_ 4 3 2" xfId="25922"/>
    <cellStyle name="??&amp;O?&amp;H?_x0008_??_x0007__x0001__x0001_ 4 4" xfId="447"/>
    <cellStyle name="??&amp;O?&amp;H?_x0008_??_x0007__x0001__x0001_ 4 4 2" xfId="25923"/>
    <cellStyle name="??&amp;O?&amp;H?_x0008_??_x0007__x0001__x0001_ 4 5" xfId="25920"/>
    <cellStyle name="??&amp;O?&amp;H?_x0008_??_x0007__x0001__x0001_ 5" xfId="448"/>
    <cellStyle name="??&amp;O?&amp;H?_x0008_??_x0007__x0001__x0001_ 5 2" xfId="25924"/>
    <cellStyle name="??&amp;O?&amp;H?_x0008_??_x0007__x0001__x0001_ 6" xfId="449"/>
    <cellStyle name="??&amp;O?&amp;H?_x0008_??_x0007__x0001__x0001_ 6 2" xfId="25925"/>
    <cellStyle name="??&amp;O?&amp;H?_x0008_??_x0007__x0001__x0001_ 7" xfId="450"/>
    <cellStyle name="??&amp;O?&amp;H?_x0008_??_x0007__x0001__x0001_ 7 2" xfId="25926"/>
    <cellStyle name="??&amp;O?&amp;H?_x0008_??_x0007__x0001__x0001_ 8" xfId="25911"/>
    <cellStyle name="??&amp;O龡" xfId="451"/>
    <cellStyle name="??&amp;O龡 2" xfId="25927"/>
    <cellStyle name="??&amp;O龡&amp;" xfId="452"/>
    <cellStyle name="??&amp;O龡&amp; 2" xfId="25928"/>
    <cellStyle name="??&amp;O龡&amp;H" xfId="453"/>
    <cellStyle name="??&amp;O龡&amp;H 2" xfId="25929"/>
    <cellStyle name="??&amp;O龡&amp;H?_x0008_" xfId="454"/>
    <cellStyle name="??&amp;O龡&amp;H?_x0008_ 2" xfId="25930"/>
    <cellStyle name="??&amp;O龡&amp;H?_x0008_??_x0007__x0001__x0001_" xfId="455"/>
    <cellStyle name="??&amp;O龡&amp;H?_x0008_??_x0007__x0001__x0001_ 2" xfId="25931"/>
    <cellStyle name="??&amp;O龡&amp;H_081231.ProLogis.PRC GAAP.WP.C5008.090120.PRINT" xfId="456"/>
    <cellStyle name="???" xfId="457"/>
    <cellStyle name="??? 2" xfId="458"/>
    <cellStyle name="??? 2 2" xfId="25933"/>
    <cellStyle name="??? 3" xfId="459"/>
    <cellStyle name="??? 3 2" xfId="25934"/>
    <cellStyle name="??? 4" xfId="460"/>
    <cellStyle name="??? 4 2" xfId="25935"/>
    <cellStyle name="??? 5" xfId="25932"/>
    <cellStyle name="????" xfId="461"/>
    <cellStyle name="???? [0.00]_Analysis of Loans" xfId="462"/>
    <cellStyle name="???? 1" xfId="463"/>
    <cellStyle name="???? 1 2" xfId="464"/>
    <cellStyle name="???? 1 2 2" xfId="25938"/>
    <cellStyle name="???? 1 3" xfId="465"/>
    <cellStyle name="???? 1 3 2" xfId="25939"/>
    <cellStyle name="???? 1 4" xfId="466"/>
    <cellStyle name="???? 1 4 2" xfId="25940"/>
    <cellStyle name="???? 1 5" xfId="25937"/>
    <cellStyle name="???? 2" xfId="467"/>
    <cellStyle name="???? 2 2" xfId="25941"/>
    <cellStyle name="???? 3" xfId="468"/>
    <cellStyle name="???? 3 2" xfId="25942"/>
    <cellStyle name="???? 4" xfId="469"/>
    <cellStyle name="???? 4 2" xfId="25943"/>
    <cellStyle name="???? 5" xfId="25936"/>
    <cellStyle name="??????" xfId="470"/>
    <cellStyle name="?????? 2" xfId="471"/>
    <cellStyle name="?????? 2 2" xfId="25945"/>
    <cellStyle name="?????? 3" xfId="472"/>
    <cellStyle name="?????? 3 2" xfId="25946"/>
    <cellStyle name="?????? 4" xfId="473"/>
    <cellStyle name="?????? 4 2" xfId="25947"/>
    <cellStyle name="?????? 5" xfId="25944"/>
    <cellStyle name="???????? [0.00]_05 budget summary 09012004" xfId="474"/>
    <cellStyle name="??????????" xfId="475"/>
    <cellStyle name="?????????? 2" xfId="476"/>
    <cellStyle name="?????????? 2 2" xfId="25949"/>
    <cellStyle name="?????????? 3" xfId="477"/>
    <cellStyle name="?????????? 3 2" xfId="25950"/>
    <cellStyle name="?????????? 4" xfId="478"/>
    <cellStyle name="?????????? 4 2" xfId="25951"/>
    <cellStyle name="?????????? 5" xfId="25948"/>
    <cellStyle name="????????_Consolidating Trial Balance 01-31-05 Revised 2-15" xfId="479"/>
    <cellStyle name="????????±?" xfId="480"/>
    <cellStyle name="????????±? 2" xfId="481"/>
    <cellStyle name="????????±? 2 2" xfId="25953"/>
    <cellStyle name="????????±? 3" xfId="482"/>
    <cellStyle name="????????±? 3 2" xfId="25954"/>
    <cellStyle name="????????±? 4" xfId="483"/>
    <cellStyle name="????????±? 4 2" xfId="25955"/>
    <cellStyle name="????????±? 5" xfId="25952"/>
    <cellStyle name="???????¶?´??" xfId="484"/>
    <cellStyle name="???????¶?´?? 2" xfId="485"/>
    <cellStyle name="???????¶?´?? 2 2" xfId="25957"/>
    <cellStyle name="???????¶?´?? 3" xfId="486"/>
    <cellStyle name="???????¶?´?? 3 2" xfId="25958"/>
    <cellStyle name="???????¶?´?? 4" xfId="487"/>
    <cellStyle name="???????¶?´?? 4 2" xfId="25959"/>
    <cellStyle name="???????¶?´?? 5" xfId="25956"/>
    <cellStyle name="??????±?" xfId="488"/>
    <cellStyle name="??????±? 2" xfId="489"/>
    <cellStyle name="??????±? 2 2" xfId="25961"/>
    <cellStyle name="??????±? 3" xfId="490"/>
    <cellStyle name="??????±? 3 2" xfId="25962"/>
    <cellStyle name="??????±? 4" xfId="491"/>
    <cellStyle name="??????±? 4 2" xfId="25963"/>
    <cellStyle name="??????±? 5" xfId="25960"/>
    <cellStyle name="????_Analysis of Loans" xfId="492"/>
    <cellStyle name="???[0]" xfId="493"/>
    <cellStyle name="???[0] 2" xfId="494"/>
    <cellStyle name="???[0] 2 2" xfId="25965"/>
    <cellStyle name="???[0] 3" xfId="495"/>
    <cellStyle name="???[0] 3 2" xfId="25966"/>
    <cellStyle name="???[0] 4" xfId="496"/>
    <cellStyle name="???[0] 4 2" xfId="25967"/>
    <cellStyle name="???[0] 5" xfId="25964"/>
    <cellStyle name="???_RESULTS" xfId="497"/>
    <cellStyle name="???¨_laroux" xfId="498"/>
    <cellStyle name="???÷??×????? 1" xfId="499"/>
    <cellStyle name="???÷??×????? 1 2" xfId="500"/>
    <cellStyle name="???÷??×????? 1 2 2" xfId="25969"/>
    <cellStyle name="???÷??×????? 1 3" xfId="501"/>
    <cellStyle name="???÷??×????? 1 3 2" xfId="25970"/>
    <cellStyle name="???÷??×????? 1 4" xfId="502"/>
    <cellStyle name="???÷??×????? 1 4 2" xfId="25971"/>
    <cellStyle name="???÷??×????? 1 5" xfId="25968"/>
    <cellStyle name="???÷??×????? 2" xfId="503"/>
    <cellStyle name="???÷??×????? 2 2" xfId="504"/>
    <cellStyle name="???÷??×????? 2 2 2" xfId="25973"/>
    <cellStyle name="???÷??×????? 2 3" xfId="505"/>
    <cellStyle name="???÷??×????? 2 3 2" xfId="25974"/>
    <cellStyle name="???÷??×????? 2 4" xfId="506"/>
    <cellStyle name="???÷??×????? 2 4 2" xfId="25975"/>
    <cellStyle name="???÷??×????? 2 5" xfId="25972"/>
    <cellStyle name="???÷??×????? 3" xfId="507"/>
    <cellStyle name="???÷??×????? 3 2" xfId="508"/>
    <cellStyle name="???÷??×????? 3 2 2" xfId="25977"/>
    <cellStyle name="???÷??×????? 3 3" xfId="509"/>
    <cellStyle name="???÷??×????? 3 3 2" xfId="25978"/>
    <cellStyle name="???÷??×????? 3 4" xfId="510"/>
    <cellStyle name="???÷??×????? 3 4 2" xfId="25979"/>
    <cellStyle name="???÷??×????? 3 5" xfId="25976"/>
    <cellStyle name="???÷??×????? 4" xfId="511"/>
    <cellStyle name="???÷??×????? 4 2" xfId="512"/>
    <cellStyle name="???÷??×????? 4 2 2" xfId="25981"/>
    <cellStyle name="???÷??×????? 4 3" xfId="513"/>
    <cellStyle name="???÷??×????? 4 3 2" xfId="25982"/>
    <cellStyle name="???÷??×????? 4 4" xfId="514"/>
    <cellStyle name="???÷??×????? 4 4 2" xfId="25983"/>
    <cellStyle name="???÷??×????? 4 5" xfId="25980"/>
    <cellStyle name="???÷??×????? 5" xfId="515"/>
    <cellStyle name="???÷??×????? 5 2" xfId="516"/>
    <cellStyle name="???÷??×????? 5 2 2" xfId="25985"/>
    <cellStyle name="???÷??×????? 5 3" xfId="517"/>
    <cellStyle name="???÷??×????? 5 3 2" xfId="25986"/>
    <cellStyle name="???÷??×????? 5 4" xfId="518"/>
    <cellStyle name="???÷??×????? 5 4 2" xfId="25987"/>
    <cellStyle name="???÷??×????? 5 5" xfId="25984"/>
    <cellStyle name="???÷??×????? 6" xfId="519"/>
    <cellStyle name="???÷??×????? 6 2" xfId="520"/>
    <cellStyle name="???÷??×????? 6 2 2" xfId="25989"/>
    <cellStyle name="???÷??×????? 6 3" xfId="521"/>
    <cellStyle name="???÷??×????? 6 3 2" xfId="25990"/>
    <cellStyle name="???÷??×????? 6 4" xfId="522"/>
    <cellStyle name="???÷??×????? 6 4 2" xfId="25991"/>
    <cellStyle name="???÷??×????? 6 5" xfId="25988"/>
    <cellStyle name="???¶?´??" xfId="523"/>
    <cellStyle name="???¶?´?? 2" xfId="524"/>
    <cellStyle name="???¶?´?? 2 2" xfId="25993"/>
    <cellStyle name="???¶?´?? 3" xfId="525"/>
    <cellStyle name="???¶?´?? 3 2" xfId="25994"/>
    <cellStyle name="???¶?´?? 4" xfId="526"/>
    <cellStyle name="???¶?´?? 4 2" xfId="25995"/>
    <cellStyle name="???¶?´?? 5" xfId="25992"/>
    <cellStyle name="???EpldtldtB " xfId="527"/>
    <cellStyle name="???EpldtldtB  2" xfId="25996"/>
    <cellStyle name="???元格" xfId="528"/>
    <cellStyle name="???元格 2" xfId="529"/>
    <cellStyle name="???元格 2 2" xfId="530"/>
    <cellStyle name="???元格 2 2 2" xfId="25999"/>
    <cellStyle name="???元格 2 3" xfId="531"/>
    <cellStyle name="???元格 2 3 2" xfId="26000"/>
    <cellStyle name="???元格 2 4" xfId="532"/>
    <cellStyle name="???元格 2 4 2" xfId="26001"/>
    <cellStyle name="???元格 2 5" xfId="25998"/>
    <cellStyle name="???元格 3" xfId="533"/>
    <cellStyle name="???元格 3 2" xfId="534"/>
    <cellStyle name="???元格 3 2 2" xfId="26003"/>
    <cellStyle name="???元格 3 3" xfId="535"/>
    <cellStyle name="???元格 3 3 2" xfId="26004"/>
    <cellStyle name="???元格 3 4" xfId="536"/>
    <cellStyle name="???元格 3 4 2" xfId="26005"/>
    <cellStyle name="???元格 3 5" xfId="26002"/>
    <cellStyle name="???元格 4" xfId="537"/>
    <cellStyle name="???元格 4 2" xfId="26006"/>
    <cellStyle name="???元格 5" xfId="538"/>
    <cellStyle name="???元格 5 2" xfId="26007"/>
    <cellStyle name="???元格 6" xfId="539"/>
    <cellStyle name="???元格 6 2" xfId="26008"/>
    <cellStyle name="???元格 7" xfId="25997"/>
    <cellStyle name="??[0]_pldt" xfId="540"/>
    <cellStyle name="??_(????)??????" xfId="541"/>
    <cellStyle name="??×?" xfId="542"/>
    <cellStyle name="??×? 2" xfId="543"/>
    <cellStyle name="??×? 2 2" xfId="26010"/>
    <cellStyle name="??×? 3" xfId="544"/>
    <cellStyle name="??×? 3 2" xfId="545"/>
    <cellStyle name="??×? 3 2 2" xfId="26012"/>
    <cellStyle name="??×? 3 3" xfId="26011"/>
    <cellStyle name="??×? 4" xfId="546"/>
    <cellStyle name="??×? 4 2" xfId="26013"/>
    <cellStyle name="??×? 5" xfId="547"/>
    <cellStyle name="??×? 5 2" xfId="26014"/>
    <cellStyle name="??×? 6" xfId="548"/>
    <cellStyle name="??×? 6 2" xfId="26015"/>
    <cellStyle name="??×? 7" xfId="549"/>
    <cellStyle name="??×? 7 2" xfId="26016"/>
    <cellStyle name="??×? 8" xfId="26009"/>
    <cellStyle name="??°?_INV2" xfId="550"/>
    <cellStyle name="??Epldt? ayb" xfId="551"/>
    <cellStyle name="??Epldt? ayb 2" xfId="26017"/>
    <cellStyle name="??Epldt_1_Advance  te" xfId="552"/>
    <cellStyle name="??文字?色 1" xfId="553"/>
    <cellStyle name="??文字?色 1 2" xfId="554"/>
    <cellStyle name="??文字?色 1 2 2" xfId="555"/>
    <cellStyle name="??文字?色 1 2 2 2" xfId="26020"/>
    <cellStyle name="??文字?色 1 2 3" xfId="556"/>
    <cellStyle name="??文字?色 1 2 3 2" xfId="26021"/>
    <cellStyle name="??文字?色 1 2 4" xfId="557"/>
    <cellStyle name="??文字?色 1 2 4 2" xfId="26022"/>
    <cellStyle name="??文字?色 1 2 5" xfId="26019"/>
    <cellStyle name="??文字?色 1 3" xfId="558"/>
    <cellStyle name="??文字?色 1 3 2" xfId="559"/>
    <cellStyle name="??文字?色 1 3 2 2" xfId="26024"/>
    <cellStyle name="??文字?色 1 3 3" xfId="560"/>
    <cellStyle name="??文字?色 1 3 3 2" xfId="26025"/>
    <cellStyle name="??文字?色 1 3 4" xfId="561"/>
    <cellStyle name="??文字?色 1 3 4 2" xfId="26026"/>
    <cellStyle name="??文字?色 1 3 5" xfId="26023"/>
    <cellStyle name="??文字?色 1 4" xfId="562"/>
    <cellStyle name="??文字?色 1 4 2" xfId="26027"/>
    <cellStyle name="??文字?色 1 5" xfId="563"/>
    <cellStyle name="??文字?色 1 5 2" xfId="26028"/>
    <cellStyle name="??文字?色 1 6" xfId="564"/>
    <cellStyle name="??文字?色 1 6 2" xfId="26029"/>
    <cellStyle name="??文字?色 1 7" xfId="26018"/>
    <cellStyle name="??文字?色 2" xfId="565"/>
    <cellStyle name="??文字?色 2 2" xfId="566"/>
    <cellStyle name="??文字?色 2 2 2" xfId="567"/>
    <cellStyle name="??文字?色 2 2 2 2" xfId="26032"/>
    <cellStyle name="??文字?色 2 2 3" xfId="568"/>
    <cellStyle name="??文字?色 2 2 3 2" xfId="26033"/>
    <cellStyle name="??文字?色 2 2 4" xfId="569"/>
    <cellStyle name="??文字?色 2 2 4 2" xfId="26034"/>
    <cellStyle name="??文字?色 2 2 5" xfId="26031"/>
    <cellStyle name="??文字?色 2 3" xfId="570"/>
    <cellStyle name="??文字?色 2 3 2" xfId="571"/>
    <cellStyle name="??文字?色 2 3 2 2" xfId="26036"/>
    <cellStyle name="??文字?色 2 3 3" xfId="572"/>
    <cellStyle name="??文字?色 2 3 3 2" xfId="26037"/>
    <cellStyle name="??文字?色 2 3 4" xfId="573"/>
    <cellStyle name="??文字?色 2 3 4 2" xfId="26038"/>
    <cellStyle name="??文字?色 2 3 5" xfId="26035"/>
    <cellStyle name="??文字?色 2 4" xfId="574"/>
    <cellStyle name="??文字?色 2 4 2" xfId="26039"/>
    <cellStyle name="??文字?色 2 5" xfId="575"/>
    <cellStyle name="??文字?色 2 5 2" xfId="26040"/>
    <cellStyle name="??文字?色 2 6" xfId="576"/>
    <cellStyle name="??文字?色 2 6 2" xfId="26041"/>
    <cellStyle name="??文字?色 2 7" xfId="26030"/>
    <cellStyle name="??文字?色 3" xfId="577"/>
    <cellStyle name="??文字?色 3 2" xfId="578"/>
    <cellStyle name="??文字?色 3 2 2" xfId="579"/>
    <cellStyle name="??文字?色 3 2 2 2" xfId="26044"/>
    <cellStyle name="??文字?色 3 2 3" xfId="580"/>
    <cellStyle name="??文字?色 3 2 3 2" xfId="26045"/>
    <cellStyle name="??文字?色 3 2 4" xfId="581"/>
    <cellStyle name="??文字?色 3 2 4 2" xfId="26046"/>
    <cellStyle name="??文字?色 3 2 5" xfId="26043"/>
    <cellStyle name="??文字?色 3 3" xfId="582"/>
    <cellStyle name="??文字?色 3 3 2" xfId="583"/>
    <cellStyle name="??文字?色 3 3 2 2" xfId="26048"/>
    <cellStyle name="??文字?色 3 3 3" xfId="584"/>
    <cellStyle name="??文字?色 3 3 3 2" xfId="26049"/>
    <cellStyle name="??文字?色 3 3 4" xfId="585"/>
    <cellStyle name="??文字?色 3 3 4 2" xfId="26050"/>
    <cellStyle name="??文字?色 3 3 5" xfId="26047"/>
    <cellStyle name="??文字?色 3 4" xfId="586"/>
    <cellStyle name="??文字?色 3 4 2" xfId="26051"/>
    <cellStyle name="??文字?色 3 5" xfId="587"/>
    <cellStyle name="??文字?色 3 5 2" xfId="26052"/>
    <cellStyle name="??文字?色 3 6" xfId="588"/>
    <cellStyle name="??文字?色 3 6 2" xfId="26053"/>
    <cellStyle name="??文字?色 3 7" xfId="26042"/>
    <cellStyle name="??文字?色 4" xfId="589"/>
    <cellStyle name="??文字?色 4 2" xfId="590"/>
    <cellStyle name="??文字?色 4 2 2" xfId="591"/>
    <cellStyle name="??文字?色 4 2 2 2" xfId="26056"/>
    <cellStyle name="??文字?色 4 2 3" xfId="592"/>
    <cellStyle name="??文字?色 4 2 3 2" xfId="26057"/>
    <cellStyle name="??文字?色 4 2 4" xfId="593"/>
    <cellStyle name="??文字?色 4 2 4 2" xfId="26058"/>
    <cellStyle name="??文字?色 4 2 5" xfId="26055"/>
    <cellStyle name="??文字?色 4 3" xfId="594"/>
    <cellStyle name="??文字?色 4 3 2" xfId="595"/>
    <cellStyle name="??文字?色 4 3 2 2" xfId="26060"/>
    <cellStyle name="??文字?色 4 3 3" xfId="596"/>
    <cellStyle name="??文字?色 4 3 3 2" xfId="26061"/>
    <cellStyle name="??文字?色 4 3 4" xfId="597"/>
    <cellStyle name="??文字?色 4 3 4 2" xfId="26062"/>
    <cellStyle name="??文字?色 4 3 5" xfId="26059"/>
    <cellStyle name="??文字?色 4 4" xfId="598"/>
    <cellStyle name="??文字?色 4 4 2" xfId="26063"/>
    <cellStyle name="??文字?色 4 5" xfId="599"/>
    <cellStyle name="??文字?色 4 5 2" xfId="26064"/>
    <cellStyle name="??文字?色 4 6" xfId="600"/>
    <cellStyle name="??文字?色 4 6 2" xfId="26065"/>
    <cellStyle name="??文字?色 4 7" xfId="26054"/>
    <cellStyle name="??文字?色 5" xfId="601"/>
    <cellStyle name="??文字?色 5 2" xfId="602"/>
    <cellStyle name="??文字?色 5 2 2" xfId="603"/>
    <cellStyle name="??文字?色 5 2 2 2" xfId="26068"/>
    <cellStyle name="??文字?色 5 2 3" xfId="604"/>
    <cellStyle name="??文字?色 5 2 3 2" xfId="26069"/>
    <cellStyle name="??文字?色 5 2 4" xfId="605"/>
    <cellStyle name="??文字?色 5 2 4 2" xfId="26070"/>
    <cellStyle name="??文字?色 5 2 5" xfId="26067"/>
    <cellStyle name="??文字?色 5 3" xfId="606"/>
    <cellStyle name="??文字?色 5 3 2" xfId="607"/>
    <cellStyle name="??文字?色 5 3 2 2" xfId="26072"/>
    <cellStyle name="??文字?色 5 3 3" xfId="608"/>
    <cellStyle name="??文字?色 5 3 3 2" xfId="26073"/>
    <cellStyle name="??文字?色 5 3 4" xfId="609"/>
    <cellStyle name="??文字?色 5 3 4 2" xfId="26074"/>
    <cellStyle name="??文字?色 5 3 5" xfId="26071"/>
    <cellStyle name="??文字?色 5 4" xfId="610"/>
    <cellStyle name="??文字?色 5 4 2" xfId="26075"/>
    <cellStyle name="??文字?色 5 5" xfId="611"/>
    <cellStyle name="??文字?色 5 5 2" xfId="26076"/>
    <cellStyle name="??文字?色 5 6" xfId="612"/>
    <cellStyle name="??文字?色 5 6 2" xfId="26077"/>
    <cellStyle name="??文字?色 5 7" xfId="26066"/>
    <cellStyle name="??文字?色 6" xfId="613"/>
    <cellStyle name="??文字?色 6 2" xfId="614"/>
    <cellStyle name="??文字?色 6 2 2" xfId="615"/>
    <cellStyle name="??文字?色 6 2 2 2" xfId="26080"/>
    <cellStyle name="??文字?色 6 2 3" xfId="616"/>
    <cellStyle name="??文字?色 6 2 3 2" xfId="26081"/>
    <cellStyle name="??文字?色 6 2 4" xfId="617"/>
    <cellStyle name="??文字?色 6 2 4 2" xfId="26082"/>
    <cellStyle name="??文字?色 6 2 5" xfId="26079"/>
    <cellStyle name="??文字?色 6 3" xfId="618"/>
    <cellStyle name="??文字?色 6 3 2" xfId="619"/>
    <cellStyle name="??文字?色 6 3 2 2" xfId="26084"/>
    <cellStyle name="??文字?色 6 3 3" xfId="620"/>
    <cellStyle name="??文字?色 6 3 3 2" xfId="26085"/>
    <cellStyle name="??文字?色 6 3 4" xfId="621"/>
    <cellStyle name="??文字?色 6 3 4 2" xfId="26086"/>
    <cellStyle name="??文字?色 6 3 5" xfId="26083"/>
    <cellStyle name="??文字?色 6 4" xfId="622"/>
    <cellStyle name="??文字?色 6 4 2" xfId="26087"/>
    <cellStyle name="??文字?色 6 5" xfId="623"/>
    <cellStyle name="??文字?色 6 5 2" xfId="26088"/>
    <cellStyle name="??文字?色 6 6" xfId="624"/>
    <cellStyle name="??文字?色 6 6 2" xfId="26089"/>
    <cellStyle name="??文字?色 6 7" xfId="26078"/>
    <cellStyle name="?@??_pldt" xfId="625"/>
    <cellStyle name="?¨?????????" xfId="626"/>
    <cellStyle name="?¨????????? 2" xfId="627"/>
    <cellStyle name="?¨????????? 2 2" xfId="26091"/>
    <cellStyle name="?¨????????? 3" xfId="628"/>
    <cellStyle name="?¨????????? 3 2" xfId="26092"/>
    <cellStyle name="?¨????????? 4" xfId="629"/>
    <cellStyle name="?¨????????? 4 2" xfId="26093"/>
    <cellStyle name="?¨????????? 5" xfId="26090"/>
    <cellStyle name="?¨?・[0.00]_CDFS Pipeline 2006 Budget Consolidation (4)" xfId="630"/>
    <cellStyle name="?¨®????????" xfId="631"/>
    <cellStyle name="?¨®???????? 2" xfId="26094"/>
    <cellStyle name="?´????????" xfId="632"/>
    <cellStyle name="?´???????? 2" xfId="633"/>
    <cellStyle name="?´???????? 2 2" xfId="26096"/>
    <cellStyle name="?´???????? 3" xfId="634"/>
    <cellStyle name="?´???????? 3 2" xfId="26097"/>
    <cellStyle name="?´???????? 4" xfId="635"/>
    <cellStyle name="?´???????? 4 2" xfId="26098"/>
    <cellStyle name="?´???????? 5" xfId="26095"/>
    <cellStyle name="?§??????_Database_for JV China0711" xfId="636"/>
    <cellStyle name="?§????[0]_laroux" xfId="637"/>
    <cellStyle name="?§????_laroux" xfId="638"/>
    <cellStyle name="?§??[0]_laroux" xfId="639"/>
    <cellStyle name="?§??_laroux" xfId="640"/>
    <cellStyle name="?f??[0]_pldt" xfId="641"/>
    <cellStyle name="?f??_pldt" xfId="642"/>
    <cellStyle name="?L??_pldt" xfId="643"/>
    <cellStyle name="?X??_pldt" xfId="644"/>
    <cellStyle name="?中" xfId="645"/>
    <cellStyle name="?中 2" xfId="646"/>
    <cellStyle name="?中 2 2" xfId="647"/>
    <cellStyle name="?中 2 2 2" xfId="26101"/>
    <cellStyle name="?中 2 3" xfId="648"/>
    <cellStyle name="?中 2 3 2" xfId="26102"/>
    <cellStyle name="?中 2 4" xfId="649"/>
    <cellStyle name="?中 2 4 2" xfId="26103"/>
    <cellStyle name="?中 2 5" xfId="26100"/>
    <cellStyle name="?中 3" xfId="650"/>
    <cellStyle name="?中 3 2" xfId="651"/>
    <cellStyle name="?中 3 2 2" xfId="26105"/>
    <cellStyle name="?中 3 3" xfId="652"/>
    <cellStyle name="?中 3 3 2" xfId="26106"/>
    <cellStyle name="?中 3 4" xfId="653"/>
    <cellStyle name="?中 3 4 2" xfId="26107"/>
    <cellStyle name="?中 3 5" xfId="26104"/>
    <cellStyle name="?中 4" xfId="654"/>
    <cellStyle name="?中 4 2" xfId="26108"/>
    <cellStyle name="?中 5" xfId="655"/>
    <cellStyle name="?中 5 2" xfId="26109"/>
    <cellStyle name="?中 6" xfId="656"/>
    <cellStyle name="?中 6 2" xfId="26110"/>
    <cellStyle name="?中 7" xfId="26099"/>
    <cellStyle name="?入" xfId="657"/>
    <cellStyle name="?入 10" xfId="658"/>
    <cellStyle name="?入 10 2" xfId="26112"/>
    <cellStyle name="?入 11" xfId="26111"/>
    <cellStyle name="?入 2" xfId="659"/>
    <cellStyle name="?入 2 2" xfId="660"/>
    <cellStyle name="?入 2 2 2" xfId="26114"/>
    <cellStyle name="?入 2 3" xfId="661"/>
    <cellStyle name="?入 2 3 2" xfId="662"/>
    <cellStyle name="?入 2 3 2 2" xfId="26116"/>
    <cellStyle name="?入 2 3 3" xfId="26115"/>
    <cellStyle name="?入 2 4" xfId="663"/>
    <cellStyle name="?入 2 4 2" xfId="26117"/>
    <cellStyle name="?入 2 5" xfId="664"/>
    <cellStyle name="?入 2 5 2" xfId="26118"/>
    <cellStyle name="?入 2 6" xfId="665"/>
    <cellStyle name="?入 2 6 2" xfId="26119"/>
    <cellStyle name="?入 2 7" xfId="666"/>
    <cellStyle name="?入 2 7 2" xfId="26120"/>
    <cellStyle name="?入 2 8" xfId="26113"/>
    <cellStyle name="?入 3" xfId="667"/>
    <cellStyle name="?入 3 2" xfId="668"/>
    <cellStyle name="?入 3 2 2" xfId="26122"/>
    <cellStyle name="?入 3 3" xfId="669"/>
    <cellStyle name="?入 3 3 2" xfId="670"/>
    <cellStyle name="?入 3 3 2 2" xfId="26124"/>
    <cellStyle name="?入 3 3 3" xfId="26123"/>
    <cellStyle name="?入 3 4" xfId="671"/>
    <cellStyle name="?入 3 4 2" xfId="26125"/>
    <cellStyle name="?入 3 5" xfId="672"/>
    <cellStyle name="?入 3 5 2" xfId="26126"/>
    <cellStyle name="?入 3 6" xfId="673"/>
    <cellStyle name="?入 3 6 2" xfId="26127"/>
    <cellStyle name="?入 3 7" xfId="674"/>
    <cellStyle name="?入 3 7 2" xfId="26128"/>
    <cellStyle name="?入 3 8" xfId="26121"/>
    <cellStyle name="?入 4" xfId="675"/>
    <cellStyle name="?入 4 2" xfId="676"/>
    <cellStyle name="?入 4 2 2" xfId="677"/>
    <cellStyle name="?入 4 2 2 2" xfId="678"/>
    <cellStyle name="?入 4 2 2 2 2" xfId="26132"/>
    <cellStyle name="?入 4 2 2 3" xfId="26131"/>
    <cellStyle name="?入 4 2 3" xfId="26130"/>
    <cellStyle name="?入 4 3" xfId="679"/>
    <cellStyle name="?入 4 3 2" xfId="680"/>
    <cellStyle name="?入 4 3 2 2" xfId="26134"/>
    <cellStyle name="?入 4 3 3" xfId="26133"/>
    <cellStyle name="?入 4 4" xfId="681"/>
    <cellStyle name="?入 4 4 2" xfId="26135"/>
    <cellStyle name="?入 4 5" xfId="682"/>
    <cellStyle name="?入 4 5 2" xfId="26136"/>
    <cellStyle name="?入 4 6" xfId="683"/>
    <cellStyle name="?入 4 6 2" xfId="26137"/>
    <cellStyle name="?入 4 7" xfId="684"/>
    <cellStyle name="?入 4 7 2" xfId="26138"/>
    <cellStyle name="?入 4 8" xfId="26129"/>
    <cellStyle name="?入 5" xfId="685"/>
    <cellStyle name="?入 5 2" xfId="686"/>
    <cellStyle name="?入 5 2 2" xfId="687"/>
    <cellStyle name="?入 5 2 2 2" xfId="688"/>
    <cellStyle name="?入 5 2 2 2 2" xfId="26142"/>
    <cellStyle name="?入 5 2 2 3" xfId="26141"/>
    <cellStyle name="?入 5 2 3" xfId="26140"/>
    <cellStyle name="?入 5 3" xfId="689"/>
    <cellStyle name="?入 5 3 2" xfId="690"/>
    <cellStyle name="?入 5 3 2 2" xfId="26144"/>
    <cellStyle name="?入 5 3 3" xfId="26143"/>
    <cellStyle name="?入 5 4" xfId="691"/>
    <cellStyle name="?入 5 4 2" xfId="26145"/>
    <cellStyle name="?入 5 5" xfId="692"/>
    <cellStyle name="?入 5 5 2" xfId="26146"/>
    <cellStyle name="?入 5 6" xfId="693"/>
    <cellStyle name="?入 5 6 2" xfId="26147"/>
    <cellStyle name="?入 5 7" xfId="694"/>
    <cellStyle name="?入 5 7 2" xfId="26148"/>
    <cellStyle name="?入 5 8" xfId="26139"/>
    <cellStyle name="?入 6" xfId="695"/>
    <cellStyle name="?入 6 2" xfId="26149"/>
    <cellStyle name="?入 7" xfId="696"/>
    <cellStyle name="?入 7 2" xfId="697"/>
    <cellStyle name="?入 7 2 2" xfId="26151"/>
    <cellStyle name="?入 7 3" xfId="26150"/>
    <cellStyle name="?入 8" xfId="698"/>
    <cellStyle name="?入 8 2" xfId="26152"/>
    <cellStyle name="?入 9" xfId="699"/>
    <cellStyle name="?入 9 2" xfId="26153"/>
    <cellStyle name="?出" xfId="700"/>
    <cellStyle name="?出 10" xfId="701"/>
    <cellStyle name="?出 10 2" xfId="26155"/>
    <cellStyle name="?出 11" xfId="26154"/>
    <cellStyle name="?出 2" xfId="702"/>
    <cellStyle name="?出 2 2" xfId="703"/>
    <cellStyle name="?出 2 2 2" xfId="26157"/>
    <cellStyle name="?出 2 3" xfId="704"/>
    <cellStyle name="?出 2 3 2" xfId="705"/>
    <cellStyle name="?出 2 3 2 2" xfId="26159"/>
    <cellStyle name="?出 2 3 3" xfId="26158"/>
    <cellStyle name="?出 2 4" xfId="706"/>
    <cellStyle name="?出 2 4 2" xfId="26160"/>
    <cellStyle name="?出 2 5" xfId="707"/>
    <cellStyle name="?出 2 5 2" xfId="26161"/>
    <cellStyle name="?出 2 6" xfId="708"/>
    <cellStyle name="?出 2 6 2" xfId="26162"/>
    <cellStyle name="?出 2 7" xfId="709"/>
    <cellStyle name="?出 2 7 2" xfId="26163"/>
    <cellStyle name="?出 2 8" xfId="26156"/>
    <cellStyle name="?出 3" xfId="710"/>
    <cellStyle name="?出 3 2" xfId="711"/>
    <cellStyle name="?出 3 2 2" xfId="26165"/>
    <cellStyle name="?出 3 3" xfId="712"/>
    <cellStyle name="?出 3 3 2" xfId="713"/>
    <cellStyle name="?出 3 3 2 2" xfId="26167"/>
    <cellStyle name="?出 3 3 3" xfId="26166"/>
    <cellStyle name="?出 3 4" xfId="714"/>
    <cellStyle name="?出 3 4 2" xfId="26168"/>
    <cellStyle name="?出 3 5" xfId="715"/>
    <cellStyle name="?出 3 5 2" xfId="26169"/>
    <cellStyle name="?出 3 6" xfId="716"/>
    <cellStyle name="?出 3 6 2" xfId="26170"/>
    <cellStyle name="?出 3 7" xfId="717"/>
    <cellStyle name="?出 3 7 2" xfId="26171"/>
    <cellStyle name="?出 3 8" xfId="26164"/>
    <cellStyle name="?出 4" xfId="718"/>
    <cellStyle name="?出 4 2" xfId="719"/>
    <cellStyle name="?出 4 2 2" xfId="720"/>
    <cellStyle name="?出 4 2 2 2" xfId="721"/>
    <cellStyle name="?出 4 2 2 2 2" xfId="26175"/>
    <cellStyle name="?出 4 2 2 3" xfId="26174"/>
    <cellStyle name="?出 4 2 3" xfId="26173"/>
    <cellStyle name="?出 4 3" xfId="722"/>
    <cellStyle name="?出 4 3 2" xfId="723"/>
    <cellStyle name="?出 4 3 2 2" xfId="26177"/>
    <cellStyle name="?出 4 3 3" xfId="26176"/>
    <cellStyle name="?出 4 4" xfId="724"/>
    <cellStyle name="?出 4 4 2" xfId="26178"/>
    <cellStyle name="?出 4 5" xfId="725"/>
    <cellStyle name="?出 4 5 2" xfId="26179"/>
    <cellStyle name="?出 4 6" xfId="726"/>
    <cellStyle name="?出 4 6 2" xfId="26180"/>
    <cellStyle name="?出 4 7" xfId="727"/>
    <cellStyle name="?出 4 7 2" xfId="26181"/>
    <cellStyle name="?出 4 8" xfId="26172"/>
    <cellStyle name="?出 5" xfId="728"/>
    <cellStyle name="?出 5 2" xfId="729"/>
    <cellStyle name="?出 5 2 2" xfId="730"/>
    <cellStyle name="?出 5 2 2 2" xfId="731"/>
    <cellStyle name="?出 5 2 2 2 2" xfId="26185"/>
    <cellStyle name="?出 5 2 2 3" xfId="26184"/>
    <cellStyle name="?出 5 2 3" xfId="26183"/>
    <cellStyle name="?出 5 3" xfId="732"/>
    <cellStyle name="?出 5 3 2" xfId="733"/>
    <cellStyle name="?出 5 3 2 2" xfId="26187"/>
    <cellStyle name="?出 5 3 3" xfId="26186"/>
    <cellStyle name="?出 5 4" xfId="734"/>
    <cellStyle name="?出 5 4 2" xfId="26188"/>
    <cellStyle name="?出 5 5" xfId="735"/>
    <cellStyle name="?出 5 5 2" xfId="26189"/>
    <cellStyle name="?出 5 6" xfId="736"/>
    <cellStyle name="?出 5 6 2" xfId="26190"/>
    <cellStyle name="?出 5 7" xfId="737"/>
    <cellStyle name="?出 5 7 2" xfId="26191"/>
    <cellStyle name="?出 5 8" xfId="26182"/>
    <cellStyle name="?出 6" xfId="738"/>
    <cellStyle name="?出 6 2" xfId="26192"/>
    <cellStyle name="?出 7" xfId="739"/>
    <cellStyle name="?出 7 2" xfId="740"/>
    <cellStyle name="?出 7 2 2" xfId="26194"/>
    <cellStyle name="?出 7 3" xfId="26193"/>
    <cellStyle name="?出 8" xfId="741"/>
    <cellStyle name="?出 8 2" xfId="26195"/>
    <cellStyle name="?出 9" xfId="742"/>
    <cellStyle name="?出 9 2" xfId="26196"/>
    <cellStyle name="?寰?[0]_pldt" xfId="743"/>
    <cellStyle name="?寰?_pldt" xfId="744"/>
    <cellStyle name="?式 1" xfId="745"/>
    <cellStyle name="?式 1 2" xfId="746"/>
    <cellStyle name="?式 1 2 2" xfId="26198"/>
    <cellStyle name="?式 1 3" xfId="747"/>
    <cellStyle name="?式 1 3 2" xfId="26199"/>
    <cellStyle name="?式 1 4" xfId="748"/>
    <cellStyle name="?式 1 4 2" xfId="26200"/>
    <cellStyle name="?式 1 5" xfId="26197"/>
    <cellStyle name="?接?元格" xfId="749"/>
    <cellStyle name="?接?元格 2" xfId="750"/>
    <cellStyle name="?接?元格 2 2" xfId="751"/>
    <cellStyle name="?接?元格 2 2 2" xfId="26203"/>
    <cellStyle name="?接?元格 2 3" xfId="752"/>
    <cellStyle name="?接?元格 2 3 2" xfId="26204"/>
    <cellStyle name="?接?元格 2 4" xfId="753"/>
    <cellStyle name="?接?元格 2 4 2" xfId="26205"/>
    <cellStyle name="?接?元格 2 5" xfId="26202"/>
    <cellStyle name="?接?元格 3" xfId="754"/>
    <cellStyle name="?接?元格 3 2" xfId="755"/>
    <cellStyle name="?接?元格 3 2 2" xfId="26207"/>
    <cellStyle name="?接?元格 3 3" xfId="756"/>
    <cellStyle name="?接?元格 3 3 2" xfId="26208"/>
    <cellStyle name="?接?元格 3 4" xfId="757"/>
    <cellStyle name="?接?元格 3 4 2" xfId="26209"/>
    <cellStyle name="?接?元格 3 5" xfId="26206"/>
    <cellStyle name="?接?元格 4" xfId="758"/>
    <cellStyle name="?接?元格 4 2" xfId="26210"/>
    <cellStyle name="?接?元格 5" xfId="759"/>
    <cellStyle name="?接?元格 5 2" xfId="26211"/>
    <cellStyle name="?接?元格 6" xfId="760"/>
    <cellStyle name="?接?元格 6 2" xfId="26212"/>
    <cellStyle name="?接?元格 7" xfId="26201"/>
    <cellStyle name="?算" xfId="761"/>
    <cellStyle name="?算 10" xfId="762"/>
    <cellStyle name="?算 10 2" xfId="26214"/>
    <cellStyle name="?算 11" xfId="26213"/>
    <cellStyle name="?算 2" xfId="763"/>
    <cellStyle name="?算 2 2" xfId="764"/>
    <cellStyle name="?算 2 2 2" xfId="26216"/>
    <cellStyle name="?算 2 3" xfId="765"/>
    <cellStyle name="?算 2 3 2" xfId="766"/>
    <cellStyle name="?算 2 3 2 2" xfId="26218"/>
    <cellStyle name="?算 2 3 3" xfId="26217"/>
    <cellStyle name="?算 2 4" xfId="767"/>
    <cellStyle name="?算 2 4 2" xfId="26219"/>
    <cellStyle name="?算 2 5" xfId="768"/>
    <cellStyle name="?算 2 5 2" xfId="26220"/>
    <cellStyle name="?算 2 6" xfId="769"/>
    <cellStyle name="?算 2 6 2" xfId="26221"/>
    <cellStyle name="?算 2 7" xfId="770"/>
    <cellStyle name="?算 2 7 2" xfId="26222"/>
    <cellStyle name="?算 2 8" xfId="26215"/>
    <cellStyle name="?算 3" xfId="771"/>
    <cellStyle name="?算 3 2" xfId="772"/>
    <cellStyle name="?算 3 2 2" xfId="26224"/>
    <cellStyle name="?算 3 3" xfId="773"/>
    <cellStyle name="?算 3 3 2" xfId="774"/>
    <cellStyle name="?算 3 3 2 2" xfId="26226"/>
    <cellStyle name="?算 3 3 3" xfId="26225"/>
    <cellStyle name="?算 3 4" xfId="775"/>
    <cellStyle name="?算 3 4 2" xfId="26227"/>
    <cellStyle name="?算 3 5" xfId="776"/>
    <cellStyle name="?算 3 5 2" xfId="26228"/>
    <cellStyle name="?算 3 6" xfId="777"/>
    <cellStyle name="?算 3 6 2" xfId="26229"/>
    <cellStyle name="?算 3 7" xfId="778"/>
    <cellStyle name="?算 3 7 2" xfId="26230"/>
    <cellStyle name="?算 3 8" xfId="26223"/>
    <cellStyle name="?算 4" xfId="779"/>
    <cellStyle name="?算 4 2" xfId="780"/>
    <cellStyle name="?算 4 2 2" xfId="781"/>
    <cellStyle name="?算 4 2 2 2" xfId="782"/>
    <cellStyle name="?算 4 2 2 2 2" xfId="26234"/>
    <cellStyle name="?算 4 2 2 3" xfId="26233"/>
    <cellStyle name="?算 4 2 3" xfId="26232"/>
    <cellStyle name="?算 4 3" xfId="783"/>
    <cellStyle name="?算 4 3 2" xfId="784"/>
    <cellStyle name="?算 4 3 2 2" xfId="26236"/>
    <cellStyle name="?算 4 3 3" xfId="26235"/>
    <cellStyle name="?算 4 4" xfId="785"/>
    <cellStyle name="?算 4 4 2" xfId="26237"/>
    <cellStyle name="?算 4 5" xfId="786"/>
    <cellStyle name="?算 4 5 2" xfId="26238"/>
    <cellStyle name="?算 4 6" xfId="787"/>
    <cellStyle name="?算 4 6 2" xfId="26239"/>
    <cellStyle name="?算 4 7" xfId="788"/>
    <cellStyle name="?算 4 7 2" xfId="26240"/>
    <cellStyle name="?算 4 8" xfId="26231"/>
    <cellStyle name="?算 5" xfId="789"/>
    <cellStyle name="?算 5 2" xfId="790"/>
    <cellStyle name="?算 5 2 2" xfId="791"/>
    <cellStyle name="?算 5 2 2 2" xfId="792"/>
    <cellStyle name="?算 5 2 2 2 2" xfId="26244"/>
    <cellStyle name="?算 5 2 2 3" xfId="26243"/>
    <cellStyle name="?算 5 2 3" xfId="26242"/>
    <cellStyle name="?算 5 3" xfId="793"/>
    <cellStyle name="?算 5 3 2" xfId="794"/>
    <cellStyle name="?算 5 3 2 2" xfId="26246"/>
    <cellStyle name="?算 5 3 3" xfId="26245"/>
    <cellStyle name="?算 5 4" xfId="795"/>
    <cellStyle name="?算 5 4 2" xfId="26247"/>
    <cellStyle name="?算 5 5" xfId="796"/>
    <cellStyle name="?算 5 5 2" xfId="26248"/>
    <cellStyle name="?算 5 6" xfId="797"/>
    <cellStyle name="?算 5 6 2" xfId="26249"/>
    <cellStyle name="?算 5 7" xfId="798"/>
    <cellStyle name="?算 5 7 2" xfId="26250"/>
    <cellStyle name="?算 5 8" xfId="26241"/>
    <cellStyle name="?算 6" xfId="799"/>
    <cellStyle name="?算 6 2" xfId="26251"/>
    <cellStyle name="?算 7" xfId="800"/>
    <cellStyle name="?算 7 2" xfId="801"/>
    <cellStyle name="?算 7 2 2" xfId="26253"/>
    <cellStyle name="?算 7 3" xfId="26252"/>
    <cellStyle name="?算 8" xfId="802"/>
    <cellStyle name="?算 8 2" xfId="26254"/>
    <cellStyle name="?算 9" xfId="803"/>
    <cellStyle name="?算 9 2" xfId="26255"/>
    <cellStyle name="?鹎%U龡&amp;H?_x0008__x001c__x001c_?_x0007__x0001__x0001_" xfId="804"/>
    <cellStyle name="?鹎%U龡&amp;H?_x0008__x001c__x001c_?_x0007__x0001__x0001_ 2" xfId="26256"/>
    <cellStyle name="@_text" xfId="805"/>
    <cellStyle name="@_text 2" xfId="806"/>
    <cellStyle name="@_text 2 2" xfId="26258"/>
    <cellStyle name="@_text 3" xfId="807"/>
    <cellStyle name="@_text 3 2" xfId="26259"/>
    <cellStyle name="@_text 4" xfId="808"/>
    <cellStyle name="@_text 4 2" xfId="26260"/>
    <cellStyle name="@_text 5" xfId="26257"/>
    <cellStyle name="@_text_051212.CUP holding.G2.PW" xfId="809"/>
    <cellStyle name="@_text_051212.CUP holding.G2.PW 2" xfId="810"/>
    <cellStyle name="@_text_051212.CUP holding.G2.PW 2 2" xfId="26262"/>
    <cellStyle name="@_text_051212.CUP holding.G2.PW 3" xfId="811"/>
    <cellStyle name="@_text_051212.CUP holding.G2.PW 3 2" xfId="26263"/>
    <cellStyle name="@_text_051212.CUP holding.G2.PW 4" xfId="812"/>
    <cellStyle name="@_text_051212.CUP holding.G2.PW 4 2" xfId="26264"/>
    <cellStyle name="@_text_051212.CUP holding.G2.PW 5" xfId="26261"/>
    <cellStyle name="@_text_061231.CUP holding.G2.TL" xfId="813"/>
    <cellStyle name="@_text_061231.CUP holding.G2.TL 2" xfId="814"/>
    <cellStyle name="@_text_061231.CUP holding.G2.TL 2 2" xfId="26266"/>
    <cellStyle name="@_text_061231.CUP holding.G2.TL 3" xfId="815"/>
    <cellStyle name="@_text_061231.CUP holding.G2.TL 3 2" xfId="26267"/>
    <cellStyle name="@_text_061231.CUP holding.G2.TL 4" xfId="816"/>
    <cellStyle name="@_text_061231.CUP holding.G2.TL 4 2" xfId="26268"/>
    <cellStyle name="@_text_061231.CUP holding.G2.TL 5" xfId="26265"/>
    <cellStyle name="@_text_070122.CUP holding.outstanding list" xfId="817"/>
    <cellStyle name="@_text_070122.CUP holding.outstanding list 2" xfId="818"/>
    <cellStyle name="@_text_070122.CUP holding.outstanding list 2 2" xfId="26270"/>
    <cellStyle name="@_text_070122.CUP holding.outstanding list 3" xfId="819"/>
    <cellStyle name="@_text_070122.CUP holding.outstanding list 3 2" xfId="26271"/>
    <cellStyle name="@_text_070122.CUP holding.outstanding list 4" xfId="820"/>
    <cellStyle name="@_text_070122.CUP holding.outstanding list 4 2" xfId="26272"/>
    <cellStyle name="@_text_070122.CUP holding.outstanding list 5" xfId="26269"/>
    <cellStyle name="@_text_071231.CUP holding.G2.TL-AH" xfId="821"/>
    <cellStyle name="@_text_071231.CUP holding.G2.TL-AH 2" xfId="822"/>
    <cellStyle name="@_text_071231.CUP holding.G2.TL-AH 2 2" xfId="26274"/>
    <cellStyle name="@_text_071231.CUP holding.G2.TL-AH 3" xfId="823"/>
    <cellStyle name="@_text_071231.CUP holding.G2.TL-AH 3 2" xfId="26275"/>
    <cellStyle name="@_text_071231.CUP holding.G2.TL-AH 4" xfId="824"/>
    <cellStyle name="@_text_071231.CUP holding.G2.TL-AH 4 2" xfId="26276"/>
    <cellStyle name="@_text_071231.CUP holding.G2.TL-AH 5" xfId="26273"/>
    <cellStyle name="@_text_10月份利润明细表（各公司+总部）" xfId="825"/>
    <cellStyle name="@_text_10月份利润明细表（各公司+总部） 2" xfId="826"/>
    <cellStyle name="@_text_10月份利润明细表（各公司+总部） 2 2" xfId="26278"/>
    <cellStyle name="@_text_10月份利润明细表（各公司+总部） 3" xfId="827"/>
    <cellStyle name="@_text_10月份利润明细表（各公司+总部） 3 2" xfId="26279"/>
    <cellStyle name="@_text_10月份利润明细表（各公司+总部） 4" xfId="828"/>
    <cellStyle name="@_text_10月份利润明细表（各公司+总部） 4 2" xfId="26280"/>
    <cellStyle name="@_text_10月份利润明细表（各公司+总部） 5" xfId="26277"/>
    <cellStyle name="@_text_12月份利润明细表1.18" xfId="829"/>
    <cellStyle name="@_text_12月份利润明细表1.18 2" xfId="830"/>
    <cellStyle name="@_text_12月份利润明细表1.18 2 2" xfId="26282"/>
    <cellStyle name="@_text_12月份利润明细表1.18 3" xfId="831"/>
    <cellStyle name="@_text_12月份利润明细表1.18 3 2" xfId="26283"/>
    <cellStyle name="@_text_12月份利润明细表1.18 4" xfId="832"/>
    <cellStyle name="@_text_12月份利润明细表1.18 4 2" xfId="26284"/>
    <cellStyle name="@_text_12月份利润明细表1.18 5" xfId="26281"/>
    <cellStyle name="@_text_sheet" xfId="833"/>
    <cellStyle name="@_text_sheet 2" xfId="834"/>
    <cellStyle name="@_text_sheet 2 2" xfId="26286"/>
    <cellStyle name="@_text_sheet 3" xfId="835"/>
    <cellStyle name="@_text_sheet 3 2" xfId="26287"/>
    <cellStyle name="@_text_sheet 4" xfId="836"/>
    <cellStyle name="@_text_sheet 4 2" xfId="26288"/>
    <cellStyle name="@_text_sheet 5" xfId="26285"/>
    <cellStyle name="@_text_租赁费" xfId="837"/>
    <cellStyle name="@_text_租赁费 2" xfId="838"/>
    <cellStyle name="@_text_租赁费 2 2" xfId="26290"/>
    <cellStyle name="@_text_租赁费 3" xfId="839"/>
    <cellStyle name="@_text_租赁费 3 2" xfId="26291"/>
    <cellStyle name="@_text_租赁费 4" xfId="840"/>
    <cellStyle name="@_text_租赁费 4 2" xfId="26292"/>
    <cellStyle name="@_text_租赁费 5" xfId="26289"/>
    <cellStyle name="@_text_管理费用分拆" xfId="841"/>
    <cellStyle name="@_text_管理费用分拆 2" xfId="842"/>
    <cellStyle name="@_text_管理费用分拆 2 2" xfId="26294"/>
    <cellStyle name="@_text_管理费用分拆 3" xfId="843"/>
    <cellStyle name="@_text_管理费用分拆 3 2" xfId="26295"/>
    <cellStyle name="@_text_管理费用分拆 4" xfId="844"/>
    <cellStyle name="@_text_管理费用分拆 4 2" xfId="26296"/>
    <cellStyle name="@_text_管理费用分拆 5" xfId="26293"/>
    <cellStyle name="[per" xfId="845"/>
    <cellStyle name="[per 2" xfId="846"/>
    <cellStyle name="[per 2 2" xfId="26298"/>
    <cellStyle name="[per 3" xfId="847"/>
    <cellStyle name="[per 3 2" xfId="26299"/>
    <cellStyle name="[per 4" xfId="848"/>
    <cellStyle name="[per 4 2" xfId="26300"/>
    <cellStyle name="[per 5" xfId="26297"/>
    <cellStyle name="\" xfId="849"/>
    <cellStyle name="\ 2" xfId="850"/>
    <cellStyle name="\ 2 2" xfId="26302"/>
    <cellStyle name="\ 3" xfId="851"/>
    <cellStyle name="\ 3 2" xfId="26303"/>
    <cellStyle name="\ 4" xfId="852"/>
    <cellStyle name="\ 4 2" xfId="26304"/>
    <cellStyle name="\ 5" xfId="26301"/>
    <cellStyle name="\_Company Maguire Model 185 Final" xfId="853"/>
    <cellStyle name="\_Company Maguire Model 185 Final 2" xfId="854"/>
    <cellStyle name="\_Company Maguire Model 185 Final 2 2" xfId="26306"/>
    <cellStyle name="\_Company Maguire Model 185 Final 3" xfId="855"/>
    <cellStyle name="\_Company Maguire Model 185 Final 3 2" xfId="26307"/>
    <cellStyle name="\_Company Maguire Model 185 Final 4" xfId="856"/>
    <cellStyle name="\_Company Maguire Model 185 Final 4 2" xfId="26308"/>
    <cellStyle name="\_Company Maguire Model 185 Final 5" xfId="26305"/>
    <cellStyle name="\_Longhouse Model- Base Case_1Q06 5_4_06_Final_v3" xfId="857"/>
    <cellStyle name="\_Longhouse Model- Base Case_1Q06 5_4_06_Final_v3 2" xfId="858"/>
    <cellStyle name="\_Longhouse Model- Base Case_1Q06 5_4_06_Final_v3 2 2" xfId="26310"/>
    <cellStyle name="\_Longhouse Model- Base Case_1Q06 5_4_06_Final_v3 3" xfId="859"/>
    <cellStyle name="\_Longhouse Model- Base Case_1Q06 5_4_06_Final_v3 3 2" xfId="26311"/>
    <cellStyle name="\_Longhouse Model- Base Case_1Q06 5_4_06_Final_v3 4" xfId="860"/>
    <cellStyle name="\_Longhouse Model- Base Case_1Q06 5_4_06_Final_v3 4 2" xfId="26312"/>
    <cellStyle name="\_Longhouse Model- Base Case_1Q06 5_4_06_Final_v3 5" xfId="26309"/>
    <cellStyle name="\_Maguire Model 1852" xfId="861"/>
    <cellStyle name="\_Maguire Model 1852 2" xfId="862"/>
    <cellStyle name="\_Maguire Model 1852 2 2" xfId="26314"/>
    <cellStyle name="\_Maguire Model 1852 3" xfId="863"/>
    <cellStyle name="\_Maguire Model 1852 3 2" xfId="26315"/>
    <cellStyle name="\_Maguire Model 1852 4" xfId="864"/>
    <cellStyle name="\_Maguire Model 1852 4 2" xfId="26316"/>
    <cellStyle name="\_Maguire Model 1852 5" xfId="26313"/>
    <cellStyle name="\_Maguire_Company Model" xfId="865"/>
    <cellStyle name="\_Maguire_Company Model 2" xfId="866"/>
    <cellStyle name="\_Maguire_Company Model 2 2" xfId="26318"/>
    <cellStyle name="\_Maguire_Company Model 3" xfId="867"/>
    <cellStyle name="\_Maguire_Company Model 3 2" xfId="26319"/>
    <cellStyle name="\_Maguire_Company Model 4" xfId="868"/>
    <cellStyle name="\_Maguire_Company Model 4 2" xfId="26320"/>
    <cellStyle name="\_Maguire_Company Model 5" xfId="26317"/>
    <cellStyle name="\_Model_5.27.03" xfId="869"/>
    <cellStyle name="\_Model_5.27.03 2" xfId="870"/>
    <cellStyle name="\_Model_5.27.03 2 2" xfId="26322"/>
    <cellStyle name="\_Model_5.27.03 3" xfId="871"/>
    <cellStyle name="\_Model_5.27.03 3 2" xfId="26323"/>
    <cellStyle name="\_Model_5.27.03 4" xfId="872"/>
    <cellStyle name="\_Model_5.27.03 4 2" xfId="26324"/>
    <cellStyle name="\_Model_5.27.03 5" xfId="26321"/>
    <cellStyle name="\_MP_5_30_03" xfId="873"/>
    <cellStyle name="\_MP_5_30_03 2" xfId="874"/>
    <cellStyle name="\_MP_5_30_03 2 2" xfId="26326"/>
    <cellStyle name="\_MP_5_30_03 3" xfId="875"/>
    <cellStyle name="\_MP_5_30_03 3 2" xfId="26327"/>
    <cellStyle name="\_MP_5_30_03 4" xfId="876"/>
    <cellStyle name="\_MP_5_30_03 4 2" xfId="26328"/>
    <cellStyle name="\_MP_5_30_03 5" xfId="26325"/>
    <cellStyle name="]_x000d__x000a_Zoomed=1_x000d__x000a_Row=0_x000d__x000a_Column=0_x000d__x000a_Height=0_x000d__x000a_Width=0_x000d__x000a_FontName=FoxFont_x000d__x000a_FontStyle=0_x000d__x000a_FontSize=9_x000d__x000a_PrtFontName=FoxPrin" xfId="877"/>
    <cellStyle name="]_x000d__x000a_Zoomed=1_x000d__x000a_Row=0_x000d__x000a_Column=0_x000d__x000a_Height=0_x000d__x000a_Width=0_x000d__x000a_FontName=FoxFont_x000d__x000a_FontStyle=0_x000d__x000a_FontSize=9_x000d__x000a_PrtFontName=FoxPrin 2" xfId="878"/>
    <cellStyle name="]_x000d__x000a_Zoomed=1_x000d__x000a_Row=0_x000d__x000a_Column=0_x000d__x000a_Height=0_x000d__x000a_Width=0_x000d__x000a_FontName=FoxFont_x000d__x000a_FontStyle=0_x000d__x000a_FontSize=9_x000d__x000a_PrtFontName=FoxPrin 2 2" xfId="26330"/>
    <cellStyle name="]_x000d__x000a_Zoomed=1_x000d__x000a_Row=0_x000d__x000a_Column=0_x000d__x000a_Height=0_x000d__x000a_Width=0_x000d__x000a_FontName=FoxFont_x000d__x000a_FontStyle=0_x000d__x000a_FontSize=9_x000d__x000a_PrtFontName=FoxPrin 3" xfId="879"/>
    <cellStyle name="]_x000d__x000a_Zoomed=1_x000d__x000a_Row=0_x000d__x000a_Column=0_x000d__x000a_Height=0_x000d__x000a_Width=0_x000d__x000a_FontName=FoxFont_x000d__x000a_FontStyle=0_x000d__x000a_FontSize=9_x000d__x000a_PrtFontName=FoxPrin 3 2" xfId="26331"/>
    <cellStyle name="]_x000d__x000a_Zoomed=1_x000d__x000a_Row=0_x000d__x000a_Column=0_x000d__x000a_Height=0_x000d__x000a_Width=0_x000d__x000a_FontName=FoxFont_x000d__x000a_FontStyle=0_x000d__x000a_FontSize=9_x000d__x000a_PrtFontName=FoxPrin 4" xfId="880"/>
    <cellStyle name="]_x000d__x000a_Zoomed=1_x000d__x000a_Row=0_x000d__x000a_Column=0_x000d__x000a_Height=0_x000d__x000a_Width=0_x000d__x000a_FontName=FoxFont_x000d__x000a_FontStyle=0_x000d__x000a_FontSize=9_x000d__x000a_PrtFontName=FoxPrin 4 2" xfId="26332"/>
    <cellStyle name="]_x000d__x000a_Zoomed=1_x000d__x000a_Row=0_x000d__x000a_Column=0_x000d__x000a_Height=0_x000d__x000a_Width=0_x000d__x000a_FontName=FoxFont_x000d__x000a_FontStyle=0_x000d__x000a_FontSize=9_x000d__x000a_PrtFontName=FoxPrin 5" xfId="26329"/>
    <cellStyle name="_ heading$" xfId="881"/>
    <cellStyle name="_ heading$ 2" xfId="882"/>
    <cellStyle name="_ heading$ 2 2" xfId="26334"/>
    <cellStyle name="_ heading$ 3" xfId="883"/>
    <cellStyle name="_ heading$ 3 2" xfId="26335"/>
    <cellStyle name="_ heading$ 4" xfId="884"/>
    <cellStyle name="_ heading$ 4 2" xfId="26336"/>
    <cellStyle name="_ heading$ 5" xfId="26333"/>
    <cellStyle name="_ heading%" xfId="885"/>
    <cellStyle name="_ heading% 2" xfId="886"/>
    <cellStyle name="_ heading% 2 2" xfId="26338"/>
    <cellStyle name="_ heading% 3" xfId="887"/>
    <cellStyle name="_ heading% 3 2" xfId="26339"/>
    <cellStyle name="_ heading% 4" xfId="888"/>
    <cellStyle name="_ heading% 4 2" xfId="26340"/>
    <cellStyle name="_ heading% 5" xfId="26337"/>
    <cellStyle name="_ heading£" xfId="889"/>
    <cellStyle name="_ heading£ 2" xfId="890"/>
    <cellStyle name="_ heading£ 2 2" xfId="26342"/>
    <cellStyle name="_ heading£ 3" xfId="891"/>
    <cellStyle name="_ heading£ 3 2" xfId="26343"/>
    <cellStyle name="_ heading£ 4" xfId="892"/>
    <cellStyle name="_ heading£ 4 2" xfId="26344"/>
    <cellStyle name="_ heading£ 5" xfId="26341"/>
    <cellStyle name="_ heading¥" xfId="893"/>
    <cellStyle name="_ heading¥ 2" xfId="894"/>
    <cellStyle name="_ heading¥ 2 2" xfId="26346"/>
    <cellStyle name="_ heading¥ 3" xfId="895"/>
    <cellStyle name="_ heading¥ 3 2" xfId="26347"/>
    <cellStyle name="_ heading¥ 4" xfId="896"/>
    <cellStyle name="_ heading¥ 4 2" xfId="26348"/>
    <cellStyle name="_ heading¥ 5" xfId="26345"/>
    <cellStyle name="_ heading€" xfId="897"/>
    <cellStyle name="_ heading€ 2" xfId="898"/>
    <cellStyle name="_ heading€ 2 2" xfId="26350"/>
    <cellStyle name="_ heading€ 3" xfId="899"/>
    <cellStyle name="_ heading€ 3 2" xfId="26351"/>
    <cellStyle name="_ heading€ 4" xfId="900"/>
    <cellStyle name="_ heading€ 4 2" xfId="26352"/>
    <cellStyle name="_ heading€ 5" xfId="26349"/>
    <cellStyle name="_ headingx" xfId="901"/>
    <cellStyle name="_ headingx 2" xfId="902"/>
    <cellStyle name="_ headingx 2 2" xfId="26354"/>
    <cellStyle name="_ headingx 3" xfId="903"/>
    <cellStyle name="_ headingx 3 2" xfId="26355"/>
    <cellStyle name="_ headingx 4" xfId="904"/>
    <cellStyle name="_ headingx 4 2" xfId="26356"/>
    <cellStyle name="_ headingx 5" xfId="26353"/>
    <cellStyle name="_%(SignOnly)" xfId="905"/>
    <cellStyle name="_%(SignOnly) 2" xfId="906"/>
    <cellStyle name="_%(SignOnly) 2 2" xfId="26358"/>
    <cellStyle name="_%(SignOnly) 3" xfId="907"/>
    <cellStyle name="_%(SignOnly) 3 2" xfId="26359"/>
    <cellStyle name="_%(SignOnly) 4" xfId="908"/>
    <cellStyle name="_%(SignOnly) 4 2" xfId="26360"/>
    <cellStyle name="_%(SignOnly) 5" xfId="26357"/>
    <cellStyle name="_%(SignSpaceOnly)" xfId="909"/>
    <cellStyle name="_%(SignSpaceOnly) 2" xfId="910"/>
    <cellStyle name="_%(SignSpaceOnly) 2 2" xfId="26362"/>
    <cellStyle name="_%(SignSpaceOnly) 3" xfId="911"/>
    <cellStyle name="_%(SignSpaceOnly) 3 2" xfId="26363"/>
    <cellStyle name="_%(SignSpaceOnly) 4" xfId="912"/>
    <cellStyle name="_%(SignSpaceOnly) 4 2" xfId="26364"/>
    <cellStyle name="_%(SignSpaceOnly) 5" xfId="26361"/>
    <cellStyle name="_0.0[1space]" xfId="913"/>
    <cellStyle name="_0.0[1space] 2" xfId="914"/>
    <cellStyle name="_0.0[1space] 2 2" xfId="26366"/>
    <cellStyle name="_0.0[1space] 3" xfId="915"/>
    <cellStyle name="_0.0[1space] 3 2" xfId="26367"/>
    <cellStyle name="_0.0[1space] 4" xfId="916"/>
    <cellStyle name="_0.0[1space] 4 2" xfId="26368"/>
    <cellStyle name="_0.0[1space] 5" xfId="26365"/>
    <cellStyle name="_0.0[2space]" xfId="917"/>
    <cellStyle name="_0.0[2space] 2" xfId="918"/>
    <cellStyle name="_0.0[2space] 2 2" xfId="26370"/>
    <cellStyle name="_0.0[2space] 3" xfId="919"/>
    <cellStyle name="_0.0[2space] 3 2" xfId="26371"/>
    <cellStyle name="_0.0[2space] 4" xfId="920"/>
    <cellStyle name="_0.0[2space] 4 2" xfId="26372"/>
    <cellStyle name="_0.0[2space] 5" xfId="26369"/>
    <cellStyle name="_0.0[3space]" xfId="921"/>
    <cellStyle name="_0.0[3space] 2" xfId="922"/>
    <cellStyle name="_0.0[3space] 2 2" xfId="26374"/>
    <cellStyle name="_0.0[3space] 3" xfId="923"/>
    <cellStyle name="_0.0[3space] 3 2" xfId="26375"/>
    <cellStyle name="_0.0[3space] 4" xfId="924"/>
    <cellStyle name="_0.0[3space] 4 2" xfId="26376"/>
    <cellStyle name="_0.0[3space] 5" xfId="26373"/>
    <cellStyle name="_0.0[4space]" xfId="925"/>
    <cellStyle name="_0.0[4space] 2" xfId="926"/>
    <cellStyle name="_0.0[4space] 2 2" xfId="26378"/>
    <cellStyle name="_0.0[4space] 3" xfId="927"/>
    <cellStyle name="_0.0[4space] 3 2" xfId="26379"/>
    <cellStyle name="_0.0[4space] 4" xfId="928"/>
    <cellStyle name="_0.0[4space] 4 2" xfId="26380"/>
    <cellStyle name="_0.0[4space] 5" xfId="26377"/>
    <cellStyle name="_0.00[1space]" xfId="929"/>
    <cellStyle name="_0.00[1space] 2" xfId="930"/>
    <cellStyle name="_0.00[1space] 2 2" xfId="26382"/>
    <cellStyle name="_0.00[1space] 3" xfId="931"/>
    <cellStyle name="_0.00[1space] 3 2" xfId="26383"/>
    <cellStyle name="_0.00[1space] 4" xfId="932"/>
    <cellStyle name="_0.00[1space] 4 2" xfId="26384"/>
    <cellStyle name="_0.00[1space] 5" xfId="26381"/>
    <cellStyle name="_0.00[2space]" xfId="933"/>
    <cellStyle name="_0.00[2space] 2" xfId="934"/>
    <cellStyle name="_0.00[2space] 2 2" xfId="26386"/>
    <cellStyle name="_0.00[2space] 3" xfId="935"/>
    <cellStyle name="_0.00[2space] 3 2" xfId="26387"/>
    <cellStyle name="_0.00[2space] 4" xfId="936"/>
    <cellStyle name="_0.00[2space] 4 2" xfId="26388"/>
    <cellStyle name="_0.00[2space] 5" xfId="26385"/>
    <cellStyle name="_0.00[3space]" xfId="937"/>
    <cellStyle name="_0.00[3space] 2" xfId="938"/>
    <cellStyle name="_0.00[3space] 2 2" xfId="26390"/>
    <cellStyle name="_0.00[3space] 3" xfId="939"/>
    <cellStyle name="_0.00[3space] 3 2" xfId="26391"/>
    <cellStyle name="_0.00[3space] 4" xfId="940"/>
    <cellStyle name="_0.00[3space] 4 2" xfId="26392"/>
    <cellStyle name="_0.00[3space] 5" xfId="26389"/>
    <cellStyle name="_0.00[4space]" xfId="941"/>
    <cellStyle name="_0.00[4space] 2" xfId="942"/>
    <cellStyle name="_0.00[4space] 2 2" xfId="26394"/>
    <cellStyle name="_0.00[4space] 3" xfId="943"/>
    <cellStyle name="_0.00[4space] 3 2" xfId="26395"/>
    <cellStyle name="_0.00[4space] 4" xfId="944"/>
    <cellStyle name="_0.00[4space] 4 2" xfId="26396"/>
    <cellStyle name="_0.00[4space] 5" xfId="26393"/>
    <cellStyle name="_0[1space]" xfId="945"/>
    <cellStyle name="_0[1space] 2" xfId="946"/>
    <cellStyle name="_0[1space] 2 2" xfId="26398"/>
    <cellStyle name="_0[1space] 3" xfId="947"/>
    <cellStyle name="_0[1space] 3 2" xfId="26399"/>
    <cellStyle name="_0[1space] 4" xfId="948"/>
    <cellStyle name="_0[1space] 4 2" xfId="26400"/>
    <cellStyle name="_0[1space] 5" xfId="26397"/>
    <cellStyle name="_0[2space]" xfId="949"/>
    <cellStyle name="_0[2space] 2" xfId="950"/>
    <cellStyle name="_0[2space] 2 2" xfId="26402"/>
    <cellStyle name="_0[2space] 3" xfId="951"/>
    <cellStyle name="_0[2space] 3 2" xfId="26403"/>
    <cellStyle name="_0[2space] 4" xfId="952"/>
    <cellStyle name="_0[2space] 4 2" xfId="26404"/>
    <cellStyle name="_0[2space] 5" xfId="26401"/>
    <cellStyle name="_0[3space]" xfId="953"/>
    <cellStyle name="_0[3space] 2" xfId="954"/>
    <cellStyle name="_0[3space] 2 2" xfId="26406"/>
    <cellStyle name="_0[3space] 3" xfId="955"/>
    <cellStyle name="_0[3space] 3 2" xfId="26407"/>
    <cellStyle name="_0[3space] 4" xfId="956"/>
    <cellStyle name="_0[3space] 4 2" xfId="26408"/>
    <cellStyle name="_0[3space] 5" xfId="26405"/>
    <cellStyle name="_0[4space]" xfId="957"/>
    <cellStyle name="_0[4space] 2" xfId="958"/>
    <cellStyle name="_0[4space] 2 2" xfId="26410"/>
    <cellStyle name="_0[4space] 3" xfId="959"/>
    <cellStyle name="_0[4space] 3 2" xfId="26411"/>
    <cellStyle name="_0[4space] 4" xfId="960"/>
    <cellStyle name="_0[4space] 4 2" xfId="26412"/>
    <cellStyle name="_0[4space] 5" xfId="26409"/>
    <cellStyle name="_0[4space]_Options" xfId="961"/>
    <cellStyle name="_0[4space]_Options 2" xfId="962"/>
    <cellStyle name="_0[4space]_Options 2 2" xfId="26414"/>
    <cellStyle name="_0[4space]_Options 3" xfId="963"/>
    <cellStyle name="_0[4space]_Options 3 2" xfId="26415"/>
    <cellStyle name="_0[4space]_Options 4" xfId="964"/>
    <cellStyle name="_0[4space]_Options 4 2" xfId="26416"/>
    <cellStyle name="_0[4space]_Options 5" xfId="26413"/>
    <cellStyle name="_0[4space]_Options1" xfId="965"/>
    <cellStyle name="_0[4space]_Options1 2" xfId="966"/>
    <cellStyle name="_0[4space]_Options1 2 2" xfId="26418"/>
    <cellStyle name="_0[4space]_Options1 3" xfId="967"/>
    <cellStyle name="_0[4space]_Options1 3 2" xfId="26419"/>
    <cellStyle name="_0[4space]_Options1 4" xfId="968"/>
    <cellStyle name="_0[4space]_Options1 4 2" xfId="26420"/>
    <cellStyle name="_0[4space]_Options1 5" xfId="26417"/>
    <cellStyle name="_0[5space]" xfId="969"/>
    <cellStyle name="_0[5space] 2" xfId="970"/>
    <cellStyle name="_0[5space] 2 2" xfId="26422"/>
    <cellStyle name="_0[5space] 3" xfId="971"/>
    <cellStyle name="_0[5space] 3 2" xfId="26423"/>
    <cellStyle name="_0[5space] 4" xfId="972"/>
    <cellStyle name="_0[5space] 4 2" xfId="26424"/>
    <cellStyle name="_0[5space] 5" xfId="26421"/>
    <cellStyle name="_041231.CUP merchant.Consol Fixed asset" xfId="973"/>
    <cellStyle name="_041231.CUP merchant.Consol Fixed asset 2" xfId="974"/>
    <cellStyle name="_041231.CUP merchant.Consol Fixed asset 2 2" xfId="26426"/>
    <cellStyle name="_041231.CUP merchant.Consol Fixed asset 3" xfId="975"/>
    <cellStyle name="_041231.CUP merchant.Consol Fixed asset 3 2" xfId="26427"/>
    <cellStyle name="_041231.CUP merchant.Consol Fixed asset 4" xfId="976"/>
    <cellStyle name="_041231.CUP merchant.Consol Fixed asset 4 2" xfId="26428"/>
    <cellStyle name="_041231.CUP merchant.Consol Fixed asset 5" xfId="26425"/>
    <cellStyle name="_041231.CUP merchant.Consol Fixed asset_060425.SPG.breakdown.chinese" xfId="977"/>
    <cellStyle name="_041231.CUP merchant.Consol Fixed asset_060425.SPG.breakdown.chinese 2" xfId="978"/>
    <cellStyle name="_041231.CUP merchant.Consol Fixed asset_060425.SPG.breakdown.chinese 2 2" xfId="26430"/>
    <cellStyle name="_041231.CUP merchant.Consol Fixed asset_060425.SPG.breakdown.chinese 3" xfId="979"/>
    <cellStyle name="_041231.CUP merchant.Consol Fixed asset_060425.SPG.breakdown.chinese 3 2" xfId="26431"/>
    <cellStyle name="_041231.CUP merchant.Consol Fixed asset_060425.SPG.breakdown.chinese 4" xfId="980"/>
    <cellStyle name="_041231.CUP merchant.Consol Fixed asset_060425.SPG.breakdown.chinese 4 2" xfId="26432"/>
    <cellStyle name="_041231.CUP merchant.Consol Fixed asset_060425.SPG.breakdown.chinese 5" xfId="26429"/>
    <cellStyle name="_041231.CUP merchant.Consol Fixed asset_061231.SPG.consolidation notes" xfId="981"/>
    <cellStyle name="_041231.CUP merchant.Consol Fixed asset_061231.SPG.consolidation notes 2" xfId="982"/>
    <cellStyle name="_041231.CUP merchant.Consol Fixed asset_061231.SPG.consolidation notes 2 2" xfId="26434"/>
    <cellStyle name="_041231.CUP merchant.Consol Fixed asset_061231.SPG.consolidation notes 3" xfId="983"/>
    <cellStyle name="_041231.CUP merchant.Consol Fixed asset_061231.SPG.consolidation notes 3 2" xfId="26435"/>
    <cellStyle name="_041231.CUP merchant.Consol Fixed asset_061231.SPG.consolidation notes 4" xfId="984"/>
    <cellStyle name="_041231.CUP merchant.Consol Fixed asset_061231.SPG.consolidation notes 4 2" xfId="26436"/>
    <cellStyle name="_041231.CUP merchant.Consol Fixed asset_061231.SPG.consolidation notes 5" xfId="26433"/>
    <cellStyle name="_041231.CUP merchant.Consol Fixed asset_070521.BRC.PUD sales notes" xfId="985"/>
    <cellStyle name="_041231.CUP merchant.Consol Fixed asset_070521.BRC.PUD sales notes 2" xfId="986"/>
    <cellStyle name="_041231.CUP merchant.Consol Fixed asset_070521.BRC.PUD sales notes 2 2" xfId="26438"/>
    <cellStyle name="_041231.CUP merchant.Consol Fixed asset_070521.BRC.PUD sales notes 3" xfId="987"/>
    <cellStyle name="_041231.CUP merchant.Consol Fixed asset_070521.BRC.PUD sales notes 3 2" xfId="26439"/>
    <cellStyle name="_041231.CUP merchant.Consol Fixed asset_070521.BRC.PUD sales notes 4" xfId="988"/>
    <cellStyle name="_041231.CUP merchant.Consol Fixed asset_070521.BRC.PUD sales notes 4 2" xfId="26440"/>
    <cellStyle name="_041231.CUP merchant.Consol Fixed asset_070521.BRC.PUD sales notes 5" xfId="26437"/>
    <cellStyle name="_041231.CUP merchant.Consol Fixed asset_071231.SPG.console notes" xfId="989"/>
    <cellStyle name="_041231.CUP merchant.Consol Fixed asset_071231.SPG.console notes 2" xfId="990"/>
    <cellStyle name="_041231.CUP merchant.Consol Fixed asset_071231.SPG.console notes 2 2" xfId="26442"/>
    <cellStyle name="_041231.CUP merchant.Consol Fixed asset_071231.SPG.console notes 3" xfId="991"/>
    <cellStyle name="_041231.CUP merchant.Consol Fixed asset_071231.SPG.console notes 3 2" xfId="26443"/>
    <cellStyle name="_041231.CUP merchant.Consol Fixed asset_071231.SPG.console notes 4" xfId="992"/>
    <cellStyle name="_041231.CUP merchant.Consol Fixed asset_071231.SPG.console notes 4 2" xfId="26444"/>
    <cellStyle name="_041231.CUP merchant.Consol Fixed asset_071231.SPG.console notes 5" xfId="26441"/>
    <cellStyle name="_041231.CUP merchant.Consol Fixed asset_080630.HNJPM.FA consol notes" xfId="993"/>
    <cellStyle name="_041231.CUP merchant.Consol Fixed asset_080630.HNJPM.FA consol notes 2" xfId="994"/>
    <cellStyle name="_041231.CUP merchant.Consol Fixed asset_080630.HNJPM.FA consol notes 2 2" xfId="26446"/>
    <cellStyle name="_041231.CUP merchant.Consol Fixed asset_080630.HNJPM.FA consol notes 3" xfId="995"/>
    <cellStyle name="_041231.CUP merchant.Consol Fixed asset_080630.HNJPM.FA consol notes 3 2" xfId="26447"/>
    <cellStyle name="_041231.CUP merchant.Consol Fixed asset_080630.HNJPM.FA consol notes 4" xfId="996"/>
    <cellStyle name="_041231.CUP merchant.Consol Fixed asset_080630.HNJPM.FA consol notes 4 2" xfId="26448"/>
    <cellStyle name="_041231.CUP merchant.Consol Fixed asset_080630.HNJPM.FA consol notes 5" xfId="26445"/>
    <cellStyle name="_041231.CUP merchant.Consol Fixed asset_080630.HNJRE.FA consol notes" xfId="997"/>
    <cellStyle name="_041231.CUP merchant.Consol Fixed asset_080630.HNJRE.FA consol notes 2" xfId="998"/>
    <cellStyle name="_041231.CUP merchant.Consol Fixed asset_080630.HNJRE.FA consol notes 2 2" xfId="26450"/>
    <cellStyle name="_041231.CUP merchant.Consol Fixed asset_080630.HNJRE.FA consol notes 3" xfId="999"/>
    <cellStyle name="_041231.CUP merchant.Consol Fixed asset_080630.HNJRE.FA consol notes 3 2" xfId="26451"/>
    <cellStyle name="_041231.CUP merchant.Consol Fixed asset_080630.HNJRE.FA consol notes 4" xfId="1000"/>
    <cellStyle name="_041231.CUP merchant.Consol Fixed asset_080630.HNJRE.FA consol notes 4 2" xfId="26452"/>
    <cellStyle name="_041231.CUP merchant.Consol Fixed asset_080630.HNJRE.FA consol notes 5" xfId="26449"/>
    <cellStyle name="_048.060223.spreadsheet" xfId="1001"/>
    <cellStyle name="_048.060223.spreadsheet 2" xfId="26453"/>
    <cellStyle name="_048.060223.spreadsheet_审计所需文件" xfId="1002"/>
    <cellStyle name="_048.060223.spreadsheet_审计所需文件 2" xfId="26454"/>
    <cellStyle name="_048.060225.cashflow" xfId="1003"/>
    <cellStyle name="_048.060225.cashflow 2" xfId="26455"/>
    <cellStyle name="_048.060225.cashflow_审计所需文件" xfId="1004"/>
    <cellStyle name="_048.060225.cashflow_审计所需文件 2" xfId="26456"/>
    <cellStyle name="_050118.Tech-Com.spreadsheet.22" xfId="1005"/>
    <cellStyle name="_050118.Tech-Com.spreadsheet.22 2" xfId="26457"/>
    <cellStyle name="_050121.Tech-Com.wp.SR" xfId="1006"/>
    <cellStyle name="_050121.Tech-Com.wp.SR 2" xfId="26458"/>
    <cellStyle name="_050124.TIH.wp.lg" xfId="1007"/>
    <cellStyle name="_050124.TIH.wp.lg 2" xfId="26459"/>
    <cellStyle name="_050322.tcc.sales&amp;cost" xfId="1008"/>
    <cellStyle name="_050322.tcc.sales&amp;cost 2" xfId="26460"/>
    <cellStyle name="_050520.ISS.search-for" xfId="1009"/>
    <cellStyle name="_050520.ISS.search-for 2" xfId="26461"/>
    <cellStyle name="_050930.Tech front.G section.VX" xfId="1010"/>
    <cellStyle name="_050930.Tech front.G section.VX 2" xfId="26462"/>
    <cellStyle name="_051008.BAX.E section" xfId="1011"/>
    <cellStyle name="_051008.BAX.E section 2" xfId="26463"/>
    <cellStyle name="_051024.Tech-well.WP by SH.M J R G" xfId="1012"/>
    <cellStyle name="_051024.Tech-well.WP by SH.M J R G 2" xfId="26464"/>
    <cellStyle name="_051028.Tech-Yeh.spreadsheet" xfId="1013"/>
    <cellStyle name="_051028.Tech-Yeh.spreadsheet 2" xfId="26465"/>
    <cellStyle name="_051031.GM.O3" xfId="1014"/>
    <cellStyle name="_051031.GM.O3 2" xfId="26466"/>
    <cellStyle name="_051031.Linde Gas XM.G section.SH" xfId="1015"/>
    <cellStyle name="_051031.Linde Gas XM.G section.SH 2" xfId="26467"/>
    <cellStyle name="_051031.linde gas.sh" xfId="1016"/>
    <cellStyle name="_051031.linde gas.sh 2" xfId="26468"/>
    <cellStyle name="_051101.Tech-Com.spreadsheet" xfId="1017"/>
    <cellStyle name="_051101.Tech-Com.spreadsheet 2" xfId="26469"/>
    <cellStyle name="_051121.SMSC.Working paper.BZ" xfId="1018"/>
    <cellStyle name="_051121.SMSC.Working paper.BZ 2" xfId="26470"/>
    <cellStyle name="_051128.YCI.WP p&amp;l.sh" xfId="1019"/>
    <cellStyle name="_051128.YCI.WP p&amp;l.sh 2" xfId="26471"/>
    <cellStyle name="_051205.GM.RP" xfId="1020"/>
    <cellStyle name="_051205.GM.RP 2" xfId="26472"/>
    <cellStyle name="_051209.CUP holding.wp.cg" xfId="1021"/>
    <cellStyle name="_051209.CUP holding.wp.cg 2" xfId="1022"/>
    <cellStyle name="_051209.CUP holding.wp.cg 2 2" xfId="26474"/>
    <cellStyle name="_051209.CUP holding.wp.cg 3" xfId="1023"/>
    <cellStyle name="_051209.CUP holding.wp.cg 3 2" xfId="26475"/>
    <cellStyle name="_051209.CUP holding.wp.cg 4" xfId="1024"/>
    <cellStyle name="_051209.CUP holding.wp.cg 4 2" xfId="26476"/>
    <cellStyle name="_051209.CUP holding.wp.cg 5" xfId="26473"/>
    <cellStyle name="_051223.CMC.wp-RZ" xfId="1025"/>
    <cellStyle name="_051223.CMC.wp-RZ 2" xfId="1026"/>
    <cellStyle name="_051223.CMC.wp-RZ 2 2" xfId="26478"/>
    <cellStyle name="_051223.CMC.wp-RZ 3" xfId="1027"/>
    <cellStyle name="_051223.CMC.wp-RZ 3 2" xfId="26479"/>
    <cellStyle name="_051223.CMC.wp-RZ 4" xfId="1028"/>
    <cellStyle name="_051223.CMC.wp-RZ 4 2" xfId="26480"/>
    <cellStyle name="_051223.CMC.wp-RZ 5" xfId="26477"/>
    <cellStyle name="_051223.Xianglu Petro.wp bs.sh" xfId="1029"/>
    <cellStyle name="_051223.Xianglu Petro.wp bs.sh 2" xfId="26481"/>
    <cellStyle name="_051223.Xianglu Petro.wp p&amp;l.sh" xfId="1030"/>
    <cellStyle name="_051223.Xianglu Petro.wp p&amp;l.sh 2" xfId="26482"/>
    <cellStyle name="_051231.CMC.wp.rz" xfId="1031"/>
    <cellStyle name="_051231.CMC.wp.rz 2" xfId="1032"/>
    <cellStyle name="_051231.CMC.wp.rz 2 2" xfId="26484"/>
    <cellStyle name="_051231.CMC.wp.rz 3" xfId="1033"/>
    <cellStyle name="_051231.CMC.wp.rz 3 2" xfId="26485"/>
    <cellStyle name="_051231.CMC.wp.rz 4" xfId="1034"/>
    <cellStyle name="_051231.CMC.wp.rz 4 2" xfId="26486"/>
    <cellStyle name="_051231.CMC.wp.rz 5" xfId="26483"/>
    <cellStyle name="_051231.Lishui.package" xfId="1035"/>
    <cellStyle name="_051231.Lishui.package 2" xfId="1036"/>
    <cellStyle name="_051231.Lishui.package 2 2" xfId="26488"/>
    <cellStyle name="_051231.Lishui.package 3" xfId="1037"/>
    <cellStyle name="_051231.Lishui.package 3 2" xfId="26489"/>
    <cellStyle name="_051231.Lishui.package 4" xfId="1038"/>
    <cellStyle name="_051231.Lishui.package 4 2" xfId="26490"/>
    <cellStyle name="_051231.Lishui.package 5" xfId="26487"/>
    <cellStyle name="_051231.Lishui.package_080630.HNJPM.FA consol notes" xfId="1039"/>
    <cellStyle name="_051231.Lishui.package_080630.HNJPM.FA consol notes 2" xfId="1040"/>
    <cellStyle name="_051231.Lishui.package_080630.HNJPM.FA consol notes 2 2" xfId="26492"/>
    <cellStyle name="_051231.Lishui.package_080630.HNJPM.FA consol notes 3" xfId="1041"/>
    <cellStyle name="_051231.Lishui.package_080630.HNJPM.FA consol notes 3 2" xfId="26493"/>
    <cellStyle name="_051231.Lishui.package_080630.HNJPM.FA consol notes 4" xfId="1042"/>
    <cellStyle name="_051231.Lishui.package_080630.HNJPM.FA consol notes 4 2" xfId="26494"/>
    <cellStyle name="_051231.Lishui.package_080630.HNJPM.FA consol notes 5" xfId="26491"/>
    <cellStyle name="_051231.Lishui.package_080630.HNJRE.FA consol notes" xfId="1043"/>
    <cellStyle name="_051231.Lishui.package_080630.HNJRE.FA consol notes 2" xfId="1044"/>
    <cellStyle name="_051231.Lishui.package_080630.HNJRE.FA consol notes 2 2" xfId="26496"/>
    <cellStyle name="_051231.Lishui.package_080630.HNJRE.FA consol notes 3" xfId="1045"/>
    <cellStyle name="_051231.Lishui.package_080630.HNJRE.FA consol notes 3 2" xfId="26497"/>
    <cellStyle name="_051231.Lishui.package_080630.HNJRE.FA consol notes 4" xfId="1046"/>
    <cellStyle name="_051231.Lishui.package_080630.HNJRE.FA consol notes 4 2" xfId="26498"/>
    <cellStyle name="_051231.Lishui.package_080630.HNJRE.FA consol notes 5" xfId="26495"/>
    <cellStyle name="_051231.SPG-changning.package" xfId="1047"/>
    <cellStyle name="_051231.SPG-changning.package 2" xfId="1048"/>
    <cellStyle name="_051231.SPG-changning.package 2 2" xfId="26500"/>
    <cellStyle name="_051231.SPG-changning.package 3" xfId="1049"/>
    <cellStyle name="_051231.SPG-changning.package 3 2" xfId="26501"/>
    <cellStyle name="_051231.SPG-changning.package 4" xfId="1050"/>
    <cellStyle name="_051231.SPG-changning.package 4 2" xfId="26502"/>
    <cellStyle name="_051231.SPG-changning.package 5" xfId="26499"/>
    <cellStyle name="_051231.SPG-changning.package_080630.HNJPM.FA consol notes" xfId="1051"/>
    <cellStyle name="_051231.SPG-changning.package_080630.HNJPM.FA consol notes 2" xfId="1052"/>
    <cellStyle name="_051231.SPG-changning.package_080630.HNJPM.FA consol notes 2 2" xfId="26504"/>
    <cellStyle name="_051231.SPG-changning.package_080630.HNJPM.FA consol notes 3" xfId="1053"/>
    <cellStyle name="_051231.SPG-changning.package_080630.HNJPM.FA consol notes 3 2" xfId="26505"/>
    <cellStyle name="_051231.SPG-changning.package_080630.HNJPM.FA consol notes 4" xfId="1054"/>
    <cellStyle name="_051231.SPG-changning.package_080630.HNJPM.FA consol notes 4 2" xfId="26506"/>
    <cellStyle name="_051231.SPG-changning.package_080630.HNJPM.FA consol notes 5" xfId="26503"/>
    <cellStyle name="_051231.SPG-changning.package_080630.HNJRE.FA consol notes" xfId="1055"/>
    <cellStyle name="_051231.SPG-changning.package_080630.HNJRE.FA consol notes 2" xfId="1056"/>
    <cellStyle name="_051231.SPG-changning.package_080630.HNJRE.FA consol notes 2 2" xfId="26508"/>
    <cellStyle name="_051231.SPG-changning.package_080630.HNJRE.FA consol notes 3" xfId="1057"/>
    <cellStyle name="_051231.SPG-changning.package_080630.HNJRE.FA consol notes 3 2" xfId="26509"/>
    <cellStyle name="_051231.SPG-changning.package_080630.HNJRE.FA consol notes 4" xfId="1058"/>
    <cellStyle name="_051231.SPG-changning.package_080630.HNJRE.FA consol notes 4 2" xfId="26510"/>
    <cellStyle name="_051231.SPG-changning.package_080630.HNJRE.FA consol notes 5" xfId="26507"/>
    <cellStyle name="_051231.SPG-club.package" xfId="1059"/>
    <cellStyle name="_051231.SPG-club.package 2" xfId="1060"/>
    <cellStyle name="_051231.SPG-club.package 2 2" xfId="26512"/>
    <cellStyle name="_051231.SPG-club.package 3" xfId="1061"/>
    <cellStyle name="_051231.SPG-club.package 3 2" xfId="26513"/>
    <cellStyle name="_051231.SPG-club.package 4" xfId="1062"/>
    <cellStyle name="_051231.SPG-club.package 4 2" xfId="26514"/>
    <cellStyle name="_051231.SPG-club.package 5" xfId="26511"/>
    <cellStyle name="_051231.SPG-club.package_080630.HNJPM.FA consol notes" xfId="1063"/>
    <cellStyle name="_051231.SPG-club.package_080630.HNJPM.FA consol notes 2" xfId="1064"/>
    <cellStyle name="_051231.SPG-club.package_080630.HNJPM.FA consol notes 2 2" xfId="26516"/>
    <cellStyle name="_051231.SPG-club.package_080630.HNJPM.FA consol notes 3" xfId="1065"/>
    <cellStyle name="_051231.SPG-club.package_080630.HNJPM.FA consol notes 3 2" xfId="26517"/>
    <cellStyle name="_051231.SPG-club.package_080630.HNJPM.FA consol notes 4" xfId="1066"/>
    <cellStyle name="_051231.SPG-club.package_080630.HNJPM.FA consol notes 4 2" xfId="26518"/>
    <cellStyle name="_051231.SPG-club.package_080630.HNJPM.FA consol notes 5" xfId="26515"/>
    <cellStyle name="_051231.SPG-club.package_080630.HNJRE.FA consol notes" xfId="1067"/>
    <cellStyle name="_051231.SPG-club.package_080630.HNJRE.FA consol notes 2" xfId="1068"/>
    <cellStyle name="_051231.SPG-club.package_080630.HNJRE.FA consol notes 2 2" xfId="26520"/>
    <cellStyle name="_051231.SPG-club.package_080630.HNJRE.FA consol notes 3" xfId="1069"/>
    <cellStyle name="_051231.SPG-club.package_080630.HNJRE.FA consol notes 3 2" xfId="26521"/>
    <cellStyle name="_051231.SPG-club.package_080630.HNJRE.FA consol notes 4" xfId="1070"/>
    <cellStyle name="_051231.SPG-club.package_080630.HNJRE.FA consol notes 4 2" xfId="26522"/>
    <cellStyle name="_051231.SPG-club.package_080630.HNJRE.FA consol notes 5" xfId="26519"/>
    <cellStyle name="_051231.SPG-consulting.package" xfId="1071"/>
    <cellStyle name="_051231.SPG-consulting.package 2" xfId="1072"/>
    <cellStyle name="_051231.SPG-consulting.package 2 2" xfId="26524"/>
    <cellStyle name="_051231.SPG-consulting.package 3" xfId="1073"/>
    <cellStyle name="_051231.SPG-consulting.package 3 2" xfId="26525"/>
    <cellStyle name="_051231.SPG-consulting.package 4" xfId="1074"/>
    <cellStyle name="_051231.SPG-consulting.package 4 2" xfId="26526"/>
    <cellStyle name="_051231.SPG-consulting.package 5" xfId="26523"/>
    <cellStyle name="_051231.SPG-consulting.package_080630.HNJPM.FA consol notes" xfId="1075"/>
    <cellStyle name="_051231.SPG-consulting.package_080630.HNJPM.FA consol notes 2" xfId="1076"/>
    <cellStyle name="_051231.SPG-consulting.package_080630.HNJPM.FA consol notes 2 2" xfId="26528"/>
    <cellStyle name="_051231.SPG-consulting.package_080630.HNJPM.FA consol notes 3" xfId="1077"/>
    <cellStyle name="_051231.SPG-consulting.package_080630.HNJPM.FA consol notes 3 2" xfId="26529"/>
    <cellStyle name="_051231.SPG-consulting.package_080630.HNJPM.FA consol notes 4" xfId="1078"/>
    <cellStyle name="_051231.SPG-consulting.package_080630.HNJPM.FA consol notes 4 2" xfId="26530"/>
    <cellStyle name="_051231.SPG-consulting.package_080630.HNJPM.FA consol notes 5" xfId="26527"/>
    <cellStyle name="_051231.SPG-consulting.package_080630.HNJRE.FA consol notes" xfId="1079"/>
    <cellStyle name="_051231.SPG-consulting.package_080630.HNJRE.FA consol notes 2" xfId="1080"/>
    <cellStyle name="_051231.SPG-consulting.package_080630.HNJRE.FA consol notes 2 2" xfId="26532"/>
    <cellStyle name="_051231.SPG-consulting.package_080630.HNJRE.FA consol notes 3" xfId="1081"/>
    <cellStyle name="_051231.SPG-consulting.package_080630.HNJRE.FA consol notes 3 2" xfId="26533"/>
    <cellStyle name="_051231.SPG-consulting.package_080630.HNJRE.FA consol notes 4" xfId="1082"/>
    <cellStyle name="_051231.SPG-consulting.package_080630.HNJRE.FA consol notes 4 2" xfId="26534"/>
    <cellStyle name="_051231.SPG-consulting.package_080630.HNJRE.FA consol notes 5" xfId="26531"/>
    <cellStyle name="_051231.SPG-huangshan cambridge.package" xfId="1083"/>
    <cellStyle name="_051231.SPG-huangshan cambridge.package 2" xfId="1084"/>
    <cellStyle name="_051231.SPG-huangshan cambridge.package 2 2" xfId="26536"/>
    <cellStyle name="_051231.SPG-huangshan cambridge.package 3" xfId="1085"/>
    <cellStyle name="_051231.SPG-huangshan cambridge.package 3 2" xfId="26537"/>
    <cellStyle name="_051231.SPG-huangshan cambridge.package 4" xfId="1086"/>
    <cellStyle name="_051231.SPG-huangshan cambridge.package 4 2" xfId="26538"/>
    <cellStyle name="_051231.SPG-huangshan cambridge.package 5" xfId="26535"/>
    <cellStyle name="_051231.SPG-huangshan cambridge.package_080630.HNJPM.FA consol notes" xfId="1087"/>
    <cellStyle name="_051231.SPG-huangshan cambridge.package_080630.HNJPM.FA consol notes 2" xfId="1088"/>
    <cellStyle name="_051231.SPG-huangshan cambridge.package_080630.HNJPM.FA consol notes 2 2" xfId="26540"/>
    <cellStyle name="_051231.SPG-huangshan cambridge.package_080630.HNJPM.FA consol notes 3" xfId="1089"/>
    <cellStyle name="_051231.SPG-huangshan cambridge.package_080630.HNJPM.FA consol notes 3 2" xfId="26541"/>
    <cellStyle name="_051231.SPG-huangshan cambridge.package_080630.HNJPM.FA consol notes 4" xfId="1090"/>
    <cellStyle name="_051231.SPG-huangshan cambridge.package_080630.HNJPM.FA consol notes 4 2" xfId="26542"/>
    <cellStyle name="_051231.SPG-huangshan cambridge.package_080630.HNJPM.FA consol notes 5" xfId="26539"/>
    <cellStyle name="_051231.SPG-huangshan cambridge.package_080630.HNJRE.FA consol notes" xfId="1091"/>
    <cellStyle name="_051231.SPG-huangshan cambridge.package_080630.HNJRE.FA consol notes 2" xfId="1092"/>
    <cellStyle name="_051231.SPG-huangshan cambridge.package_080630.HNJRE.FA consol notes 2 2" xfId="26544"/>
    <cellStyle name="_051231.SPG-huangshan cambridge.package_080630.HNJRE.FA consol notes 3" xfId="1093"/>
    <cellStyle name="_051231.SPG-huangshan cambridge.package_080630.HNJRE.FA consol notes 3 2" xfId="26545"/>
    <cellStyle name="_051231.SPG-huangshan cambridge.package_080630.HNJRE.FA consol notes 4" xfId="1094"/>
    <cellStyle name="_051231.SPG-huangshan cambridge.package_080630.HNJRE.FA consol notes 4 2" xfId="26546"/>
    <cellStyle name="_051231.SPG-huangshan cambridge.package_080630.HNJRE.FA consol notes 5" xfId="26543"/>
    <cellStyle name="_051231.SPG-huangshan hotel.package" xfId="1095"/>
    <cellStyle name="_051231.SPG-huangshan hotel.package 2" xfId="1096"/>
    <cellStyle name="_051231.SPG-huangshan hotel.package 2 2" xfId="26548"/>
    <cellStyle name="_051231.SPG-huangshan hotel.package 3" xfId="1097"/>
    <cellStyle name="_051231.SPG-huangshan hotel.package 3 2" xfId="26549"/>
    <cellStyle name="_051231.SPG-huangshan hotel.package 4" xfId="1098"/>
    <cellStyle name="_051231.SPG-huangshan hotel.package 4 2" xfId="26550"/>
    <cellStyle name="_051231.SPG-huangshan hotel.package 5" xfId="26547"/>
    <cellStyle name="_051231.SPG-huangshan hotel.package_080630.HNJPM.FA consol notes" xfId="1099"/>
    <cellStyle name="_051231.SPG-huangshan hotel.package_080630.HNJPM.FA consol notes 2" xfId="1100"/>
    <cellStyle name="_051231.SPG-huangshan hotel.package_080630.HNJPM.FA consol notes 2 2" xfId="26552"/>
    <cellStyle name="_051231.SPG-huangshan hotel.package_080630.HNJPM.FA consol notes 3" xfId="1101"/>
    <cellStyle name="_051231.SPG-huangshan hotel.package_080630.HNJPM.FA consol notes 3 2" xfId="26553"/>
    <cellStyle name="_051231.SPG-huangshan hotel.package_080630.HNJPM.FA consol notes 4" xfId="1102"/>
    <cellStyle name="_051231.SPG-huangshan hotel.package_080630.HNJPM.FA consol notes 4 2" xfId="26554"/>
    <cellStyle name="_051231.SPG-huangshan hotel.package_080630.HNJPM.FA consol notes 5" xfId="26551"/>
    <cellStyle name="_051231.SPG-huangshan hotel.package_080630.HNJRE.FA consol notes" xfId="1103"/>
    <cellStyle name="_051231.SPG-huangshan hotel.package_080630.HNJRE.FA consol notes 2" xfId="1104"/>
    <cellStyle name="_051231.SPG-huangshan hotel.package_080630.HNJRE.FA consol notes 2 2" xfId="26556"/>
    <cellStyle name="_051231.SPG-huangshan hotel.package_080630.HNJRE.FA consol notes 3" xfId="1105"/>
    <cellStyle name="_051231.SPG-huangshan hotel.package_080630.HNJRE.FA consol notes 3 2" xfId="26557"/>
    <cellStyle name="_051231.SPG-huangshan hotel.package_080630.HNJRE.FA consol notes 4" xfId="1106"/>
    <cellStyle name="_051231.SPG-huangshan hotel.package_080630.HNJRE.FA consol notes 4 2" xfId="26558"/>
    <cellStyle name="_051231.SPG-huangshan hotel.package_080630.HNJRE.FA consol notes 5" xfId="26555"/>
    <cellStyle name="_051231.SPG-oriental.package" xfId="1107"/>
    <cellStyle name="_051231.SPG-oriental.package 2" xfId="1108"/>
    <cellStyle name="_051231.SPG-oriental.package 2 2" xfId="26560"/>
    <cellStyle name="_051231.SPG-oriental.package 3" xfId="1109"/>
    <cellStyle name="_051231.SPG-oriental.package 3 2" xfId="26561"/>
    <cellStyle name="_051231.SPG-oriental.package 4" xfId="1110"/>
    <cellStyle name="_051231.SPG-oriental.package 4 2" xfId="26562"/>
    <cellStyle name="_051231.SPG-oriental.package 5" xfId="26559"/>
    <cellStyle name="_051231.SPG-oriental.package_080630.HNJPM.FA consol notes" xfId="1111"/>
    <cellStyle name="_051231.SPG-oriental.package_080630.HNJPM.FA consol notes 2" xfId="1112"/>
    <cellStyle name="_051231.SPG-oriental.package_080630.HNJPM.FA consol notes 2 2" xfId="26564"/>
    <cellStyle name="_051231.SPG-oriental.package_080630.HNJPM.FA consol notes 3" xfId="1113"/>
    <cellStyle name="_051231.SPG-oriental.package_080630.HNJPM.FA consol notes 3 2" xfId="26565"/>
    <cellStyle name="_051231.SPG-oriental.package_080630.HNJPM.FA consol notes 4" xfId="1114"/>
    <cellStyle name="_051231.SPG-oriental.package_080630.HNJPM.FA consol notes 4 2" xfId="26566"/>
    <cellStyle name="_051231.SPG-oriental.package_080630.HNJPM.FA consol notes 5" xfId="26563"/>
    <cellStyle name="_051231.SPG-oriental.package_080630.HNJRE.FA consol notes" xfId="1115"/>
    <cellStyle name="_051231.SPG-oriental.package_080630.HNJRE.FA consol notes 2" xfId="1116"/>
    <cellStyle name="_051231.SPG-oriental.package_080630.HNJRE.FA consol notes 2 2" xfId="26568"/>
    <cellStyle name="_051231.SPG-oriental.package_080630.HNJRE.FA consol notes 3" xfId="1117"/>
    <cellStyle name="_051231.SPG-oriental.package_080630.HNJRE.FA consol notes 3 2" xfId="26569"/>
    <cellStyle name="_051231.SPG-oriental.package_080630.HNJRE.FA consol notes 4" xfId="1118"/>
    <cellStyle name="_051231.SPG-oriental.package_080630.HNJRE.FA consol notes 4 2" xfId="26570"/>
    <cellStyle name="_051231.SPG-oriental.package_080630.HNJRE.FA consol notes 5" xfId="26567"/>
    <cellStyle name="_051231.SPG-shikang.package" xfId="1119"/>
    <cellStyle name="_051231.SPG-shikang.package 2" xfId="1120"/>
    <cellStyle name="_051231.SPG-shikang.package 2 2" xfId="26572"/>
    <cellStyle name="_051231.SPG-shikang.package 3" xfId="1121"/>
    <cellStyle name="_051231.SPG-shikang.package 3 2" xfId="26573"/>
    <cellStyle name="_051231.SPG-shikang.package 4" xfId="1122"/>
    <cellStyle name="_051231.SPG-shikang.package 4 2" xfId="26574"/>
    <cellStyle name="_051231.SPG-shikang.package 5" xfId="26571"/>
    <cellStyle name="_051231.SPG-shikang.package_080630.HNJPM.FA consol notes" xfId="1123"/>
    <cellStyle name="_051231.SPG-shikang.package_080630.HNJPM.FA consol notes 2" xfId="1124"/>
    <cellStyle name="_051231.SPG-shikang.package_080630.HNJPM.FA consol notes 2 2" xfId="26576"/>
    <cellStyle name="_051231.SPG-shikang.package_080630.HNJPM.FA consol notes 3" xfId="1125"/>
    <cellStyle name="_051231.SPG-shikang.package_080630.HNJPM.FA consol notes 3 2" xfId="26577"/>
    <cellStyle name="_051231.SPG-shikang.package_080630.HNJPM.FA consol notes 4" xfId="1126"/>
    <cellStyle name="_051231.SPG-shikang.package_080630.HNJPM.FA consol notes 4 2" xfId="26578"/>
    <cellStyle name="_051231.SPG-shikang.package_080630.HNJPM.FA consol notes 5" xfId="26575"/>
    <cellStyle name="_051231.SPG-shikang.package_080630.HNJRE.FA consol notes" xfId="1127"/>
    <cellStyle name="_051231.SPG-shikang.package_080630.HNJRE.FA consol notes 2" xfId="1128"/>
    <cellStyle name="_051231.SPG-shikang.package_080630.HNJRE.FA consol notes 2 2" xfId="26580"/>
    <cellStyle name="_051231.SPG-shikang.package_080630.HNJRE.FA consol notes 3" xfId="1129"/>
    <cellStyle name="_051231.SPG-shikang.package_080630.HNJRE.FA consol notes 3 2" xfId="26581"/>
    <cellStyle name="_051231.SPG-shikang.package_080630.HNJRE.FA consol notes 4" xfId="1130"/>
    <cellStyle name="_051231.SPG-shikang.package_080630.HNJRE.FA consol notes 4 2" xfId="26582"/>
    <cellStyle name="_051231.SPG-shikang.package_080630.HNJRE.FA consol notes 5" xfId="26579"/>
    <cellStyle name="_051231.SPG-xinduyuan.package" xfId="1131"/>
    <cellStyle name="_051231.SPG-xinduyuan.package 2" xfId="1132"/>
    <cellStyle name="_051231.SPG-xinduyuan.package 2 2" xfId="26584"/>
    <cellStyle name="_051231.SPG-xinduyuan.package 3" xfId="1133"/>
    <cellStyle name="_051231.SPG-xinduyuan.package 3 2" xfId="26585"/>
    <cellStyle name="_051231.SPG-xinduyuan.package 4" xfId="1134"/>
    <cellStyle name="_051231.SPG-xinduyuan.package 4 2" xfId="26586"/>
    <cellStyle name="_051231.SPG-xinduyuan.package 5" xfId="26583"/>
    <cellStyle name="_051231.SPG-xinduyuan.package_080630.HNJPM.FA consol notes" xfId="1135"/>
    <cellStyle name="_051231.SPG-xinduyuan.package_080630.HNJPM.FA consol notes 2" xfId="1136"/>
    <cellStyle name="_051231.SPG-xinduyuan.package_080630.HNJPM.FA consol notes 2 2" xfId="26588"/>
    <cellStyle name="_051231.SPG-xinduyuan.package_080630.HNJPM.FA consol notes 3" xfId="1137"/>
    <cellStyle name="_051231.SPG-xinduyuan.package_080630.HNJPM.FA consol notes 3 2" xfId="26589"/>
    <cellStyle name="_051231.SPG-xinduyuan.package_080630.HNJPM.FA consol notes 4" xfId="1138"/>
    <cellStyle name="_051231.SPG-xinduyuan.package_080630.HNJPM.FA consol notes 4 2" xfId="26590"/>
    <cellStyle name="_051231.SPG-xinduyuan.package_080630.HNJPM.FA consol notes 5" xfId="26587"/>
    <cellStyle name="_051231.SPG-xinduyuan.package_080630.HNJRE.FA consol notes" xfId="1139"/>
    <cellStyle name="_051231.SPG-xinduyuan.package_080630.HNJRE.FA consol notes 2" xfId="1140"/>
    <cellStyle name="_051231.SPG-xinduyuan.package_080630.HNJRE.FA consol notes 2 2" xfId="26592"/>
    <cellStyle name="_051231.SPG-xinduyuan.package_080630.HNJRE.FA consol notes 3" xfId="1141"/>
    <cellStyle name="_051231.SPG-xinduyuan.package_080630.HNJRE.FA consol notes 3 2" xfId="26593"/>
    <cellStyle name="_051231.SPG-xinduyuan.package_080630.HNJRE.FA consol notes 4" xfId="1142"/>
    <cellStyle name="_051231.SPG-xinduyuan.package_080630.HNJRE.FA consol notes 4 2" xfId="26594"/>
    <cellStyle name="_051231.SPG-xinduyuan.package_080630.HNJRE.FA consol notes 5" xfId="26591"/>
    <cellStyle name="_051231.SPG-zhujia.package" xfId="1143"/>
    <cellStyle name="_051231.SPG-zhujia.package 2" xfId="1144"/>
    <cellStyle name="_051231.SPG-zhujia.package 2 2" xfId="26596"/>
    <cellStyle name="_051231.SPG-zhujia.package 3" xfId="1145"/>
    <cellStyle name="_051231.SPG-zhujia.package 3 2" xfId="26597"/>
    <cellStyle name="_051231.SPG-zhujia.package 4" xfId="1146"/>
    <cellStyle name="_051231.SPG-zhujia.package 4 2" xfId="26598"/>
    <cellStyle name="_051231.SPG-zhujia.package 5" xfId="26595"/>
    <cellStyle name="_051231.SPG-zhujia.package_080630.HNJPM.FA consol notes" xfId="1147"/>
    <cellStyle name="_051231.SPG-zhujia.package_080630.HNJPM.FA consol notes 2" xfId="1148"/>
    <cellStyle name="_051231.SPG-zhujia.package_080630.HNJPM.FA consol notes 2 2" xfId="26600"/>
    <cellStyle name="_051231.SPG-zhujia.package_080630.HNJPM.FA consol notes 3" xfId="1149"/>
    <cellStyle name="_051231.SPG-zhujia.package_080630.HNJPM.FA consol notes 3 2" xfId="26601"/>
    <cellStyle name="_051231.SPG-zhujia.package_080630.HNJPM.FA consol notes 4" xfId="1150"/>
    <cellStyle name="_051231.SPG-zhujia.package_080630.HNJPM.FA consol notes 4 2" xfId="26602"/>
    <cellStyle name="_051231.SPG-zhujia.package_080630.HNJPM.FA consol notes 5" xfId="26599"/>
    <cellStyle name="_051231.SPG-zhujia.package_080630.HNJRE.FA consol notes" xfId="1151"/>
    <cellStyle name="_051231.SPG-zhujia.package_080630.HNJRE.FA consol notes 2" xfId="1152"/>
    <cellStyle name="_051231.SPG-zhujia.package_080630.HNJRE.FA consol notes 2 2" xfId="26604"/>
    <cellStyle name="_051231.SPG-zhujia.package_080630.HNJRE.FA consol notes 3" xfId="1153"/>
    <cellStyle name="_051231.SPG-zhujia.package_080630.HNJRE.FA consol notes 3 2" xfId="26605"/>
    <cellStyle name="_051231.SPG-zhujia.package_080630.HNJRE.FA consol notes 4" xfId="1154"/>
    <cellStyle name="_051231.SPG-zhujia.package_080630.HNJRE.FA consol notes 4 2" xfId="26606"/>
    <cellStyle name="_051231.SPG-zhujia.package_080630.HNJRE.FA consol notes 5" xfId="26603"/>
    <cellStyle name="_051231.SPG-zhuxi.package" xfId="1155"/>
    <cellStyle name="_051231.SPG-zhuxi.package 2" xfId="1156"/>
    <cellStyle name="_051231.SPG-zhuxi.package 2 2" xfId="26608"/>
    <cellStyle name="_051231.SPG-zhuxi.package 3" xfId="1157"/>
    <cellStyle name="_051231.SPG-zhuxi.package 3 2" xfId="26609"/>
    <cellStyle name="_051231.SPG-zhuxi.package 4" xfId="1158"/>
    <cellStyle name="_051231.SPG-zhuxi.package 4 2" xfId="26610"/>
    <cellStyle name="_051231.SPG-zhuxi.package 5" xfId="26607"/>
    <cellStyle name="_051231.SPG-zhuxi.package_080630.HNJPM.FA consol notes" xfId="1159"/>
    <cellStyle name="_051231.SPG-zhuxi.package_080630.HNJPM.FA consol notes 2" xfId="1160"/>
    <cellStyle name="_051231.SPG-zhuxi.package_080630.HNJPM.FA consol notes 2 2" xfId="26612"/>
    <cellStyle name="_051231.SPG-zhuxi.package_080630.HNJPM.FA consol notes 3" xfId="1161"/>
    <cellStyle name="_051231.SPG-zhuxi.package_080630.HNJPM.FA consol notes 3 2" xfId="26613"/>
    <cellStyle name="_051231.SPG-zhuxi.package_080630.HNJPM.FA consol notes 4" xfId="1162"/>
    <cellStyle name="_051231.SPG-zhuxi.package_080630.HNJPM.FA consol notes 4 2" xfId="26614"/>
    <cellStyle name="_051231.SPG-zhuxi.package_080630.HNJPM.FA consol notes 5" xfId="26611"/>
    <cellStyle name="_051231.SPG-zhuxi.package_080630.HNJRE.FA consol notes" xfId="1163"/>
    <cellStyle name="_051231.SPG-zhuxi.package_080630.HNJRE.FA consol notes 2" xfId="1164"/>
    <cellStyle name="_051231.SPG-zhuxi.package_080630.HNJRE.FA consol notes 2 2" xfId="26616"/>
    <cellStyle name="_051231.SPG-zhuxi.package_080630.HNJRE.FA consol notes 3" xfId="1165"/>
    <cellStyle name="_051231.SPG-zhuxi.package_080630.HNJRE.FA consol notes 3 2" xfId="26617"/>
    <cellStyle name="_051231.SPG-zhuxi.package_080630.HNJRE.FA consol notes 4" xfId="1166"/>
    <cellStyle name="_051231.SPG-zhuxi.package_080630.HNJRE.FA consol notes 4 2" xfId="26618"/>
    <cellStyle name="_051231.SPG-zhuxi.package_080630.HNJRE.FA consol notes 5" xfId="26615"/>
    <cellStyle name="_060104.DSH.BS.SR" xfId="1167"/>
    <cellStyle name="_060104.DSH.BS.SR 2" xfId="26619"/>
    <cellStyle name="_060109.CUP.wp.ryan" xfId="1168"/>
    <cellStyle name="_060109.CUP.wp.ryan 2" xfId="1169"/>
    <cellStyle name="_060109.CUP.wp.ryan 2 2" xfId="26621"/>
    <cellStyle name="_060109.CUP.wp.ryan 3" xfId="1170"/>
    <cellStyle name="_060109.CUP.wp.ryan 3 2" xfId="26622"/>
    <cellStyle name="_060109.CUP.wp.ryan 4" xfId="1171"/>
    <cellStyle name="_060109.CUP.wp.ryan 4 2" xfId="26623"/>
    <cellStyle name="_060109.CUP.wp.ryan 5" xfId="26620"/>
    <cellStyle name="_060109.Linde Gas XM.wp.sh" xfId="1172"/>
    <cellStyle name="_060109.Linde Gas XM.wp.sh 2" xfId="26624"/>
    <cellStyle name="_060111.CUP holding.wp.cg" xfId="1173"/>
    <cellStyle name="_060111.CUP holding.wp.cg 2" xfId="1174"/>
    <cellStyle name="_060111.CUP holding.wp.cg 2 2" xfId="26626"/>
    <cellStyle name="_060111.CUP holding.wp.cg 3" xfId="1175"/>
    <cellStyle name="_060111.CUP holding.wp.cg 3 2" xfId="26627"/>
    <cellStyle name="_060111.CUP holding.wp.cg 4" xfId="1176"/>
    <cellStyle name="_060111.CUP holding.wp.cg 4 2" xfId="26628"/>
    <cellStyle name="_060111.CUP holding.wp.cg 5" xfId="26625"/>
    <cellStyle name="_060111.CUP holding.wp.cg_071231.CUP holding.G2.TL-AH" xfId="1177"/>
    <cellStyle name="_060111.CUP holding.wp.cg_071231.CUP holding.G2.TL-AH 2" xfId="1178"/>
    <cellStyle name="_060111.CUP holding.wp.cg_071231.CUP holding.G2.TL-AH 2 2" xfId="26630"/>
    <cellStyle name="_060111.CUP holding.wp.cg_071231.CUP holding.G2.TL-AH 3" xfId="1179"/>
    <cellStyle name="_060111.CUP holding.wp.cg_071231.CUP holding.G2.TL-AH 3 2" xfId="26631"/>
    <cellStyle name="_060111.CUP holding.wp.cg_071231.CUP holding.G2.TL-AH 4" xfId="1180"/>
    <cellStyle name="_060111.CUP holding.wp.cg_071231.CUP holding.G2.TL-AH 4 2" xfId="26632"/>
    <cellStyle name="_060111.CUP holding.wp.cg_071231.CUP holding.G2.TL-AH 5" xfId="26629"/>
    <cellStyle name="_060111.Prologis-chapu.PRC.wp.PZ" xfId="1181"/>
    <cellStyle name="_060111.Prologis-chapu.PRC.wp.PZ 2" xfId="26633"/>
    <cellStyle name="_060120.Shenzhen Prologis.wp.sh" xfId="1182"/>
    <cellStyle name="_060120.Shenzhen Prologis.wp.sh 2" xfId="26634"/>
    <cellStyle name="_060203.TCC.WP.sz" xfId="1183"/>
    <cellStyle name="_060203.TCC.WP.sz 2" xfId="26635"/>
    <cellStyle name="_060224.YCI.WP bs.final.sh" xfId="1184"/>
    <cellStyle name="_060224.YCI.WP bs.final.sh 2" xfId="26636"/>
    <cellStyle name="_060304.048.CTE ZJ.WP.051231" xfId="1185"/>
    <cellStyle name="_060304.048.CTE ZJ.WP.051231 2" xfId="26637"/>
    <cellStyle name="_060327.SPG.package sample format1" xfId="1186"/>
    <cellStyle name="_060327.SPG.package sample format1 2" xfId="1187"/>
    <cellStyle name="_060327.SPG.package sample format1 2 2" xfId="26639"/>
    <cellStyle name="_060327.SPG.package sample format1 3" xfId="1188"/>
    <cellStyle name="_060327.SPG.package sample format1 3 2" xfId="26640"/>
    <cellStyle name="_060327.SPG.package sample format1 4" xfId="1189"/>
    <cellStyle name="_060327.SPG.package sample format1 4 2" xfId="26641"/>
    <cellStyle name="_060327.SPG.package sample format1 5" xfId="26638"/>
    <cellStyle name="_060327.SPG.package sample format1_080630.HNJPM.FA consol notes" xfId="1190"/>
    <cellStyle name="_060327.SPG.package sample format1_080630.HNJPM.FA consol notes 2" xfId="1191"/>
    <cellStyle name="_060327.SPG.package sample format1_080630.HNJPM.FA consol notes 2 2" xfId="26643"/>
    <cellStyle name="_060327.SPG.package sample format1_080630.HNJPM.FA consol notes 3" xfId="1192"/>
    <cellStyle name="_060327.SPG.package sample format1_080630.HNJPM.FA consol notes 3 2" xfId="26644"/>
    <cellStyle name="_060327.SPG.package sample format1_080630.HNJPM.FA consol notes 4" xfId="1193"/>
    <cellStyle name="_060327.SPG.package sample format1_080630.HNJPM.FA consol notes 4 2" xfId="26645"/>
    <cellStyle name="_060327.SPG.package sample format1_080630.HNJPM.FA consol notes 5" xfId="26642"/>
    <cellStyle name="_060327.SPG.package sample format1_080630.HNJRE.FA consol notes" xfId="1194"/>
    <cellStyle name="_060327.SPG.package sample format1_080630.HNJRE.FA consol notes 2" xfId="1195"/>
    <cellStyle name="_060327.SPG.package sample format1_080630.HNJRE.FA consol notes 2 2" xfId="26647"/>
    <cellStyle name="_060327.SPG.package sample format1_080630.HNJRE.FA consol notes 3" xfId="1196"/>
    <cellStyle name="_060327.SPG.package sample format1_080630.HNJRE.FA consol notes 3 2" xfId="26648"/>
    <cellStyle name="_060327.SPG.package sample format1_080630.HNJRE.FA consol notes 4" xfId="1197"/>
    <cellStyle name="_060327.SPG.package sample format1_080630.HNJRE.FA consol notes 4 2" xfId="26649"/>
    <cellStyle name="_060327.SPG.package sample format1_080630.HNJRE.FA consol notes 5" xfId="26646"/>
    <cellStyle name="_060408.Prologis-chapu.PRC.wp.PZ" xfId="1198"/>
    <cellStyle name="_060408.Prologis-chapu.PRC.wp.PZ 2" xfId="26650"/>
    <cellStyle name="_060421.Aotecar.spreadsheet" xfId="1199"/>
    <cellStyle name="_060421.Aotecar.spreadsheet 2" xfId="26651"/>
    <cellStyle name="_060421.Aotecar.spreadsheet_审计所需文件" xfId="1200"/>
    <cellStyle name="_060421.Aotecar.spreadsheet_审计所需文件 2" xfId="26652"/>
    <cellStyle name="_060621 Aotecar sample test FGLVC (2)" xfId="1201"/>
    <cellStyle name="_060621 Aotecar sample test FGLVC (2) 2" xfId="26653"/>
    <cellStyle name="_060629 Aotecar sample test" xfId="1202"/>
    <cellStyle name="_060629 Aotecar sample test 2" xfId="26654"/>
    <cellStyle name="_061222.capitaland retail.ks.tl.loan-updated" xfId="1203"/>
    <cellStyle name="_061222.capitaland retail.ks.tl.loan-updated 2" xfId="26655"/>
    <cellStyle name="_061231.CUP holding.G2.CZ" xfId="1204"/>
    <cellStyle name="_061231.CUP holding.G2.CZ 2" xfId="1205"/>
    <cellStyle name="_061231.CUP holding.G2.CZ 2 2" xfId="26657"/>
    <cellStyle name="_061231.CUP holding.G2.CZ 3" xfId="1206"/>
    <cellStyle name="_061231.CUP holding.G2.CZ 3 2" xfId="26658"/>
    <cellStyle name="_061231.CUP holding.G2.CZ 4" xfId="1207"/>
    <cellStyle name="_061231.CUP holding.G2.CZ 4 2" xfId="26659"/>
    <cellStyle name="_061231.CUP holding.G2.CZ 5" xfId="26656"/>
    <cellStyle name="_061231.Maxdo.wp.current account" xfId="1208"/>
    <cellStyle name="_061231.Maxdo.wp.current account 2" xfId="26660"/>
    <cellStyle name="_061231.Prologis.Fuoshan.MD" xfId="1209"/>
    <cellStyle name="_061231.Prologis.Fuoshan.MD 2" xfId="26661"/>
    <cellStyle name="_061231.prologis.hangzhou.MD" xfId="1210"/>
    <cellStyle name="_061231.prologis.hangzhou.MD 2" xfId="26662"/>
    <cellStyle name="_061231.Prologis.Jiading.MD" xfId="1211"/>
    <cellStyle name="_061231.Prologis.Jiading.MD 2" xfId="26663"/>
    <cellStyle name="_061231.SPG.consol Fixed asset" xfId="1212"/>
    <cellStyle name="_061231.SPG.consol Fixed asset 2" xfId="1213"/>
    <cellStyle name="_061231.SPG.consol Fixed asset 2 2" xfId="26665"/>
    <cellStyle name="_061231.SPG.consol Fixed asset 3" xfId="1214"/>
    <cellStyle name="_061231.SPG.consol Fixed asset 3 2" xfId="26666"/>
    <cellStyle name="_061231.SPG.consol Fixed asset 4" xfId="1215"/>
    <cellStyle name="_061231.SPG.consol Fixed asset 4 2" xfId="26667"/>
    <cellStyle name="_061231.SPG.consol Fixed asset 5" xfId="26664"/>
    <cellStyle name="_061231.SPG.consol Fixed asset_080630.HNJPM.FA consol notes" xfId="1216"/>
    <cellStyle name="_061231.SPG.consol Fixed asset_080630.HNJPM.FA consol notes 2" xfId="1217"/>
    <cellStyle name="_061231.SPG.consol Fixed asset_080630.HNJPM.FA consol notes 2 2" xfId="26669"/>
    <cellStyle name="_061231.SPG.consol Fixed asset_080630.HNJPM.FA consol notes 3" xfId="1218"/>
    <cellStyle name="_061231.SPG.consol Fixed asset_080630.HNJPM.FA consol notes 3 2" xfId="26670"/>
    <cellStyle name="_061231.SPG.consol Fixed asset_080630.HNJPM.FA consol notes 4" xfId="1219"/>
    <cellStyle name="_061231.SPG.consol Fixed asset_080630.HNJPM.FA consol notes 4 2" xfId="26671"/>
    <cellStyle name="_061231.SPG.consol Fixed asset_080630.HNJPM.FA consol notes 5" xfId="26668"/>
    <cellStyle name="_061231.SPG.consol Fixed asset_080630.HNJRE.FA consol notes" xfId="1220"/>
    <cellStyle name="_061231.SPG.consol Fixed asset_080630.HNJRE.FA consol notes 2" xfId="1221"/>
    <cellStyle name="_061231.SPG.consol Fixed asset_080630.HNJRE.FA consol notes 2 2" xfId="26673"/>
    <cellStyle name="_061231.SPG.consol Fixed asset_080630.HNJRE.FA consol notes 3" xfId="1222"/>
    <cellStyle name="_061231.SPG.consol Fixed asset_080630.HNJRE.FA consol notes 3 2" xfId="26674"/>
    <cellStyle name="_061231.SPG.consol Fixed asset_080630.HNJRE.FA consol notes 4" xfId="1223"/>
    <cellStyle name="_061231.SPG.consol Fixed asset_080630.HNJRE.FA consol notes 4 2" xfId="26675"/>
    <cellStyle name="_061231.SPG.consol Fixed asset_080630.HNJRE.FA consol notes 5" xfId="26672"/>
    <cellStyle name="_06年度新增土地储备(after IPO)" xfId="1224"/>
    <cellStyle name="_06年度新增土地储备(after IPO) 2" xfId="1225"/>
    <cellStyle name="_06年度新增土地储备(after IPO) 2 2" xfId="26677"/>
    <cellStyle name="_06年度新增土地储备(after IPO) 3" xfId="1226"/>
    <cellStyle name="_06年度新增土地储备(after IPO) 3 2" xfId="26678"/>
    <cellStyle name="_06年度新增土地储备(after IPO) 4" xfId="1227"/>
    <cellStyle name="_06年度新增土地储备(after IPO) 4 2" xfId="26679"/>
    <cellStyle name="_06年度新增土地储备(after IPO) 5" xfId="26676"/>
    <cellStyle name="_070110.ProLogis.WuXi" xfId="1228"/>
    <cellStyle name="_070110.ProLogis.WuXi 2" xfId="26680"/>
    <cellStyle name="_070113.Jiaonan.JA" xfId="1229"/>
    <cellStyle name="_070113.Jiaonan.JA 2" xfId="26681"/>
    <cellStyle name="_070122.CUP holding.outstanding list" xfId="1230"/>
    <cellStyle name="_070122.CUP holding.outstanding list 2" xfId="1231"/>
    <cellStyle name="_070122.CUP holding.outstanding list 2 2" xfId="26683"/>
    <cellStyle name="_070122.CUP holding.outstanding list 3" xfId="1232"/>
    <cellStyle name="_070122.CUP holding.outstanding list 3 2" xfId="26684"/>
    <cellStyle name="_070122.CUP holding.outstanding list 4" xfId="1233"/>
    <cellStyle name="_070122.CUP holding.outstanding list 4 2" xfId="26685"/>
    <cellStyle name="_070122.CUP holding.outstanding list 5" xfId="26682"/>
    <cellStyle name="_070317.prologis Majuqiao.PRC.spreadsheet" xfId="1234"/>
    <cellStyle name="_070317.prologis Majuqiao.PRC.spreadsheet 2" xfId="26686"/>
    <cellStyle name="_070327.ProLogis bonded.wp" xfId="1235"/>
    <cellStyle name="_070327.ProLogis bonded.wp 2" xfId="26687"/>
    <cellStyle name="_070427.prologis Chapu.PRC.spreadsheet" xfId="1236"/>
    <cellStyle name="_070427.prologis Chapu.PRC.spreadsheet 2" xfId="26688"/>
    <cellStyle name="_070430.Maxdo.wp.expenses and other P&amp;L" xfId="1237"/>
    <cellStyle name="_070430.Maxdo.wp.expenses and other P&amp;L 2" xfId="26689"/>
    <cellStyle name="_070630.unrecorded liabilities" xfId="1238"/>
    <cellStyle name="_070630.unrecorded liabilities 2" xfId="26690"/>
    <cellStyle name="_071031.CUP Holding.AP&amp;OP" xfId="1239"/>
    <cellStyle name="_071031.CUP Holding.AP&amp;OP 2" xfId="1240"/>
    <cellStyle name="_071031.CUP Holding.AP&amp;OP 2 2" xfId="26692"/>
    <cellStyle name="_071031.CUP Holding.AP&amp;OP 3" xfId="1241"/>
    <cellStyle name="_071031.CUP Holding.AP&amp;OP 3 2" xfId="26693"/>
    <cellStyle name="_071031.CUP Holding.AP&amp;OP 4" xfId="1242"/>
    <cellStyle name="_071031.CUP Holding.AP&amp;OP 4 2" xfId="26694"/>
    <cellStyle name="_071031.CUP Holding.AP&amp;OP 5" xfId="26691"/>
    <cellStyle name="_071031.CUP Holding.wp.as" xfId="1243"/>
    <cellStyle name="_071031.CUP Holding.wp.as 2" xfId="1244"/>
    <cellStyle name="_071031.CUP Holding.wp.as 2 2" xfId="26696"/>
    <cellStyle name="_071031.CUP Holding.wp.as 3" xfId="1245"/>
    <cellStyle name="_071031.CUP Holding.wp.as 3 2" xfId="26697"/>
    <cellStyle name="_071031.CUP Holding.wp.as 4" xfId="1246"/>
    <cellStyle name="_071031.CUP Holding.wp.as 4 2" xfId="26698"/>
    <cellStyle name="_071031.CUP Holding.wp.as 5" xfId="26695"/>
    <cellStyle name="_071119.CUP Holding.Hardclose.wp.rz" xfId="1247"/>
    <cellStyle name="_071119.CUP Holding.Hardclose.wp.rz 2" xfId="1248"/>
    <cellStyle name="_071119.CUP Holding.Hardclose.wp.rz 2 2" xfId="26700"/>
    <cellStyle name="_071119.CUP Holding.Hardclose.wp.rz 3" xfId="1249"/>
    <cellStyle name="_071119.CUP Holding.Hardclose.wp.rz 3 2" xfId="26701"/>
    <cellStyle name="_071119.CUP Holding.Hardclose.wp.rz 4" xfId="1250"/>
    <cellStyle name="_071119.CUP Holding.Hardclose.wp.rz 4 2" xfId="26702"/>
    <cellStyle name="_071119.CUP Holding.Hardclose.wp.rz 5" xfId="26699"/>
    <cellStyle name="_071130.ProLogis foshan.wp.jp" xfId="1251"/>
    <cellStyle name="_071130.ProLogis foshan.wp.jp 2" xfId="26703"/>
    <cellStyle name="_071204.ProLogis Chongqing.wp.jp" xfId="1252"/>
    <cellStyle name="_071204.ProLogis Chongqing.wp.jp 2" xfId="26704"/>
    <cellStyle name="_071206.prologis Majuqiao.PRC.spreadsheet.2" xfId="1253"/>
    <cellStyle name="_071206.prologis Majuqiao.PRC.spreadsheet.2 2" xfId="26705"/>
    <cellStyle name="_071211.WuxiLingsheng.wp.wd" xfId="1254"/>
    <cellStyle name="_071211.WuxiLingsheng.wp.wd 2" xfId="26706"/>
    <cellStyle name="_071212.Hangzhou Xinyun.wp.LL.v2" xfId="1255"/>
    <cellStyle name="_071212.Hangzhou Xinyun.wp.LL.v2 2" xfId="1256"/>
    <cellStyle name="_071212.Hangzhou Xinyun.wp.LL.v2 2 2" xfId="26708"/>
    <cellStyle name="_071212.Hangzhou Xinyun.wp.LL.v2 3" xfId="1257"/>
    <cellStyle name="_071212.Hangzhou Xinyun.wp.LL.v2 3 2" xfId="26709"/>
    <cellStyle name="_071212.Hangzhou Xinyun.wp.LL.v2 4" xfId="1258"/>
    <cellStyle name="_071212.Hangzhou Xinyun.wp.LL.v2 4 2" xfId="26710"/>
    <cellStyle name="_071212.Hangzhou Xinyun.wp.LL.v2 5" xfId="26707"/>
    <cellStyle name="_071213.APMS.WP.EX" xfId="1259"/>
    <cellStyle name="_071213.APMS.WP.EX 2" xfId="26711"/>
    <cellStyle name="_071217.Capitaland wuhu.G1 Sales" xfId="1260"/>
    <cellStyle name="_071217.Capitaland wuhu.G1 Sales 2" xfId="26712"/>
    <cellStyle name="_071231 C5006 ProLogis Park Foshan.DT.AG.f" xfId="1261"/>
    <cellStyle name="_071231 C5006 ProLogis Park Foshan.DT.AG.f 2" xfId="26713"/>
    <cellStyle name="_071231 C5016 ProLogis Baopu.DT.AG.f" xfId="1262"/>
    <cellStyle name="_071231 C5016 ProLogis Baopu.DT.AG.f 2" xfId="26714"/>
    <cellStyle name="_071231. ProLogis. CV001.Suzhou.P&amp; L&amp;J.(FR)" xfId="1263"/>
    <cellStyle name="_071231. ProLogis. CV001.Suzhou.P&amp; L&amp;J.(FR) 2" xfId="26715"/>
    <cellStyle name="_071231.chapu.wp.CX" xfId="1264"/>
    <cellStyle name="_071231.chapu.wp.CX 2" xfId="26716"/>
    <cellStyle name="_071231.cup holding.final.as" xfId="1265"/>
    <cellStyle name="_071231.cup holding.final.as 2" xfId="1266"/>
    <cellStyle name="_071231.cup holding.final.as 2 2" xfId="26718"/>
    <cellStyle name="_071231.cup holding.final.as 3" xfId="1267"/>
    <cellStyle name="_071231.cup holding.final.as 3 2" xfId="26719"/>
    <cellStyle name="_071231.cup holding.final.as 4" xfId="1268"/>
    <cellStyle name="_071231.cup holding.final.as 4 2" xfId="26720"/>
    <cellStyle name="_071231.cup holding.final.as 5" xfId="26717"/>
    <cellStyle name="_071231.CUP.company Spreadsheet.v2" xfId="1269"/>
    <cellStyle name="_071231.CUP.company Spreadsheet.v2 2" xfId="1270"/>
    <cellStyle name="_071231.CUP.company Spreadsheet.v2 2 2" xfId="26722"/>
    <cellStyle name="_071231.CUP.company Spreadsheet.v2 3" xfId="1271"/>
    <cellStyle name="_071231.CUP.company Spreadsheet.v2 3 2" xfId="26723"/>
    <cellStyle name="_071231.CUP.company Spreadsheet.v2 4" xfId="1272"/>
    <cellStyle name="_071231.CUP.company Spreadsheet.v2 4 2" xfId="26724"/>
    <cellStyle name="_071231.CUP.company Spreadsheet.v2 5" xfId="26721"/>
    <cellStyle name="_071231.ProLogis BJ Airport.WP.CX" xfId="1273"/>
    <cellStyle name="_071231.ProLogis BJ Airport.WP.CX 2" xfId="26725"/>
    <cellStyle name="_071231.Prologis.C5006.Foshan.M.G.O.L.J.N.R(JP)" xfId="1274"/>
    <cellStyle name="_071231.Prologis.C5006.Foshan.M.G.O.L.J.N.R(JP) 2" xfId="26726"/>
    <cellStyle name="_071231.Prologis.Xujin.wp.CX" xfId="1275"/>
    <cellStyle name="_071231.Prologis.Xujin.wp.CX 2" xfId="26727"/>
    <cellStyle name="_071231.Suzhou Chongrui.Workingpaper.BS section.VY" xfId="1276"/>
    <cellStyle name="_071231.Suzhou Chongrui.Workingpaper.BS section.VY 2" xfId="26728"/>
    <cellStyle name="_080128.Lingang International Logistics.M,G,L,O.tq" xfId="1277"/>
    <cellStyle name="_080128.Lingang International Logistics.M,G,L,O.tq 2" xfId="26729"/>
    <cellStyle name="_080128.Lingang International Logistics.M,G,L,O.tq_1" xfId="1278"/>
    <cellStyle name="_080128.Lingang International Logistics.M,G,L,O.tq_1 2" xfId="26730"/>
    <cellStyle name="_080128.Lingang International Logistics.M,G,L,O.tqv2" xfId="1279"/>
    <cellStyle name="_080128.Lingang International Logistics.M,G,L,O.tqv2 2" xfId="26731"/>
    <cellStyle name="_080128.ProLogis Lingang International.expense.tq" xfId="1280"/>
    <cellStyle name="_080128.ProLogis Lingang International.expense.tq 2" xfId="26732"/>
    <cellStyle name="_080630.HNJPM.FA consol notes" xfId="1281"/>
    <cellStyle name="_080630.HNJPM.FA consol notes 2" xfId="1282"/>
    <cellStyle name="_080630.HNJPM.FA consol notes 2 2" xfId="26734"/>
    <cellStyle name="_080630.HNJPM.FA consol notes 3" xfId="1283"/>
    <cellStyle name="_080630.HNJPM.FA consol notes 3 2" xfId="26735"/>
    <cellStyle name="_080630.HNJPM.FA consol notes 4" xfId="1284"/>
    <cellStyle name="_080630.HNJPM.FA consol notes 4 2" xfId="26736"/>
    <cellStyle name="_080630.HNJPM.FA consol notes 5" xfId="26733"/>
    <cellStyle name="_080630.HNJRE.FA consol notes" xfId="1285"/>
    <cellStyle name="_080630.HNJRE.FA consol notes 2" xfId="1286"/>
    <cellStyle name="_080630.HNJRE.FA consol notes 2 2" xfId="26738"/>
    <cellStyle name="_080630.HNJRE.FA consol notes 3" xfId="1287"/>
    <cellStyle name="_080630.HNJRE.FA consol notes 3 2" xfId="26739"/>
    <cellStyle name="_080630.HNJRE.FA consol notes 4" xfId="1288"/>
    <cellStyle name="_080630.HNJRE.FA consol notes 4 2" xfId="26740"/>
    <cellStyle name="_080630.HNJRE.FA consol notes 5" xfId="26737"/>
    <cellStyle name="_081231.C5018.Chongqing.TODD documentation.其他业务收入" xfId="1289"/>
    <cellStyle name="_081231.C5018.Chongqing.TODD documentation.其他业务收入 2" xfId="1290"/>
    <cellStyle name="_081231.C5018.Chongqing.TODD documentation.其他业务收入 2 2" xfId="26742"/>
    <cellStyle name="_081231.C5018.Chongqing.TODD documentation.其他业务收入 3" xfId="1291"/>
    <cellStyle name="_081231.C5018.Chongqing.TODD documentation.其他业务收入 3 2" xfId="26743"/>
    <cellStyle name="_081231.C5018.Chongqing.TODD documentation.其他业务收入 4" xfId="1292"/>
    <cellStyle name="_081231.C5018.Chongqing.TODD documentation.其他业务收入 4 2" xfId="26744"/>
    <cellStyle name="_081231.C5018.Chongqing.TODD documentation.其他业务收入 5" xfId="1293"/>
    <cellStyle name="_081231.C5018.Chongqing.TODD documentation.其他业务收入 5 2" xfId="26745"/>
    <cellStyle name="_081231.C5018.Chongqing.TODD documentation.其他业务收入 6" xfId="26741"/>
    <cellStyle name="_081231.Yangzhou SZITIC.wp.cz" xfId="1294"/>
    <cellStyle name="_081231.Yangzhou SZITIC.wp.cz 2" xfId="26746"/>
    <cellStyle name="_090106.5031Prologis.AP.TODD" xfId="1295"/>
    <cellStyle name="_090106.5031Prologis.AP.TODD 2" xfId="1296"/>
    <cellStyle name="_090106.5031Prologis.AP.TODD 2 2" xfId="26748"/>
    <cellStyle name="_090106.5031Prologis.AP.TODD 3" xfId="1297"/>
    <cellStyle name="_090106.5031Prologis.AP.TODD 3 2" xfId="26749"/>
    <cellStyle name="_090106.5031Prologis.AP.TODD 4" xfId="1298"/>
    <cellStyle name="_090106.5031Prologis.AP.TODD 4 2" xfId="26750"/>
    <cellStyle name="_090106.5031Prologis.AP.TODD 5" xfId="1299"/>
    <cellStyle name="_090106.5031Prologis.AP.TODD 5 2" xfId="26751"/>
    <cellStyle name="_090106.5031Prologis.AP.TODD 6" xfId="26747"/>
    <cellStyle name="_090331.acquisition.book value.v2" xfId="1300"/>
    <cellStyle name="_090331.acquisition.book value.v2 2" xfId="1301"/>
    <cellStyle name="_090331.acquisition.book value.v2 2 2" xfId="26753"/>
    <cellStyle name="_090331.acquisition.book value.v2 3" xfId="1302"/>
    <cellStyle name="_090331.acquisition.book value.v2 3 2" xfId="26754"/>
    <cellStyle name="_090331.acquisition.book value.v2 4" xfId="1303"/>
    <cellStyle name="_090331.acquisition.book value.v2 4 2" xfId="26755"/>
    <cellStyle name="_090331.acquisition.book value.v2 5" xfId="26752"/>
    <cellStyle name="_090331.analytical review" xfId="1304"/>
    <cellStyle name="_090331.analytical review 2" xfId="1305"/>
    <cellStyle name="_090331.analytical review 2 2" xfId="26757"/>
    <cellStyle name="_090331.analytical review 3" xfId="1306"/>
    <cellStyle name="_090331.analytical review 3 2" xfId="26758"/>
    <cellStyle name="_090331.analytical review 4" xfId="1307"/>
    <cellStyle name="_090331.analytical review 4 2" xfId="26759"/>
    <cellStyle name="_090331.analytical review 5" xfId="26756"/>
    <cellStyle name="_10.Zhujia" xfId="1308"/>
    <cellStyle name="_10.Zhujia 2" xfId="1309"/>
    <cellStyle name="_10.Zhujia 2 2" xfId="26761"/>
    <cellStyle name="_10.Zhujia 3" xfId="1310"/>
    <cellStyle name="_10.Zhujia 3 2" xfId="26762"/>
    <cellStyle name="_10.Zhujia 4" xfId="1311"/>
    <cellStyle name="_10.Zhujia 4 2" xfId="26763"/>
    <cellStyle name="_10.Zhujia 5" xfId="26760"/>
    <cellStyle name="_108642_10" xfId="1312"/>
    <cellStyle name="_1-7，Paradise_DCF Model_IBD_v3.67111 (2005.8.14)_tky" xfId="1313"/>
    <cellStyle name="_1-7，Paradise_DCF Model_IBD_v3.67111 (2005.8.14)_tky 2" xfId="1314"/>
    <cellStyle name="_1-7，Paradise_DCF Model_IBD_v3.67111 (2005.8.14)_tky 2 2" xfId="26765"/>
    <cellStyle name="_1-7，Paradise_DCF Model_IBD_v3.67111 (2005.8.14)_tky 3" xfId="1315"/>
    <cellStyle name="_1-7，Paradise_DCF Model_IBD_v3.67111 (2005.8.14)_tky 3 2" xfId="26766"/>
    <cellStyle name="_1-7，Paradise_DCF Model_IBD_v3.67111 (2005.8.14)_tky 4" xfId="1316"/>
    <cellStyle name="_1-7，Paradise_DCF Model_IBD_v3.67111 (2005.8.14)_tky 4 2" xfId="26767"/>
    <cellStyle name="_1-7，Paradise_DCF Model_IBD_v3.67111 (2005.8.14)_tky 5" xfId="26764"/>
    <cellStyle name="_1-7，Paradise_DCF Model_IBD_v3.67111 (2005.8.9)" xfId="1317"/>
    <cellStyle name="_1-7，Paradise_DCF Model_IBD_v3.67111 (2005.8.9) 2" xfId="1318"/>
    <cellStyle name="_1-7，Paradise_DCF Model_IBD_v3.67111 (2005.8.9) 2 2" xfId="26769"/>
    <cellStyle name="_1-7，Paradise_DCF Model_IBD_v3.67111 (2005.8.9) 3" xfId="1319"/>
    <cellStyle name="_1-7，Paradise_DCF Model_IBD_v3.67111 (2005.8.9) 3 2" xfId="26770"/>
    <cellStyle name="_1-7，Paradise_DCF Model_IBD_v3.67111 (2005.8.9) 4" xfId="1320"/>
    <cellStyle name="_1-7，Paradise_DCF Model_IBD_v3.67111 (2005.8.9) 4 2" xfId="26771"/>
    <cellStyle name="_1-7，Paradise_DCF Model_IBD_v3.67111 (2005.8.9) 5" xfId="26768"/>
    <cellStyle name="_20031231.ccb.wp cy" xfId="1321"/>
    <cellStyle name="_20031231.ccb.wp cy 2" xfId="26772"/>
    <cellStyle name="_20031231.ccb.wp cy1" xfId="1322"/>
    <cellStyle name="_20031231.ccb.wp cy1 2" xfId="26773"/>
    <cellStyle name="_20031231.hl.com" xfId="1323"/>
    <cellStyle name="_20031231.hl.com 2" xfId="26774"/>
    <cellStyle name="_20031231.hl.cy.wp" xfId="1324"/>
    <cellStyle name="_20031231.hl.cy.wp 2" xfId="26775"/>
    <cellStyle name="_2003委托审计报表0326" xfId="1325"/>
    <cellStyle name="_2003委托审计报表0326 2" xfId="26776"/>
    <cellStyle name="_20040630. Deferred assets" xfId="1326"/>
    <cellStyle name="_20040630. Deferred assets 2" xfId="26777"/>
    <cellStyle name="_2005.6.30 analysis and bdown" xfId="1327"/>
    <cellStyle name="_2005.6.30 analysis and bdown 2" xfId="1328"/>
    <cellStyle name="_2005.6.30 analysis and bdown 2 2" xfId="26779"/>
    <cellStyle name="_2005.6.30 analysis and bdown 3" xfId="1329"/>
    <cellStyle name="_2005.6.30 analysis and bdown 3 2" xfId="26780"/>
    <cellStyle name="_2005.6.30 analysis and bdown 4" xfId="1330"/>
    <cellStyle name="_2005.6.30 analysis and bdown 4 2" xfId="26781"/>
    <cellStyle name="_2005.6.30 analysis and bdown 5" xfId="26778"/>
    <cellStyle name="_2005.7.31 breakdown" xfId="1331"/>
    <cellStyle name="_2005.7.31 breakdown 2" xfId="1332"/>
    <cellStyle name="_2005.7.31 breakdown 2 2" xfId="26783"/>
    <cellStyle name="_2005.7.31 breakdown 3" xfId="1333"/>
    <cellStyle name="_2005.7.31 breakdown 3 2" xfId="26784"/>
    <cellStyle name="_2005.7.31 breakdown 4" xfId="1334"/>
    <cellStyle name="_2005.7.31 breakdown 4 2" xfId="26785"/>
    <cellStyle name="_2005.7.31 breakdown 5" xfId="26782"/>
    <cellStyle name="_20050204.CZ Fuji Seiki.SZ" xfId="1335"/>
    <cellStyle name="_20050204.CZ Fuji Seiki.SZ 2" xfId="26786"/>
    <cellStyle name="_20051024.TCC.my PBC" xfId="1336"/>
    <cellStyle name="_20051024.TCC.my PBC 2" xfId="26787"/>
    <cellStyle name="_20051024.TCC.my WP" xfId="1337"/>
    <cellStyle name="_20051024.TCC.my WP 2" xfId="26788"/>
    <cellStyle name="_20060108.Filtrona spreadsheet" xfId="1338"/>
    <cellStyle name="_20060108.Filtrona spreadsheet 2" xfId="26789"/>
    <cellStyle name="_20060108.Filtrona.sales,cos,stock" xfId="1339"/>
    <cellStyle name="_20060108.Filtrona.sales,cos,stock 2" xfId="26790"/>
    <cellStyle name="_20060125.tech-yeh.sales,cos,tax,stock.sz" xfId="1340"/>
    <cellStyle name="_20060125.tech-yeh.sales,cos,tax,stock.sz 2" xfId="26791"/>
    <cellStyle name="_20060203.tech-yeh.sales,cos,tax,stock.sz" xfId="1341"/>
    <cellStyle name="_20060203.tech-yeh.sales,cos,tax,stock.sz 2" xfId="26792"/>
    <cellStyle name="_20060204.TYC.spreadsheet" xfId="1342"/>
    <cellStyle name="_20060204.TYC.spreadsheet 2" xfId="26793"/>
    <cellStyle name="_20060216.048.WP.sz" xfId="1343"/>
    <cellStyle name="_20060216.048.WP.sz 2" xfId="26794"/>
    <cellStyle name="_284268_1" xfId="1344"/>
    <cellStyle name="_31-12-2006=Balanço-0064-Clinipam" xfId="1345"/>
    <cellStyle name="_31-12-2006=Balanço-0064-Clinipam_FM_-_Terra(1)" xfId="1346"/>
    <cellStyle name="_31-12-2006=Balanço-0064-Clinipam_FM_-_Terra(1)_FM - Nacional - 22-02-2011 - Versão 1.3 - Atualizado 4Q10" xfId="1347"/>
    <cellStyle name="_31-12-2006=Balanço-0064-Clinipam_FM_-_Terra(1)_FM - Vanguarda - 22-02-2011 - Versão 1.3 - Atualizado 4Q10" xfId="1348"/>
    <cellStyle name="_48" xfId="1349"/>
    <cellStyle name="_48 2" xfId="26795"/>
    <cellStyle name="_48_审计所需文件" xfId="1350"/>
    <cellStyle name="_48_审计所需文件 2" xfId="26796"/>
    <cellStyle name="_Account disclosure of entrusted loan" xfId="1351"/>
    <cellStyle name="_Account disclosure of entrusted loan 2" xfId="26797"/>
    <cellStyle name="_Acqui (C6001)" xfId="1352"/>
    <cellStyle name="_Acqui (C6001) 2" xfId="1353"/>
    <cellStyle name="_Acqui (C6001) 2 2" xfId="26799"/>
    <cellStyle name="_Acqui (C6001) 3" xfId="1354"/>
    <cellStyle name="_Acqui (C6001) 3 2" xfId="26800"/>
    <cellStyle name="_Acqui (C6001) 4" xfId="1355"/>
    <cellStyle name="_Acqui (C6001) 4 2" xfId="26801"/>
    <cellStyle name="_Acqui (C6001) 5" xfId="26798"/>
    <cellStyle name="_Agosto - 07 BW para SPC setembro (3)" xfId="1356"/>
    <cellStyle name="_Airborne_QoE vs2" xfId="1357"/>
    <cellStyle name="_Análises Embrarad - Marcelo Pereira" xfId="1358"/>
    <cellStyle name="_AP" xfId="1359"/>
    <cellStyle name="_AP 2" xfId="26802"/>
    <cellStyle name="_Ass" xfId="1360"/>
    <cellStyle name="_ATP -  FIN MODEL -  FINANCING  WITH 19  PER CENT EQUITY - V 5 A " xfId="1361"/>
    <cellStyle name="_Back" xfId="1362"/>
    <cellStyle name="_Back 2" xfId="1363"/>
    <cellStyle name="_Back 2 2" xfId="26804"/>
    <cellStyle name="_Back 3" xfId="1364"/>
    <cellStyle name="_Back 3 2" xfId="26805"/>
    <cellStyle name="_Back 4" xfId="1365"/>
    <cellStyle name="_Back 4 2" xfId="26806"/>
    <cellStyle name="_Back 5" xfId="26803"/>
    <cellStyle name="_Backpage" xfId="1366"/>
    <cellStyle name="_Backpage 2" xfId="1367"/>
    <cellStyle name="_Backpage 2 2" xfId="26808"/>
    <cellStyle name="_Backpage 3" xfId="1368"/>
    <cellStyle name="_Backpage 3 2" xfId="26809"/>
    <cellStyle name="_Backpage 4" xfId="1369"/>
    <cellStyle name="_Backpage 4 2" xfId="26810"/>
    <cellStyle name="_Backpage 5" xfId="26807"/>
    <cellStyle name="_Balanço 2005 - Appai" xfId="1370"/>
    <cellStyle name="_Balanço 2005 - Appai_FM_-_Terra(1)" xfId="1371"/>
    <cellStyle name="_Balanço 2005 - Appai_FM_-_Terra(1)_FM - Nacional - 22-02-2011 - Versão 1.3 - Atualizado 4Q10" xfId="1372"/>
    <cellStyle name="_Balanço 2005 - Appai_FM_-_Terra(1)_FM - Vanguarda - 22-02-2011 - Versão 1.3 - Atualizado 4Q10" xfId="1373"/>
    <cellStyle name="_Balanço Dez 2007" xfId="1374"/>
    <cellStyle name="_Balanço Dez 2007_1" xfId="1375"/>
    <cellStyle name="_Balanço Dez 2007_1_FM_-_Terra(1)" xfId="1376"/>
    <cellStyle name="_Balanço Dez 2007_1_FM_-_Terra(1)_FM - Nacional - 22-02-2011 - Versão 1.3 - Atualizado 4Q10" xfId="1377"/>
    <cellStyle name="_Balanço Dez 2007_1_FM_-_Terra(1)_FM - Vanguarda - 22-02-2011 - Versão 1.3 - Atualizado 4Q10" xfId="1378"/>
    <cellStyle name="_Balanço Dez 2007_FM_-_Terra(1)" xfId="1379"/>
    <cellStyle name="_Balanço Dez 2007_FM_-_Terra(1)_FM - Nacional - 22-02-2011 - Versão 1.3 - Atualizado 4Q10" xfId="1380"/>
    <cellStyle name="_Balanço Dez 2007_FM_-_Terra(1)_FM - Vanguarda - 22-02-2011 - Versão 1.3 - Atualizado 4Q10" xfId="1381"/>
    <cellStyle name="_Balanço Serclin 31.12.04" xfId="1382"/>
    <cellStyle name="_Balanço Serclin 31.12.04_FM_-_Terra(1)" xfId="1383"/>
    <cellStyle name="_Balanço Serclin 31.12.04_FM_-_Terra(1)_FM - Nacional - 22-02-2011 - Versão 1.3 - Atualizado 4Q10" xfId="1384"/>
    <cellStyle name="_Balanço Serclin 31.12.04_FM_-_Terra(1)_FM - Vanguarda - 22-02-2011 - Versão 1.3 - Atualizado 4Q10" xfId="1385"/>
    <cellStyle name="_Bancos" xfId="1386"/>
    <cellStyle name="_BERRINI" xfId="1387"/>
    <cellStyle name="_BERRINI 2" xfId="1388"/>
    <cellStyle name="_BERRINI 3" xfId="1389"/>
    <cellStyle name="_Bloem1_Databook_BS" xfId="1390"/>
    <cellStyle name="_Bloem1_Databook_BS_Book1 (4)" xfId="1391"/>
    <cellStyle name="_Bloem1_Databook_BS_DATABOOK_MASTER_CONSOLIDATED_PL" xfId="1392"/>
    <cellStyle name="_Bloem1_Databook_BS_DATABOOK_MASTER_PP" xfId="1393"/>
    <cellStyle name="_Bloem1_Databook_BS_DBSealants NL_Databook" xfId="1394"/>
    <cellStyle name="_Bloem1_Databook_BS_MASTER_DATABOOK_BS" xfId="1395"/>
    <cellStyle name="_Bloem1_Databook_BS_MASTER_DATABOOK_BS_Book1 (4)" xfId="1396"/>
    <cellStyle name="_Bloem1_Databook_BS_MASTER_DATABOOK_BS_Underlying EBITDA" xfId="1397"/>
    <cellStyle name="_Bloem1_Databook_BS_MASTER_DATABOOK_CONSOLIDATED" xfId="1398"/>
    <cellStyle name="_Bloem1_Databook_BS_MASTER_DATABOOK_CONSOLIDATED_Book1 (4)" xfId="1399"/>
    <cellStyle name="_Bloem1_Databook_BS_MASTER_DATABOOK_CONSOLIDATED_Underlying EBITDA" xfId="1400"/>
    <cellStyle name="_Bloem1_Databook_BS_Underlying EBITDA" xfId="1401"/>
    <cellStyle name="_Bonifatius Excel Presentation" xfId="1402"/>
    <cellStyle name="_Bonifatius Excel Presentation_Bridges" xfId="1403"/>
    <cellStyle name="_Bonifatius Excel Presentation_Databook - Project Nickel" xfId="1404"/>
    <cellStyle name="_Bonifatius Excel Presentation_Databook - Project Nickel (10)" xfId="1405"/>
    <cellStyle name="_Bonifatius Excel Presentation_Databook - Project Nickel (12)" xfId="1406"/>
    <cellStyle name="_Bonifatius Excel Presentation_Databook - Project Nickel (14)" xfId="1407"/>
    <cellStyle name="_Bonifatius Excel Presentation_Databook - Project Nickel (Marubeni version) (version 1)" xfId="1408"/>
    <cellStyle name="_Bonifatius Excel Presentation_Databook_Fast Lane" xfId="1409"/>
    <cellStyle name="_Bonifatius Excel Presentation_Fornecedores" xfId="1410"/>
    <cellStyle name="_Bonifatius Excel Presentation_Impostos;contribuições" xfId="1411"/>
    <cellStyle name="_Bonifatius Excel Presentation_Provision contingence" xfId="1412"/>
    <cellStyle name="_Bonifatius Excel Presentation_Related parties LP" xfId="1413"/>
    <cellStyle name="_Bonifatius Excel Presentation_Sheet1" xfId="1414"/>
    <cellStyle name="_Book1" xfId="1415"/>
    <cellStyle name="_Book1 2" xfId="1416"/>
    <cellStyle name="_Book1 2 2" xfId="26812"/>
    <cellStyle name="_Book1 3" xfId="1417"/>
    <cellStyle name="_Book1 3 2" xfId="26813"/>
    <cellStyle name="_Book1 4" xfId="1418"/>
    <cellStyle name="_Book1 4 2" xfId="26814"/>
    <cellStyle name="_Book1 5" xfId="26811"/>
    <cellStyle name="_Book1_071231.Prologis.C5012.QD Airport Inter.O.(FR)" xfId="1419"/>
    <cellStyle name="_Book1_071231.Prologis.C5012.QD Airport Inter.O.(FR) 2" xfId="26815"/>
    <cellStyle name="_Book1_071231.ProLogis.C5013.QD qianwan.M.J.Q.R(JP)" xfId="1420"/>
    <cellStyle name="_Book1_071231.ProLogis.C5013.QD qianwan.M.J.Q.R(JP) 2" xfId="26816"/>
    <cellStyle name="_Book1_Book1 (4)" xfId="1421"/>
    <cellStyle name="_Book1_DATABOOK_MASTER_CONSOLIDATED_PL" xfId="1422"/>
    <cellStyle name="_Book1_DATABOOK_MASTER_PP" xfId="1423"/>
    <cellStyle name="_Book1_MASTER_DATABOOK_CONSOLIDATED" xfId="1424"/>
    <cellStyle name="_Book1_MASTER_DATABOOK_CONSOLIDATED_Book1 (4)" xfId="1425"/>
    <cellStyle name="_Book1_MASTER_DATABOOK_CONSOLIDATED_Underlying EBITDA" xfId="1426"/>
    <cellStyle name="_Book1_Underlying EBITDA" xfId="1427"/>
    <cellStyle name="_Book2" xfId="1428"/>
    <cellStyle name="_Book2 2" xfId="1429"/>
    <cellStyle name="_Book2 2 2" xfId="26818"/>
    <cellStyle name="_Book2 3" xfId="1430"/>
    <cellStyle name="_Book2 3 2" xfId="26819"/>
    <cellStyle name="_Book2 4" xfId="1431"/>
    <cellStyle name="_Book2 4 2" xfId="26820"/>
    <cellStyle name="_Book2 5" xfId="26817"/>
    <cellStyle name="_Breakdowns" xfId="1432"/>
    <cellStyle name="_Breakdowns 2" xfId="1433"/>
    <cellStyle name="_Breakdowns 2 2" xfId="26822"/>
    <cellStyle name="_Breakdowns 3" xfId="1434"/>
    <cellStyle name="_Breakdowns 3 2" xfId="26823"/>
    <cellStyle name="_Breakdowns 4" xfId="1435"/>
    <cellStyle name="_Breakdowns 4 2" xfId="26824"/>
    <cellStyle name="_Breakdowns 5" xfId="26821"/>
    <cellStyle name="_CALAARI" xfId="1436"/>
    <cellStyle name="_CALAARI 2" xfId="1437"/>
    <cellStyle name="_CALAARI 3" xfId="1438"/>
    <cellStyle name="_Capital de Giro" xfId="1439"/>
    <cellStyle name="_Capital de Giro 1 trim 2008_1" xfId="1440"/>
    <cellStyle name="_Capitaland" xfId="1441"/>
    <cellStyle name="_Capitaland 2" xfId="1442"/>
    <cellStyle name="_Capitaland 2 2" xfId="26826"/>
    <cellStyle name="_Capitaland 3" xfId="1443"/>
    <cellStyle name="_Capitaland 3 2" xfId="26827"/>
    <cellStyle name="_Capitaland 4" xfId="1444"/>
    <cellStyle name="_Capitaland 4 2" xfId="26828"/>
    <cellStyle name="_Capitaland 5" xfId="26825"/>
    <cellStyle name="_CCB Consol Item12 NAV and Profit Recon 040202( to be updated) EL" xfId="1445"/>
    <cellStyle name="_CCB Consol Item12 NAV and Profit Recon 040202( to be updated) EL 2" xfId="26829"/>
    <cellStyle name="_CCB Consol Item12 NAV and Profit Recon 040202( to be updated) EL_CCB.Dec03AuditPack.GL.V2" xfId="1446"/>
    <cellStyle name="_CCB Consol Item12 NAV and Profit Recon 040202( to be updated) EL_CCB.Dec03AuditPack.GL.V2 2" xfId="26830"/>
    <cellStyle name="_CCB Consol Item12 NAV and Profit Recon 040202( to be updated) EL_CCB.Dec03AuditPack.GL.V2_1120CCB.04OctAuditPack.V1.unprotected" xfId="1447"/>
    <cellStyle name="_CCB Consol Item12 NAV and Profit Recon 040202( to be updated) EL_CCB.Dec03AuditPack.GL.V2_1120CCB.04OctAuditPack.V1.unprotected 2" xfId="26831"/>
    <cellStyle name="_CCB Consol Item12 NAV and Profit Recon 040202( to be updated) EL_CCB.Dec03AuditPack.GL.V2_20040630审计调查表real" xfId="1448"/>
    <cellStyle name="_CCB Consol Item12 NAV and Profit Recon 040202( to be updated) EL_CCB.Dec03AuditPack.GL.V2_20040630审计调查表real 2" xfId="26832"/>
    <cellStyle name="_CCB Consol Item12 NAV and Profit Recon 040202( to be updated) EL_CCB.Dec03AuditPack.GL.V2_CCB.04DecAuditPack.V1.unprotected(CreditUpdated)" xfId="1449"/>
    <cellStyle name="_CCB Consol Item12 NAV and Profit Recon 040202( to be updated) EL_CCB.Dec03AuditPack.GL.V2_CCB.04DecAuditPack.V1.unprotected(CreditUpdated) 2" xfId="26833"/>
    <cellStyle name="_CCB Consol Item12 NAV and Profit Recon 040202( to be updated) EL_CCB.Dec03AuditPack.GL.V2_CCB.04DecAuditPack.V2.unprotected" xfId="1450"/>
    <cellStyle name="_CCB Consol Item12 NAV and Profit Recon 040202( to be updated) EL_CCB.Dec03AuditPack.GL.V2_CCB.04DecAuditPack.V2.unprotected 2" xfId="26834"/>
    <cellStyle name="_CCB Consol Item12 NAV and Profit Recon 040202( to be updated) EL_CCB.Dec03AuditPack.GL.V2_CCB.04DecAuditPack.V3.unprotected" xfId="1451"/>
    <cellStyle name="_CCB Consol Item12 NAV and Profit Recon 040202( to be updated) EL_CCB.Dec03AuditPack.GL.V2_CCB.04DecAuditPack.V3.unprotected 2" xfId="26835"/>
    <cellStyle name="_CCB Consol Item12 NAV and Profit Recon 040202( to be updated) EL_CCB.Dec03AuditPack.GL.V2_CCB.Bankwide.0410TBRec" xfId="1452"/>
    <cellStyle name="_CCB Consol Item12 NAV and Profit Recon 040202( to be updated) EL_CCB.Dec03AuditPack.GL.V2_CCB.Bankwide.0410TBRec 2" xfId="26836"/>
    <cellStyle name="_CCB Consol Item12 NAV and Profit Recon 040202( to be updated) EL_CCB.Dec03AuditPack.GL.V2_CCB.Dec03AuditPack.GL.V4(trail run new)" xfId="1453"/>
    <cellStyle name="_CCB Consol Item12 NAV and Profit Recon 040202( to be updated) EL_CCB.Dec03AuditPack.GL.V2_CCB.Dec03AuditPack.GL.V4(trail run new) 2" xfId="26837"/>
    <cellStyle name="_CCB Consol Item12 NAV and Profit Recon 040202( to be updated) EL_CCB.Dec03AuditPack.GL.V2_CCB.Dec03AuditPack.GL.V4(trail run new)_Sheet1" xfId="1454"/>
    <cellStyle name="_CCB Consol Item12 NAV and Profit Recon 040202( to be updated) EL_CCB.Dec03AuditPack.GL.V2_CCB.Dec03AuditPack.GL.V4(trail run new)_Sheet1 2" xfId="26838"/>
    <cellStyle name="_CCB Consol Item12 NAV and Profit Recon 040202( to be updated) EL_CCB.Dec03AuditPack.GL.V2_CCB.Dec03AuditPack.GL.V4(trail run new)_Sheet2" xfId="1455"/>
    <cellStyle name="_CCB Consol Item12 NAV and Profit Recon 040202( to be updated) EL_CCB.Dec03AuditPack.GL.V2_CCB.Dec03AuditPack.GL.V4(trail run new)_Sheet2 2" xfId="26839"/>
    <cellStyle name="_CCB Consol Item12 NAV and Profit Recon 040202( to be updated) EL_CCB.Dec03AuditPack.GL.V2_CCB.Dec03AuditPack.GL.V4(trail run new)_审计调查表200410.1209" xfId="1456"/>
    <cellStyle name="_CCB Consol Item12 NAV and Profit Recon 040202( to be updated) EL_CCB.Dec03AuditPack.GL.V2_CCB.Dec03AuditPack.GL.V4(trail run new)_审计调查表200410.1209 2" xfId="26840"/>
    <cellStyle name="_CCB Consol Item12 NAV and Profit Recon 040202( to be updated) EL_CCB.Dec03AuditPack.GL.V2_CCB.Dec03AuditPack.GL.V4(trail run new)_审计调查表200410.1209.PM" xfId="1457"/>
    <cellStyle name="_CCB Consol Item12 NAV and Profit Recon 040202( to be updated) EL_CCB.Dec03AuditPack.GL.V2_CCB.Dec03AuditPack.GL.V4(trail run new)_审计调查表200410.1209.PM 2" xfId="26841"/>
    <cellStyle name="_CCB Consol Item12 NAV and Profit Recon 040202( to be updated) EL_CCB.Dec03AuditPack.GL.V2_CCB.Dec03AuditPack.GL.V4(trial run new)" xfId="1458"/>
    <cellStyle name="_CCB Consol Item12 NAV and Profit Recon 040202( to be updated) EL_CCB.Dec03AuditPack.GL.V2_CCB.Dec03AuditPack.GL.V4(trial run new) 2" xfId="26842"/>
    <cellStyle name="_CCB Consol Item12 NAV and Profit Recon 040202( to be updated) EL_CCB.Dec03AuditPack.GL.V2_CCB.Dec03AuditPack.GL.V4(trial run new)_Sheet1" xfId="1459"/>
    <cellStyle name="_CCB Consol Item12 NAV and Profit Recon 040202( to be updated) EL_CCB.Dec03AuditPack.GL.V2_CCB.Dec03AuditPack.GL.V4(trial run new)_Sheet1 2" xfId="26843"/>
    <cellStyle name="_CCB Consol Item12 NAV and Profit Recon 040202( to be updated) EL_CCB.Dec03AuditPack.GL.V2_CCB.Dec03AuditPack.GL.V4(trial run new)_Sheet2" xfId="1460"/>
    <cellStyle name="_CCB Consol Item12 NAV and Profit Recon 040202( to be updated) EL_CCB.Dec03AuditPack.GL.V2_CCB.Dec03AuditPack.GL.V4(trial run new)_Sheet2 2" xfId="26844"/>
    <cellStyle name="_CCB Consol Item12 NAV and Profit Recon 040202( to be updated) EL_CCB.Dec03AuditPack.GL.V2_CCB.Dec03AuditPack.GL.V4(trial run new)_审计调查表200410.1209" xfId="1461"/>
    <cellStyle name="_CCB Consol Item12 NAV and Profit Recon 040202( to be updated) EL_CCB.Dec03AuditPack.GL.V2_CCB.Dec03AuditPack.GL.V4(trial run new)_审计调查表200410.1209 2" xfId="26845"/>
    <cellStyle name="_CCB Consol Item12 NAV and Profit Recon 040202( to be updated) EL_CCB.Dec03AuditPack.GL.V2_CCB.Dec03AuditPack.GL.V4(trial run new)_审计调查表200410.1209.PM" xfId="1462"/>
    <cellStyle name="_CCB Consol Item12 NAV and Profit Recon 040202( to be updated) EL_CCB.Dec03AuditPack.GL.V2_CCB.Dec03AuditPack.GL.V4(trial run new)_审计调查表200410.1209.PM 2" xfId="26846"/>
    <cellStyle name="_CCB Consol Item12 NAV and Profit Recon 040202( to be updated) EL_CCB.Dec03AuditPack.GL.V2_Copy of CCB.Dec03AuditPack.GL.V4" xfId="1463"/>
    <cellStyle name="_CCB Consol Item12 NAV and Profit Recon 040202( to be updated) EL_CCB.Dec03AuditPack.GL.V2_Copy of CCB.Dec03AuditPack.GL.V4 2" xfId="26847"/>
    <cellStyle name="_CCB Consol Item12 NAV and Profit Recon 040202( to be updated) EL_CCB.Dec03AuditPack.GL.V2_Copy of CCB.Dec03AuditPack.GL.V4_Sheet1" xfId="1464"/>
    <cellStyle name="_CCB Consol Item12 NAV and Profit Recon 040202( to be updated) EL_CCB.Dec03AuditPack.GL.V2_Copy of CCB.Dec03AuditPack.GL.V4_Sheet1 2" xfId="26848"/>
    <cellStyle name="_CCB Consol Item12 NAV and Profit Recon 040202( to be updated) EL_CCB.Dec03AuditPack.GL.V2_Copy of CCB.Dec03AuditPack.GL.V4_Sheet2" xfId="1465"/>
    <cellStyle name="_CCB Consol Item12 NAV and Profit Recon 040202( to be updated) EL_CCB.Dec03AuditPack.GL.V2_Copy of CCB.Dec03AuditPack.GL.V4_Sheet2 2" xfId="26849"/>
    <cellStyle name="_CCB Consol Item12 NAV and Profit Recon 040202( to be updated) EL_CCB.Dec03AuditPack.GL.V2_Copy of CCB.Dec03AuditPack.GL.V4_审计调查表200410.1209" xfId="1466"/>
    <cellStyle name="_CCB Consol Item12 NAV and Profit Recon 040202( to be updated) EL_CCB.Dec03AuditPack.GL.V2_Copy of CCB.Dec03AuditPack.GL.V4_审计调查表200410.1209 2" xfId="26850"/>
    <cellStyle name="_CCB Consol Item12 NAV and Profit Recon 040202( to be updated) EL_CCB.Dec03AuditPack.GL.V2_Copy of CCB.Dec03AuditPack.GL.V4_审计调查表200410.1209.PM" xfId="1467"/>
    <cellStyle name="_CCB Consol Item12 NAV and Profit Recon 040202( to be updated) EL_CCB.Dec03AuditPack.GL.V2_Copy of CCB.Dec03AuditPack.GL.V4_审计调查表200410.1209.PM 2" xfId="26851"/>
    <cellStyle name="_CCB Consol Item12 NAV and Profit Recon 040202( to be updated) EL_CCB.Dec03AuditPack.GL.V2_Sheet1" xfId="1468"/>
    <cellStyle name="_CCB Consol Item12 NAV and Profit Recon 040202( to be updated) EL_CCB.Dec03AuditPack.GL.V2_Sheet1 2" xfId="26852"/>
    <cellStyle name="_CCB Consol Item12 NAV and Profit Recon 040202( to be updated) EL_CCB.Dec03AuditPack.GL.V2_Sheet2" xfId="1469"/>
    <cellStyle name="_CCB Consol Item12 NAV and Profit Recon 040202( to be updated) EL_CCB.Dec03AuditPack.GL.V2_Sheet2 2" xfId="26853"/>
    <cellStyle name="_CCB Consol Item12 NAV and Profit Recon 040202( to be updated) EL_CCB.Dec03AuditPack.GL.V2_审计调查表200410.1209" xfId="1470"/>
    <cellStyle name="_CCB Consol Item12 NAV and Profit Recon 040202( to be updated) EL_CCB.Dec03AuditPack.GL.V2_审计调查表200410.1209 2" xfId="26854"/>
    <cellStyle name="_CCB Consol Item12 NAV and Profit Recon 040202( to be updated) EL_CCB.Dec03AuditPack.GL.V2_审计调查表200410.1209.PM" xfId="1471"/>
    <cellStyle name="_CCB Consol Item12 NAV and Profit Recon 040202( to be updated) EL_CCB.Dec03AuditPack.GL.V2_审计调查表200410.1209.PM 2" xfId="26855"/>
    <cellStyle name="_CCB Consol Item12 NAV and Profit Recon 040202( to be updated) EL_CCB.Dec03AuditPack.HL.V2.revised ctl" xfId="1472"/>
    <cellStyle name="_CCB Consol Item12 NAV and Profit Recon 040202( to be updated) EL_CCB.Dec03AuditPack.HL.V2.revised ctl 2" xfId="26856"/>
    <cellStyle name="_CCB Consol Item12 NAV and Profit Recon 040202( to be updated) EL_CCB.Dec03AuditPack.HL.V2.revised ctl_CCB.HO.new TB template.for reporting package.040309" xfId="1473"/>
    <cellStyle name="_CCB Consol Item12 NAV and Profit Recon 040202( to be updated) EL_CCB.Dec03AuditPack.HL.V2.revised ctl_CCB.HO.new TB template.for reporting package.040309 2" xfId="26857"/>
    <cellStyle name="_CCB Consol Item12 NAV and Profit Recon 040202( to be updated) EL_CCB.Dec03AuditPack.HL.V2.revised ctl_CCB.HO.new TB template.for reporting package.1P.040316" xfId="1474"/>
    <cellStyle name="_CCB Consol Item12 NAV and Profit Recon 040202( to be updated) EL_CCB.Dec03AuditPack.HL.V2.revised ctl_CCB.HO.new TB template.for reporting package.1P.040316 2" xfId="26858"/>
    <cellStyle name="_CCB Consol Item12 NAV and Profit Recon 040202( to be updated) EL_CCB.Dec03AuditPack.HL.V2.revised ctl_CCB.HO.reporting TB-HL.1P.040316" xfId="1475"/>
    <cellStyle name="_CCB Consol Item12 NAV and Profit Recon 040202( to be updated) EL_CCB.Dec03AuditPack.HL.V2.revised ctl_CCB.HO.reporting TB-HL.1P.040316 2" xfId="26859"/>
    <cellStyle name="_CCB Consol Item12 NAV and Profit Recon 040202( to be updated) EL_Sheet1" xfId="1476"/>
    <cellStyle name="_CCB Consol Item12 NAV and Profit Recon 040202( to be updated) EL_Sheet1 2" xfId="26860"/>
    <cellStyle name="_CCB Consol Item12 NAV and Profit Recon 040202( to be updated) EL_Sheet2" xfId="1477"/>
    <cellStyle name="_CCB Consol Item12 NAV and Profit Recon 040202( to be updated) EL_Sheet2 2" xfId="26861"/>
    <cellStyle name="_CCB Consol Item12 NAV and Profit Recon 040202( to be updated) EL_审计调查表200410.1209" xfId="1478"/>
    <cellStyle name="_CCB Consol Item12 NAV and Profit Recon 040202( to be updated) EL_审计调查表200410.1209 2" xfId="26862"/>
    <cellStyle name="_CCB Consol Item12 NAV and Profit Recon 040202( to be updated) EL_审计调查表200410.1209.PM" xfId="1479"/>
    <cellStyle name="_CCB Consol Item12 NAV and Profit Recon 040202( to be updated) EL_审计调查表200410.1209.PM 2" xfId="26863"/>
    <cellStyle name="_CCB(1).JL.Item12.ProfitNAVRecon.031127.ty" xfId="1480"/>
    <cellStyle name="_CCB(1).JL.Item12.ProfitNAVRecon.031127.ty 2" xfId="26864"/>
    <cellStyle name="_CCB(1).JL.Item12.ProfitNAVRecon.031127.ty_CCB.Dec03AuditPack.GL.V2" xfId="1481"/>
    <cellStyle name="_CCB(1).JL.Item12.ProfitNAVRecon.031127.ty_CCB.Dec03AuditPack.GL.V2 2" xfId="26865"/>
    <cellStyle name="_CCB(1).JL.Item12.ProfitNAVRecon.031127.ty_CCB.Dec03AuditPack.GL.V2_1120CCB.04OctAuditPack.V1.unprotected" xfId="1482"/>
    <cellStyle name="_CCB(1).JL.Item12.ProfitNAVRecon.031127.ty_CCB.Dec03AuditPack.GL.V2_1120CCB.04OctAuditPack.V1.unprotected 2" xfId="26866"/>
    <cellStyle name="_CCB(1).JL.Item12.ProfitNAVRecon.031127.ty_CCB.Dec03AuditPack.GL.V2_20040630审计调查表real" xfId="1483"/>
    <cellStyle name="_CCB(1).JL.Item12.ProfitNAVRecon.031127.ty_CCB.Dec03AuditPack.GL.V2_20040630审计调查表real 2" xfId="26867"/>
    <cellStyle name="_CCB(1).JL.Item12.ProfitNAVRecon.031127.ty_CCB.Dec03AuditPack.GL.V2_CCB.04DecAuditPack.V1.unprotected(CreditUpdated)" xfId="1484"/>
    <cellStyle name="_CCB(1).JL.Item12.ProfitNAVRecon.031127.ty_CCB.Dec03AuditPack.GL.V2_CCB.04DecAuditPack.V1.unprotected(CreditUpdated) 2" xfId="26868"/>
    <cellStyle name="_CCB(1).JL.Item12.ProfitNAVRecon.031127.ty_CCB.Dec03AuditPack.GL.V2_CCB.04DecAuditPack.V2.unprotected" xfId="1485"/>
    <cellStyle name="_CCB(1).JL.Item12.ProfitNAVRecon.031127.ty_CCB.Dec03AuditPack.GL.V2_CCB.04DecAuditPack.V2.unprotected 2" xfId="26869"/>
    <cellStyle name="_CCB(1).JL.Item12.ProfitNAVRecon.031127.ty_CCB.Dec03AuditPack.GL.V2_CCB.04DecAuditPack.V3.unprotected" xfId="1486"/>
    <cellStyle name="_CCB(1).JL.Item12.ProfitNAVRecon.031127.ty_CCB.Dec03AuditPack.GL.V2_CCB.04DecAuditPack.V3.unprotected 2" xfId="26870"/>
    <cellStyle name="_CCB(1).JL.Item12.ProfitNAVRecon.031127.ty_CCB.Dec03AuditPack.GL.V2_CCB.Bankwide.0410TBRec" xfId="1487"/>
    <cellStyle name="_CCB(1).JL.Item12.ProfitNAVRecon.031127.ty_CCB.Dec03AuditPack.GL.V2_CCB.Bankwide.0410TBRec 2" xfId="26871"/>
    <cellStyle name="_CCB(1).JL.Item12.ProfitNAVRecon.031127.ty_CCB.Dec03AuditPack.GL.V2_CCB.Dec03AuditPack.GL.V4(trail run new)" xfId="1488"/>
    <cellStyle name="_CCB(1).JL.Item12.ProfitNAVRecon.031127.ty_CCB.Dec03AuditPack.GL.V2_CCB.Dec03AuditPack.GL.V4(trail run new) 2" xfId="26872"/>
    <cellStyle name="_CCB(1).JL.Item12.ProfitNAVRecon.031127.ty_CCB.Dec03AuditPack.GL.V2_CCB.Dec03AuditPack.GL.V4(trail run new)_Sheet1" xfId="1489"/>
    <cellStyle name="_CCB(1).JL.Item12.ProfitNAVRecon.031127.ty_CCB.Dec03AuditPack.GL.V2_CCB.Dec03AuditPack.GL.V4(trail run new)_Sheet1 2" xfId="26873"/>
    <cellStyle name="_CCB(1).JL.Item12.ProfitNAVRecon.031127.ty_CCB.Dec03AuditPack.GL.V2_CCB.Dec03AuditPack.GL.V4(trail run new)_Sheet2" xfId="1490"/>
    <cellStyle name="_CCB(1).JL.Item12.ProfitNAVRecon.031127.ty_CCB.Dec03AuditPack.GL.V2_CCB.Dec03AuditPack.GL.V4(trail run new)_Sheet2 2" xfId="26874"/>
    <cellStyle name="_CCB(1).JL.Item12.ProfitNAVRecon.031127.ty_CCB.Dec03AuditPack.GL.V2_CCB.Dec03AuditPack.GL.V4(trail run new)_审计调查表200410.1209" xfId="1491"/>
    <cellStyle name="_CCB(1).JL.Item12.ProfitNAVRecon.031127.ty_CCB.Dec03AuditPack.GL.V2_CCB.Dec03AuditPack.GL.V4(trail run new)_审计调查表200410.1209 2" xfId="26875"/>
    <cellStyle name="_CCB(1).JL.Item12.ProfitNAVRecon.031127.ty_CCB.Dec03AuditPack.GL.V2_CCB.Dec03AuditPack.GL.V4(trail run new)_审计调查表200410.1209.PM" xfId="1492"/>
    <cellStyle name="_CCB(1).JL.Item12.ProfitNAVRecon.031127.ty_CCB.Dec03AuditPack.GL.V2_CCB.Dec03AuditPack.GL.V4(trail run new)_审计调查表200410.1209.PM 2" xfId="26876"/>
    <cellStyle name="_CCB(1).JL.Item12.ProfitNAVRecon.031127.ty_CCB.Dec03AuditPack.GL.V2_CCB.Dec03AuditPack.GL.V4(trial run new)" xfId="1493"/>
    <cellStyle name="_CCB(1).JL.Item12.ProfitNAVRecon.031127.ty_CCB.Dec03AuditPack.GL.V2_CCB.Dec03AuditPack.GL.V4(trial run new) 2" xfId="26877"/>
    <cellStyle name="_CCB(1).JL.Item12.ProfitNAVRecon.031127.ty_CCB.Dec03AuditPack.GL.V2_CCB.Dec03AuditPack.GL.V4(trial run new)_Sheet1" xfId="1494"/>
    <cellStyle name="_CCB(1).JL.Item12.ProfitNAVRecon.031127.ty_CCB.Dec03AuditPack.GL.V2_CCB.Dec03AuditPack.GL.V4(trial run new)_Sheet1 2" xfId="26878"/>
    <cellStyle name="_CCB(1).JL.Item12.ProfitNAVRecon.031127.ty_CCB.Dec03AuditPack.GL.V2_CCB.Dec03AuditPack.GL.V4(trial run new)_Sheet2" xfId="1495"/>
    <cellStyle name="_CCB(1).JL.Item12.ProfitNAVRecon.031127.ty_CCB.Dec03AuditPack.GL.V2_CCB.Dec03AuditPack.GL.V4(trial run new)_Sheet2 2" xfId="26879"/>
    <cellStyle name="_CCB(1).JL.Item12.ProfitNAVRecon.031127.ty_CCB.Dec03AuditPack.GL.V2_CCB.Dec03AuditPack.GL.V4(trial run new)_审计调查表200410.1209" xfId="1496"/>
    <cellStyle name="_CCB(1).JL.Item12.ProfitNAVRecon.031127.ty_CCB.Dec03AuditPack.GL.V2_CCB.Dec03AuditPack.GL.V4(trial run new)_审计调查表200410.1209 2" xfId="26880"/>
    <cellStyle name="_CCB(1).JL.Item12.ProfitNAVRecon.031127.ty_CCB.Dec03AuditPack.GL.V2_CCB.Dec03AuditPack.GL.V4(trial run new)_审计调查表200410.1209.PM" xfId="1497"/>
    <cellStyle name="_CCB(1).JL.Item12.ProfitNAVRecon.031127.ty_CCB.Dec03AuditPack.GL.V2_CCB.Dec03AuditPack.GL.V4(trial run new)_审计调查表200410.1209.PM 2" xfId="26881"/>
    <cellStyle name="_CCB(1).JL.Item12.ProfitNAVRecon.031127.ty_CCB.Dec03AuditPack.GL.V2_Copy of CCB.Dec03AuditPack.GL.V4" xfId="1498"/>
    <cellStyle name="_CCB(1).JL.Item12.ProfitNAVRecon.031127.ty_CCB.Dec03AuditPack.GL.V2_Copy of CCB.Dec03AuditPack.GL.V4 2" xfId="26882"/>
    <cellStyle name="_CCB(1).JL.Item12.ProfitNAVRecon.031127.ty_CCB.Dec03AuditPack.GL.V2_Copy of CCB.Dec03AuditPack.GL.V4_Sheet1" xfId="1499"/>
    <cellStyle name="_CCB(1).JL.Item12.ProfitNAVRecon.031127.ty_CCB.Dec03AuditPack.GL.V2_Copy of CCB.Dec03AuditPack.GL.V4_Sheet1 2" xfId="26883"/>
    <cellStyle name="_CCB(1).JL.Item12.ProfitNAVRecon.031127.ty_CCB.Dec03AuditPack.GL.V2_Copy of CCB.Dec03AuditPack.GL.V4_Sheet2" xfId="1500"/>
    <cellStyle name="_CCB(1).JL.Item12.ProfitNAVRecon.031127.ty_CCB.Dec03AuditPack.GL.V2_Copy of CCB.Dec03AuditPack.GL.V4_Sheet2 2" xfId="26884"/>
    <cellStyle name="_CCB(1).JL.Item12.ProfitNAVRecon.031127.ty_CCB.Dec03AuditPack.GL.V2_Copy of CCB.Dec03AuditPack.GL.V4_审计调查表200410.1209" xfId="1501"/>
    <cellStyle name="_CCB(1).JL.Item12.ProfitNAVRecon.031127.ty_CCB.Dec03AuditPack.GL.V2_Copy of CCB.Dec03AuditPack.GL.V4_审计调查表200410.1209 2" xfId="26885"/>
    <cellStyle name="_CCB(1).JL.Item12.ProfitNAVRecon.031127.ty_CCB.Dec03AuditPack.GL.V2_Copy of CCB.Dec03AuditPack.GL.V4_审计调查表200410.1209.PM" xfId="1502"/>
    <cellStyle name="_CCB(1).JL.Item12.ProfitNAVRecon.031127.ty_CCB.Dec03AuditPack.GL.V2_Copy of CCB.Dec03AuditPack.GL.V4_审计调查表200410.1209.PM 2" xfId="26886"/>
    <cellStyle name="_CCB(1).JL.Item12.ProfitNAVRecon.031127.ty_CCB.Dec03AuditPack.GL.V2_Sheet1" xfId="1503"/>
    <cellStyle name="_CCB(1).JL.Item12.ProfitNAVRecon.031127.ty_CCB.Dec03AuditPack.GL.V2_Sheet1 2" xfId="26887"/>
    <cellStyle name="_CCB(1).JL.Item12.ProfitNAVRecon.031127.ty_CCB.Dec03AuditPack.GL.V2_Sheet2" xfId="1504"/>
    <cellStyle name="_CCB(1).JL.Item12.ProfitNAVRecon.031127.ty_CCB.Dec03AuditPack.GL.V2_Sheet2 2" xfId="26888"/>
    <cellStyle name="_CCB(1).JL.Item12.ProfitNAVRecon.031127.ty_CCB.Dec03AuditPack.GL.V2_审计调查表200410.1209" xfId="1505"/>
    <cellStyle name="_CCB(1).JL.Item12.ProfitNAVRecon.031127.ty_CCB.Dec03AuditPack.GL.V2_审计调查表200410.1209 2" xfId="26889"/>
    <cellStyle name="_CCB(1).JL.Item12.ProfitNAVRecon.031127.ty_CCB.Dec03AuditPack.GL.V2_审计调查表200410.1209.PM" xfId="1506"/>
    <cellStyle name="_CCB(1).JL.Item12.ProfitNAVRecon.031127.ty_CCB.Dec03AuditPack.GL.V2_审计调查表200410.1209.PM 2" xfId="26890"/>
    <cellStyle name="_CCB(1).JL.Item12.ProfitNAVRecon.031127.ty_CCB.Dec03AuditPack.HL.V2.revised ctl" xfId="1507"/>
    <cellStyle name="_CCB(1).JL.Item12.ProfitNAVRecon.031127.ty_CCB.Dec03AuditPack.HL.V2.revised ctl 2" xfId="26891"/>
    <cellStyle name="_CCB(1).JL.Item12.ProfitNAVRecon.031127.ty_CCB.Dec03AuditPack.HL.V2.revised ctl_CCB.HO.new TB template.for reporting package.040309" xfId="1508"/>
    <cellStyle name="_CCB(1).JL.Item12.ProfitNAVRecon.031127.ty_CCB.Dec03AuditPack.HL.V2.revised ctl_CCB.HO.new TB template.for reporting package.040309 2" xfId="26892"/>
    <cellStyle name="_CCB(1).JL.Item12.ProfitNAVRecon.031127.ty_CCB.Dec03AuditPack.HL.V2.revised ctl_CCB.HO.new TB template.for reporting package.1P.040316" xfId="1509"/>
    <cellStyle name="_CCB(1).JL.Item12.ProfitNAVRecon.031127.ty_CCB.Dec03AuditPack.HL.V2.revised ctl_CCB.HO.new TB template.for reporting package.1P.040316 2" xfId="26893"/>
    <cellStyle name="_CCB(1).JL.Item12.ProfitNAVRecon.031127.ty_CCB.Dec03AuditPack.HL.V2.revised ctl_CCB.HO.reporting TB-HL.1P.040316" xfId="1510"/>
    <cellStyle name="_CCB(1).JL.Item12.ProfitNAVRecon.031127.ty_CCB.Dec03AuditPack.HL.V2.revised ctl_CCB.HO.reporting TB-HL.1P.040316 2" xfId="26894"/>
    <cellStyle name="_CCB(1).JL.Item12.ProfitNAVRecon.031127.ty_Sheet1" xfId="1511"/>
    <cellStyle name="_CCB(1).JL.Item12.ProfitNAVRecon.031127.ty_Sheet1 2" xfId="26895"/>
    <cellStyle name="_CCB(1).JL.Item12.ProfitNAVRecon.031127.ty_Sheet2" xfId="1512"/>
    <cellStyle name="_CCB(1).JL.Item12.ProfitNAVRecon.031127.ty_Sheet2 2" xfId="26896"/>
    <cellStyle name="_CCB(1).JL.Item12.ProfitNAVRecon.031127.ty_审计调查表200410.1209" xfId="1513"/>
    <cellStyle name="_CCB(1).JL.Item12.ProfitNAVRecon.031127.ty_审计调查表200410.1209 2" xfId="26897"/>
    <cellStyle name="_CCB(1).JL.Item12.ProfitNAVRecon.031127.ty_审计调查表200410.1209.PM" xfId="1514"/>
    <cellStyle name="_CCB(1).JL.Item12.ProfitNAVRecon.031127.ty_审计调查表200410.1209.PM 2" xfId="26898"/>
    <cellStyle name="_CCB.Dec03AuditPack.GL.V2" xfId="1515"/>
    <cellStyle name="_CCB.Dec03AuditPack.GL.V2 2" xfId="26899"/>
    <cellStyle name="_CCB.Dec03AuditPack.GL.V2_1120CCB.04OctAuditPack.V1.unprotected" xfId="1516"/>
    <cellStyle name="_CCB.Dec03AuditPack.GL.V2_1120CCB.04OctAuditPack.V1.unprotected 2" xfId="26900"/>
    <cellStyle name="_CCB.Dec03AuditPack.GL.V2_20040630审计调查表real" xfId="1517"/>
    <cellStyle name="_CCB.Dec03AuditPack.GL.V2_20040630审计调查表real 2" xfId="26901"/>
    <cellStyle name="_CCB.Dec03AuditPack.GL.V2_CCB.04DecAuditPack.V1.unprotected(CreditUpdated)" xfId="1518"/>
    <cellStyle name="_CCB.Dec03AuditPack.GL.V2_CCB.04DecAuditPack.V1.unprotected(CreditUpdated) 2" xfId="26902"/>
    <cellStyle name="_CCB.Dec03AuditPack.GL.V2_CCB.04DecAuditPack.V2.unprotected" xfId="1519"/>
    <cellStyle name="_CCB.Dec03AuditPack.GL.V2_CCB.04DecAuditPack.V2.unprotected 2" xfId="26903"/>
    <cellStyle name="_CCB.Dec03AuditPack.GL.V2_CCB.04DecAuditPack.V3.unprotected" xfId="1520"/>
    <cellStyle name="_CCB.Dec03AuditPack.GL.V2_CCB.04DecAuditPack.V3.unprotected 2" xfId="26904"/>
    <cellStyle name="_CCB.Dec03AuditPack.GL.V2_CCB.Bankwide.0410TBRec" xfId="1521"/>
    <cellStyle name="_CCB.Dec03AuditPack.GL.V2_CCB.Bankwide.0410TBRec 2" xfId="26905"/>
    <cellStyle name="_CCB.Dec03AuditPack.GL.V2_CCB.Dec03AuditPack.GL.V4(trail run new)" xfId="1522"/>
    <cellStyle name="_CCB.Dec03AuditPack.GL.V2_CCB.Dec03AuditPack.GL.V4(trail run new) 2" xfId="26906"/>
    <cellStyle name="_CCB.Dec03AuditPack.GL.V2_CCB.Dec03AuditPack.GL.V4(trail run new)_Sheet1" xfId="1523"/>
    <cellStyle name="_CCB.Dec03AuditPack.GL.V2_CCB.Dec03AuditPack.GL.V4(trail run new)_Sheet1 2" xfId="26907"/>
    <cellStyle name="_CCB.Dec03AuditPack.GL.V2_CCB.Dec03AuditPack.GL.V4(trail run new)_Sheet2" xfId="1524"/>
    <cellStyle name="_CCB.Dec03AuditPack.GL.V2_CCB.Dec03AuditPack.GL.V4(trail run new)_Sheet2 2" xfId="26908"/>
    <cellStyle name="_CCB.Dec03AuditPack.GL.V2_CCB.Dec03AuditPack.GL.V4(trail run new)_审计调查表200410.1209" xfId="1525"/>
    <cellStyle name="_CCB.Dec03AuditPack.GL.V2_CCB.Dec03AuditPack.GL.V4(trail run new)_审计调查表200410.1209 2" xfId="26909"/>
    <cellStyle name="_CCB.Dec03AuditPack.GL.V2_CCB.Dec03AuditPack.GL.V4(trail run new)_审计调查表200410.1209.PM" xfId="1526"/>
    <cellStyle name="_CCB.Dec03AuditPack.GL.V2_CCB.Dec03AuditPack.GL.V4(trail run new)_审计调查表200410.1209.PM 2" xfId="26910"/>
    <cellStyle name="_CCB.Dec03AuditPack.GL.V2_CCB.Dec03AuditPack.GL.V4(trial run new)" xfId="1527"/>
    <cellStyle name="_CCB.Dec03AuditPack.GL.V2_CCB.Dec03AuditPack.GL.V4(trial run new) 2" xfId="26911"/>
    <cellStyle name="_CCB.Dec03AuditPack.GL.V2_CCB.Dec03AuditPack.GL.V4(trial run new)_Sheet1" xfId="1528"/>
    <cellStyle name="_CCB.Dec03AuditPack.GL.V2_CCB.Dec03AuditPack.GL.V4(trial run new)_Sheet1 2" xfId="26912"/>
    <cellStyle name="_CCB.Dec03AuditPack.GL.V2_CCB.Dec03AuditPack.GL.V4(trial run new)_Sheet2" xfId="1529"/>
    <cellStyle name="_CCB.Dec03AuditPack.GL.V2_CCB.Dec03AuditPack.GL.V4(trial run new)_Sheet2 2" xfId="26913"/>
    <cellStyle name="_CCB.Dec03AuditPack.GL.V2_CCB.Dec03AuditPack.GL.V4(trial run new)_审计调查表200410.1209" xfId="1530"/>
    <cellStyle name="_CCB.Dec03AuditPack.GL.V2_CCB.Dec03AuditPack.GL.V4(trial run new)_审计调查表200410.1209 2" xfId="26914"/>
    <cellStyle name="_CCB.Dec03AuditPack.GL.V2_CCB.Dec03AuditPack.GL.V4(trial run new)_审计调查表200410.1209.PM" xfId="1531"/>
    <cellStyle name="_CCB.Dec03AuditPack.GL.V2_CCB.Dec03AuditPack.GL.V4(trial run new)_审计调查表200410.1209.PM 2" xfId="26915"/>
    <cellStyle name="_CCB.Dec03AuditPack.GL.V2_Copy of CCB.Dec03AuditPack.GL.V4" xfId="1532"/>
    <cellStyle name="_CCB.Dec03AuditPack.GL.V2_Copy of CCB.Dec03AuditPack.GL.V4 2" xfId="26916"/>
    <cellStyle name="_CCB.Dec03AuditPack.GL.V2_Copy of CCB.Dec03AuditPack.GL.V4_Sheet1" xfId="1533"/>
    <cellStyle name="_CCB.Dec03AuditPack.GL.V2_Copy of CCB.Dec03AuditPack.GL.V4_Sheet1 2" xfId="26917"/>
    <cellStyle name="_CCB.Dec03AuditPack.GL.V2_Copy of CCB.Dec03AuditPack.GL.V4_Sheet2" xfId="1534"/>
    <cellStyle name="_CCB.Dec03AuditPack.GL.V2_Copy of CCB.Dec03AuditPack.GL.V4_Sheet2 2" xfId="26918"/>
    <cellStyle name="_CCB.Dec03AuditPack.GL.V2_Copy of CCB.Dec03AuditPack.GL.V4_审计调查表200410.1209" xfId="1535"/>
    <cellStyle name="_CCB.Dec03AuditPack.GL.V2_Copy of CCB.Dec03AuditPack.GL.V4_审计调查表200410.1209 2" xfId="26919"/>
    <cellStyle name="_CCB.Dec03AuditPack.GL.V2_Copy of CCB.Dec03AuditPack.GL.V4_审计调查表200410.1209.PM" xfId="1536"/>
    <cellStyle name="_CCB.Dec03AuditPack.GL.V2_Copy of CCB.Dec03AuditPack.GL.V4_审计调查表200410.1209.PM 2" xfId="26920"/>
    <cellStyle name="_CCB.Dec03AuditPack.GL.V2_Sheet1" xfId="1537"/>
    <cellStyle name="_CCB.Dec03AuditPack.GL.V2_Sheet1 2" xfId="26921"/>
    <cellStyle name="_CCB.Dec03AuditPack.GL.V2_Sheet2" xfId="1538"/>
    <cellStyle name="_CCB.Dec03AuditPack.GL.V2_Sheet2 2" xfId="26922"/>
    <cellStyle name="_CCB.Dec03AuditPack.GL.V2_审计调查表200410.1209" xfId="1539"/>
    <cellStyle name="_CCB.Dec03AuditPack.GL.V2_审计调查表200410.1209 2" xfId="26923"/>
    <cellStyle name="_CCB.Dec03AuditPack.GL.V2_审计调查表200410.1209.PM" xfId="1540"/>
    <cellStyle name="_CCB.Dec03AuditPack.GL.V2_审计调查表200410.1209.PM 2" xfId="26924"/>
    <cellStyle name="_CCB.Dec03AuditPack.HL.V2.revised ctl" xfId="1541"/>
    <cellStyle name="_CCB.Dec03AuditPack.HL.V2.revised ctl 2" xfId="26925"/>
    <cellStyle name="_CCB.Dec03AuditPack.HL.V2.revised ctl_CCB.HO.new TB template.for reporting package.040309" xfId="1542"/>
    <cellStyle name="_CCB.Dec03AuditPack.HL.V2.revised ctl_CCB.HO.new TB template.for reporting package.040309 2" xfId="26926"/>
    <cellStyle name="_CCB.Dec03AuditPack.HL.V2.revised ctl_CCB.HO.new TB template.for reporting package.1P.040316" xfId="1543"/>
    <cellStyle name="_CCB.Dec03AuditPack.HL.V2.revised ctl_CCB.HO.new TB template.for reporting package.1P.040316 2" xfId="26927"/>
    <cellStyle name="_CCB.Dec03AuditPack.HL.V2.revised ctl_CCB.HO.reporting TB-HL.1P.040316" xfId="1544"/>
    <cellStyle name="_CCB.Dec03AuditPack.HL.V2.revised ctl_CCB.HO.reporting TB-HL.1P.040316 2" xfId="26928"/>
    <cellStyle name="_CCB.GLAudit Package.040114" xfId="1545"/>
    <cellStyle name="_CCB.GLAudit Package.040114 2" xfId="26929"/>
    <cellStyle name="_CCB.GLAudit Package.040114_CCB.Dec03AuditPack.GL.V2" xfId="1546"/>
    <cellStyle name="_CCB.GLAudit Package.040114_CCB.Dec03AuditPack.GL.V2 2" xfId="26930"/>
    <cellStyle name="_CCB.GLAudit Package.040114_CCB.Dec03AuditPack.GL.V2_1120CCB.04OctAuditPack.V1.unprotected" xfId="1547"/>
    <cellStyle name="_CCB.GLAudit Package.040114_CCB.Dec03AuditPack.GL.V2_1120CCB.04OctAuditPack.V1.unprotected 2" xfId="26931"/>
    <cellStyle name="_CCB.GLAudit Package.040114_CCB.Dec03AuditPack.GL.V2_20040630审计调查表real" xfId="1548"/>
    <cellStyle name="_CCB.GLAudit Package.040114_CCB.Dec03AuditPack.GL.V2_20040630审计调查表real 2" xfId="26932"/>
    <cellStyle name="_CCB.GLAudit Package.040114_CCB.Dec03AuditPack.GL.V2_CCB.04DecAuditPack.V2.unprotected" xfId="1549"/>
    <cellStyle name="_CCB.GLAudit Package.040114_CCB.Dec03AuditPack.GL.V2_CCB.04DecAuditPack.V2.unprotected 2" xfId="26933"/>
    <cellStyle name="_CCB.GLAudit Package.040114_CCB.Dec03AuditPack.GL.V2_CCB.04DecAuditPack.V3.unprotected" xfId="1550"/>
    <cellStyle name="_CCB.GLAudit Package.040114_CCB.Dec03AuditPack.GL.V2_CCB.04DecAuditPack.V3.unprotected 2" xfId="26934"/>
    <cellStyle name="_CCB.GLAudit Package.040114_CCB.Dec03AuditPack.GL.V2_CCB.Bankwide.0410TBRec" xfId="1551"/>
    <cellStyle name="_CCB.GLAudit Package.040114_CCB.Dec03AuditPack.GL.V2_CCB.Bankwide.0410TBRec 2" xfId="26935"/>
    <cellStyle name="_CCB.GLAudit Package.040114_CCB.Dec03AuditPack.GL.V2_CCB.Dec03AuditPack.GL.V4(trail run new)" xfId="1552"/>
    <cellStyle name="_CCB.GLAudit Package.040114_CCB.Dec03AuditPack.GL.V2_CCB.Dec03AuditPack.GL.V4(trail run new) 2" xfId="26936"/>
    <cellStyle name="_CCB.GLAudit Package.040114_CCB.Dec03AuditPack.GL.V2_CCB.Dec03AuditPack.GL.V4(trail run new)_Sheet1" xfId="1553"/>
    <cellStyle name="_CCB.GLAudit Package.040114_CCB.Dec03AuditPack.GL.V2_CCB.Dec03AuditPack.GL.V4(trail run new)_Sheet1 2" xfId="26937"/>
    <cellStyle name="_CCB.GLAudit Package.040114_CCB.Dec03AuditPack.GL.V2_CCB.Dec03AuditPack.GL.V4(trail run new)_Sheet2" xfId="1554"/>
    <cellStyle name="_CCB.GLAudit Package.040114_CCB.Dec03AuditPack.GL.V2_CCB.Dec03AuditPack.GL.V4(trail run new)_Sheet2 2" xfId="26938"/>
    <cellStyle name="_CCB.GLAudit Package.040114_CCB.Dec03AuditPack.GL.V2_CCB.Dec03AuditPack.GL.V4(trail run new)_审计调查表200410.1209" xfId="1555"/>
    <cellStyle name="_CCB.GLAudit Package.040114_CCB.Dec03AuditPack.GL.V2_CCB.Dec03AuditPack.GL.V4(trail run new)_审计调查表200410.1209 2" xfId="26939"/>
    <cellStyle name="_CCB.GLAudit Package.040114_CCB.Dec03AuditPack.GL.V2_CCB.Dec03AuditPack.GL.V4(trail run new)_审计调查表200410.1209.PM" xfId="1556"/>
    <cellStyle name="_CCB.GLAudit Package.040114_CCB.Dec03AuditPack.GL.V2_CCB.Dec03AuditPack.GL.V4(trail run new)_审计调查表200410.1209.PM 2" xfId="26940"/>
    <cellStyle name="_CCB.GLAudit Package.040114_CCB.Dec03AuditPack.GL.V2_CCB.Dec03AuditPack.GL.V4(trial run new)" xfId="1557"/>
    <cellStyle name="_CCB.GLAudit Package.040114_CCB.Dec03AuditPack.GL.V2_CCB.Dec03AuditPack.GL.V4(trial run new) 2" xfId="26941"/>
    <cellStyle name="_CCB.GLAudit Package.040114_CCB.Dec03AuditPack.GL.V2_CCB.Dec03AuditPack.GL.V4(trial run new)_Sheet1" xfId="1558"/>
    <cellStyle name="_CCB.GLAudit Package.040114_CCB.Dec03AuditPack.GL.V2_CCB.Dec03AuditPack.GL.V4(trial run new)_Sheet1 2" xfId="26942"/>
    <cellStyle name="_CCB.GLAudit Package.040114_CCB.Dec03AuditPack.GL.V2_CCB.Dec03AuditPack.GL.V4(trial run new)_Sheet2" xfId="1559"/>
    <cellStyle name="_CCB.GLAudit Package.040114_CCB.Dec03AuditPack.GL.V2_CCB.Dec03AuditPack.GL.V4(trial run new)_Sheet2 2" xfId="26943"/>
    <cellStyle name="_CCB.GLAudit Package.040114_CCB.Dec03AuditPack.GL.V2_CCB.Dec03AuditPack.GL.V4(trial run new)_审计调查表200410.1209" xfId="1560"/>
    <cellStyle name="_CCB.GLAudit Package.040114_CCB.Dec03AuditPack.GL.V2_CCB.Dec03AuditPack.GL.V4(trial run new)_审计调查表200410.1209 2" xfId="26944"/>
    <cellStyle name="_CCB.GLAudit Package.040114_CCB.Dec03AuditPack.GL.V2_CCB.Dec03AuditPack.GL.V4(trial run new)_审计调查表200410.1209.PM" xfId="1561"/>
    <cellStyle name="_CCB.GLAudit Package.040114_CCB.Dec03AuditPack.GL.V2_CCB.Dec03AuditPack.GL.V4(trial run new)_审计调查表200410.1209.PM 2" xfId="26945"/>
    <cellStyle name="_CCB.GLAudit Package.040114_CCB.Dec03AuditPack.GL.V2_Copy of CCB.Dec03AuditPack.GL.V4" xfId="1562"/>
    <cellStyle name="_CCB.GLAudit Package.040114_CCB.Dec03AuditPack.GL.V2_Copy of CCB.Dec03AuditPack.GL.V4 2" xfId="26946"/>
    <cellStyle name="_CCB.GLAudit Package.040114_CCB.Dec03AuditPack.GL.V2_Copy of CCB.Dec03AuditPack.GL.V4_Sheet1" xfId="1563"/>
    <cellStyle name="_CCB.GLAudit Package.040114_CCB.Dec03AuditPack.GL.V2_Copy of CCB.Dec03AuditPack.GL.V4_Sheet1 2" xfId="26947"/>
    <cellStyle name="_CCB.GLAudit Package.040114_CCB.Dec03AuditPack.GL.V2_Copy of CCB.Dec03AuditPack.GL.V4_Sheet2" xfId="1564"/>
    <cellStyle name="_CCB.GLAudit Package.040114_CCB.Dec03AuditPack.GL.V2_Copy of CCB.Dec03AuditPack.GL.V4_Sheet2 2" xfId="26948"/>
    <cellStyle name="_CCB.GLAudit Package.040114_CCB.Dec03AuditPack.GL.V2_Copy of CCB.Dec03AuditPack.GL.V4_审计调查表200410.1209" xfId="1565"/>
    <cellStyle name="_CCB.GLAudit Package.040114_CCB.Dec03AuditPack.GL.V2_Copy of CCB.Dec03AuditPack.GL.V4_审计调查表200410.1209 2" xfId="26949"/>
    <cellStyle name="_CCB.GLAudit Package.040114_CCB.Dec03AuditPack.GL.V2_Copy of CCB.Dec03AuditPack.GL.V4_审计调查表200410.1209.PM" xfId="1566"/>
    <cellStyle name="_CCB.GLAudit Package.040114_CCB.Dec03AuditPack.GL.V2_Copy of CCB.Dec03AuditPack.GL.V4_审计调查表200410.1209.PM 2" xfId="26950"/>
    <cellStyle name="_CCB.GLAudit Package.040114_CCB.Dec03AuditPack.GL.V2_Sheet1" xfId="1567"/>
    <cellStyle name="_CCB.GLAudit Package.040114_CCB.Dec03AuditPack.GL.V2_Sheet1 2" xfId="26951"/>
    <cellStyle name="_CCB.GLAudit Package.040114_CCB.Dec03AuditPack.GL.V2_Sheet2" xfId="1568"/>
    <cellStyle name="_CCB.GLAudit Package.040114_CCB.Dec03AuditPack.GL.V2_Sheet2 2" xfId="26952"/>
    <cellStyle name="_CCB.GLAudit Package.040114_CCB.Dec03AuditPack.GL.V2_审计调查表200410.1209" xfId="1569"/>
    <cellStyle name="_CCB.GLAudit Package.040114_CCB.Dec03AuditPack.GL.V2_审计调查表200410.1209 2" xfId="26953"/>
    <cellStyle name="_CCB.GLAudit Package.040114_CCB.Dec03AuditPack.GL.V2_审计调查表200410.1209.PM" xfId="1570"/>
    <cellStyle name="_CCB.GLAudit Package.040114_CCB.Dec03AuditPack.GL.V2_审计调查表200410.1209.PM 2" xfId="26954"/>
    <cellStyle name="_CCB.GLAudit Package.040114_CCB.Dec03AuditPack.HL.V2.revised ctl" xfId="1571"/>
    <cellStyle name="_CCB.GLAudit Package.040114_CCB.Dec03AuditPack.HL.V2.revised ctl 2" xfId="26955"/>
    <cellStyle name="_CCB.GLAudit Package.040114_CCB.Dec03AuditPack.HL.V2.revised ctl_CCB.HO.new TB template.for reporting package.040309" xfId="1572"/>
    <cellStyle name="_CCB.GLAudit Package.040114_CCB.Dec03AuditPack.HL.V2.revised ctl_CCB.HO.new TB template.for reporting package.040309 2" xfId="26956"/>
    <cellStyle name="_CCB.GLAudit Package.040114_CCB.Dec03AuditPack.HL.V2.revised ctl_CCB.HO.new TB template.for reporting package.1P.040316" xfId="1573"/>
    <cellStyle name="_CCB.GLAudit Package.040114_CCB.Dec03AuditPack.HL.V2.revised ctl_CCB.HO.new TB template.for reporting package.1P.040316 2" xfId="26957"/>
    <cellStyle name="_CCB.GLAudit Package.040114_CCB.Dec03AuditPack.HL.V2.revised ctl_CCB.HO.reporting TB-HL.1P.040316" xfId="1574"/>
    <cellStyle name="_CCB.GLAudit Package.040114_CCB.Dec03AuditPack.HL.V2.revised ctl_CCB.HO.reporting TB-HL.1P.040316 2" xfId="26958"/>
    <cellStyle name="_CCB.GLAudit Package.040114_Sheet1" xfId="1575"/>
    <cellStyle name="_CCB.GLAudit Package.040114_Sheet1 2" xfId="26959"/>
    <cellStyle name="_CCB.GLAudit Package.040114_Sheet2" xfId="1576"/>
    <cellStyle name="_CCB.GLAudit Package.040114_Sheet2 2" xfId="26960"/>
    <cellStyle name="_CCB.GLAudit Package.040114_审计调查表200410.1209" xfId="1577"/>
    <cellStyle name="_CCB.GLAudit Package.040114_审计调查表200410.1209 2" xfId="26961"/>
    <cellStyle name="_CCB.GLAudit Package.040114_审计调查表200410.1209.PM" xfId="1578"/>
    <cellStyle name="_CCB.GLAudit Package.040114_审计调查表200410.1209.PM 2" xfId="26962"/>
    <cellStyle name="_CCB.HEN.Item12.ProfitNAVRecon.031209.LY" xfId="1579"/>
    <cellStyle name="_CCB.HEN.Item12.ProfitNAVRecon.031209.LY 2" xfId="26963"/>
    <cellStyle name="_CCB.HEN.Item12.ProfitNAVRecon.031209.LY_1" xfId="1580"/>
    <cellStyle name="_CCB.HEN.Item12.ProfitNAVRecon.031209.LY_1 2" xfId="26964"/>
    <cellStyle name="_CCB.HEN.Item12.ProfitNAVRecon.031209.LY_1_CCB.CQ.Item12.1D.ProfitNAVRec.031213-revised.dhnc" xfId="1581"/>
    <cellStyle name="_CCB.HEN.Item12.ProfitNAVRecon.031209.LY_1_CCB.CQ.Item12.1D.ProfitNAVRec.031213-revised.dhnc 2" xfId="26965"/>
    <cellStyle name="_CCB.HEN.Item12.ProfitNAVRecon.031209.LY_1_CCB.CQ.Item12.1D.ProfitNAVRec.031213-revised.dhnc_CCB.Dec03AuditPack.GL.V2" xfId="1582"/>
    <cellStyle name="_CCB.HEN.Item12.ProfitNAVRecon.031209.LY_1_CCB.CQ.Item12.1D.ProfitNAVRec.031213-revised.dhnc_CCB.Dec03AuditPack.GL.V2 2" xfId="26966"/>
    <cellStyle name="_CCB.HEN.Item12.ProfitNAVRecon.031209.LY_1_CCB.CQ.Item12.1D.ProfitNAVRec.031213-revised.dhnc_CCB.Dec03AuditPack.GL.V2_1120CCB.04OctAuditPack.V1.unprotected" xfId="1583"/>
    <cellStyle name="_CCB.HEN.Item12.ProfitNAVRecon.031209.LY_1_CCB.CQ.Item12.1D.ProfitNAVRec.031213-revised.dhnc_CCB.Dec03AuditPack.GL.V2_1120CCB.04OctAuditPack.V1.unprotected 2" xfId="26967"/>
    <cellStyle name="_CCB.HEN.Item12.ProfitNAVRecon.031209.LY_1_CCB.CQ.Item12.1D.ProfitNAVRec.031213-revised.dhnc_CCB.Dec03AuditPack.GL.V2_20040630审计调查表real" xfId="1584"/>
    <cellStyle name="_CCB.HEN.Item12.ProfitNAVRecon.031209.LY_1_CCB.CQ.Item12.1D.ProfitNAVRec.031213-revised.dhnc_CCB.Dec03AuditPack.GL.V2_20040630审计调查表real 2" xfId="26968"/>
    <cellStyle name="_CCB.HEN.Item12.ProfitNAVRecon.031209.LY_1_CCB.CQ.Item12.1D.ProfitNAVRec.031213-revised.dhnc_CCB.Dec03AuditPack.GL.V2_CCB.04DecAuditPack.V2.unprotected" xfId="1585"/>
    <cellStyle name="_CCB.HEN.Item12.ProfitNAVRecon.031209.LY_1_CCB.CQ.Item12.1D.ProfitNAVRec.031213-revised.dhnc_CCB.Dec03AuditPack.GL.V2_CCB.04DecAuditPack.V2.unprotected 2" xfId="26969"/>
    <cellStyle name="_CCB.HEN.Item12.ProfitNAVRecon.031209.LY_1_CCB.CQ.Item12.1D.ProfitNAVRec.031213-revised.dhnc_CCB.Dec03AuditPack.GL.V2_CCB.04DecAuditPack.V3.unprotected" xfId="1586"/>
    <cellStyle name="_CCB.HEN.Item12.ProfitNAVRecon.031209.LY_1_CCB.CQ.Item12.1D.ProfitNAVRec.031213-revised.dhnc_CCB.Dec03AuditPack.GL.V2_CCB.04DecAuditPack.V3.unprotected 2" xfId="26970"/>
    <cellStyle name="_CCB.HEN.Item12.ProfitNAVRecon.031209.LY_1_CCB.CQ.Item12.1D.ProfitNAVRec.031213-revised.dhnc_CCB.Dec03AuditPack.GL.V2_CCB.Bankwide.0410TBRec" xfId="1587"/>
    <cellStyle name="_CCB.HEN.Item12.ProfitNAVRecon.031209.LY_1_CCB.CQ.Item12.1D.ProfitNAVRec.031213-revised.dhnc_CCB.Dec03AuditPack.GL.V2_CCB.Bankwide.0410TBRec 2" xfId="26971"/>
    <cellStyle name="_CCB.HEN.Item12.ProfitNAVRecon.031209.LY_1_CCB.CQ.Item12.1D.ProfitNAVRec.031213-revised.dhnc_CCB.Dec03AuditPack.GL.V2_CCB.Dec03AuditPack.GL.V4(trail run new)" xfId="1588"/>
    <cellStyle name="_CCB.HEN.Item12.ProfitNAVRecon.031209.LY_1_CCB.CQ.Item12.1D.ProfitNAVRec.031213-revised.dhnc_CCB.Dec03AuditPack.GL.V2_CCB.Dec03AuditPack.GL.V4(trail run new) 2" xfId="26972"/>
    <cellStyle name="_CCB.HEN.Item12.ProfitNAVRecon.031209.LY_1_CCB.CQ.Item12.1D.ProfitNAVRec.031213-revised.dhnc_CCB.Dec03AuditPack.GL.V2_CCB.Dec03AuditPack.GL.V4(trail run new)_Sheet1" xfId="1589"/>
    <cellStyle name="_CCB.HEN.Item12.ProfitNAVRecon.031209.LY_1_CCB.CQ.Item12.1D.ProfitNAVRec.031213-revised.dhnc_CCB.Dec03AuditPack.GL.V2_CCB.Dec03AuditPack.GL.V4(trail run new)_Sheet1 2" xfId="26973"/>
    <cellStyle name="_CCB.HEN.Item12.ProfitNAVRecon.031209.LY_1_CCB.CQ.Item12.1D.ProfitNAVRec.031213-revised.dhnc_CCB.Dec03AuditPack.GL.V2_CCB.Dec03AuditPack.GL.V4(trail run new)_Sheet2" xfId="1590"/>
    <cellStyle name="_CCB.HEN.Item12.ProfitNAVRecon.031209.LY_1_CCB.CQ.Item12.1D.ProfitNAVRec.031213-revised.dhnc_CCB.Dec03AuditPack.GL.V2_CCB.Dec03AuditPack.GL.V4(trail run new)_Sheet2 2" xfId="26974"/>
    <cellStyle name="_CCB.HEN.Item12.ProfitNAVRecon.031209.LY_1_CCB.CQ.Item12.1D.ProfitNAVRec.031213-revised.dhnc_CCB.Dec03AuditPack.GL.V2_CCB.Dec03AuditPack.GL.V4(trail run new)_审计调查表200410.1209" xfId="1591"/>
    <cellStyle name="_CCB.HEN.Item12.ProfitNAVRecon.031209.LY_1_CCB.CQ.Item12.1D.ProfitNAVRec.031213-revised.dhnc_CCB.Dec03AuditPack.GL.V2_CCB.Dec03AuditPack.GL.V4(trail run new)_审计调查表200410.1209 2" xfId="26975"/>
    <cellStyle name="_CCB.HEN.Item12.ProfitNAVRecon.031209.LY_1_CCB.CQ.Item12.1D.ProfitNAVRec.031213-revised.dhnc_CCB.Dec03AuditPack.GL.V2_CCB.Dec03AuditPack.GL.V4(trail run new)_审计调查表200410.1209.PM" xfId="1592"/>
    <cellStyle name="_CCB.HEN.Item12.ProfitNAVRecon.031209.LY_1_CCB.CQ.Item12.1D.ProfitNAVRec.031213-revised.dhnc_CCB.Dec03AuditPack.GL.V2_CCB.Dec03AuditPack.GL.V4(trail run new)_审计调查表200410.1209.PM 2" xfId="26976"/>
    <cellStyle name="_CCB.HEN.Item12.ProfitNAVRecon.031209.LY_1_CCB.CQ.Item12.1D.ProfitNAVRec.031213-revised.dhnc_CCB.Dec03AuditPack.GL.V2_CCB.Dec03AuditPack.GL.V4(trial run new)" xfId="1593"/>
    <cellStyle name="_CCB.HEN.Item12.ProfitNAVRecon.031209.LY_1_CCB.CQ.Item12.1D.ProfitNAVRec.031213-revised.dhnc_CCB.Dec03AuditPack.GL.V2_CCB.Dec03AuditPack.GL.V4(trial run new) 2" xfId="26977"/>
    <cellStyle name="_CCB.HEN.Item12.ProfitNAVRecon.031209.LY_1_CCB.CQ.Item12.1D.ProfitNAVRec.031213-revised.dhnc_CCB.Dec03AuditPack.GL.V2_CCB.Dec03AuditPack.GL.V4(trial run new)_Sheet1" xfId="1594"/>
    <cellStyle name="_CCB.HEN.Item12.ProfitNAVRecon.031209.LY_1_CCB.CQ.Item12.1D.ProfitNAVRec.031213-revised.dhnc_CCB.Dec03AuditPack.GL.V2_CCB.Dec03AuditPack.GL.V4(trial run new)_Sheet1 2" xfId="26978"/>
    <cellStyle name="_CCB.HEN.Item12.ProfitNAVRecon.031209.LY_1_CCB.CQ.Item12.1D.ProfitNAVRec.031213-revised.dhnc_CCB.Dec03AuditPack.GL.V2_CCB.Dec03AuditPack.GL.V4(trial run new)_Sheet2" xfId="1595"/>
    <cellStyle name="_CCB.HEN.Item12.ProfitNAVRecon.031209.LY_1_CCB.CQ.Item12.1D.ProfitNAVRec.031213-revised.dhnc_CCB.Dec03AuditPack.GL.V2_CCB.Dec03AuditPack.GL.V4(trial run new)_Sheet2 2" xfId="26979"/>
    <cellStyle name="_CCB.HEN.Item12.ProfitNAVRecon.031209.LY_1_CCB.CQ.Item12.1D.ProfitNAVRec.031213-revised.dhnc_CCB.Dec03AuditPack.GL.V2_CCB.Dec03AuditPack.GL.V4(trial run new)_审计调查表200410.1209" xfId="1596"/>
    <cellStyle name="_CCB.HEN.Item12.ProfitNAVRecon.031209.LY_1_CCB.CQ.Item12.1D.ProfitNAVRec.031213-revised.dhnc_CCB.Dec03AuditPack.GL.V2_CCB.Dec03AuditPack.GL.V4(trial run new)_审计调查表200410.1209 2" xfId="26980"/>
    <cellStyle name="_CCB.HEN.Item12.ProfitNAVRecon.031209.LY_1_CCB.CQ.Item12.1D.ProfitNAVRec.031213-revised.dhnc_CCB.Dec03AuditPack.GL.V2_CCB.Dec03AuditPack.GL.V4(trial run new)_审计调查表200410.1209.PM" xfId="1597"/>
    <cellStyle name="_CCB.HEN.Item12.ProfitNAVRecon.031209.LY_1_CCB.CQ.Item12.1D.ProfitNAVRec.031213-revised.dhnc_CCB.Dec03AuditPack.GL.V2_CCB.Dec03AuditPack.GL.V4(trial run new)_审计调查表200410.1209.PM 2" xfId="26981"/>
    <cellStyle name="_CCB.HEN.Item12.ProfitNAVRecon.031209.LY_1_CCB.CQ.Item12.1D.ProfitNAVRec.031213-revised.dhnc_CCB.Dec03AuditPack.GL.V2_Copy of CCB.Dec03AuditPack.GL.V4" xfId="1598"/>
    <cellStyle name="_CCB.HEN.Item12.ProfitNAVRecon.031209.LY_1_CCB.CQ.Item12.1D.ProfitNAVRec.031213-revised.dhnc_CCB.Dec03AuditPack.GL.V2_Copy of CCB.Dec03AuditPack.GL.V4 2" xfId="26982"/>
    <cellStyle name="_CCB.HEN.Item12.ProfitNAVRecon.031209.LY_1_CCB.CQ.Item12.1D.ProfitNAVRec.031213-revised.dhnc_CCB.Dec03AuditPack.GL.V2_Copy of CCB.Dec03AuditPack.GL.V4_Sheet1" xfId="1599"/>
    <cellStyle name="_CCB.HEN.Item12.ProfitNAVRecon.031209.LY_1_CCB.CQ.Item12.1D.ProfitNAVRec.031213-revised.dhnc_CCB.Dec03AuditPack.GL.V2_Copy of CCB.Dec03AuditPack.GL.V4_Sheet1 2" xfId="26983"/>
    <cellStyle name="_CCB.HEN.Item12.ProfitNAVRecon.031209.LY_1_CCB.CQ.Item12.1D.ProfitNAVRec.031213-revised.dhnc_CCB.Dec03AuditPack.GL.V2_Copy of CCB.Dec03AuditPack.GL.V4_Sheet2" xfId="1600"/>
    <cellStyle name="_CCB.HEN.Item12.ProfitNAVRecon.031209.LY_1_CCB.CQ.Item12.1D.ProfitNAVRec.031213-revised.dhnc_CCB.Dec03AuditPack.GL.V2_Copy of CCB.Dec03AuditPack.GL.V4_Sheet2 2" xfId="26984"/>
    <cellStyle name="_CCB.HEN.Item12.ProfitNAVRecon.031209.LY_1_CCB.CQ.Item12.1D.ProfitNAVRec.031213-revised.dhnc_CCB.Dec03AuditPack.GL.V2_Copy of CCB.Dec03AuditPack.GL.V4_审计调查表200410.1209" xfId="1601"/>
    <cellStyle name="_CCB.HEN.Item12.ProfitNAVRecon.031209.LY_1_CCB.CQ.Item12.1D.ProfitNAVRec.031213-revised.dhnc_CCB.Dec03AuditPack.GL.V2_Copy of CCB.Dec03AuditPack.GL.V4_审计调查表200410.1209 2" xfId="26985"/>
    <cellStyle name="_CCB.HEN.Item12.ProfitNAVRecon.031209.LY_1_CCB.CQ.Item12.1D.ProfitNAVRec.031213-revised.dhnc_CCB.Dec03AuditPack.GL.V2_Copy of CCB.Dec03AuditPack.GL.V4_审计调查表200410.1209.PM" xfId="1602"/>
    <cellStyle name="_CCB.HEN.Item12.ProfitNAVRecon.031209.LY_1_CCB.CQ.Item12.1D.ProfitNAVRec.031213-revised.dhnc_CCB.Dec03AuditPack.GL.V2_Copy of CCB.Dec03AuditPack.GL.V4_审计调查表200410.1209.PM 2" xfId="26986"/>
    <cellStyle name="_CCB.HEN.Item12.ProfitNAVRecon.031209.LY_1_CCB.CQ.Item12.1D.ProfitNAVRec.031213-revised.dhnc_CCB.Dec03AuditPack.GL.V2_Sheet1" xfId="1603"/>
    <cellStyle name="_CCB.HEN.Item12.ProfitNAVRecon.031209.LY_1_CCB.CQ.Item12.1D.ProfitNAVRec.031213-revised.dhnc_CCB.Dec03AuditPack.GL.V2_Sheet1 2" xfId="26987"/>
    <cellStyle name="_CCB.HEN.Item12.ProfitNAVRecon.031209.LY_1_CCB.CQ.Item12.1D.ProfitNAVRec.031213-revised.dhnc_CCB.Dec03AuditPack.GL.V2_Sheet2" xfId="1604"/>
    <cellStyle name="_CCB.HEN.Item12.ProfitNAVRecon.031209.LY_1_CCB.CQ.Item12.1D.ProfitNAVRec.031213-revised.dhnc_CCB.Dec03AuditPack.GL.V2_Sheet2 2" xfId="26988"/>
    <cellStyle name="_CCB.HEN.Item12.ProfitNAVRecon.031209.LY_1_CCB.CQ.Item12.1D.ProfitNAVRec.031213-revised.dhnc_CCB.Dec03AuditPack.GL.V2_审计调查表200410.1209" xfId="1605"/>
    <cellStyle name="_CCB.HEN.Item12.ProfitNAVRecon.031209.LY_1_CCB.CQ.Item12.1D.ProfitNAVRec.031213-revised.dhnc_CCB.Dec03AuditPack.GL.V2_审计调查表200410.1209 2" xfId="26989"/>
    <cellStyle name="_CCB.HEN.Item12.ProfitNAVRecon.031209.LY_1_CCB.CQ.Item12.1D.ProfitNAVRec.031213-revised.dhnc_CCB.Dec03AuditPack.GL.V2_审计调查表200410.1209.PM" xfId="1606"/>
    <cellStyle name="_CCB.HEN.Item12.ProfitNAVRecon.031209.LY_1_CCB.CQ.Item12.1D.ProfitNAVRec.031213-revised.dhnc_CCB.Dec03AuditPack.GL.V2_审计调查表200410.1209.PM 2" xfId="26990"/>
    <cellStyle name="_CCB.HEN.Item12.ProfitNAVRecon.031209.LY_1_CCB.CQ.Item12.1D.ProfitNAVRec.031213-revised.dhnc_CCB.Dec03AuditPack.HL.V2.revised ctl" xfId="1607"/>
    <cellStyle name="_CCB.HEN.Item12.ProfitNAVRecon.031209.LY_1_CCB.CQ.Item12.1D.ProfitNAVRec.031213-revised.dhnc_CCB.Dec03AuditPack.HL.V2.revised ctl 2" xfId="26991"/>
    <cellStyle name="_CCB.HEN.Item12.ProfitNAVRecon.031209.LY_1_CCB.CQ.Item12.1D.ProfitNAVRec.031213-revised.dhnc_CCB.Dec03AuditPack.HL.V2.revised ctl_CCB.HO.new TB template.for reporting package.040309" xfId="1608"/>
    <cellStyle name="_CCB.HEN.Item12.ProfitNAVRecon.031209.LY_1_CCB.CQ.Item12.1D.ProfitNAVRec.031213-revised.dhnc_CCB.Dec03AuditPack.HL.V2.revised ctl_CCB.HO.new TB template.for reporting package.040309 2" xfId="26992"/>
    <cellStyle name="_CCB.HEN.Item12.ProfitNAVRecon.031209.LY_1_CCB.CQ.Item12.1D.ProfitNAVRec.031213-revised.dhnc_CCB.Dec03AuditPack.HL.V2.revised ctl_CCB.HO.new TB template.for reporting package.1P.040316" xfId="1609"/>
    <cellStyle name="_CCB.HEN.Item12.ProfitNAVRecon.031209.LY_1_CCB.CQ.Item12.1D.ProfitNAVRec.031213-revised.dhnc_CCB.Dec03AuditPack.HL.V2.revised ctl_CCB.HO.new TB template.for reporting package.1P.040316 2" xfId="26993"/>
    <cellStyle name="_CCB.HEN.Item12.ProfitNAVRecon.031209.LY_1_CCB.CQ.Item12.1D.ProfitNAVRec.031213-revised.dhnc_CCB.Dec03AuditPack.HL.V2.revised ctl_CCB.HO.reporting TB-HL.1P.040316" xfId="1610"/>
    <cellStyle name="_CCB.HEN.Item12.ProfitNAVRecon.031209.LY_1_CCB.CQ.Item12.1D.ProfitNAVRec.031213-revised.dhnc_CCB.Dec03AuditPack.HL.V2.revised ctl_CCB.HO.reporting TB-HL.1P.040316 2" xfId="26994"/>
    <cellStyle name="_CCB.HEN.Item12.ProfitNAVRecon.031209.LY_1_CCB.CQ.Item12.1D.ProfitNAVRec.031213-revised.dhnc_Sheet1" xfId="1611"/>
    <cellStyle name="_CCB.HEN.Item12.ProfitNAVRecon.031209.LY_1_CCB.CQ.Item12.1D.ProfitNAVRec.031213-revised.dhnc_Sheet1 2" xfId="26995"/>
    <cellStyle name="_CCB.HEN.Item12.ProfitNAVRecon.031209.LY_1_CCB.CQ.Item12.1D.ProfitNAVRec.031213-revised.dhnc_Sheet2" xfId="1612"/>
    <cellStyle name="_CCB.HEN.Item12.ProfitNAVRecon.031209.LY_1_CCB.CQ.Item12.1D.ProfitNAVRec.031213-revised.dhnc_Sheet2 2" xfId="26996"/>
    <cellStyle name="_CCB.HEN.Item12.ProfitNAVRecon.031209.LY_1_CCB.CQ.Item12.1D.ProfitNAVRec.031213-revised.dhnc_审计调查表200410.1209" xfId="1613"/>
    <cellStyle name="_CCB.HEN.Item12.ProfitNAVRecon.031209.LY_1_CCB.CQ.Item12.1D.ProfitNAVRec.031213-revised.dhnc_审计调查表200410.1209 2" xfId="26997"/>
    <cellStyle name="_CCB.HEN.Item12.ProfitNAVRecon.031209.LY_1_CCB.CQ.Item12.1D.ProfitNAVRec.031213-revised.dhnc_审计调查表200410.1209.PM" xfId="1614"/>
    <cellStyle name="_CCB.HEN.Item12.ProfitNAVRecon.031209.LY_1_CCB.CQ.Item12.1D.ProfitNAVRec.031213-revised.dhnc_审计调查表200410.1209.PM 2" xfId="26998"/>
    <cellStyle name="_CCB.HEN.Item12.ProfitNAVRecon.031209.LY_1_CCB.Dec03AuditPack.GL.V2" xfId="1615"/>
    <cellStyle name="_CCB.HEN.Item12.ProfitNAVRecon.031209.LY_1_CCB.Dec03AuditPack.GL.V2 2" xfId="26999"/>
    <cellStyle name="_CCB.HEN.Item12.ProfitNAVRecon.031209.LY_1_CCB.Dec03AuditPack.GL.V2_1120CCB.04OctAuditPack.V1.unprotected" xfId="1616"/>
    <cellStyle name="_CCB.HEN.Item12.ProfitNAVRecon.031209.LY_1_CCB.Dec03AuditPack.GL.V2_1120CCB.04OctAuditPack.V1.unprotected 2" xfId="27000"/>
    <cellStyle name="_CCB.HEN.Item12.ProfitNAVRecon.031209.LY_1_CCB.Dec03AuditPack.GL.V2_20040630审计调查表real" xfId="1617"/>
    <cellStyle name="_CCB.HEN.Item12.ProfitNAVRecon.031209.LY_1_CCB.Dec03AuditPack.GL.V2_20040630审计调查表real 2" xfId="27001"/>
    <cellStyle name="_CCB.HEN.Item12.ProfitNAVRecon.031209.LY_1_CCB.Dec03AuditPack.GL.V2_CCB.04DecAuditPack.V2.unprotected" xfId="1618"/>
    <cellStyle name="_CCB.HEN.Item12.ProfitNAVRecon.031209.LY_1_CCB.Dec03AuditPack.GL.V2_CCB.04DecAuditPack.V2.unprotected 2" xfId="27002"/>
    <cellStyle name="_CCB.HEN.Item12.ProfitNAVRecon.031209.LY_1_CCB.Dec03AuditPack.GL.V2_CCB.04DecAuditPack.V3.unprotected" xfId="1619"/>
    <cellStyle name="_CCB.HEN.Item12.ProfitNAVRecon.031209.LY_1_CCB.Dec03AuditPack.GL.V2_CCB.04DecAuditPack.V3.unprotected 2" xfId="27003"/>
    <cellStyle name="_CCB.HEN.Item12.ProfitNAVRecon.031209.LY_1_CCB.Dec03AuditPack.GL.V2_CCB.Bankwide.0410TBRec" xfId="1620"/>
    <cellStyle name="_CCB.HEN.Item12.ProfitNAVRecon.031209.LY_1_CCB.Dec03AuditPack.GL.V2_CCB.Bankwide.0410TBRec 2" xfId="27004"/>
    <cellStyle name="_CCB.HEN.Item12.ProfitNAVRecon.031209.LY_1_CCB.Dec03AuditPack.GL.V2_CCB.Dec03AuditPack.GL.V4(trail run new)" xfId="1621"/>
    <cellStyle name="_CCB.HEN.Item12.ProfitNAVRecon.031209.LY_1_CCB.Dec03AuditPack.GL.V2_CCB.Dec03AuditPack.GL.V4(trail run new) 2" xfId="27005"/>
    <cellStyle name="_CCB.HEN.Item12.ProfitNAVRecon.031209.LY_1_CCB.Dec03AuditPack.GL.V2_CCB.Dec03AuditPack.GL.V4(trail run new)_Sheet1" xfId="1622"/>
    <cellStyle name="_CCB.HEN.Item12.ProfitNAVRecon.031209.LY_1_CCB.Dec03AuditPack.GL.V2_CCB.Dec03AuditPack.GL.V4(trail run new)_Sheet1 2" xfId="27006"/>
    <cellStyle name="_CCB.HEN.Item12.ProfitNAVRecon.031209.LY_1_CCB.Dec03AuditPack.GL.V2_CCB.Dec03AuditPack.GL.V4(trail run new)_Sheet2" xfId="1623"/>
    <cellStyle name="_CCB.HEN.Item12.ProfitNAVRecon.031209.LY_1_CCB.Dec03AuditPack.GL.V2_CCB.Dec03AuditPack.GL.V4(trail run new)_Sheet2 2" xfId="27007"/>
    <cellStyle name="_CCB.HEN.Item12.ProfitNAVRecon.031209.LY_1_CCB.Dec03AuditPack.GL.V2_CCB.Dec03AuditPack.GL.V4(trail run new)_审计调查表200410.1209" xfId="1624"/>
    <cellStyle name="_CCB.HEN.Item12.ProfitNAVRecon.031209.LY_1_CCB.Dec03AuditPack.GL.V2_CCB.Dec03AuditPack.GL.V4(trail run new)_审计调查表200410.1209 2" xfId="27008"/>
    <cellStyle name="_CCB.HEN.Item12.ProfitNAVRecon.031209.LY_1_CCB.Dec03AuditPack.GL.V2_CCB.Dec03AuditPack.GL.V4(trail run new)_审计调查表200410.1209.PM" xfId="1625"/>
    <cellStyle name="_CCB.HEN.Item12.ProfitNAVRecon.031209.LY_1_CCB.Dec03AuditPack.GL.V2_CCB.Dec03AuditPack.GL.V4(trail run new)_审计调查表200410.1209.PM 2" xfId="27009"/>
    <cellStyle name="_CCB.HEN.Item12.ProfitNAVRecon.031209.LY_1_CCB.Dec03AuditPack.GL.V2_CCB.Dec03AuditPack.GL.V4(trial run new)" xfId="1626"/>
    <cellStyle name="_CCB.HEN.Item12.ProfitNAVRecon.031209.LY_1_CCB.Dec03AuditPack.GL.V2_CCB.Dec03AuditPack.GL.V4(trial run new) 2" xfId="27010"/>
    <cellStyle name="_CCB.HEN.Item12.ProfitNAVRecon.031209.LY_1_CCB.Dec03AuditPack.GL.V2_CCB.Dec03AuditPack.GL.V4(trial run new)_Sheet1" xfId="1627"/>
    <cellStyle name="_CCB.HEN.Item12.ProfitNAVRecon.031209.LY_1_CCB.Dec03AuditPack.GL.V2_CCB.Dec03AuditPack.GL.V4(trial run new)_Sheet1 2" xfId="27011"/>
    <cellStyle name="_CCB.HEN.Item12.ProfitNAVRecon.031209.LY_1_CCB.Dec03AuditPack.GL.V2_CCB.Dec03AuditPack.GL.V4(trial run new)_Sheet2" xfId="1628"/>
    <cellStyle name="_CCB.HEN.Item12.ProfitNAVRecon.031209.LY_1_CCB.Dec03AuditPack.GL.V2_CCB.Dec03AuditPack.GL.V4(trial run new)_Sheet2 2" xfId="27012"/>
    <cellStyle name="_CCB.HEN.Item12.ProfitNAVRecon.031209.LY_1_CCB.Dec03AuditPack.GL.V2_CCB.Dec03AuditPack.GL.V4(trial run new)_审计调查表200410.1209" xfId="1629"/>
    <cellStyle name="_CCB.HEN.Item12.ProfitNAVRecon.031209.LY_1_CCB.Dec03AuditPack.GL.V2_CCB.Dec03AuditPack.GL.V4(trial run new)_审计调查表200410.1209 2" xfId="27013"/>
    <cellStyle name="_CCB.HEN.Item12.ProfitNAVRecon.031209.LY_1_CCB.Dec03AuditPack.GL.V2_CCB.Dec03AuditPack.GL.V4(trial run new)_审计调查表200410.1209.PM" xfId="1630"/>
    <cellStyle name="_CCB.HEN.Item12.ProfitNAVRecon.031209.LY_1_CCB.Dec03AuditPack.GL.V2_CCB.Dec03AuditPack.GL.V4(trial run new)_审计调查表200410.1209.PM 2" xfId="27014"/>
    <cellStyle name="_CCB.HEN.Item12.ProfitNAVRecon.031209.LY_1_CCB.Dec03AuditPack.GL.V2_Copy of CCB.Dec03AuditPack.GL.V4" xfId="1631"/>
    <cellStyle name="_CCB.HEN.Item12.ProfitNAVRecon.031209.LY_1_CCB.Dec03AuditPack.GL.V2_Copy of CCB.Dec03AuditPack.GL.V4 2" xfId="27015"/>
    <cellStyle name="_CCB.HEN.Item12.ProfitNAVRecon.031209.LY_1_CCB.Dec03AuditPack.GL.V2_Copy of CCB.Dec03AuditPack.GL.V4_Sheet1" xfId="1632"/>
    <cellStyle name="_CCB.HEN.Item12.ProfitNAVRecon.031209.LY_1_CCB.Dec03AuditPack.GL.V2_Copy of CCB.Dec03AuditPack.GL.V4_Sheet1 2" xfId="27016"/>
    <cellStyle name="_CCB.HEN.Item12.ProfitNAVRecon.031209.LY_1_CCB.Dec03AuditPack.GL.V2_Copy of CCB.Dec03AuditPack.GL.V4_Sheet2" xfId="1633"/>
    <cellStyle name="_CCB.HEN.Item12.ProfitNAVRecon.031209.LY_1_CCB.Dec03AuditPack.GL.V2_Copy of CCB.Dec03AuditPack.GL.V4_Sheet2 2" xfId="27017"/>
    <cellStyle name="_CCB.HEN.Item12.ProfitNAVRecon.031209.LY_1_CCB.Dec03AuditPack.GL.V2_Copy of CCB.Dec03AuditPack.GL.V4_审计调查表200410.1209" xfId="1634"/>
    <cellStyle name="_CCB.HEN.Item12.ProfitNAVRecon.031209.LY_1_CCB.Dec03AuditPack.GL.V2_Copy of CCB.Dec03AuditPack.GL.V4_审计调查表200410.1209 2" xfId="27018"/>
    <cellStyle name="_CCB.HEN.Item12.ProfitNAVRecon.031209.LY_1_CCB.Dec03AuditPack.GL.V2_Copy of CCB.Dec03AuditPack.GL.V4_审计调查表200410.1209.PM" xfId="1635"/>
    <cellStyle name="_CCB.HEN.Item12.ProfitNAVRecon.031209.LY_1_CCB.Dec03AuditPack.GL.V2_Copy of CCB.Dec03AuditPack.GL.V4_审计调查表200410.1209.PM 2" xfId="27019"/>
    <cellStyle name="_CCB.HEN.Item12.ProfitNAVRecon.031209.LY_1_CCB.Dec03AuditPack.GL.V2_Sheet1" xfId="1636"/>
    <cellStyle name="_CCB.HEN.Item12.ProfitNAVRecon.031209.LY_1_CCB.Dec03AuditPack.GL.V2_Sheet1 2" xfId="27020"/>
    <cellStyle name="_CCB.HEN.Item12.ProfitNAVRecon.031209.LY_1_CCB.Dec03AuditPack.GL.V2_Sheet2" xfId="1637"/>
    <cellStyle name="_CCB.HEN.Item12.ProfitNAVRecon.031209.LY_1_CCB.Dec03AuditPack.GL.V2_Sheet2 2" xfId="27021"/>
    <cellStyle name="_CCB.HEN.Item12.ProfitNAVRecon.031209.LY_1_CCB.Dec03AuditPack.GL.V2_审计调查表200410.1209" xfId="1638"/>
    <cellStyle name="_CCB.HEN.Item12.ProfitNAVRecon.031209.LY_1_CCB.Dec03AuditPack.GL.V2_审计调查表200410.1209 2" xfId="27022"/>
    <cellStyle name="_CCB.HEN.Item12.ProfitNAVRecon.031209.LY_1_CCB.Dec03AuditPack.GL.V2_审计调查表200410.1209.PM" xfId="1639"/>
    <cellStyle name="_CCB.HEN.Item12.ProfitNAVRecon.031209.LY_1_CCB.Dec03AuditPack.GL.V2_审计调查表200410.1209.PM 2" xfId="27023"/>
    <cellStyle name="_CCB.HEN.Item12.ProfitNAVRecon.031209.LY_1_CCB.Dec03AuditPack.HL.V2.revised ctl" xfId="1640"/>
    <cellStyle name="_CCB.HEN.Item12.ProfitNAVRecon.031209.LY_1_CCB.Dec03AuditPack.HL.V2.revised ctl 2" xfId="27024"/>
    <cellStyle name="_CCB.HEN.Item12.ProfitNAVRecon.031209.LY_1_CCB.Dec03AuditPack.HL.V2.revised ctl_CCB.HO.new TB template.for reporting package.040309" xfId="1641"/>
    <cellStyle name="_CCB.HEN.Item12.ProfitNAVRecon.031209.LY_1_CCB.Dec03AuditPack.HL.V2.revised ctl_CCB.HO.new TB template.for reporting package.040309 2" xfId="27025"/>
    <cellStyle name="_CCB.HEN.Item12.ProfitNAVRecon.031209.LY_1_CCB.Dec03AuditPack.HL.V2.revised ctl_CCB.HO.new TB template.for reporting package.1P.040316" xfId="1642"/>
    <cellStyle name="_CCB.HEN.Item12.ProfitNAVRecon.031209.LY_1_CCB.Dec03AuditPack.HL.V2.revised ctl_CCB.HO.new TB template.for reporting package.1P.040316 2" xfId="27026"/>
    <cellStyle name="_CCB.HEN.Item12.ProfitNAVRecon.031209.LY_1_CCB.Dec03AuditPack.HL.V2.revised ctl_CCB.HO.reporting TB-HL.1P.040316" xfId="1643"/>
    <cellStyle name="_CCB.HEN.Item12.ProfitNAVRecon.031209.LY_1_CCB.Dec03AuditPack.HL.V2.revised ctl_CCB.HO.reporting TB-HL.1P.040316 2" xfId="27027"/>
    <cellStyle name="_CCB.HEN.Item12.ProfitNAVRecon.031209.LY_1_CCB.HO.NAV Recon.031208.EL" xfId="1644"/>
    <cellStyle name="_CCB.HEN.Item12.ProfitNAVRecon.031209.LY_1_CCB.HO.NAV Recon.031208.EL 2" xfId="27028"/>
    <cellStyle name="_CCB.HEN.Item12.ProfitNAVRecon.031209.LY_1_CCB.HO.NAV Recon.031208.EL_CCB.Dec03AuditPack.GL.V2" xfId="1645"/>
    <cellStyle name="_CCB.HEN.Item12.ProfitNAVRecon.031209.LY_1_CCB.HO.NAV Recon.031208.EL_CCB.Dec03AuditPack.GL.V2 2" xfId="27029"/>
    <cellStyle name="_CCB.HEN.Item12.ProfitNAVRecon.031209.LY_1_CCB.HO.NAV Recon.031208.EL_CCB.Dec03AuditPack.GL.V2_1120CCB.04OctAuditPack.V1.unprotected" xfId="1646"/>
    <cellStyle name="_CCB.HEN.Item12.ProfitNAVRecon.031209.LY_1_CCB.HO.NAV Recon.031208.EL_CCB.Dec03AuditPack.GL.V2_1120CCB.04OctAuditPack.V1.unprotected 2" xfId="27030"/>
    <cellStyle name="_CCB.HEN.Item12.ProfitNAVRecon.031209.LY_1_CCB.HO.NAV Recon.031208.EL_CCB.Dec03AuditPack.GL.V2_20040630审计调查表real" xfId="1647"/>
    <cellStyle name="_CCB.HEN.Item12.ProfitNAVRecon.031209.LY_1_CCB.HO.NAV Recon.031208.EL_CCB.Dec03AuditPack.GL.V2_20040630审计调查表real 2" xfId="27031"/>
    <cellStyle name="_CCB.HEN.Item12.ProfitNAVRecon.031209.LY_1_CCB.HO.NAV Recon.031208.EL_CCB.Dec03AuditPack.GL.V2_CCB.04DecAuditPack.V2.unprotected" xfId="1648"/>
    <cellStyle name="_CCB.HEN.Item12.ProfitNAVRecon.031209.LY_1_CCB.HO.NAV Recon.031208.EL_CCB.Dec03AuditPack.GL.V2_CCB.04DecAuditPack.V2.unprotected 2" xfId="27032"/>
    <cellStyle name="_CCB.HEN.Item12.ProfitNAVRecon.031209.LY_1_CCB.HO.NAV Recon.031208.EL_CCB.Dec03AuditPack.GL.V2_CCB.04DecAuditPack.V3.unprotected" xfId="1649"/>
    <cellStyle name="_CCB.HEN.Item12.ProfitNAVRecon.031209.LY_1_CCB.HO.NAV Recon.031208.EL_CCB.Dec03AuditPack.GL.V2_CCB.04DecAuditPack.V3.unprotected 2" xfId="27033"/>
    <cellStyle name="_CCB.HEN.Item12.ProfitNAVRecon.031209.LY_1_CCB.HO.NAV Recon.031208.EL_CCB.Dec03AuditPack.GL.V2_CCB.Bankwide.0410TBRec" xfId="1650"/>
    <cellStyle name="_CCB.HEN.Item12.ProfitNAVRecon.031209.LY_1_CCB.HO.NAV Recon.031208.EL_CCB.Dec03AuditPack.GL.V2_CCB.Bankwide.0410TBRec 2" xfId="27034"/>
    <cellStyle name="_CCB.HEN.Item12.ProfitNAVRecon.031209.LY_1_CCB.HO.NAV Recon.031208.EL_CCB.Dec03AuditPack.GL.V2_CCB.Dec03AuditPack.GL.V4(trail run new)" xfId="1651"/>
    <cellStyle name="_CCB.HEN.Item12.ProfitNAVRecon.031209.LY_1_CCB.HO.NAV Recon.031208.EL_CCB.Dec03AuditPack.GL.V2_CCB.Dec03AuditPack.GL.V4(trail run new) 2" xfId="27035"/>
    <cellStyle name="_CCB.HEN.Item12.ProfitNAVRecon.031209.LY_1_CCB.HO.NAV Recon.031208.EL_CCB.Dec03AuditPack.GL.V2_CCB.Dec03AuditPack.GL.V4(trail run new)_Sheet1" xfId="1652"/>
    <cellStyle name="_CCB.HEN.Item12.ProfitNAVRecon.031209.LY_1_CCB.HO.NAV Recon.031208.EL_CCB.Dec03AuditPack.GL.V2_CCB.Dec03AuditPack.GL.V4(trail run new)_Sheet1 2" xfId="27036"/>
    <cellStyle name="_CCB.HEN.Item12.ProfitNAVRecon.031209.LY_1_CCB.HO.NAV Recon.031208.EL_CCB.Dec03AuditPack.GL.V2_CCB.Dec03AuditPack.GL.V4(trail run new)_Sheet2" xfId="1653"/>
    <cellStyle name="_CCB.HEN.Item12.ProfitNAVRecon.031209.LY_1_CCB.HO.NAV Recon.031208.EL_CCB.Dec03AuditPack.GL.V2_CCB.Dec03AuditPack.GL.V4(trail run new)_Sheet2 2" xfId="27037"/>
    <cellStyle name="_CCB.HEN.Item12.ProfitNAVRecon.031209.LY_1_CCB.HO.NAV Recon.031208.EL_CCB.Dec03AuditPack.GL.V2_CCB.Dec03AuditPack.GL.V4(trail run new)_审计调查表200410.1209" xfId="1654"/>
    <cellStyle name="_CCB.HEN.Item12.ProfitNAVRecon.031209.LY_1_CCB.HO.NAV Recon.031208.EL_CCB.Dec03AuditPack.GL.V2_CCB.Dec03AuditPack.GL.V4(trail run new)_审计调查表200410.1209 2" xfId="27038"/>
    <cellStyle name="_CCB.HEN.Item12.ProfitNAVRecon.031209.LY_1_CCB.HO.NAV Recon.031208.EL_CCB.Dec03AuditPack.GL.V2_CCB.Dec03AuditPack.GL.V4(trail run new)_审计调查表200410.1209.PM" xfId="1655"/>
    <cellStyle name="_CCB.HEN.Item12.ProfitNAVRecon.031209.LY_1_CCB.HO.NAV Recon.031208.EL_CCB.Dec03AuditPack.GL.V2_CCB.Dec03AuditPack.GL.V4(trail run new)_审计调查表200410.1209.PM 2" xfId="27039"/>
    <cellStyle name="_CCB.HEN.Item12.ProfitNAVRecon.031209.LY_1_CCB.HO.NAV Recon.031208.EL_CCB.Dec03AuditPack.GL.V2_CCB.Dec03AuditPack.GL.V4(trial run new)" xfId="1656"/>
    <cellStyle name="_CCB.HEN.Item12.ProfitNAVRecon.031209.LY_1_CCB.HO.NAV Recon.031208.EL_CCB.Dec03AuditPack.GL.V2_CCB.Dec03AuditPack.GL.V4(trial run new) 2" xfId="27040"/>
    <cellStyle name="_CCB.HEN.Item12.ProfitNAVRecon.031209.LY_1_CCB.HO.NAV Recon.031208.EL_CCB.Dec03AuditPack.GL.V2_CCB.Dec03AuditPack.GL.V4(trial run new)_Sheet1" xfId="1657"/>
    <cellStyle name="_CCB.HEN.Item12.ProfitNAVRecon.031209.LY_1_CCB.HO.NAV Recon.031208.EL_CCB.Dec03AuditPack.GL.V2_CCB.Dec03AuditPack.GL.V4(trial run new)_Sheet1 2" xfId="27041"/>
    <cellStyle name="_CCB.HEN.Item12.ProfitNAVRecon.031209.LY_1_CCB.HO.NAV Recon.031208.EL_CCB.Dec03AuditPack.GL.V2_CCB.Dec03AuditPack.GL.V4(trial run new)_Sheet2" xfId="1658"/>
    <cellStyle name="_CCB.HEN.Item12.ProfitNAVRecon.031209.LY_1_CCB.HO.NAV Recon.031208.EL_CCB.Dec03AuditPack.GL.V2_CCB.Dec03AuditPack.GL.V4(trial run new)_Sheet2 2" xfId="27042"/>
    <cellStyle name="_CCB.HEN.Item12.ProfitNAVRecon.031209.LY_1_CCB.HO.NAV Recon.031208.EL_CCB.Dec03AuditPack.GL.V2_CCB.Dec03AuditPack.GL.V4(trial run new)_审计调查表200410.1209" xfId="1659"/>
    <cellStyle name="_CCB.HEN.Item12.ProfitNAVRecon.031209.LY_1_CCB.HO.NAV Recon.031208.EL_CCB.Dec03AuditPack.GL.V2_CCB.Dec03AuditPack.GL.V4(trial run new)_审计调查表200410.1209 2" xfId="27043"/>
    <cellStyle name="_CCB.HEN.Item12.ProfitNAVRecon.031209.LY_1_CCB.HO.NAV Recon.031208.EL_CCB.Dec03AuditPack.GL.V2_CCB.Dec03AuditPack.GL.V4(trial run new)_审计调查表200410.1209.PM" xfId="1660"/>
    <cellStyle name="_CCB.HEN.Item12.ProfitNAVRecon.031209.LY_1_CCB.HO.NAV Recon.031208.EL_CCB.Dec03AuditPack.GL.V2_CCB.Dec03AuditPack.GL.V4(trial run new)_审计调查表200410.1209.PM 2" xfId="27044"/>
    <cellStyle name="_CCB.HEN.Item12.ProfitNAVRecon.031209.LY_1_CCB.HO.NAV Recon.031208.EL_CCB.Dec03AuditPack.GL.V2_Copy of CCB.Dec03AuditPack.GL.V4" xfId="1661"/>
    <cellStyle name="_CCB.HEN.Item12.ProfitNAVRecon.031209.LY_1_CCB.HO.NAV Recon.031208.EL_CCB.Dec03AuditPack.GL.V2_Copy of CCB.Dec03AuditPack.GL.V4 2" xfId="27045"/>
    <cellStyle name="_CCB.HEN.Item12.ProfitNAVRecon.031209.LY_1_CCB.HO.NAV Recon.031208.EL_CCB.Dec03AuditPack.GL.V2_Copy of CCB.Dec03AuditPack.GL.V4_Sheet1" xfId="1662"/>
    <cellStyle name="_CCB.HEN.Item12.ProfitNAVRecon.031209.LY_1_CCB.HO.NAV Recon.031208.EL_CCB.Dec03AuditPack.GL.V2_Copy of CCB.Dec03AuditPack.GL.V4_Sheet1 2" xfId="27046"/>
    <cellStyle name="_CCB.HEN.Item12.ProfitNAVRecon.031209.LY_1_CCB.HO.NAV Recon.031208.EL_CCB.Dec03AuditPack.GL.V2_Copy of CCB.Dec03AuditPack.GL.V4_Sheet2" xfId="1663"/>
    <cellStyle name="_CCB.HEN.Item12.ProfitNAVRecon.031209.LY_1_CCB.HO.NAV Recon.031208.EL_CCB.Dec03AuditPack.GL.V2_Copy of CCB.Dec03AuditPack.GL.V4_Sheet2 2" xfId="27047"/>
    <cellStyle name="_CCB.HEN.Item12.ProfitNAVRecon.031209.LY_1_CCB.HO.NAV Recon.031208.EL_CCB.Dec03AuditPack.GL.V2_Copy of CCB.Dec03AuditPack.GL.V4_审计调查表200410.1209" xfId="1664"/>
    <cellStyle name="_CCB.HEN.Item12.ProfitNAVRecon.031209.LY_1_CCB.HO.NAV Recon.031208.EL_CCB.Dec03AuditPack.GL.V2_Copy of CCB.Dec03AuditPack.GL.V4_审计调查表200410.1209 2" xfId="27048"/>
    <cellStyle name="_CCB.HEN.Item12.ProfitNAVRecon.031209.LY_1_CCB.HO.NAV Recon.031208.EL_CCB.Dec03AuditPack.GL.V2_Copy of CCB.Dec03AuditPack.GL.V4_审计调查表200410.1209.PM" xfId="1665"/>
    <cellStyle name="_CCB.HEN.Item12.ProfitNAVRecon.031209.LY_1_CCB.HO.NAV Recon.031208.EL_CCB.Dec03AuditPack.GL.V2_Copy of CCB.Dec03AuditPack.GL.V4_审计调查表200410.1209.PM 2" xfId="27049"/>
    <cellStyle name="_CCB.HEN.Item12.ProfitNAVRecon.031209.LY_1_CCB.HO.NAV Recon.031208.EL_CCB.Dec03AuditPack.GL.V2_Sheet1" xfId="1666"/>
    <cellStyle name="_CCB.HEN.Item12.ProfitNAVRecon.031209.LY_1_CCB.HO.NAV Recon.031208.EL_CCB.Dec03AuditPack.GL.V2_Sheet1 2" xfId="27050"/>
    <cellStyle name="_CCB.HEN.Item12.ProfitNAVRecon.031209.LY_1_CCB.HO.NAV Recon.031208.EL_CCB.Dec03AuditPack.GL.V2_Sheet2" xfId="1667"/>
    <cellStyle name="_CCB.HEN.Item12.ProfitNAVRecon.031209.LY_1_CCB.HO.NAV Recon.031208.EL_CCB.Dec03AuditPack.GL.V2_Sheet2 2" xfId="27051"/>
    <cellStyle name="_CCB.HEN.Item12.ProfitNAVRecon.031209.LY_1_CCB.HO.NAV Recon.031208.EL_CCB.Dec03AuditPack.GL.V2_审计调查表200410.1209" xfId="1668"/>
    <cellStyle name="_CCB.HEN.Item12.ProfitNAVRecon.031209.LY_1_CCB.HO.NAV Recon.031208.EL_CCB.Dec03AuditPack.GL.V2_审计调查表200410.1209 2" xfId="27052"/>
    <cellStyle name="_CCB.HEN.Item12.ProfitNAVRecon.031209.LY_1_CCB.HO.NAV Recon.031208.EL_CCB.Dec03AuditPack.GL.V2_审计调查表200410.1209.PM" xfId="1669"/>
    <cellStyle name="_CCB.HEN.Item12.ProfitNAVRecon.031209.LY_1_CCB.HO.NAV Recon.031208.EL_CCB.Dec03AuditPack.GL.V2_审计调查表200410.1209.PM 2" xfId="27053"/>
    <cellStyle name="_CCB.HEN.Item12.ProfitNAVRecon.031209.LY_1_CCB.HO.NAV Recon.031208.EL_CCB.Dec03AuditPack.HL.V2.revised ctl" xfId="1670"/>
    <cellStyle name="_CCB.HEN.Item12.ProfitNAVRecon.031209.LY_1_CCB.HO.NAV Recon.031208.EL_CCB.Dec03AuditPack.HL.V2.revised ctl 2" xfId="27054"/>
    <cellStyle name="_CCB.HEN.Item12.ProfitNAVRecon.031209.LY_1_CCB.HO.NAV Recon.031208.EL_CCB.Dec03AuditPack.HL.V2.revised ctl_CCB.HO.new TB template.for reporting package.040309" xfId="1671"/>
    <cellStyle name="_CCB.HEN.Item12.ProfitNAVRecon.031209.LY_1_CCB.HO.NAV Recon.031208.EL_CCB.Dec03AuditPack.HL.V2.revised ctl_CCB.HO.new TB template.for reporting package.040309 2" xfId="27055"/>
    <cellStyle name="_CCB.HEN.Item12.ProfitNAVRecon.031209.LY_1_CCB.HO.NAV Recon.031208.EL_CCB.Dec03AuditPack.HL.V2.revised ctl_CCB.HO.new TB template.for reporting package.1P.040316" xfId="1672"/>
    <cellStyle name="_CCB.HEN.Item12.ProfitNAVRecon.031209.LY_1_CCB.HO.NAV Recon.031208.EL_CCB.Dec03AuditPack.HL.V2.revised ctl_CCB.HO.new TB template.for reporting package.1P.040316 2" xfId="27056"/>
    <cellStyle name="_CCB.HEN.Item12.ProfitNAVRecon.031209.LY_1_CCB.HO.NAV Recon.031208.EL_CCB.Dec03AuditPack.HL.V2.revised ctl_CCB.HO.reporting TB-HL.1P.040316" xfId="1673"/>
    <cellStyle name="_CCB.HEN.Item12.ProfitNAVRecon.031209.LY_1_CCB.HO.NAV Recon.031208.EL_CCB.Dec03AuditPack.HL.V2.revised ctl_CCB.HO.reporting TB-HL.1P.040316 2" xfId="27057"/>
    <cellStyle name="_CCB.HEN.Item12.ProfitNAVRecon.031209.LY_1_CCB.HO.NAV Recon.031208.EL_Sheet1" xfId="1674"/>
    <cellStyle name="_CCB.HEN.Item12.ProfitNAVRecon.031209.LY_1_CCB.HO.NAV Recon.031208.EL_Sheet1 2" xfId="27058"/>
    <cellStyle name="_CCB.HEN.Item12.ProfitNAVRecon.031209.LY_1_CCB.HO.NAV Recon.031208.EL_Sheet2" xfId="1675"/>
    <cellStyle name="_CCB.HEN.Item12.ProfitNAVRecon.031209.LY_1_CCB.HO.NAV Recon.031208.EL_Sheet2 2" xfId="27059"/>
    <cellStyle name="_CCB.HEN.Item12.ProfitNAVRecon.031209.LY_1_CCB.HO.NAV Recon.031208.EL_审计调查表200410.1209" xfId="1676"/>
    <cellStyle name="_CCB.HEN.Item12.ProfitNAVRecon.031209.LY_1_CCB.HO.NAV Recon.031208.EL_审计调查表200410.1209 2" xfId="27060"/>
    <cellStyle name="_CCB.HEN.Item12.ProfitNAVRecon.031209.LY_1_CCB.HO.NAV Recon.031208.EL_审计调查表200410.1209.PM" xfId="1677"/>
    <cellStyle name="_CCB.HEN.Item12.ProfitNAVRecon.031209.LY_1_CCB.HO.NAV Recon.031208.EL_审计调查表200410.1209.PM 2" xfId="27061"/>
    <cellStyle name="_CCB.HEN.Item12.ProfitNAVRecon.031209.LY_1_CCB.HO.NAV Recon.031222.AL" xfId="1678"/>
    <cellStyle name="_CCB.HEN.Item12.ProfitNAVRecon.031209.LY_1_CCB.HO.NAV Recon.031222.AL 2" xfId="27062"/>
    <cellStyle name="_CCB.HEN.Item12.ProfitNAVRecon.031209.LY_1_CCB.HO.NAV Recon.031222.AL_CCB.Dec03AuditPack.GL.V2" xfId="1679"/>
    <cellStyle name="_CCB.HEN.Item12.ProfitNAVRecon.031209.LY_1_CCB.HO.NAV Recon.031222.AL_CCB.Dec03AuditPack.GL.V2 2" xfId="27063"/>
    <cellStyle name="_CCB.HEN.Item12.ProfitNAVRecon.031209.LY_1_CCB.HO.NAV Recon.031222.AL_CCB.Dec03AuditPack.GL.V2_1120CCB.04OctAuditPack.V1.unprotected" xfId="1680"/>
    <cellStyle name="_CCB.HEN.Item12.ProfitNAVRecon.031209.LY_1_CCB.HO.NAV Recon.031222.AL_CCB.Dec03AuditPack.GL.V2_1120CCB.04OctAuditPack.V1.unprotected 2" xfId="27064"/>
    <cellStyle name="_CCB.HEN.Item12.ProfitNAVRecon.031209.LY_1_CCB.HO.NAV Recon.031222.AL_CCB.Dec03AuditPack.GL.V2_20040630审计调查表real" xfId="1681"/>
    <cellStyle name="_CCB.HEN.Item12.ProfitNAVRecon.031209.LY_1_CCB.HO.NAV Recon.031222.AL_CCB.Dec03AuditPack.GL.V2_20040630审计调查表real 2" xfId="27065"/>
    <cellStyle name="_CCB.HEN.Item12.ProfitNAVRecon.031209.LY_1_CCB.HO.NAV Recon.031222.AL_CCB.Dec03AuditPack.GL.V2_CCB.04DecAuditPack.V2.unprotected" xfId="1682"/>
    <cellStyle name="_CCB.HEN.Item12.ProfitNAVRecon.031209.LY_1_CCB.HO.NAV Recon.031222.AL_CCB.Dec03AuditPack.GL.V2_CCB.04DecAuditPack.V2.unprotected 2" xfId="27066"/>
    <cellStyle name="_CCB.HEN.Item12.ProfitNAVRecon.031209.LY_1_CCB.HO.NAV Recon.031222.AL_CCB.Dec03AuditPack.GL.V2_CCB.04DecAuditPack.V3.unprotected" xfId="1683"/>
    <cellStyle name="_CCB.HEN.Item12.ProfitNAVRecon.031209.LY_1_CCB.HO.NAV Recon.031222.AL_CCB.Dec03AuditPack.GL.V2_CCB.04DecAuditPack.V3.unprotected 2" xfId="27067"/>
    <cellStyle name="_CCB.HEN.Item12.ProfitNAVRecon.031209.LY_1_CCB.HO.NAV Recon.031222.AL_CCB.Dec03AuditPack.GL.V2_CCB.Bankwide.0410TBRec" xfId="1684"/>
    <cellStyle name="_CCB.HEN.Item12.ProfitNAVRecon.031209.LY_1_CCB.HO.NAV Recon.031222.AL_CCB.Dec03AuditPack.GL.V2_CCB.Bankwide.0410TBRec 2" xfId="27068"/>
    <cellStyle name="_CCB.HEN.Item12.ProfitNAVRecon.031209.LY_1_CCB.HO.NAV Recon.031222.AL_CCB.Dec03AuditPack.GL.V2_CCB.Dec03AuditPack.GL.V4(trail run new)" xfId="1685"/>
    <cellStyle name="_CCB.HEN.Item12.ProfitNAVRecon.031209.LY_1_CCB.HO.NAV Recon.031222.AL_CCB.Dec03AuditPack.GL.V2_CCB.Dec03AuditPack.GL.V4(trail run new) 2" xfId="27069"/>
    <cellStyle name="_CCB.HEN.Item12.ProfitNAVRecon.031209.LY_1_CCB.HO.NAV Recon.031222.AL_CCB.Dec03AuditPack.GL.V2_CCB.Dec03AuditPack.GL.V4(trail run new)_Sheet1" xfId="1686"/>
    <cellStyle name="_CCB.HEN.Item12.ProfitNAVRecon.031209.LY_1_CCB.HO.NAV Recon.031222.AL_CCB.Dec03AuditPack.GL.V2_CCB.Dec03AuditPack.GL.V4(trail run new)_Sheet1 2" xfId="27070"/>
    <cellStyle name="_CCB.HEN.Item12.ProfitNAVRecon.031209.LY_1_CCB.HO.NAV Recon.031222.AL_CCB.Dec03AuditPack.GL.V2_CCB.Dec03AuditPack.GL.V4(trail run new)_Sheet2" xfId="1687"/>
    <cellStyle name="_CCB.HEN.Item12.ProfitNAVRecon.031209.LY_1_CCB.HO.NAV Recon.031222.AL_CCB.Dec03AuditPack.GL.V2_CCB.Dec03AuditPack.GL.V4(trail run new)_Sheet2 2" xfId="27071"/>
    <cellStyle name="_CCB.HEN.Item12.ProfitNAVRecon.031209.LY_1_CCB.HO.NAV Recon.031222.AL_CCB.Dec03AuditPack.GL.V2_CCB.Dec03AuditPack.GL.V4(trail run new)_审计调查表200410.1209" xfId="1688"/>
    <cellStyle name="_CCB.HEN.Item12.ProfitNAVRecon.031209.LY_1_CCB.HO.NAV Recon.031222.AL_CCB.Dec03AuditPack.GL.V2_CCB.Dec03AuditPack.GL.V4(trail run new)_审计调查表200410.1209 2" xfId="27072"/>
    <cellStyle name="_CCB.HEN.Item12.ProfitNAVRecon.031209.LY_1_CCB.HO.NAV Recon.031222.AL_CCB.Dec03AuditPack.GL.V2_CCB.Dec03AuditPack.GL.V4(trail run new)_审计调查表200410.1209.PM" xfId="1689"/>
    <cellStyle name="_CCB.HEN.Item12.ProfitNAVRecon.031209.LY_1_CCB.HO.NAV Recon.031222.AL_CCB.Dec03AuditPack.GL.V2_CCB.Dec03AuditPack.GL.V4(trail run new)_审计调查表200410.1209.PM 2" xfId="27073"/>
    <cellStyle name="_CCB.HEN.Item12.ProfitNAVRecon.031209.LY_1_CCB.HO.NAV Recon.031222.AL_CCB.Dec03AuditPack.GL.V2_CCB.Dec03AuditPack.GL.V4(trial run new)" xfId="1690"/>
    <cellStyle name="_CCB.HEN.Item12.ProfitNAVRecon.031209.LY_1_CCB.HO.NAV Recon.031222.AL_CCB.Dec03AuditPack.GL.V2_CCB.Dec03AuditPack.GL.V4(trial run new) 2" xfId="27074"/>
    <cellStyle name="_CCB.HEN.Item12.ProfitNAVRecon.031209.LY_1_CCB.HO.NAV Recon.031222.AL_CCB.Dec03AuditPack.GL.V2_CCB.Dec03AuditPack.GL.V4(trial run new)_Sheet1" xfId="1691"/>
    <cellStyle name="_CCB.HEN.Item12.ProfitNAVRecon.031209.LY_1_CCB.HO.NAV Recon.031222.AL_CCB.Dec03AuditPack.GL.V2_CCB.Dec03AuditPack.GL.V4(trial run new)_Sheet1 2" xfId="27075"/>
    <cellStyle name="_CCB.HEN.Item12.ProfitNAVRecon.031209.LY_1_CCB.HO.NAV Recon.031222.AL_CCB.Dec03AuditPack.GL.V2_CCB.Dec03AuditPack.GL.V4(trial run new)_Sheet2" xfId="1692"/>
    <cellStyle name="_CCB.HEN.Item12.ProfitNAVRecon.031209.LY_1_CCB.HO.NAV Recon.031222.AL_CCB.Dec03AuditPack.GL.V2_CCB.Dec03AuditPack.GL.V4(trial run new)_Sheet2 2" xfId="27076"/>
    <cellStyle name="_CCB.HEN.Item12.ProfitNAVRecon.031209.LY_1_CCB.HO.NAV Recon.031222.AL_CCB.Dec03AuditPack.GL.V2_CCB.Dec03AuditPack.GL.V4(trial run new)_审计调查表200410.1209" xfId="1693"/>
    <cellStyle name="_CCB.HEN.Item12.ProfitNAVRecon.031209.LY_1_CCB.HO.NAV Recon.031222.AL_CCB.Dec03AuditPack.GL.V2_CCB.Dec03AuditPack.GL.V4(trial run new)_审计调查表200410.1209 2" xfId="27077"/>
    <cellStyle name="_CCB.HEN.Item12.ProfitNAVRecon.031209.LY_1_CCB.HO.NAV Recon.031222.AL_CCB.Dec03AuditPack.GL.V2_CCB.Dec03AuditPack.GL.V4(trial run new)_审计调查表200410.1209.PM" xfId="1694"/>
    <cellStyle name="_CCB.HEN.Item12.ProfitNAVRecon.031209.LY_1_CCB.HO.NAV Recon.031222.AL_CCB.Dec03AuditPack.GL.V2_CCB.Dec03AuditPack.GL.V4(trial run new)_审计调查表200410.1209.PM 2" xfId="27078"/>
    <cellStyle name="_CCB.HEN.Item12.ProfitNAVRecon.031209.LY_1_CCB.HO.NAV Recon.031222.AL_CCB.Dec03AuditPack.GL.V2_Copy of CCB.Dec03AuditPack.GL.V4" xfId="1695"/>
    <cellStyle name="_CCB.HEN.Item12.ProfitNAVRecon.031209.LY_1_CCB.HO.NAV Recon.031222.AL_CCB.Dec03AuditPack.GL.V2_Copy of CCB.Dec03AuditPack.GL.V4 2" xfId="27079"/>
    <cellStyle name="_CCB.HEN.Item12.ProfitNAVRecon.031209.LY_1_CCB.HO.NAV Recon.031222.AL_CCB.Dec03AuditPack.GL.V2_Copy of CCB.Dec03AuditPack.GL.V4_Sheet1" xfId="1696"/>
    <cellStyle name="_CCB.HEN.Item12.ProfitNAVRecon.031209.LY_1_CCB.HO.NAV Recon.031222.AL_CCB.Dec03AuditPack.GL.V2_Copy of CCB.Dec03AuditPack.GL.V4_Sheet1 2" xfId="27080"/>
    <cellStyle name="_CCB.HEN.Item12.ProfitNAVRecon.031209.LY_1_CCB.HO.NAV Recon.031222.AL_CCB.Dec03AuditPack.GL.V2_Copy of CCB.Dec03AuditPack.GL.V4_Sheet2" xfId="1697"/>
    <cellStyle name="_CCB.HEN.Item12.ProfitNAVRecon.031209.LY_1_CCB.HO.NAV Recon.031222.AL_CCB.Dec03AuditPack.GL.V2_Copy of CCB.Dec03AuditPack.GL.V4_Sheet2 2" xfId="27081"/>
    <cellStyle name="_CCB.HEN.Item12.ProfitNAVRecon.031209.LY_1_CCB.HO.NAV Recon.031222.AL_CCB.Dec03AuditPack.GL.V2_Copy of CCB.Dec03AuditPack.GL.V4_审计调查表200410.1209" xfId="1698"/>
    <cellStyle name="_CCB.HEN.Item12.ProfitNAVRecon.031209.LY_1_CCB.HO.NAV Recon.031222.AL_CCB.Dec03AuditPack.GL.V2_Copy of CCB.Dec03AuditPack.GL.V4_审计调查表200410.1209 2" xfId="27082"/>
    <cellStyle name="_CCB.HEN.Item12.ProfitNAVRecon.031209.LY_1_CCB.HO.NAV Recon.031222.AL_CCB.Dec03AuditPack.GL.V2_Copy of CCB.Dec03AuditPack.GL.V4_审计调查表200410.1209.PM" xfId="1699"/>
    <cellStyle name="_CCB.HEN.Item12.ProfitNAVRecon.031209.LY_1_CCB.HO.NAV Recon.031222.AL_CCB.Dec03AuditPack.GL.V2_Copy of CCB.Dec03AuditPack.GL.V4_审计调查表200410.1209.PM 2" xfId="27083"/>
    <cellStyle name="_CCB.HEN.Item12.ProfitNAVRecon.031209.LY_1_CCB.HO.NAV Recon.031222.AL_CCB.Dec03AuditPack.GL.V2_Sheet1" xfId="1700"/>
    <cellStyle name="_CCB.HEN.Item12.ProfitNAVRecon.031209.LY_1_CCB.HO.NAV Recon.031222.AL_CCB.Dec03AuditPack.GL.V2_Sheet1 2" xfId="27084"/>
    <cellStyle name="_CCB.HEN.Item12.ProfitNAVRecon.031209.LY_1_CCB.HO.NAV Recon.031222.AL_CCB.Dec03AuditPack.GL.V2_Sheet2" xfId="1701"/>
    <cellStyle name="_CCB.HEN.Item12.ProfitNAVRecon.031209.LY_1_CCB.HO.NAV Recon.031222.AL_CCB.Dec03AuditPack.GL.V2_Sheet2 2" xfId="27085"/>
    <cellStyle name="_CCB.HEN.Item12.ProfitNAVRecon.031209.LY_1_CCB.HO.NAV Recon.031222.AL_CCB.Dec03AuditPack.GL.V2_审计调查表200410.1209" xfId="1702"/>
    <cellStyle name="_CCB.HEN.Item12.ProfitNAVRecon.031209.LY_1_CCB.HO.NAV Recon.031222.AL_CCB.Dec03AuditPack.GL.V2_审计调查表200410.1209 2" xfId="27086"/>
    <cellStyle name="_CCB.HEN.Item12.ProfitNAVRecon.031209.LY_1_CCB.HO.NAV Recon.031222.AL_CCB.Dec03AuditPack.GL.V2_审计调查表200410.1209.PM" xfId="1703"/>
    <cellStyle name="_CCB.HEN.Item12.ProfitNAVRecon.031209.LY_1_CCB.HO.NAV Recon.031222.AL_CCB.Dec03AuditPack.GL.V2_审计调查表200410.1209.PM 2" xfId="27087"/>
    <cellStyle name="_CCB.HEN.Item12.ProfitNAVRecon.031209.LY_1_CCB.HO.NAV Recon.031222.AL_CCB.Dec03AuditPack.HL.V2.revised ctl" xfId="1704"/>
    <cellStyle name="_CCB.HEN.Item12.ProfitNAVRecon.031209.LY_1_CCB.HO.NAV Recon.031222.AL_CCB.Dec03AuditPack.HL.V2.revised ctl 2" xfId="27088"/>
    <cellStyle name="_CCB.HEN.Item12.ProfitNAVRecon.031209.LY_1_CCB.HO.NAV Recon.031222.AL_CCB.Dec03AuditPack.HL.V2.revised ctl_CCB.HO.new TB template.for reporting package.040309" xfId="1705"/>
    <cellStyle name="_CCB.HEN.Item12.ProfitNAVRecon.031209.LY_1_CCB.HO.NAV Recon.031222.AL_CCB.Dec03AuditPack.HL.V2.revised ctl_CCB.HO.new TB template.for reporting package.040309 2" xfId="27089"/>
    <cellStyle name="_CCB.HEN.Item12.ProfitNAVRecon.031209.LY_1_CCB.HO.NAV Recon.031222.AL_CCB.Dec03AuditPack.HL.V2.revised ctl_CCB.HO.new TB template.for reporting package.1P.040316" xfId="1706"/>
    <cellStyle name="_CCB.HEN.Item12.ProfitNAVRecon.031209.LY_1_CCB.HO.NAV Recon.031222.AL_CCB.Dec03AuditPack.HL.V2.revised ctl_CCB.HO.new TB template.for reporting package.1P.040316 2" xfId="27090"/>
    <cellStyle name="_CCB.HEN.Item12.ProfitNAVRecon.031209.LY_1_CCB.HO.NAV Recon.031222.AL_CCB.Dec03AuditPack.HL.V2.revised ctl_CCB.HO.reporting TB-HL.1P.040316" xfId="1707"/>
    <cellStyle name="_CCB.HEN.Item12.ProfitNAVRecon.031209.LY_1_CCB.HO.NAV Recon.031222.AL_CCB.Dec03AuditPack.HL.V2.revised ctl_CCB.HO.reporting TB-HL.1P.040316 2" xfId="27091"/>
    <cellStyle name="_CCB.HEN.Item12.ProfitNAVRecon.031209.LY_1_CCB.HO.NAV Recon.031222.AL_Sheet1" xfId="1708"/>
    <cellStyle name="_CCB.HEN.Item12.ProfitNAVRecon.031209.LY_1_CCB.HO.NAV Recon.031222.AL_Sheet1 2" xfId="27092"/>
    <cellStyle name="_CCB.HEN.Item12.ProfitNAVRecon.031209.LY_1_CCB.HO.NAV Recon.031222.AL_Sheet2" xfId="1709"/>
    <cellStyle name="_CCB.HEN.Item12.ProfitNAVRecon.031209.LY_1_CCB.HO.NAV Recon.031222.AL_Sheet2 2" xfId="27093"/>
    <cellStyle name="_CCB.HEN.Item12.ProfitNAVRecon.031209.LY_1_CCB.HO.NAV Recon.031222.AL_审计调查表200410.1209" xfId="1710"/>
    <cellStyle name="_CCB.HEN.Item12.ProfitNAVRecon.031209.LY_1_CCB.HO.NAV Recon.031222.AL_审计调查表200410.1209 2" xfId="27094"/>
    <cellStyle name="_CCB.HEN.Item12.ProfitNAVRecon.031209.LY_1_CCB.HO.NAV Recon.031222.AL_审计调查表200410.1209.PM" xfId="1711"/>
    <cellStyle name="_CCB.HEN.Item12.ProfitNAVRecon.031209.LY_1_CCB.HO.NAV Recon.031222.AL_审计调查表200410.1209.PM 2" xfId="27095"/>
    <cellStyle name="_CCB.HEN.Item12.ProfitNAVRecon.031209.LY_1_CCB.HO.NAV Recon.031226.AL" xfId="1712"/>
    <cellStyle name="_CCB.HEN.Item12.ProfitNAVRecon.031209.LY_1_CCB.HO.NAV Recon.031226.AL 2" xfId="27096"/>
    <cellStyle name="_CCB.HEN.Item12.ProfitNAVRecon.031209.LY_1_CCB.HO.NAV Recon.031226.AL_CCB.Dec03AuditPack.GL.V2" xfId="1713"/>
    <cellStyle name="_CCB.HEN.Item12.ProfitNAVRecon.031209.LY_1_CCB.HO.NAV Recon.031226.AL_CCB.Dec03AuditPack.GL.V2 2" xfId="27097"/>
    <cellStyle name="_CCB.HEN.Item12.ProfitNAVRecon.031209.LY_1_CCB.HO.NAV Recon.031226.AL_CCB.Dec03AuditPack.GL.V2_1120CCB.04OctAuditPack.V1.unprotected" xfId="1714"/>
    <cellStyle name="_CCB.HEN.Item12.ProfitNAVRecon.031209.LY_1_CCB.HO.NAV Recon.031226.AL_CCB.Dec03AuditPack.GL.V2_1120CCB.04OctAuditPack.V1.unprotected 2" xfId="27098"/>
    <cellStyle name="_CCB.HEN.Item12.ProfitNAVRecon.031209.LY_1_CCB.HO.NAV Recon.031226.AL_CCB.Dec03AuditPack.GL.V2_20040630审计调查表real" xfId="1715"/>
    <cellStyle name="_CCB.HEN.Item12.ProfitNAVRecon.031209.LY_1_CCB.HO.NAV Recon.031226.AL_CCB.Dec03AuditPack.GL.V2_20040630审计调查表real 2" xfId="27099"/>
    <cellStyle name="_CCB.HEN.Item12.ProfitNAVRecon.031209.LY_1_CCB.HO.NAV Recon.031226.AL_CCB.Dec03AuditPack.GL.V2_CCB.04DecAuditPack.V2.unprotected" xfId="1716"/>
    <cellStyle name="_CCB.HEN.Item12.ProfitNAVRecon.031209.LY_1_CCB.HO.NAV Recon.031226.AL_CCB.Dec03AuditPack.GL.V2_CCB.04DecAuditPack.V2.unprotected 2" xfId="27100"/>
    <cellStyle name="_CCB.HEN.Item12.ProfitNAVRecon.031209.LY_1_CCB.HO.NAV Recon.031226.AL_CCB.Dec03AuditPack.GL.V2_CCB.04DecAuditPack.V3.unprotected" xfId="1717"/>
    <cellStyle name="_CCB.HEN.Item12.ProfitNAVRecon.031209.LY_1_CCB.HO.NAV Recon.031226.AL_CCB.Dec03AuditPack.GL.V2_CCB.04DecAuditPack.V3.unprotected 2" xfId="27101"/>
    <cellStyle name="_CCB.HEN.Item12.ProfitNAVRecon.031209.LY_1_CCB.HO.NAV Recon.031226.AL_CCB.Dec03AuditPack.GL.V2_CCB.Bankwide.0410TBRec" xfId="1718"/>
    <cellStyle name="_CCB.HEN.Item12.ProfitNAVRecon.031209.LY_1_CCB.HO.NAV Recon.031226.AL_CCB.Dec03AuditPack.GL.V2_CCB.Bankwide.0410TBRec 2" xfId="27102"/>
    <cellStyle name="_CCB.HEN.Item12.ProfitNAVRecon.031209.LY_1_CCB.HO.NAV Recon.031226.AL_CCB.Dec03AuditPack.GL.V2_CCB.Dec03AuditPack.GL.V4(trail run new)" xfId="1719"/>
    <cellStyle name="_CCB.HEN.Item12.ProfitNAVRecon.031209.LY_1_CCB.HO.NAV Recon.031226.AL_CCB.Dec03AuditPack.GL.V2_CCB.Dec03AuditPack.GL.V4(trail run new) 2" xfId="27103"/>
    <cellStyle name="_CCB.HEN.Item12.ProfitNAVRecon.031209.LY_1_CCB.HO.NAV Recon.031226.AL_CCB.Dec03AuditPack.GL.V2_CCB.Dec03AuditPack.GL.V4(trail run new)_Sheet1" xfId="1720"/>
    <cellStyle name="_CCB.HEN.Item12.ProfitNAVRecon.031209.LY_1_CCB.HO.NAV Recon.031226.AL_CCB.Dec03AuditPack.GL.V2_CCB.Dec03AuditPack.GL.V4(trail run new)_Sheet1 2" xfId="27104"/>
    <cellStyle name="_CCB.HEN.Item12.ProfitNAVRecon.031209.LY_1_CCB.HO.NAV Recon.031226.AL_CCB.Dec03AuditPack.GL.V2_CCB.Dec03AuditPack.GL.V4(trail run new)_Sheet2" xfId="1721"/>
    <cellStyle name="_CCB.HEN.Item12.ProfitNAVRecon.031209.LY_1_CCB.HO.NAV Recon.031226.AL_CCB.Dec03AuditPack.GL.V2_CCB.Dec03AuditPack.GL.V4(trail run new)_Sheet2 2" xfId="27105"/>
    <cellStyle name="_CCB.HEN.Item12.ProfitNAVRecon.031209.LY_1_CCB.HO.NAV Recon.031226.AL_CCB.Dec03AuditPack.GL.V2_CCB.Dec03AuditPack.GL.V4(trail run new)_审计调查表200410.1209" xfId="1722"/>
    <cellStyle name="_CCB.HEN.Item12.ProfitNAVRecon.031209.LY_1_CCB.HO.NAV Recon.031226.AL_CCB.Dec03AuditPack.GL.V2_CCB.Dec03AuditPack.GL.V4(trail run new)_审计调查表200410.1209 2" xfId="27106"/>
    <cellStyle name="_CCB.HEN.Item12.ProfitNAVRecon.031209.LY_1_CCB.HO.NAV Recon.031226.AL_CCB.Dec03AuditPack.GL.V2_CCB.Dec03AuditPack.GL.V4(trail run new)_审计调查表200410.1209.PM" xfId="1723"/>
    <cellStyle name="_CCB.HEN.Item12.ProfitNAVRecon.031209.LY_1_CCB.HO.NAV Recon.031226.AL_CCB.Dec03AuditPack.GL.V2_CCB.Dec03AuditPack.GL.V4(trail run new)_审计调查表200410.1209.PM 2" xfId="27107"/>
    <cellStyle name="_CCB.HEN.Item12.ProfitNAVRecon.031209.LY_1_CCB.HO.NAV Recon.031226.AL_CCB.Dec03AuditPack.GL.V2_CCB.Dec03AuditPack.GL.V4(trial run new)" xfId="1724"/>
    <cellStyle name="_CCB.HEN.Item12.ProfitNAVRecon.031209.LY_1_CCB.HO.NAV Recon.031226.AL_CCB.Dec03AuditPack.GL.V2_CCB.Dec03AuditPack.GL.V4(trial run new) 2" xfId="27108"/>
    <cellStyle name="_CCB.HEN.Item12.ProfitNAVRecon.031209.LY_1_CCB.HO.NAV Recon.031226.AL_CCB.Dec03AuditPack.GL.V2_CCB.Dec03AuditPack.GL.V4(trial run new)_Sheet1" xfId="1725"/>
    <cellStyle name="_CCB.HEN.Item12.ProfitNAVRecon.031209.LY_1_CCB.HO.NAV Recon.031226.AL_CCB.Dec03AuditPack.GL.V2_CCB.Dec03AuditPack.GL.V4(trial run new)_Sheet1 2" xfId="27109"/>
    <cellStyle name="_CCB.HEN.Item12.ProfitNAVRecon.031209.LY_1_CCB.HO.NAV Recon.031226.AL_CCB.Dec03AuditPack.GL.V2_CCB.Dec03AuditPack.GL.V4(trial run new)_Sheet2" xfId="1726"/>
    <cellStyle name="_CCB.HEN.Item12.ProfitNAVRecon.031209.LY_1_CCB.HO.NAV Recon.031226.AL_CCB.Dec03AuditPack.GL.V2_CCB.Dec03AuditPack.GL.V4(trial run new)_Sheet2 2" xfId="27110"/>
    <cellStyle name="_CCB.HEN.Item12.ProfitNAVRecon.031209.LY_1_CCB.HO.NAV Recon.031226.AL_CCB.Dec03AuditPack.GL.V2_CCB.Dec03AuditPack.GL.V4(trial run new)_审计调查表200410.1209" xfId="1727"/>
    <cellStyle name="_CCB.HEN.Item12.ProfitNAVRecon.031209.LY_1_CCB.HO.NAV Recon.031226.AL_CCB.Dec03AuditPack.GL.V2_CCB.Dec03AuditPack.GL.V4(trial run new)_审计调查表200410.1209 2" xfId="27111"/>
    <cellStyle name="_CCB.HEN.Item12.ProfitNAVRecon.031209.LY_1_CCB.HO.NAV Recon.031226.AL_CCB.Dec03AuditPack.GL.V2_CCB.Dec03AuditPack.GL.V4(trial run new)_审计调查表200410.1209.PM" xfId="1728"/>
    <cellStyle name="_CCB.HEN.Item12.ProfitNAVRecon.031209.LY_1_CCB.HO.NAV Recon.031226.AL_CCB.Dec03AuditPack.GL.V2_CCB.Dec03AuditPack.GL.V4(trial run new)_审计调查表200410.1209.PM 2" xfId="27112"/>
    <cellStyle name="_CCB.HEN.Item12.ProfitNAVRecon.031209.LY_1_CCB.HO.NAV Recon.031226.AL_CCB.Dec03AuditPack.GL.V2_Copy of CCB.Dec03AuditPack.GL.V4" xfId="1729"/>
    <cellStyle name="_CCB.HEN.Item12.ProfitNAVRecon.031209.LY_1_CCB.HO.NAV Recon.031226.AL_CCB.Dec03AuditPack.GL.V2_Copy of CCB.Dec03AuditPack.GL.V4 2" xfId="27113"/>
    <cellStyle name="_CCB.HEN.Item12.ProfitNAVRecon.031209.LY_1_CCB.HO.NAV Recon.031226.AL_CCB.Dec03AuditPack.GL.V2_Copy of CCB.Dec03AuditPack.GL.V4_Sheet1" xfId="1730"/>
    <cellStyle name="_CCB.HEN.Item12.ProfitNAVRecon.031209.LY_1_CCB.HO.NAV Recon.031226.AL_CCB.Dec03AuditPack.GL.V2_Copy of CCB.Dec03AuditPack.GL.V4_Sheet1 2" xfId="27114"/>
    <cellStyle name="_CCB.HEN.Item12.ProfitNAVRecon.031209.LY_1_CCB.HO.NAV Recon.031226.AL_CCB.Dec03AuditPack.GL.V2_Copy of CCB.Dec03AuditPack.GL.V4_Sheet2" xfId="1731"/>
    <cellStyle name="_CCB.HEN.Item12.ProfitNAVRecon.031209.LY_1_CCB.HO.NAV Recon.031226.AL_CCB.Dec03AuditPack.GL.V2_Copy of CCB.Dec03AuditPack.GL.V4_Sheet2 2" xfId="27115"/>
    <cellStyle name="_CCB.HEN.Item12.ProfitNAVRecon.031209.LY_1_CCB.HO.NAV Recon.031226.AL_CCB.Dec03AuditPack.GL.V2_Copy of CCB.Dec03AuditPack.GL.V4_审计调查表200410.1209" xfId="1732"/>
    <cellStyle name="_CCB.HEN.Item12.ProfitNAVRecon.031209.LY_1_CCB.HO.NAV Recon.031226.AL_CCB.Dec03AuditPack.GL.V2_Copy of CCB.Dec03AuditPack.GL.V4_审计调查表200410.1209 2" xfId="27116"/>
    <cellStyle name="_CCB.HEN.Item12.ProfitNAVRecon.031209.LY_1_CCB.HO.NAV Recon.031226.AL_CCB.Dec03AuditPack.GL.V2_Copy of CCB.Dec03AuditPack.GL.V4_审计调查表200410.1209.PM" xfId="1733"/>
    <cellStyle name="_CCB.HEN.Item12.ProfitNAVRecon.031209.LY_1_CCB.HO.NAV Recon.031226.AL_CCB.Dec03AuditPack.GL.V2_Copy of CCB.Dec03AuditPack.GL.V4_审计调查表200410.1209.PM 2" xfId="27117"/>
    <cellStyle name="_CCB.HEN.Item12.ProfitNAVRecon.031209.LY_1_CCB.HO.NAV Recon.031226.AL_CCB.Dec03AuditPack.GL.V2_Sheet1" xfId="1734"/>
    <cellStyle name="_CCB.HEN.Item12.ProfitNAVRecon.031209.LY_1_CCB.HO.NAV Recon.031226.AL_CCB.Dec03AuditPack.GL.V2_Sheet1 2" xfId="27118"/>
    <cellStyle name="_CCB.HEN.Item12.ProfitNAVRecon.031209.LY_1_CCB.HO.NAV Recon.031226.AL_CCB.Dec03AuditPack.GL.V2_Sheet2" xfId="1735"/>
    <cellStyle name="_CCB.HEN.Item12.ProfitNAVRecon.031209.LY_1_CCB.HO.NAV Recon.031226.AL_CCB.Dec03AuditPack.GL.V2_Sheet2 2" xfId="27119"/>
    <cellStyle name="_CCB.HEN.Item12.ProfitNAVRecon.031209.LY_1_CCB.HO.NAV Recon.031226.AL_CCB.Dec03AuditPack.GL.V2_审计调查表200410.1209" xfId="1736"/>
    <cellStyle name="_CCB.HEN.Item12.ProfitNAVRecon.031209.LY_1_CCB.HO.NAV Recon.031226.AL_CCB.Dec03AuditPack.GL.V2_审计调查表200410.1209 2" xfId="27120"/>
    <cellStyle name="_CCB.HEN.Item12.ProfitNAVRecon.031209.LY_1_CCB.HO.NAV Recon.031226.AL_CCB.Dec03AuditPack.GL.V2_审计调查表200410.1209.PM" xfId="1737"/>
    <cellStyle name="_CCB.HEN.Item12.ProfitNAVRecon.031209.LY_1_CCB.HO.NAV Recon.031226.AL_CCB.Dec03AuditPack.GL.V2_审计调查表200410.1209.PM 2" xfId="27121"/>
    <cellStyle name="_CCB.HEN.Item12.ProfitNAVRecon.031209.LY_1_CCB.HO.NAV Recon.031226.AL_CCB.Dec03AuditPack.HL.V2.revised ctl" xfId="1738"/>
    <cellStyle name="_CCB.HEN.Item12.ProfitNAVRecon.031209.LY_1_CCB.HO.NAV Recon.031226.AL_CCB.Dec03AuditPack.HL.V2.revised ctl 2" xfId="27122"/>
    <cellStyle name="_CCB.HEN.Item12.ProfitNAVRecon.031209.LY_1_CCB.HO.NAV Recon.031226.AL_CCB.Dec03AuditPack.HL.V2.revised ctl_CCB.HO.new TB template.for reporting package.040309" xfId="1739"/>
    <cellStyle name="_CCB.HEN.Item12.ProfitNAVRecon.031209.LY_1_CCB.HO.NAV Recon.031226.AL_CCB.Dec03AuditPack.HL.V2.revised ctl_CCB.HO.new TB template.for reporting package.040309 2" xfId="27123"/>
    <cellStyle name="_CCB.HEN.Item12.ProfitNAVRecon.031209.LY_1_CCB.HO.NAV Recon.031226.AL_CCB.Dec03AuditPack.HL.V2.revised ctl_CCB.HO.new TB template.for reporting package.1P.040316" xfId="1740"/>
    <cellStyle name="_CCB.HEN.Item12.ProfitNAVRecon.031209.LY_1_CCB.HO.NAV Recon.031226.AL_CCB.Dec03AuditPack.HL.V2.revised ctl_CCB.HO.new TB template.for reporting package.1P.040316 2" xfId="27124"/>
    <cellStyle name="_CCB.HEN.Item12.ProfitNAVRecon.031209.LY_1_CCB.HO.NAV Recon.031226.AL_CCB.Dec03AuditPack.HL.V2.revised ctl_CCB.HO.reporting TB-HL.1P.040316" xfId="1741"/>
    <cellStyle name="_CCB.HEN.Item12.ProfitNAVRecon.031209.LY_1_CCB.HO.NAV Recon.031226.AL_CCB.Dec03AuditPack.HL.V2.revised ctl_CCB.HO.reporting TB-HL.1P.040316 2" xfId="27125"/>
    <cellStyle name="_CCB.HEN.Item12.ProfitNAVRecon.031209.LY_1_CCB.HO.NAV Recon.031226.AL_Sheet1" xfId="1742"/>
    <cellStyle name="_CCB.HEN.Item12.ProfitNAVRecon.031209.LY_1_CCB.HO.NAV Recon.031226.AL_Sheet1 2" xfId="27126"/>
    <cellStyle name="_CCB.HEN.Item12.ProfitNAVRecon.031209.LY_1_CCB.HO.NAV Recon.031226.AL_Sheet2" xfId="1743"/>
    <cellStyle name="_CCB.HEN.Item12.ProfitNAVRecon.031209.LY_1_CCB.HO.NAV Recon.031226.AL_Sheet2 2" xfId="27127"/>
    <cellStyle name="_CCB.HEN.Item12.ProfitNAVRecon.031209.LY_1_CCB.HO.NAV Recon.031226.AL_审计调查表200410.1209" xfId="1744"/>
    <cellStyle name="_CCB.HEN.Item12.ProfitNAVRecon.031209.LY_1_CCB.HO.NAV Recon.031226.AL_审计调查表200410.1209 2" xfId="27128"/>
    <cellStyle name="_CCB.HEN.Item12.ProfitNAVRecon.031209.LY_1_CCB.HO.NAV Recon.031226.AL_审计调查表200410.1209.PM" xfId="1745"/>
    <cellStyle name="_CCB.HEN.Item12.ProfitNAVRecon.031209.LY_1_CCB.HO.NAV Recon.031226.AL_审计调查表200410.1209.PM 2" xfId="27129"/>
    <cellStyle name="_CCB.HEN.Item12.ProfitNAVRecon.031209.LY_1_CCB.SX.Item12.F.ProfitNAVRecon.031212.MS" xfId="1746"/>
    <cellStyle name="_CCB.HEN.Item12.ProfitNAVRecon.031209.LY_1_CCB.SX.Item12.F.ProfitNAVRecon.031212.MS 2" xfId="27130"/>
    <cellStyle name="_CCB.HEN.Item12.ProfitNAVRecon.031209.LY_1_CCB.SX.Item12.F.ProfitNAVRecon.031212.MS_CCB.Dec03AuditPack.GL.V2" xfId="1747"/>
    <cellStyle name="_CCB.HEN.Item12.ProfitNAVRecon.031209.LY_1_CCB.SX.Item12.F.ProfitNAVRecon.031212.MS_CCB.Dec03AuditPack.GL.V2 2" xfId="27131"/>
    <cellStyle name="_CCB.HEN.Item12.ProfitNAVRecon.031209.LY_1_CCB.SX.Item12.F.ProfitNAVRecon.031212.MS_CCB.Dec03AuditPack.GL.V2_1120CCB.04OctAuditPack.V1.unprotected" xfId="1748"/>
    <cellStyle name="_CCB.HEN.Item12.ProfitNAVRecon.031209.LY_1_CCB.SX.Item12.F.ProfitNAVRecon.031212.MS_CCB.Dec03AuditPack.GL.V2_1120CCB.04OctAuditPack.V1.unprotected 2" xfId="27132"/>
    <cellStyle name="_CCB.HEN.Item12.ProfitNAVRecon.031209.LY_1_CCB.SX.Item12.F.ProfitNAVRecon.031212.MS_CCB.Dec03AuditPack.GL.V2_20040630审计调查表real" xfId="1749"/>
    <cellStyle name="_CCB.HEN.Item12.ProfitNAVRecon.031209.LY_1_CCB.SX.Item12.F.ProfitNAVRecon.031212.MS_CCB.Dec03AuditPack.GL.V2_20040630审计调查表real 2" xfId="27133"/>
    <cellStyle name="_CCB.HEN.Item12.ProfitNAVRecon.031209.LY_1_CCB.SX.Item12.F.ProfitNAVRecon.031212.MS_CCB.Dec03AuditPack.GL.V2_CCB.04DecAuditPack.V2.unprotected" xfId="1750"/>
    <cellStyle name="_CCB.HEN.Item12.ProfitNAVRecon.031209.LY_1_CCB.SX.Item12.F.ProfitNAVRecon.031212.MS_CCB.Dec03AuditPack.GL.V2_CCB.04DecAuditPack.V2.unprotected 2" xfId="27134"/>
    <cellStyle name="_CCB.HEN.Item12.ProfitNAVRecon.031209.LY_1_CCB.SX.Item12.F.ProfitNAVRecon.031212.MS_CCB.Dec03AuditPack.GL.V2_CCB.04DecAuditPack.V3.unprotected" xfId="1751"/>
    <cellStyle name="_CCB.HEN.Item12.ProfitNAVRecon.031209.LY_1_CCB.SX.Item12.F.ProfitNAVRecon.031212.MS_CCB.Dec03AuditPack.GL.V2_CCB.04DecAuditPack.V3.unprotected 2" xfId="27135"/>
    <cellStyle name="_CCB.HEN.Item12.ProfitNAVRecon.031209.LY_1_CCB.SX.Item12.F.ProfitNAVRecon.031212.MS_CCB.Dec03AuditPack.GL.V2_CCB.Bankwide.0410TBRec" xfId="1752"/>
    <cellStyle name="_CCB.HEN.Item12.ProfitNAVRecon.031209.LY_1_CCB.SX.Item12.F.ProfitNAVRecon.031212.MS_CCB.Dec03AuditPack.GL.V2_CCB.Bankwide.0410TBRec 2" xfId="27136"/>
    <cellStyle name="_CCB.HEN.Item12.ProfitNAVRecon.031209.LY_1_CCB.SX.Item12.F.ProfitNAVRecon.031212.MS_CCB.Dec03AuditPack.GL.V2_CCB.Dec03AuditPack.GL.V4(trail run new)" xfId="1753"/>
    <cellStyle name="_CCB.HEN.Item12.ProfitNAVRecon.031209.LY_1_CCB.SX.Item12.F.ProfitNAVRecon.031212.MS_CCB.Dec03AuditPack.GL.V2_CCB.Dec03AuditPack.GL.V4(trail run new) 2" xfId="27137"/>
    <cellStyle name="_CCB.HEN.Item12.ProfitNAVRecon.031209.LY_1_CCB.SX.Item12.F.ProfitNAVRecon.031212.MS_CCB.Dec03AuditPack.GL.V2_CCB.Dec03AuditPack.GL.V4(trail run new)_Sheet1" xfId="1754"/>
    <cellStyle name="_CCB.HEN.Item12.ProfitNAVRecon.031209.LY_1_CCB.SX.Item12.F.ProfitNAVRecon.031212.MS_CCB.Dec03AuditPack.GL.V2_CCB.Dec03AuditPack.GL.V4(trail run new)_Sheet1 2" xfId="27138"/>
    <cellStyle name="_CCB.HEN.Item12.ProfitNAVRecon.031209.LY_1_CCB.SX.Item12.F.ProfitNAVRecon.031212.MS_CCB.Dec03AuditPack.GL.V2_CCB.Dec03AuditPack.GL.V4(trail run new)_Sheet2" xfId="1755"/>
    <cellStyle name="_CCB.HEN.Item12.ProfitNAVRecon.031209.LY_1_CCB.SX.Item12.F.ProfitNAVRecon.031212.MS_CCB.Dec03AuditPack.GL.V2_CCB.Dec03AuditPack.GL.V4(trail run new)_Sheet2 2" xfId="27139"/>
    <cellStyle name="_CCB.HEN.Item12.ProfitNAVRecon.031209.LY_1_CCB.SX.Item12.F.ProfitNAVRecon.031212.MS_CCB.Dec03AuditPack.GL.V2_CCB.Dec03AuditPack.GL.V4(trail run new)_审计调查表200410.1209" xfId="1756"/>
    <cellStyle name="_CCB.HEN.Item12.ProfitNAVRecon.031209.LY_1_CCB.SX.Item12.F.ProfitNAVRecon.031212.MS_CCB.Dec03AuditPack.GL.V2_CCB.Dec03AuditPack.GL.V4(trail run new)_审计调查表200410.1209 2" xfId="27140"/>
    <cellStyle name="_CCB.HEN.Item12.ProfitNAVRecon.031209.LY_1_CCB.SX.Item12.F.ProfitNAVRecon.031212.MS_CCB.Dec03AuditPack.GL.V2_CCB.Dec03AuditPack.GL.V4(trail run new)_审计调查表200410.1209.PM" xfId="1757"/>
    <cellStyle name="_CCB.HEN.Item12.ProfitNAVRecon.031209.LY_1_CCB.SX.Item12.F.ProfitNAVRecon.031212.MS_CCB.Dec03AuditPack.GL.V2_CCB.Dec03AuditPack.GL.V4(trail run new)_审计调查表200410.1209.PM 2" xfId="27141"/>
    <cellStyle name="_CCB.HEN.Item12.ProfitNAVRecon.031209.LY_1_CCB.SX.Item12.F.ProfitNAVRecon.031212.MS_CCB.Dec03AuditPack.GL.V2_CCB.Dec03AuditPack.GL.V4(trial run new)" xfId="1758"/>
    <cellStyle name="_CCB.HEN.Item12.ProfitNAVRecon.031209.LY_1_CCB.SX.Item12.F.ProfitNAVRecon.031212.MS_CCB.Dec03AuditPack.GL.V2_CCB.Dec03AuditPack.GL.V4(trial run new) 2" xfId="27142"/>
    <cellStyle name="_CCB.HEN.Item12.ProfitNAVRecon.031209.LY_1_CCB.SX.Item12.F.ProfitNAVRecon.031212.MS_CCB.Dec03AuditPack.GL.V2_CCB.Dec03AuditPack.GL.V4(trial run new)_Sheet1" xfId="1759"/>
    <cellStyle name="_CCB.HEN.Item12.ProfitNAVRecon.031209.LY_1_CCB.SX.Item12.F.ProfitNAVRecon.031212.MS_CCB.Dec03AuditPack.GL.V2_CCB.Dec03AuditPack.GL.V4(trial run new)_Sheet1 2" xfId="27143"/>
    <cellStyle name="_CCB.HEN.Item12.ProfitNAVRecon.031209.LY_1_CCB.SX.Item12.F.ProfitNAVRecon.031212.MS_CCB.Dec03AuditPack.GL.V2_CCB.Dec03AuditPack.GL.V4(trial run new)_Sheet2" xfId="1760"/>
    <cellStyle name="_CCB.HEN.Item12.ProfitNAVRecon.031209.LY_1_CCB.SX.Item12.F.ProfitNAVRecon.031212.MS_CCB.Dec03AuditPack.GL.V2_CCB.Dec03AuditPack.GL.V4(trial run new)_Sheet2 2" xfId="27144"/>
    <cellStyle name="_CCB.HEN.Item12.ProfitNAVRecon.031209.LY_1_CCB.SX.Item12.F.ProfitNAVRecon.031212.MS_CCB.Dec03AuditPack.GL.V2_CCB.Dec03AuditPack.GL.V4(trial run new)_审计调查表200410.1209" xfId="1761"/>
    <cellStyle name="_CCB.HEN.Item12.ProfitNAVRecon.031209.LY_1_CCB.SX.Item12.F.ProfitNAVRecon.031212.MS_CCB.Dec03AuditPack.GL.V2_CCB.Dec03AuditPack.GL.V4(trial run new)_审计调查表200410.1209 2" xfId="27145"/>
    <cellStyle name="_CCB.HEN.Item12.ProfitNAVRecon.031209.LY_1_CCB.SX.Item12.F.ProfitNAVRecon.031212.MS_CCB.Dec03AuditPack.GL.V2_CCB.Dec03AuditPack.GL.V4(trial run new)_审计调查表200410.1209.PM" xfId="1762"/>
    <cellStyle name="_CCB.HEN.Item12.ProfitNAVRecon.031209.LY_1_CCB.SX.Item12.F.ProfitNAVRecon.031212.MS_CCB.Dec03AuditPack.GL.V2_CCB.Dec03AuditPack.GL.V4(trial run new)_审计调查表200410.1209.PM 2" xfId="27146"/>
    <cellStyle name="_CCB.HEN.Item12.ProfitNAVRecon.031209.LY_1_CCB.SX.Item12.F.ProfitNAVRecon.031212.MS_CCB.Dec03AuditPack.GL.V2_Copy of CCB.Dec03AuditPack.GL.V4" xfId="1763"/>
    <cellStyle name="_CCB.HEN.Item12.ProfitNAVRecon.031209.LY_1_CCB.SX.Item12.F.ProfitNAVRecon.031212.MS_CCB.Dec03AuditPack.GL.V2_Copy of CCB.Dec03AuditPack.GL.V4 2" xfId="27147"/>
    <cellStyle name="_CCB.HEN.Item12.ProfitNAVRecon.031209.LY_1_CCB.SX.Item12.F.ProfitNAVRecon.031212.MS_CCB.Dec03AuditPack.GL.V2_Copy of CCB.Dec03AuditPack.GL.V4_Sheet1" xfId="1764"/>
    <cellStyle name="_CCB.HEN.Item12.ProfitNAVRecon.031209.LY_1_CCB.SX.Item12.F.ProfitNAVRecon.031212.MS_CCB.Dec03AuditPack.GL.V2_Copy of CCB.Dec03AuditPack.GL.V4_Sheet1 2" xfId="27148"/>
    <cellStyle name="_CCB.HEN.Item12.ProfitNAVRecon.031209.LY_1_CCB.SX.Item12.F.ProfitNAVRecon.031212.MS_CCB.Dec03AuditPack.GL.V2_Copy of CCB.Dec03AuditPack.GL.V4_Sheet2" xfId="1765"/>
    <cellStyle name="_CCB.HEN.Item12.ProfitNAVRecon.031209.LY_1_CCB.SX.Item12.F.ProfitNAVRecon.031212.MS_CCB.Dec03AuditPack.GL.V2_Copy of CCB.Dec03AuditPack.GL.V4_Sheet2 2" xfId="27149"/>
    <cellStyle name="_CCB.HEN.Item12.ProfitNAVRecon.031209.LY_1_CCB.SX.Item12.F.ProfitNAVRecon.031212.MS_CCB.Dec03AuditPack.GL.V2_Copy of CCB.Dec03AuditPack.GL.V4_审计调查表200410.1209" xfId="1766"/>
    <cellStyle name="_CCB.HEN.Item12.ProfitNAVRecon.031209.LY_1_CCB.SX.Item12.F.ProfitNAVRecon.031212.MS_CCB.Dec03AuditPack.GL.V2_Copy of CCB.Dec03AuditPack.GL.V4_审计调查表200410.1209 2" xfId="27150"/>
    <cellStyle name="_CCB.HEN.Item12.ProfitNAVRecon.031209.LY_1_CCB.SX.Item12.F.ProfitNAVRecon.031212.MS_CCB.Dec03AuditPack.GL.V2_Copy of CCB.Dec03AuditPack.GL.V4_审计调查表200410.1209.PM" xfId="1767"/>
    <cellStyle name="_CCB.HEN.Item12.ProfitNAVRecon.031209.LY_1_CCB.SX.Item12.F.ProfitNAVRecon.031212.MS_CCB.Dec03AuditPack.GL.V2_Copy of CCB.Dec03AuditPack.GL.V4_审计调查表200410.1209.PM 2" xfId="27151"/>
    <cellStyle name="_CCB.HEN.Item12.ProfitNAVRecon.031209.LY_1_CCB.SX.Item12.F.ProfitNAVRecon.031212.MS_CCB.Dec03AuditPack.GL.V2_Sheet1" xfId="1768"/>
    <cellStyle name="_CCB.HEN.Item12.ProfitNAVRecon.031209.LY_1_CCB.SX.Item12.F.ProfitNAVRecon.031212.MS_CCB.Dec03AuditPack.GL.V2_Sheet1 2" xfId="27152"/>
    <cellStyle name="_CCB.HEN.Item12.ProfitNAVRecon.031209.LY_1_CCB.SX.Item12.F.ProfitNAVRecon.031212.MS_CCB.Dec03AuditPack.GL.V2_Sheet2" xfId="1769"/>
    <cellStyle name="_CCB.HEN.Item12.ProfitNAVRecon.031209.LY_1_CCB.SX.Item12.F.ProfitNAVRecon.031212.MS_CCB.Dec03AuditPack.GL.V2_Sheet2 2" xfId="27153"/>
    <cellStyle name="_CCB.HEN.Item12.ProfitNAVRecon.031209.LY_1_CCB.SX.Item12.F.ProfitNAVRecon.031212.MS_CCB.Dec03AuditPack.GL.V2_审计调查表200410.1209" xfId="1770"/>
    <cellStyle name="_CCB.HEN.Item12.ProfitNAVRecon.031209.LY_1_CCB.SX.Item12.F.ProfitNAVRecon.031212.MS_CCB.Dec03AuditPack.GL.V2_审计调查表200410.1209 2" xfId="27154"/>
    <cellStyle name="_CCB.HEN.Item12.ProfitNAVRecon.031209.LY_1_CCB.SX.Item12.F.ProfitNAVRecon.031212.MS_CCB.Dec03AuditPack.GL.V2_审计调查表200410.1209.PM" xfId="1771"/>
    <cellStyle name="_CCB.HEN.Item12.ProfitNAVRecon.031209.LY_1_CCB.SX.Item12.F.ProfitNAVRecon.031212.MS_CCB.Dec03AuditPack.GL.V2_审计调查表200410.1209.PM 2" xfId="27155"/>
    <cellStyle name="_CCB.HEN.Item12.ProfitNAVRecon.031209.LY_1_CCB.SX.Item12.F.ProfitNAVRecon.031212.MS_CCB.Dec03AuditPack.HL.V2.revised ctl" xfId="1772"/>
    <cellStyle name="_CCB.HEN.Item12.ProfitNAVRecon.031209.LY_1_CCB.SX.Item12.F.ProfitNAVRecon.031212.MS_CCB.Dec03AuditPack.HL.V2.revised ctl 2" xfId="27156"/>
    <cellStyle name="_CCB.HEN.Item12.ProfitNAVRecon.031209.LY_1_CCB.SX.Item12.F.ProfitNAVRecon.031212.MS_CCB.Dec03AuditPack.HL.V2.revised ctl_CCB.HO.new TB template.for reporting package.040309" xfId="1773"/>
    <cellStyle name="_CCB.HEN.Item12.ProfitNAVRecon.031209.LY_1_CCB.SX.Item12.F.ProfitNAVRecon.031212.MS_CCB.Dec03AuditPack.HL.V2.revised ctl_CCB.HO.new TB template.for reporting package.040309 2" xfId="27157"/>
    <cellStyle name="_CCB.HEN.Item12.ProfitNAVRecon.031209.LY_1_CCB.SX.Item12.F.ProfitNAVRecon.031212.MS_CCB.Dec03AuditPack.HL.V2.revised ctl_CCB.HO.new TB template.for reporting package.1P.040316" xfId="1774"/>
    <cellStyle name="_CCB.HEN.Item12.ProfitNAVRecon.031209.LY_1_CCB.SX.Item12.F.ProfitNAVRecon.031212.MS_CCB.Dec03AuditPack.HL.V2.revised ctl_CCB.HO.new TB template.for reporting package.1P.040316 2" xfId="27158"/>
    <cellStyle name="_CCB.HEN.Item12.ProfitNAVRecon.031209.LY_1_CCB.SX.Item12.F.ProfitNAVRecon.031212.MS_CCB.Dec03AuditPack.HL.V2.revised ctl_CCB.HO.reporting TB-HL.1P.040316" xfId="1775"/>
    <cellStyle name="_CCB.HEN.Item12.ProfitNAVRecon.031209.LY_1_CCB.SX.Item12.F.ProfitNAVRecon.031212.MS_CCB.Dec03AuditPack.HL.V2.revised ctl_CCB.HO.reporting TB-HL.1P.040316 2" xfId="27159"/>
    <cellStyle name="_CCB.HEN.Item12.ProfitNAVRecon.031209.LY_1_CCB.SX.Item12.F.ProfitNAVRecon.031212.MS_Sheet1" xfId="1776"/>
    <cellStyle name="_CCB.HEN.Item12.ProfitNAVRecon.031209.LY_1_CCB.SX.Item12.F.ProfitNAVRecon.031212.MS_Sheet1 2" xfId="27160"/>
    <cellStyle name="_CCB.HEN.Item12.ProfitNAVRecon.031209.LY_1_CCB.SX.Item12.F.ProfitNAVRecon.031212.MS_Sheet2" xfId="1777"/>
    <cellStyle name="_CCB.HEN.Item12.ProfitNAVRecon.031209.LY_1_CCB.SX.Item12.F.ProfitNAVRecon.031212.MS_Sheet2 2" xfId="27161"/>
    <cellStyle name="_CCB.HEN.Item12.ProfitNAVRecon.031209.LY_1_CCB.SX.Item12.F.ProfitNAVRecon.031212.MS_审计调查表200410.1209" xfId="1778"/>
    <cellStyle name="_CCB.HEN.Item12.ProfitNAVRecon.031209.LY_1_CCB.SX.Item12.F.ProfitNAVRecon.031212.MS_审计调查表200410.1209 2" xfId="27162"/>
    <cellStyle name="_CCB.HEN.Item12.ProfitNAVRecon.031209.LY_1_CCB.SX.Item12.F.ProfitNAVRecon.031212.MS_审计调查表200410.1209.PM" xfId="1779"/>
    <cellStyle name="_CCB.HEN.Item12.ProfitNAVRecon.031209.LY_1_CCB.SX.Item12.F.ProfitNAVRecon.031212.MS_审计调查表200410.1209.PM 2" xfId="27163"/>
    <cellStyle name="_CCB.HEN.Item12.ProfitNAVRecon.031209.LY_1_Sheet1" xfId="1780"/>
    <cellStyle name="_CCB.HEN.Item12.ProfitNAVRecon.031209.LY_1_Sheet1 2" xfId="27164"/>
    <cellStyle name="_CCB.HEN.Item12.ProfitNAVRecon.031209.LY_1_Sheet2" xfId="1781"/>
    <cellStyle name="_CCB.HEN.Item12.ProfitNAVRecon.031209.LY_1_Sheet2 2" xfId="27165"/>
    <cellStyle name="_CCB.HEN.Item12.ProfitNAVRecon.031209.LY_1_审计调查表200410.1209" xfId="1782"/>
    <cellStyle name="_CCB.HEN.Item12.ProfitNAVRecon.031209.LY_1_审计调查表200410.1209 2" xfId="27166"/>
    <cellStyle name="_CCB.HEN.Item12.ProfitNAVRecon.031209.LY_1_审计调查表200410.1209.PM" xfId="1783"/>
    <cellStyle name="_CCB.HEN.Item12.ProfitNAVRecon.031209.LY_1_审计调查表200410.1209.PM 2" xfId="27167"/>
    <cellStyle name="_CCB.HEN.Item12.ProfitNAVRecon.031209.LY_CCB.CQ.Item12.1D.ProfitNAVRec.031213-revised.dhnc" xfId="1784"/>
    <cellStyle name="_CCB.HEN.Item12.ProfitNAVRecon.031209.LY_CCB.CQ.Item12.1D.ProfitNAVRec.031213-revised.dhnc 2" xfId="27168"/>
    <cellStyle name="_CCB.HEN.Item12.ProfitNAVRecon.031209.LY_CCB.CQ.Item12.1D.ProfitNAVRec.031213-revised.dhnc_CCB.Dec03AuditPack.GL.V2" xfId="1785"/>
    <cellStyle name="_CCB.HEN.Item12.ProfitNAVRecon.031209.LY_CCB.CQ.Item12.1D.ProfitNAVRec.031213-revised.dhnc_CCB.Dec03AuditPack.GL.V2 2" xfId="27169"/>
    <cellStyle name="_CCB.HEN.Item12.ProfitNAVRecon.031209.LY_CCB.CQ.Item12.1D.ProfitNAVRec.031213-revised.dhnc_CCB.Dec03AuditPack.GL.V2_1120CCB.04OctAuditPack.V1.unprotected" xfId="1786"/>
    <cellStyle name="_CCB.HEN.Item12.ProfitNAVRecon.031209.LY_CCB.CQ.Item12.1D.ProfitNAVRec.031213-revised.dhnc_CCB.Dec03AuditPack.GL.V2_1120CCB.04OctAuditPack.V1.unprotected 2" xfId="27170"/>
    <cellStyle name="_CCB.HEN.Item12.ProfitNAVRecon.031209.LY_CCB.CQ.Item12.1D.ProfitNAVRec.031213-revised.dhnc_CCB.Dec03AuditPack.GL.V2_20040630审计调查表real" xfId="1787"/>
    <cellStyle name="_CCB.HEN.Item12.ProfitNAVRecon.031209.LY_CCB.CQ.Item12.1D.ProfitNAVRec.031213-revised.dhnc_CCB.Dec03AuditPack.GL.V2_20040630审计调查表real 2" xfId="27171"/>
    <cellStyle name="_CCB.HEN.Item12.ProfitNAVRecon.031209.LY_CCB.CQ.Item12.1D.ProfitNAVRec.031213-revised.dhnc_CCB.Dec03AuditPack.GL.V2_CCB.04DecAuditPack.V2.unprotected" xfId="1788"/>
    <cellStyle name="_CCB.HEN.Item12.ProfitNAVRecon.031209.LY_CCB.CQ.Item12.1D.ProfitNAVRec.031213-revised.dhnc_CCB.Dec03AuditPack.GL.V2_CCB.04DecAuditPack.V2.unprotected 2" xfId="27172"/>
    <cellStyle name="_CCB.HEN.Item12.ProfitNAVRecon.031209.LY_CCB.CQ.Item12.1D.ProfitNAVRec.031213-revised.dhnc_CCB.Dec03AuditPack.GL.V2_CCB.04DecAuditPack.V3.unprotected" xfId="1789"/>
    <cellStyle name="_CCB.HEN.Item12.ProfitNAVRecon.031209.LY_CCB.CQ.Item12.1D.ProfitNAVRec.031213-revised.dhnc_CCB.Dec03AuditPack.GL.V2_CCB.04DecAuditPack.V3.unprotected 2" xfId="27173"/>
    <cellStyle name="_CCB.HEN.Item12.ProfitNAVRecon.031209.LY_CCB.CQ.Item12.1D.ProfitNAVRec.031213-revised.dhnc_CCB.Dec03AuditPack.GL.V2_CCB.Bankwide.0410TBRec" xfId="1790"/>
    <cellStyle name="_CCB.HEN.Item12.ProfitNAVRecon.031209.LY_CCB.CQ.Item12.1D.ProfitNAVRec.031213-revised.dhnc_CCB.Dec03AuditPack.GL.V2_CCB.Bankwide.0410TBRec 2" xfId="27174"/>
    <cellStyle name="_CCB.HEN.Item12.ProfitNAVRecon.031209.LY_CCB.CQ.Item12.1D.ProfitNAVRec.031213-revised.dhnc_CCB.Dec03AuditPack.GL.V2_CCB.Dec03AuditPack.GL.V4(trail run new)" xfId="1791"/>
    <cellStyle name="_CCB.HEN.Item12.ProfitNAVRecon.031209.LY_CCB.CQ.Item12.1D.ProfitNAVRec.031213-revised.dhnc_CCB.Dec03AuditPack.GL.V2_CCB.Dec03AuditPack.GL.V4(trail run new) 2" xfId="27175"/>
    <cellStyle name="_CCB.HEN.Item12.ProfitNAVRecon.031209.LY_CCB.CQ.Item12.1D.ProfitNAVRec.031213-revised.dhnc_CCB.Dec03AuditPack.GL.V2_CCB.Dec03AuditPack.GL.V4(trail run new)_Sheet1" xfId="1792"/>
    <cellStyle name="_CCB.HEN.Item12.ProfitNAVRecon.031209.LY_CCB.CQ.Item12.1D.ProfitNAVRec.031213-revised.dhnc_CCB.Dec03AuditPack.GL.V2_CCB.Dec03AuditPack.GL.V4(trail run new)_Sheet1 2" xfId="27176"/>
    <cellStyle name="_CCB.HEN.Item12.ProfitNAVRecon.031209.LY_CCB.CQ.Item12.1D.ProfitNAVRec.031213-revised.dhnc_CCB.Dec03AuditPack.GL.V2_CCB.Dec03AuditPack.GL.V4(trail run new)_Sheet2" xfId="1793"/>
    <cellStyle name="_CCB.HEN.Item12.ProfitNAVRecon.031209.LY_CCB.CQ.Item12.1D.ProfitNAVRec.031213-revised.dhnc_CCB.Dec03AuditPack.GL.V2_CCB.Dec03AuditPack.GL.V4(trail run new)_Sheet2 2" xfId="27177"/>
    <cellStyle name="_CCB.HEN.Item12.ProfitNAVRecon.031209.LY_CCB.CQ.Item12.1D.ProfitNAVRec.031213-revised.dhnc_CCB.Dec03AuditPack.GL.V2_CCB.Dec03AuditPack.GL.V4(trail run new)_审计调查表200410.1209" xfId="1794"/>
    <cellStyle name="_CCB.HEN.Item12.ProfitNAVRecon.031209.LY_CCB.CQ.Item12.1D.ProfitNAVRec.031213-revised.dhnc_CCB.Dec03AuditPack.GL.V2_CCB.Dec03AuditPack.GL.V4(trail run new)_审计调查表200410.1209 2" xfId="27178"/>
    <cellStyle name="_CCB.HEN.Item12.ProfitNAVRecon.031209.LY_CCB.CQ.Item12.1D.ProfitNAVRec.031213-revised.dhnc_CCB.Dec03AuditPack.GL.V2_CCB.Dec03AuditPack.GL.V4(trail run new)_审计调查表200410.1209.PM" xfId="1795"/>
    <cellStyle name="_CCB.HEN.Item12.ProfitNAVRecon.031209.LY_CCB.CQ.Item12.1D.ProfitNAVRec.031213-revised.dhnc_CCB.Dec03AuditPack.GL.V2_CCB.Dec03AuditPack.GL.V4(trail run new)_审计调查表200410.1209.PM 2" xfId="27179"/>
    <cellStyle name="_CCB.HEN.Item12.ProfitNAVRecon.031209.LY_CCB.CQ.Item12.1D.ProfitNAVRec.031213-revised.dhnc_CCB.Dec03AuditPack.GL.V2_CCB.Dec03AuditPack.GL.V4(trial run new)" xfId="1796"/>
    <cellStyle name="_CCB.HEN.Item12.ProfitNAVRecon.031209.LY_CCB.CQ.Item12.1D.ProfitNAVRec.031213-revised.dhnc_CCB.Dec03AuditPack.GL.V2_CCB.Dec03AuditPack.GL.V4(trial run new) 2" xfId="27180"/>
    <cellStyle name="_CCB.HEN.Item12.ProfitNAVRecon.031209.LY_CCB.CQ.Item12.1D.ProfitNAVRec.031213-revised.dhnc_CCB.Dec03AuditPack.GL.V2_CCB.Dec03AuditPack.GL.V4(trial run new)_Sheet1" xfId="1797"/>
    <cellStyle name="_CCB.HEN.Item12.ProfitNAVRecon.031209.LY_CCB.CQ.Item12.1D.ProfitNAVRec.031213-revised.dhnc_CCB.Dec03AuditPack.GL.V2_CCB.Dec03AuditPack.GL.V4(trial run new)_Sheet1 2" xfId="27181"/>
    <cellStyle name="_CCB.HEN.Item12.ProfitNAVRecon.031209.LY_CCB.CQ.Item12.1D.ProfitNAVRec.031213-revised.dhnc_CCB.Dec03AuditPack.GL.V2_CCB.Dec03AuditPack.GL.V4(trial run new)_Sheet2" xfId="1798"/>
    <cellStyle name="_CCB.HEN.Item12.ProfitNAVRecon.031209.LY_CCB.CQ.Item12.1D.ProfitNAVRec.031213-revised.dhnc_CCB.Dec03AuditPack.GL.V2_CCB.Dec03AuditPack.GL.V4(trial run new)_Sheet2 2" xfId="27182"/>
    <cellStyle name="_CCB.HEN.Item12.ProfitNAVRecon.031209.LY_CCB.CQ.Item12.1D.ProfitNAVRec.031213-revised.dhnc_CCB.Dec03AuditPack.GL.V2_CCB.Dec03AuditPack.GL.V4(trial run new)_审计调查表200410.1209" xfId="1799"/>
    <cellStyle name="_CCB.HEN.Item12.ProfitNAVRecon.031209.LY_CCB.CQ.Item12.1D.ProfitNAVRec.031213-revised.dhnc_CCB.Dec03AuditPack.GL.V2_CCB.Dec03AuditPack.GL.V4(trial run new)_审计调查表200410.1209 2" xfId="27183"/>
    <cellStyle name="_CCB.HEN.Item12.ProfitNAVRecon.031209.LY_CCB.CQ.Item12.1D.ProfitNAVRec.031213-revised.dhnc_CCB.Dec03AuditPack.GL.V2_CCB.Dec03AuditPack.GL.V4(trial run new)_审计调查表200410.1209.PM" xfId="1800"/>
    <cellStyle name="_CCB.HEN.Item12.ProfitNAVRecon.031209.LY_CCB.CQ.Item12.1D.ProfitNAVRec.031213-revised.dhnc_CCB.Dec03AuditPack.GL.V2_CCB.Dec03AuditPack.GL.V4(trial run new)_审计调查表200410.1209.PM 2" xfId="27184"/>
    <cellStyle name="_CCB.HEN.Item12.ProfitNAVRecon.031209.LY_CCB.CQ.Item12.1D.ProfitNAVRec.031213-revised.dhnc_CCB.Dec03AuditPack.GL.V2_Copy of CCB.Dec03AuditPack.GL.V4" xfId="1801"/>
    <cellStyle name="_CCB.HEN.Item12.ProfitNAVRecon.031209.LY_CCB.CQ.Item12.1D.ProfitNAVRec.031213-revised.dhnc_CCB.Dec03AuditPack.GL.V2_Copy of CCB.Dec03AuditPack.GL.V4 2" xfId="27185"/>
    <cellStyle name="_CCB.HEN.Item12.ProfitNAVRecon.031209.LY_CCB.CQ.Item12.1D.ProfitNAVRec.031213-revised.dhnc_CCB.Dec03AuditPack.GL.V2_Copy of CCB.Dec03AuditPack.GL.V4_Sheet1" xfId="1802"/>
    <cellStyle name="_CCB.HEN.Item12.ProfitNAVRecon.031209.LY_CCB.CQ.Item12.1D.ProfitNAVRec.031213-revised.dhnc_CCB.Dec03AuditPack.GL.V2_Copy of CCB.Dec03AuditPack.GL.V4_Sheet1 2" xfId="27186"/>
    <cellStyle name="_CCB.HEN.Item12.ProfitNAVRecon.031209.LY_CCB.CQ.Item12.1D.ProfitNAVRec.031213-revised.dhnc_CCB.Dec03AuditPack.GL.V2_Copy of CCB.Dec03AuditPack.GL.V4_Sheet2" xfId="1803"/>
    <cellStyle name="_CCB.HEN.Item12.ProfitNAVRecon.031209.LY_CCB.CQ.Item12.1D.ProfitNAVRec.031213-revised.dhnc_CCB.Dec03AuditPack.GL.V2_Copy of CCB.Dec03AuditPack.GL.V4_Sheet2 2" xfId="27187"/>
    <cellStyle name="_CCB.HEN.Item12.ProfitNAVRecon.031209.LY_CCB.CQ.Item12.1D.ProfitNAVRec.031213-revised.dhnc_CCB.Dec03AuditPack.GL.V2_Copy of CCB.Dec03AuditPack.GL.V4_审计调查表200410.1209" xfId="1804"/>
    <cellStyle name="_CCB.HEN.Item12.ProfitNAVRecon.031209.LY_CCB.CQ.Item12.1D.ProfitNAVRec.031213-revised.dhnc_CCB.Dec03AuditPack.GL.V2_Copy of CCB.Dec03AuditPack.GL.V4_审计调查表200410.1209 2" xfId="27188"/>
    <cellStyle name="_CCB.HEN.Item12.ProfitNAVRecon.031209.LY_CCB.CQ.Item12.1D.ProfitNAVRec.031213-revised.dhnc_CCB.Dec03AuditPack.GL.V2_Copy of CCB.Dec03AuditPack.GL.V4_审计调查表200410.1209.PM" xfId="1805"/>
    <cellStyle name="_CCB.HEN.Item12.ProfitNAVRecon.031209.LY_CCB.CQ.Item12.1D.ProfitNAVRec.031213-revised.dhnc_CCB.Dec03AuditPack.GL.V2_Copy of CCB.Dec03AuditPack.GL.V4_审计调查表200410.1209.PM 2" xfId="27189"/>
    <cellStyle name="_CCB.HEN.Item12.ProfitNAVRecon.031209.LY_CCB.CQ.Item12.1D.ProfitNAVRec.031213-revised.dhnc_CCB.Dec03AuditPack.GL.V2_Sheet1" xfId="1806"/>
    <cellStyle name="_CCB.HEN.Item12.ProfitNAVRecon.031209.LY_CCB.CQ.Item12.1D.ProfitNAVRec.031213-revised.dhnc_CCB.Dec03AuditPack.GL.V2_Sheet1 2" xfId="27190"/>
    <cellStyle name="_CCB.HEN.Item12.ProfitNAVRecon.031209.LY_CCB.CQ.Item12.1D.ProfitNAVRec.031213-revised.dhnc_CCB.Dec03AuditPack.GL.V2_Sheet2" xfId="1807"/>
    <cellStyle name="_CCB.HEN.Item12.ProfitNAVRecon.031209.LY_CCB.CQ.Item12.1D.ProfitNAVRec.031213-revised.dhnc_CCB.Dec03AuditPack.GL.V2_Sheet2 2" xfId="27191"/>
    <cellStyle name="_CCB.HEN.Item12.ProfitNAVRecon.031209.LY_CCB.CQ.Item12.1D.ProfitNAVRec.031213-revised.dhnc_CCB.Dec03AuditPack.GL.V2_审计调查表200410.1209" xfId="1808"/>
    <cellStyle name="_CCB.HEN.Item12.ProfitNAVRecon.031209.LY_CCB.CQ.Item12.1D.ProfitNAVRec.031213-revised.dhnc_CCB.Dec03AuditPack.GL.V2_审计调查表200410.1209 2" xfId="27192"/>
    <cellStyle name="_CCB.HEN.Item12.ProfitNAVRecon.031209.LY_CCB.CQ.Item12.1D.ProfitNAVRec.031213-revised.dhnc_CCB.Dec03AuditPack.GL.V2_审计调查表200410.1209.PM" xfId="1809"/>
    <cellStyle name="_CCB.HEN.Item12.ProfitNAVRecon.031209.LY_CCB.CQ.Item12.1D.ProfitNAVRec.031213-revised.dhnc_CCB.Dec03AuditPack.GL.V2_审计调查表200410.1209.PM 2" xfId="27193"/>
    <cellStyle name="_CCB.HEN.Item12.ProfitNAVRecon.031209.LY_CCB.CQ.Item12.1D.ProfitNAVRec.031213-revised.dhnc_CCB.Dec03AuditPack.HL.V2.revised ctl" xfId="1810"/>
    <cellStyle name="_CCB.HEN.Item12.ProfitNAVRecon.031209.LY_CCB.CQ.Item12.1D.ProfitNAVRec.031213-revised.dhnc_CCB.Dec03AuditPack.HL.V2.revised ctl 2" xfId="27194"/>
    <cellStyle name="_CCB.HEN.Item12.ProfitNAVRecon.031209.LY_CCB.CQ.Item12.1D.ProfitNAVRec.031213-revised.dhnc_CCB.Dec03AuditPack.HL.V2.revised ctl_CCB.HO.new TB template.for reporting package.040309" xfId="1811"/>
    <cellStyle name="_CCB.HEN.Item12.ProfitNAVRecon.031209.LY_CCB.CQ.Item12.1D.ProfitNAVRec.031213-revised.dhnc_CCB.Dec03AuditPack.HL.V2.revised ctl_CCB.HO.new TB template.for reporting package.040309 2" xfId="27195"/>
    <cellStyle name="_CCB.HEN.Item12.ProfitNAVRecon.031209.LY_CCB.CQ.Item12.1D.ProfitNAVRec.031213-revised.dhnc_CCB.Dec03AuditPack.HL.V2.revised ctl_CCB.HO.new TB template.for reporting package.1P.040316" xfId="1812"/>
    <cellStyle name="_CCB.HEN.Item12.ProfitNAVRecon.031209.LY_CCB.CQ.Item12.1D.ProfitNAVRec.031213-revised.dhnc_CCB.Dec03AuditPack.HL.V2.revised ctl_CCB.HO.new TB template.for reporting package.1P.040316 2" xfId="27196"/>
    <cellStyle name="_CCB.HEN.Item12.ProfitNAVRecon.031209.LY_CCB.CQ.Item12.1D.ProfitNAVRec.031213-revised.dhnc_CCB.Dec03AuditPack.HL.V2.revised ctl_CCB.HO.reporting TB-HL.1P.040316" xfId="1813"/>
    <cellStyle name="_CCB.HEN.Item12.ProfitNAVRecon.031209.LY_CCB.CQ.Item12.1D.ProfitNAVRec.031213-revised.dhnc_CCB.Dec03AuditPack.HL.V2.revised ctl_CCB.HO.reporting TB-HL.1P.040316 2" xfId="27197"/>
    <cellStyle name="_CCB.HEN.Item12.ProfitNAVRecon.031209.LY_CCB.CQ.Item12.1D.ProfitNAVRec.031213-revised.dhnc_Sheet1" xfId="1814"/>
    <cellStyle name="_CCB.HEN.Item12.ProfitNAVRecon.031209.LY_CCB.CQ.Item12.1D.ProfitNAVRec.031213-revised.dhnc_Sheet1 2" xfId="27198"/>
    <cellStyle name="_CCB.HEN.Item12.ProfitNAVRecon.031209.LY_CCB.CQ.Item12.1D.ProfitNAVRec.031213-revised.dhnc_Sheet2" xfId="1815"/>
    <cellStyle name="_CCB.HEN.Item12.ProfitNAVRecon.031209.LY_CCB.CQ.Item12.1D.ProfitNAVRec.031213-revised.dhnc_Sheet2 2" xfId="27199"/>
    <cellStyle name="_CCB.HEN.Item12.ProfitNAVRecon.031209.LY_CCB.CQ.Item12.1D.ProfitNAVRec.031213-revised.dhnc_审计调查表200410.1209" xfId="1816"/>
    <cellStyle name="_CCB.HEN.Item12.ProfitNAVRecon.031209.LY_CCB.CQ.Item12.1D.ProfitNAVRec.031213-revised.dhnc_审计调查表200410.1209 2" xfId="27200"/>
    <cellStyle name="_CCB.HEN.Item12.ProfitNAVRecon.031209.LY_CCB.CQ.Item12.1D.ProfitNAVRec.031213-revised.dhnc_审计调查表200410.1209.PM" xfId="1817"/>
    <cellStyle name="_CCB.HEN.Item12.ProfitNAVRecon.031209.LY_CCB.CQ.Item12.1D.ProfitNAVRec.031213-revised.dhnc_审计调查表200410.1209.PM 2" xfId="27201"/>
    <cellStyle name="_CCB.HEN.Item12.ProfitNAVRecon.031209.LY_CCB.Dec03AuditPack.GL.V2" xfId="1818"/>
    <cellStyle name="_CCB.HEN.Item12.ProfitNAVRecon.031209.LY_CCB.Dec03AuditPack.GL.V2 2" xfId="27202"/>
    <cellStyle name="_CCB.HEN.Item12.ProfitNAVRecon.031209.LY_CCB.Dec03AuditPack.GL.V2_1120CCB.04OctAuditPack.V1.unprotected" xfId="1819"/>
    <cellStyle name="_CCB.HEN.Item12.ProfitNAVRecon.031209.LY_CCB.Dec03AuditPack.GL.V2_1120CCB.04OctAuditPack.V1.unprotected 2" xfId="27203"/>
    <cellStyle name="_CCB.HEN.Item12.ProfitNAVRecon.031209.LY_CCB.Dec03AuditPack.GL.V2_20040630审计调查表real" xfId="1820"/>
    <cellStyle name="_CCB.HEN.Item12.ProfitNAVRecon.031209.LY_CCB.Dec03AuditPack.GL.V2_20040630审计调查表real 2" xfId="27204"/>
    <cellStyle name="_CCB.HEN.Item12.ProfitNAVRecon.031209.LY_CCB.Dec03AuditPack.GL.V2_CCB.04DecAuditPack.V2.unprotected" xfId="1821"/>
    <cellStyle name="_CCB.HEN.Item12.ProfitNAVRecon.031209.LY_CCB.Dec03AuditPack.GL.V2_CCB.04DecAuditPack.V2.unprotected 2" xfId="27205"/>
    <cellStyle name="_CCB.HEN.Item12.ProfitNAVRecon.031209.LY_CCB.Dec03AuditPack.GL.V2_CCB.04DecAuditPack.V3.unprotected" xfId="1822"/>
    <cellStyle name="_CCB.HEN.Item12.ProfitNAVRecon.031209.LY_CCB.Dec03AuditPack.GL.V2_CCB.04DecAuditPack.V3.unprotected 2" xfId="27206"/>
    <cellStyle name="_CCB.HEN.Item12.ProfitNAVRecon.031209.LY_CCB.Dec03AuditPack.GL.V2_CCB.Bankwide.0410TBRec" xfId="1823"/>
    <cellStyle name="_CCB.HEN.Item12.ProfitNAVRecon.031209.LY_CCB.Dec03AuditPack.GL.V2_CCB.Bankwide.0410TBRec 2" xfId="27207"/>
    <cellStyle name="_CCB.HEN.Item12.ProfitNAVRecon.031209.LY_CCB.Dec03AuditPack.GL.V2_CCB.Dec03AuditPack.GL.V4(trail run new)" xfId="1824"/>
    <cellStyle name="_CCB.HEN.Item12.ProfitNAVRecon.031209.LY_CCB.Dec03AuditPack.GL.V2_CCB.Dec03AuditPack.GL.V4(trail run new) 2" xfId="27208"/>
    <cellStyle name="_CCB.HEN.Item12.ProfitNAVRecon.031209.LY_CCB.Dec03AuditPack.GL.V2_CCB.Dec03AuditPack.GL.V4(trail run new)_Sheet1" xfId="1825"/>
    <cellStyle name="_CCB.HEN.Item12.ProfitNAVRecon.031209.LY_CCB.Dec03AuditPack.GL.V2_CCB.Dec03AuditPack.GL.V4(trail run new)_Sheet1 2" xfId="27209"/>
    <cellStyle name="_CCB.HEN.Item12.ProfitNAVRecon.031209.LY_CCB.Dec03AuditPack.GL.V2_CCB.Dec03AuditPack.GL.V4(trail run new)_Sheet2" xfId="1826"/>
    <cellStyle name="_CCB.HEN.Item12.ProfitNAVRecon.031209.LY_CCB.Dec03AuditPack.GL.V2_CCB.Dec03AuditPack.GL.V4(trail run new)_Sheet2 2" xfId="27210"/>
    <cellStyle name="_CCB.HEN.Item12.ProfitNAVRecon.031209.LY_CCB.Dec03AuditPack.GL.V2_CCB.Dec03AuditPack.GL.V4(trail run new)_审计调查表200410.1209" xfId="1827"/>
    <cellStyle name="_CCB.HEN.Item12.ProfitNAVRecon.031209.LY_CCB.Dec03AuditPack.GL.V2_CCB.Dec03AuditPack.GL.V4(trail run new)_审计调查表200410.1209 2" xfId="27211"/>
    <cellStyle name="_CCB.HEN.Item12.ProfitNAVRecon.031209.LY_CCB.Dec03AuditPack.GL.V2_CCB.Dec03AuditPack.GL.V4(trail run new)_审计调查表200410.1209.PM" xfId="1828"/>
    <cellStyle name="_CCB.HEN.Item12.ProfitNAVRecon.031209.LY_CCB.Dec03AuditPack.GL.V2_CCB.Dec03AuditPack.GL.V4(trail run new)_审计调查表200410.1209.PM 2" xfId="27212"/>
    <cellStyle name="_CCB.HEN.Item12.ProfitNAVRecon.031209.LY_CCB.Dec03AuditPack.GL.V2_CCB.Dec03AuditPack.GL.V4(trial run new)" xfId="1829"/>
    <cellStyle name="_CCB.HEN.Item12.ProfitNAVRecon.031209.LY_CCB.Dec03AuditPack.GL.V2_CCB.Dec03AuditPack.GL.V4(trial run new) 2" xfId="27213"/>
    <cellStyle name="_CCB.HEN.Item12.ProfitNAVRecon.031209.LY_CCB.Dec03AuditPack.GL.V2_CCB.Dec03AuditPack.GL.V4(trial run new)_Sheet1" xfId="1830"/>
    <cellStyle name="_CCB.HEN.Item12.ProfitNAVRecon.031209.LY_CCB.Dec03AuditPack.GL.V2_CCB.Dec03AuditPack.GL.V4(trial run new)_Sheet1 2" xfId="27214"/>
    <cellStyle name="_CCB.HEN.Item12.ProfitNAVRecon.031209.LY_CCB.Dec03AuditPack.GL.V2_CCB.Dec03AuditPack.GL.V4(trial run new)_Sheet2" xfId="1831"/>
    <cellStyle name="_CCB.HEN.Item12.ProfitNAVRecon.031209.LY_CCB.Dec03AuditPack.GL.V2_CCB.Dec03AuditPack.GL.V4(trial run new)_Sheet2 2" xfId="27215"/>
    <cellStyle name="_CCB.HEN.Item12.ProfitNAVRecon.031209.LY_CCB.Dec03AuditPack.GL.V2_CCB.Dec03AuditPack.GL.V4(trial run new)_审计调查表200410.1209" xfId="1832"/>
    <cellStyle name="_CCB.HEN.Item12.ProfitNAVRecon.031209.LY_CCB.Dec03AuditPack.GL.V2_CCB.Dec03AuditPack.GL.V4(trial run new)_审计调查表200410.1209 2" xfId="27216"/>
    <cellStyle name="_CCB.HEN.Item12.ProfitNAVRecon.031209.LY_CCB.Dec03AuditPack.GL.V2_CCB.Dec03AuditPack.GL.V4(trial run new)_审计调查表200410.1209.PM" xfId="1833"/>
    <cellStyle name="_CCB.HEN.Item12.ProfitNAVRecon.031209.LY_CCB.Dec03AuditPack.GL.V2_CCB.Dec03AuditPack.GL.V4(trial run new)_审计调查表200410.1209.PM 2" xfId="27217"/>
    <cellStyle name="_CCB.HEN.Item12.ProfitNAVRecon.031209.LY_CCB.Dec03AuditPack.GL.V2_Copy of CCB.Dec03AuditPack.GL.V4" xfId="1834"/>
    <cellStyle name="_CCB.HEN.Item12.ProfitNAVRecon.031209.LY_CCB.Dec03AuditPack.GL.V2_Copy of CCB.Dec03AuditPack.GL.V4 2" xfId="27218"/>
    <cellStyle name="_CCB.HEN.Item12.ProfitNAVRecon.031209.LY_CCB.Dec03AuditPack.GL.V2_Copy of CCB.Dec03AuditPack.GL.V4_Sheet1" xfId="1835"/>
    <cellStyle name="_CCB.HEN.Item12.ProfitNAVRecon.031209.LY_CCB.Dec03AuditPack.GL.V2_Copy of CCB.Dec03AuditPack.GL.V4_Sheet1 2" xfId="27219"/>
    <cellStyle name="_CCB.HEN.Item12.ProfitNAVRecon.031209.LY_CCB.Dec03AuditPack.GL.V2_Copy of CCB.Dec03AuditPack.GL.V4_Sheet2" xfId="1836"/>
    <cellStyle name="_CCB.HEN.Item12.ProfitNAVRecon.031209.LY_CCB.Dec03AuditPack.GL.V2_Copy of CCB.Dec03AuditPack.GL.V4_Sheet2 2" xfId="27220"/>
    <cellStyle name="_CCB.HEN.Item12.ProfitNAVRecon.031209.LY_CCB.Dec03AuditPack.GL.V2_Copy of CCB.Dec03AuditPack.GL.V4_审计调查表200410.1209" xfId="1837"/>
    <cellStyle name="_CCB.HEN.Item12.ProfitNAVRecon.031209.LY_CCB.Dec03AuditPack.GL.V2_Copy of CCB.Dec03AuditPack.GL.V4_审计调查表200410.1209 2" xfId="27221"/>
    <cellStyle name="_CCB.HEN.Item12.ProfitNAVRecon.031209.LY_CCB.Dec03AuditPack.GL.V2_Copy of CCB.Dec03AuditPack.GL.V4_审计调查表200410.1209.PM" xfId="1838"/>
    <cellStyle name="_CCB.HEN.Item12.ProfitNAVRecon.031209.LY_CCB.Dec03AuditPack.GL.V2_Copy of CCB.Dec03AuditPack.GL.V4_审计调查表200410.1209.PM 2" xfId="27222"/>
    <cellStyle name="_CCB.HEN.Item12.ProfitNAVRecon.031209.LY_CCB.Dec03AuditPack.GL.V2_Sheet1" xfId="1839"/>
    <cellStyle name="_CCB.HEN.Item12.ProfitNAVRecon.031209.LY_CCB.Dec03AuditPack.GL.V2_Sheet1 2" xfId="27223"/>
    <cellStyle name="_CCB.HEN.Item12.ProfitNAVRecon.031209.LY_CCB.Dec03AuditPack.GL.V2_Sheet2" xfId="1840"/>
    <cellStyle name="_CCB.HEN.Item12.ProfitNAVRecon.031209.LY_CCB.Dec03AuditPack.GL.V2_Sheet2 2" xfId="27224"/>
    <cellStyle name="_CCB.HEN.Item12.ProfitNAVRecon.031209.LY_CCB.Dec03AuditPack.GL.V2_审计调查表200410.1209" xfId="1841"/>
    <cellStyle name="_CCB.HEN.Item12.ProfitNAVRecon.031209.LY_CCB.Dec03AuditPack.GL.V2_审计调查表200410.1209 2" xfId="27225"/>
    <cellStyle name="_CCB.HEN.Item12.ProfitNAVRecon.031209.LY_CCB.Dec03AuditPack.GL.V2_审计调查表200410.1209.PM" xfId="1842"/>
    <cellStyle name="_CCB.HEN.Item12.ProfitNAVRecon.031209.LY_CCB.Dec03AuditPack.GL.V2_审计调查表200410.1209.PM 2" xfId="27226"/>
    <cellStyle name="_CCB.HEN.Item12.ProfitNAVRecon.031209.LY_CCB.Dec03AuditPack.HL.V2.revised ctl" xfId="1843"/>
    <cellStyle name="_CCB.HEN.Item12.ProfitNAVRecon.031209.LY_CCB.Dec03AuditPack.HL.V2.revised ctl 2" xfId="27227"/>
    <cellStyle name="_CCB.HEN.Item12.ProfitNAVRecon.031209.LY_CCB.Dec03AuditPack.HL.V2.revised ctl_CCB.HO.new TB template.for reporting package.040309" xfId="1844"/>
    <cellStyle name="_CCB.HEN.Item12.ProfitNAVRecon.031209.LY_CCB.Dec03AuditPack.HL.V2.revised ctl_CCB.HO.new TB template.for reporting package.040309 2" xfId="27228"/>
    <cellStyle name="_CCB.HEN.Item12.ProfitNAVRecon.031209.LY_CCB.Dec03AuditPack.HL.V2.revised ctl_CCB.HO.new TB template.for reporting package.1P.040316" xfId="1845"/>
    <cellStyle name="_CCB.HEN.Item12.ProfitNAVRecon.031209.LY_CCB.Dec03AuditPack.HL.V2.revised ctl_CCB.HO.new TB template.for reporting package.1P.040316 2" xfId="27229"/>
    <cellStyle name="_CCB.HEN.Item12.ProfitNAVRecon.031209.LY_CCB.Dec03AuditPack.HL.V2.revised ctl_CCB.HO.reporting TB-HL.1P.040316" xfId="1846"/>
    <cellStyle name="_CCB.HEN.Item12.ProfitNAVRecon.031209.LY_CCB.Dec03AuditPack.HL.V2.revised ctl_CCB.HO.reporting TB-HL.1P.040316 2" xfId="27230"/>
    <cellStyle name="_CCB.HEN.Item12.ProfitNAVRecon.031209.LY_CCB.HO.NAV Recon.031208.EL" xfId="1847"/>
    <cellStyle name="_CCB.HEN.Item12.ProfitNAVRecon.031209.LY_CCB.HO.NAV Recon.031208.EL 2" xfId="27231"/>
    <cellStyle name="_CCB.HEN.Item12.ProfitNAVRecon.031209.LY_CCB.HO.NAV Recon.031208.EL_CCB.Dec03AuditPack.GL.V2" xfId="1848"/>
    <cellStyle name="_CCB.HEN.Item12.ProfitNAVRecon.031209.LY_CCB.HO.NAV Recon.031208.EL_CCB.Dec03AuditPack.GL.V2 2" xfId="27232"/>
    <cellStyle name="_CCB.HEN.Item12.ProfitNAVRecon.031209.LY_CCB.HO.NAV Recon.031208.EL_CCB.Dec03AuditPack.GL.V2_1120CCB.04OctAuditPack.V1.unprotected" xfId="1849"/>
    <cellStyle name="_CCB.HEN.Item12.ProfitNAVRecon.031209.LY_CCB.HO.NAV Recon.031208.EL_CCB.Dec03AuditPack.GL.V2_1120CCB.04OctAuditPack.V1.unprotected 2" xfId="27233"/>
    <cellStyle name="_CCB.HEN.Item12.ProfitNAVRecon.031209.LY_CCB.HO.NAV Recon.031208.EL_CCB.Dec03AuditPack.GL.V2_20040630审计调查表real" xfId="1850"/>
    <cellStyle name="_CCB.HEN.Item12.ProfitNAVRecon.031209.LY_CCB.HO.NAV Recon.031208.EL_CCB.Dec03AuditPack.GL.V2_20040630审计调查表real 2" xfId="27234"/>
    <cellStyle name="_CCB.HEN.Item12.ProfitNAVRecon.031209.LY_CCB.HO.NAV Recon.031208.EL_CCB.Dec03AuditPack.GL.V2_CCB.04DecAuditPack.V2.unprotected" xfId="1851"/>
    <cellStyle name="_CCB.HEN.Item12.ProfitNAVRecon.031209.LY_CCB.HO.NAV Recon.031208.EL_CCB.Dec03AuditPack.GL.V2_CCB.04DecAuditPack.V2.unprotected 2" xfId="27235"/>
    <cellStyle name="_CCB.HEN.Item12.ProfitNAVRecon.031209.LY_CCB.HO.NAV Recon.031208.EL_CCB.Dec03AuditPack.GL.V2_CCB.04DecAuditPack.V3.unprotected" xfId="1852"/>
    <cellStyle name="_CCB.HEN.Item12.ProfitNAVRecon.031209.LY_CCB.HO.NAV Recon.031208.EL_CCB.Dec03AuditPack.GL.V2_CCB.04DecAuditPack.V3.unprotected 2" xfId="27236"/>
    <cellStyle name="_CCB.HEN.Item12.ProfitNAVRecon.031209.LY_CCB.HO.NAV Recon.031208.EL_CCB.Dec03AuditPack.GL.V2_CCB.Bankwide.0410TBRec" xfId="1853"/>
    <cellStyle name="_CCB.HEN.Item12.ProfitNAVRecon.031209.LY_CCB.HO.NAV Recon.031208.EL_CCB.Dec03AuditPack.GL.V2_CCB.Bankwide.0410TBRec 2" xfId="27237"/>
    <cellStyle name="_CCB.HEN.Item12.ProfitNAVRecon.031209.LY_CCB.HO.NAV Recon.031208.EL_CCB.Dec03AuditPack.GL.V2_CCB.Dec03AuditPack.GL.V4(trail run new)" xfId="1854"/>
    <cellStyle name="_CCB.HEN.Item12.ProfitNAVRecon.031209.LY_CCB.HO.NAV Recon.031208.EL_CCB.Dec03AuditPack.GL.V2_CCB.Dec03AuditPack.GL.V4(trail run new) 2" xfId="27238"/>
    <cellStyle name="_CCB.HEN.Item12.ProfitNAVRecon.031209.LY_CCB.HO.NAV Recon.031208.EL_CCB.Dec03AuditPack.GL.V2_CCB.Dec03AuditPack.GL.V4(trail run new)_Sheet1" xfId="1855"/>
    <cellStyle name="_CCB.HEN.Item12.ProfitNAVRecon.031209.LY_CCB.HO.NAV Recon.031208.EL_CCB.Dec03AuditPack.GL.V2_CCB.Dec03AuditPack.GL.V4(trail run new)_Sheet1 2" xfId="27239"/>
    <cellStyle name="_CCB.HEN.Item12.ProfitNAVRecon.031209.LY_CCB.HO.NAV Recon.031208.EL_CCB.Dec03AuditPack.GL.V2_CCB.Dec03AuditPack.GL.V4(trail run new)_Sheet2" xfId="1856"/>
    <cellStyle name="_CCB.HEN.Item12.ProfitNAVRecon.031209.LY_CCB.HO.NAV Recon.031208.EL_CCB.Dec03AuditPack.GL.V2_CCB.Dec03AuditPack.GL.V4(trail run new)_Sheet2 2" xfId="27240"/>
    <cellStyle name="_CCB.HEN.Item12.ProfitNAVRecon.031209.LY_CCB.HO.NAV Recon.031208.EL_CCB.Dec03AuditPack.GL.V2_CCB.Dec03AuditPack.GL.V4(trail run new)_审计调查表200410.1209" xfId="1857"/>
    <cellStyle name="_CCB.HEN.Item12.ProfitNAVRecon.031209.LY_CCB.HO.NAV Recon.031208.EL_CCB.Dec03AuditPack.GL.V2_CCB.Dec03AuditPack.GL.V4(trail run new)_审计调查表200410.1209 2" xfId="27241"/>
    <cellStyle name="_CCB.HEN.Item12.ProfitNAVRecon.031209.LY_CCB.HO.NAV Recon.031208.EL_CCB.Dec03AuditPack.GL.V2_CCB.Dec03AuditPack.GL.V4(trail run new)_审计调查表200410.1209.PM" xfId="1858"/>
    <cellStyle name="_CCB.HEN.Item12.ProfitNAVRecon.031209.LY_CCB.HO.NAV Recon.031208.EL_CCB.Dec03AuditPack.GL.V2_CCB.Dec03AuditPack.GL.V4(trail run new)_审计调查表200410.1209.PM 2" xfId="27242"/>
    <cellStyle name="_CCB.HEN.Item12.ProfitNAVRecon.031209.LY_CCB.HO.NAV Recon.031208.EL_CCB.Dec03AuditPack.GL.V2_CCB.Dec03AuditPack.GL.V4(trial run new)" xfId="1859"/>
    <cellStyle name="_CCB.HEN.Item12.ProfitNAVRecon.031209.LY_CCB.HO.NAV Recon.031208.EL_CCB.Dec03AuditPack.GL.V2_CCB.Dec03AuditPack.GL.V4(trial run new) 2" xfId="27243"/>
    <cellStyle name="_CCB.HEN.Item12.ProfitNAVRecon.031209.LY_CCB.HO.NAV Recon.031208.EL_CCB.Dec03AuditPack.GL.V2_CCB.Dec03AuditPack.GL.V4(trial run new)_Sheet1" xfId="1860"/>
    <cellStyle name="_CCB.HEN.Item12.ProfitNAVRecon.031209.LY_CCB.HO.NAV Recon.031208.EL_CCB.Dec03AuditPack.GL.V2_CCB.Dec03AuditPack.GL.V4(trial run new)_Sheet1 2" xfId="27244"/>
    <cellStyle name="_CCB.HEN.Item12.ProfitNAVRecon.031209.LY_CCB.HO.NAV Recon.031208.EL_CCB.Dec03AuditPack.GL.V2_CCB.Dec03AuditPack.GL.V4(trial run new)_Sheet2" xfId="1861"/>
    <cellStyle name="_CCB.HEN.Item12.ProfitNAVRecon.031209.LY_CCB.HO.NAV Recon.031208.EL_CCB.Dec03AuditPack.GL.V2_CCB.Dec03AuditPack.GL.V4(trial run new)_Sheet2 2" xfId="27245"/>
    <cellStyle name="_CCB.HEN.Item12.ProfitNAVRecon.031209.LY_CCB.HO.NAV Recon.031208.EL_CCB.Dec03AuditPack.GL.V2_CCB.Dec03AuditPack.GL.V4(trial run new)_审计调查表200410.1209" xfId="1862"/>
    <cellStyle name="_CCB.HEN.Item12.ProfitNAVRecon.031209.LY_CCB.HO.NAV Recon.031208.EL_CCB.Dec03AuditPack.GL.V2_CCB.Dec03AuditPack.GL.V4(trial run new)_审计调查表200410.1209 2" xfId="27246"/>
    <cellStyle name="_CCB.HEN.Item12.ProfitNAVRecon.031209.LY_CCB.HO.NAV Recon.031208.EL_CCB.Dec03AuditPack.GL.V2_CCB.Dec03AuditPack.GL.V4(trial run new)_审计调查表200410.1209.PM" xfId="1863"/>
    <cellStyle name="_CCB.HEN.Item12.ProfitNAVRecon.031209.LY_CCB.HO.NAV Recon.031208.EL_CCB.Dec03AuditPack.GL.V2_CCB.Dec03AuditPack.GL.V4(trial run new)_审计调查表200410.1209.PM 2" xfId="27247"/>
    <cellStyle name="_CCB.HEN.Item12.ProfitNAVRecon.031209.LY_CCB.HO.NAV Recon.031208.EL_CCB.Dec03AuditPack.GL.V2_Copy of CCB.Dec03AuditPack.GL.V4" xfId="1864"/>
    <cellStyle name="_CCB.HEN.Item12.ProfitNAVRecon.031209.LY_CCB.HO.NAV Recon.031208.EL_CCB.Dec03AuditPack.GL.V2_Copy of CCB.Dec03AuditPack.GL.V4 2" xfId="27248"/>
    <cellStyle name="_CCB.HEN.Item12.ProfitNAVRecon.031209.LY_CCB.HO.NAV Recon.031208.EL_CCB.Dec03AuditPack.GL.V2_Copy of CCB.Dec03AuditPack.GL.V4_Sheet1" xfId="1865"/>
    <cellStyle name="_CCB.HEN.Item12.ProfitNAVRecon.031209.LY_CCB.HO.NAV Recon.031208.EL_CCB.Dec03AuditPack.GL.V2_Copy of CCB.Dec03AuditPack.GL.V4_Sheet1 2" xfId="27249"/>
    <cellStyle name="_CCB.HEN.Item12.ProfitNAVRecon.031209.LY_CCB.HO.NAV Recon.031208.EL_CCB.Dec03AuditPack.GL.V2_Copy of CCB.Dec03AuditPack.GL.V4_Sheet2" xfId="1866"/>
    <cellStyle name="_CCB.HEN.Item12.ProfitNAVRecon.031209.LY_CCB.HO.NAV Recon.031208.EL_CCB.Dec03AuditPack.GL.V2_Copy of CCB.Dec03AuditPack.GL.V4_Sheet2 2" xfId="27250"/>
    <cellStyle name="_CCB.HEN.Item12.ProfitNAVRecon.031209.LY_CCB.HO.NAV Recon.031208.EL_CCB.Dec03AuditPack.GL.V2_Copy of CCB.Dec03AuditPack.GL.V4_审计调查表200410.1209" xfId="1867"/>
    <cellStyle name="_CCB.HEN.Item12.ProfitNAVRecon.031209.LY_CCB.HO.NAV Recon.031208.EL_CCB.Dec03AuditPack.GL.V2_Copy of CCB.Dec03AuditPack.GL.V4_审计调查表200410.1209 2" xfId="27251"/>
    <cellStyle name="_CCB.HEN.Item12.ProfitNAVRecon.031209.LY_CCB.HO.NAV Recon.031208.EL_CCB.Dec03AuditPack.GL.V2_Copy of CCB.Dec03AuditPack.GL.V4_审计调查表200410.1209.PM" xfId="1868"/>
    <cellStyle name="_CCB.HEN.Item12.ProfitNAVRecon.031209.LY_CCB.HO.NAV Recon.031208.EL_CCB.Dec03AuditPack.GL.V2_Copy of CCB.Dec03AuditPack.GL.V4_审计调查表200410.1209.PM 2" xfId="27252"/>
    <cellStyle name="_CCB.HEN.Item12.ProfitNAVRecon.031209.LY_CCB.HO.NAV Recon.031208.EL_CCB.Dec03AuditPack.GL.V2_Sheet1" xfId="1869"/>
    <cellStyle name="_CCB.HEN.Item12.ProfitNAVRecon.031209.LY_CCB.HO.NAV Recon.031208.EL_CCB.Dec03AuditPack.GL.V2_Sheet1 2" xfId="27253"/>
    <cellStyle name="_CCB.HEN.Item12.ProfitNAVRecon.031209.LY_CCB.HO.NAV Recon.031208.EL_CCB.Dec03AuditPack.GL.V2_Sheet2" xfId="1870"/>
    <cellStyle name="_CCB.HEN.Item12.ProfitNAVRecon.031209.LY_CCB.HO.NAV Recon.031208.EL_CCB.Dec03AuditPack.GL.V2_Sheet2 2" xfId="27254"/>
    <cellStyle name="_CCB.HEN.Item12.ProfitNAVRecon.031209.LY_CCB.HO.NAV Recon.031208.EL_CCB.Dec03AuditPack.GL.V2_审计调查表200410.1209" xfId="1871"/>
    <cellStyle name="_CCB.HEN.Item12.ProfitNAVRecon.031209.LY_CCB.HO.NAV Recon.031208.EL_CCB.Dec03AuditPack.GL.V2_审计调查表200410.1209 2" xfId="27255"/>
    <cellStyle name="_CCB.HEN.Item12.ProfitNAVRecon.031209.LY_CCB.HO.NAV Recon.031208.EL_CCB.Dec03AuditPack.GL.V2_审计调查表200410.1209.PM" xfId="1872"/>
    <cellStyle name="_CCB.HEN.Item12.ProfitNAVRecon.031209.LY_CCB.HO.NAV Recon.031208.EL_CCB.Dec03AuditPack.GL.V2_审计调查表200410.1209.PM 2" xfId="27256"/>
    <cellStyle name="_CCB.HEN.Item12.ProfitNAVRecon.031209.LY_CCB.HO.NAV Recon.031208.EL_CCB.Dec03AuditPack.HL.V2.revised ctl" xfId="1873"/>
    <cellStyle name="_CCB.HEN.Item12.ProfitNAVRecon.031209.LY_CCB.HO.NAV Recon.031208.EL_CCB.Dec03AuditPack.HL.V2.revised ctl 2" xfId="27257"/>
    <cellStyle name="_CCB.HEN.Item12.ProfitNAVRecon.031209.LY_CCB.HO.NAV Recon.031208.EL_CCB.Dec03AuditPack.HL.V2.revised ctl_CCB.HO.new TB template.for reporting package.040309" xfId="1874"/>
    <cellStyle name="_CCB.HEN.Item12.ProfitNAVRecon.031209.LY_CCB.HO.NAV Recon.031208.EL_CCB.Dec03AuditPack.HL.V2.revised ctl_CCB.HO.new TB template.for reporting package.040309 2" xfId="27258"/>
    <cellStyle name="_CCB.HEN.Item12.ProfitNAVRecon.031209.LY_CCB.HO.NAV Recon.031208.EL_CCB.Dec03AuditPack.HL.V2.revised ctl_CCB.HO.new TB template.for reporting package.1P.040316" xfId="1875"/>
    <cellStyle name="_CCB.HEN.Item12.ProfitNAVRecon.031209.LY_CCB.HO.NAV Recon.031208.EL_CCB.Dec03AuditPack.HL.V2.revised ctl_CCB.HO.new TB template.for reporting package.1P.040316 2" xfId="27259"/>
    <cellStyle name="_CCB.HEN.Item12.ProfitNAVRecon.031209.LY_CCB.HO.NAV Recon.031208.EL_CCB.Dec03AuditPack.HL.V2.revised ctl_CCB.HO.reporting TB-HL.1P.040316" xfId="1876"/>
    <cellStyle name="_CCB.HEN.Item12.ProfitNAVRecon.031209.LY_CCB.HO.NAV Recon.031208.EL_CCB.Dec03AuditPack.HL.V2.revised ctl_CCB.HO.reporting TB-HL.1P.040316 2" xfId="27260"/>
    <cellStyle name="_CCB.HEN.Item12.ProfitNAVRecon.031209.LY_CCB.HO.NAV Recon.031208.EL_Sheet1" xfId="1877"/>
    <cellStyle name="_CCB.HEN.Item12.ProfitNAVRecon.031209.LY_CCB.HO.NAV Recon.031208.EL_Sheet1 2" xfId="27261"/>
    <cellStyle name="_CCB.HEN.Item12.ProfitNAVRecon.031209.LY_CCB.HO.NAV Recon.031208.EL_Sheet2" xfId="1878"/>
    <cellStyle name="_CCB.HEN.Item12.ProfitNAVRecon.031209.LY_CCB.HO.NAV Recon.031208.EL_Sheet2 2" xfId="27262"/>
    <cellStyle name="_CCB.HEN.Item12.ProfitNAVRecon.031209.LY_CCB.HO.NAV Recon.031208.EL_审计调查表200410.1209" xfId="1879"/>
    <cellStyle name="_CCB.HEN.Item12.ProfitNAVRecon.031209.LY_CCB.HO.NAV Recon.031208.EL_审计调查表200410.1209 2" xfId="27263"/>
    <cellStyle name="_CCB.HEN.Item12.ProfitNAVRecon.031209.LY_CCB.HO.NAV Recon.031208.EL_审计调查表200410.1209.PM" xfId="1880"/>
    <cellStyle name="_CCB.HEN.Item12.ProfitNAVRecon.031209.LY_CCB.HO.NAV Recon.031208.EL_审计调查表200410.1209.PM 2" xfId="27264"/>
    <cellStyle name="_CCB.HEN.Item12.ProfitNAVRecon.031209.LY_CCB.HO.NAV Recon.031222.AL" xfId="1881"/>
    <cellStyle name="_CCB.HEN.Item12.ProfitNAVRecon.031209.LY_CCB.HO.NAV Recon.031222.AL 2" xfId="27265"/>
    <cellStyle name="_CCB.HEN.Item12.ProfitNAVRecon.031209.LY_CCB.HO.NAV Recon.031222.AL_CCB.Dec03AuditPack.GL.V2" xfId="1882"/>
    <cellStyle name="_CCB.HEN.Item12.ProfitNAVRecon.031209.LY_CCB.HO.NAV Recon.031222.AL_CCB.Dec03AuditPack.GL.V2 2" xfId="27266"/>
    <cellStyle name="_CCB.HEN.Item12.ProfitNAVRecon.031209.LY_CCB.HO.NAV Recon.031222.AL_CCB.Dec03AuditPack.GL.V2_1120CCB.04OctAuditPack.V1.unprotected" xfId="1883"/>
    <cellStyle name="_CCB.HEN.Item12.ProfitNAVRecon.031209.LY_CCB.HO.NAV Recon.031222.AL_CCB.Dec03AuditPack.GL.V2_1120CCB.04OctAuditPack.V1.unprotected 2" xfId="27267"/>
    <cellStyle name="_CCB.HEN.Item12.ProfitNAVRecon.031209.LY_CCB.HO.NAV Recon.031222.AL_CCB.Dec03AuditPack.GL.V2_20040630审计调查表real" xfId="1884"/>
    <cellStyle name="_CCB.HEN.Item12.ProfitNAVRecon.031209.LY_CCB.HO.NAV Recon.031222.AL_CCB.Dec03AuditPack.GL.V2_20040630审计调查表real 2" xfId="27268"/>
    <cellStyle name="_CCB.HEN.Item12.ProfitNAVRecon.031209.LY_CCB.HO.NAV Recon.031222.AL_CCB.Dec03AuditPack.GL.V2_CCB.04DecAuditPack.V2.unprotected" xfId="1885"/>
    <cellStyle name="_CCB.HEN.Item12.ProfitNAVRecon.031209.LY_CCB.HO.NAV Recon.031222.AL_CCB.Dec03AuditPack.GL.V2_CCB.04DecAuditPack.V2.unprotected 2" xfId="27269"/>
    <cellStyle name="_CCB.HEN.Item12.ProfitNAVRecon.031209.LY_CCB.HO.NAV Recon.031222.AL_CCB.Dec03AuditPack.GL.V2_CCB.04DecAuditPack.V3.unprotected" xfId="1886"/>
    <cellStyle name="_CCB.HEN.Item12.ProfitNAVRecon.031209.LY_CCB.HO.NAV Recon.031222.AL_CCB.Dec03AuditPack.GL.V2_CCB.04DecAuditPack.V3.unprotected 2" xfId="27270"/>
    <cellStyle name="_CCB.HEN.Item12.ProfitNAVRecon.031209.LY_CCB.HO.NAV Recon.031222.AL_CCB.Dec03AuditPack.GL.V2_CCB.Bankwide.0410TBRec" xfId="1887"/>
    <cellStyle name="_CCB.HEN.Item12.ProfitNAVRecon.031209.LY_CCB.HO.NAV Recon.031222.AL_CCB.Dec03AuditPack.GL.V2_CCB.Bankwide.0410TBRec 2" xfId="27271"/>
    <cellStyle name="_CCB.HEN.Item12.ProfitNAVRecon.031209.LY_CCB.HO.NAV Recon.031222.AL_CCB.Dec03AuditPack.GL.V2_CCB.Dec03AuditPack.GL.V4(trail run new)" xfId="1888"/>
    <cellStyle name="_CCB.HEN.Item12.ProfitNAVRecon.031209.LY_CCB.HO.NAV Recon.031222.AL_CCB.Dec03AuditPack.GL.V2_CCB.Dec03AuditPack.GL.V4(trail run new) 2" xfId="27272"/>
    <cellStyle name="_CCB.HEN.Item12.ProfitNAVRecon.031209.LY_CCB.HO.NAV Recon.031222.AL_CCB.Dec03AuditPack.GL.V2_CCB.Dec03AuditPack.GL.V4(trail run new)_Sheet1" xfId="1889"/>
    <cellStyle name="_CCB.HEN.Item12.ProfitNAVRecon.031209.LY_CCB.HO.NAV Recon.031222.AL_CCB.Dec03AuditPack.GL.V2_CCB.Dec03AuditPack.GL.V4(trail run new)_Sheet1 2" xfId="27273"/>
    <cellStyle name="_CCB.HEN.Item12.ProfitNAVRecon.031209.LY_CCB.HO.NAV Recon.031222.AL_CCB.Dec03AuditPack.GL.V2_CCB.Dec03AuditPack.GL.V4(trail run new)_Sheet2" xfId="1890"/>
    <cellStyle name="_CCB.HEN.Item12.ProfitNAVRecon.031209.LY_CCB.HO.NAV Recon.031222.AL_CCB.Dec03AuditPack.GL.V2_CCB.Dec03AuditPack.GL.V4(trail run new)_Sheet2 2" xfId="27274"/>
    <cellStyle name="_CCB.HEN.Item12.ProfitNAVRecon.031209.LY_CCB.HO.NAV Recon.031222.AL_CCB.Dec03AuditPack.GL.V2_CCB.Dec03AuditPack.GL.V4(trail run new)_审计调查表200410.1209" xfId="1891"/>
    <cellStyle name="_CCB.HEN.Item12.ProfitNAVRecon.031209.LY_CCB.HO.NAV Recon.031222.AL_CCB.Dec03AuditPack.GL.V2_CCB.Dec03AuditPack.GL.V4(trail run new)_审计调查表200410.1209 2" xfId="27275"/>
    <cellStyle name="_CCB.HEN.Item12.ProfitNAVRecon.031209.LY_CCB.HO.NAV Recon.031222.AL_CCB.Dec03AuditPack.GL.V2_CCB.Dec03AuditPack.GL.V4(trail run new)_审计调查表200410.1209.PM" xfId="1892"/>
    <cellStyle name="_CCB.HEN.Item12.ProfitNAVRecon.031209.LY_CCB.HO.NAV Recon.031222.AL_CCB.Dec03AuditPack.GL.V2_CCB.Dec03AuditPack.GL.V4(trail run new)_审计调查表200410.1209.PM 2" xfId="27276"/>
    <cellStyle name="_CCB.HEN.Item12.ProfitNAVRecon.031209.LY_CCB.HO.NAV Recon.031222.AL_CCB.Dec03AuditPack.GL.V2_CCB.Dec03AuditPack.GL.V4(trial run new)" xfId="1893"/>
    <cellStyle name="_CCB.HEN.Item12.ProfitNAVRecon.031209.LY_CCB.HO.NAV Recon.031222.AL_CCB.Dec03AuditPack.GL.V2_CCB.Dec03AuditPack.GL.V4(trial run new) 2" xfId="27277"/>
    <cellStyle name="_CCB.HEN.Item12.ProfitNAVRecon.031209.LY_CCB.HO.NAV Recon.031222.AL_CCB.Dec03AuditPack.GL.V2_CCB.Dec03AuditPack.GL.V4(trial run new)_Sheet1" xfId="1894"/>
    <cellStyle name="_CCB.HEN.Item12.ProfitNAVRecon.031209.LY_CCB.HO.NAV Recon.031222.AL_CCB.Dec03AuditPack.GL.V2_CCB.Dec03AuditPack.GL.V4(trial run new)_Sheet1 2" xfId="27278"/>
    <cellStyle name="_CCB.HEN.Item12.ProfitNAVRecon.031209.LY_CCB.HO.NAV Recon.031222.AL_CCB.Dec03AuditPack.GL.V2_CCB.Dec03AuditPack.GL.V4(trial run new)_Sheet2" xfId="1895"/>
    <cellStyle name="_CCB.HEN.Item12.ProfitNAVRecon.031209.LY_CCB.HO.NAV Recon.031222.AL_CCB.Dec03AuditPack.GL.V2_CCB.Dec03AuditPack.GL.V4(trial run new)_Sheet2 2" xfId="27279"/>
    <cellStyle name="_CCB.HEN.Item12.ProfitNAVRecon.031209.LY_CCB.HO.NAV Recon.031222.AL_CCB.Dec03AuditPack.GL.V2_CCB.Dec03AuditPack.GL.V4(trial run new)_审计调查表200410.1209" xfId="1896"/>
    <cellStyle name="_CCB.HEN.Item12.ProfitNAVRecon.031209.LY_CCB.HO.NAV Recon.031222.AL_CCB.Dec03AuditPack.GL.V2_CCB.Dec03AuditPack.GL.V4(trial run new)_审计调查表200410.1209 2" xfId="27280"/>
    <cellStyle name="_CCB.HEN.Item12.ProfitNAVRecon.031209.LY_CCB.HO.NAV Recon.031222.AL_CCB.Dec03AuditPack.GL.V2_CCB.Dec03AuditPack.GL.V4(trial run new)_审计调查表200410.1209.PM" xfId="1897"/>
    <cellStyle name="_CCB.HEN.Item12.ProfitNAVRecon.031209.LY_CCB.HO.NAV Recon.031222.AL_CCB.Dec03AuditPack.GL.V2_CCB.Dec03AuditPack.GL.V4(trial run new)_审计调查表200410.1209.PM 2" xfId="27281"/>
    <cellStyle name="_CCB.HEN.Item12.ProfitNAVRecon.031209.LY_CCB.HO.NAV Recon.031222.AL_CCB.Dec03AuditPack.GL.V2_Copy of CCB.Dec03AuditPack.GL.V4" xfId="1898"/>
    <cellStyle name="_CCB.HEN.Item12.ProfitNAVRecon.031209.LY_CCB.HO.NAV Recon.031222.AL_CCB.Dec03AuditPack.GL.V2_Copy of CCB.Dec03AuditPack.GL.V4 2" xfId="27282"/>
    <cellStyle name="_CCB.HEN.Item12.ProfitNAVRecon.031209.LY_CCB.HO.NAV Recon.031222.AL_CCB.Dec03AuditPack.GL.V2_Copy of CCB.Dec03AuditPack.GL.V4_Sheet1" xfId="1899"/>
    <cellStyle name="_CCB.HEN.Item12.ProfitNAVRecon.031209.LY_CCB.HO.NAV Recon.031222.AL_CCB.Dec03AuditPack.GL.V2_Copy of CCB.Dec03AuditPack.GL.V4_Sheet1 2" xfId="27283"/>
    <cellStyle name="_CCB.HEN.Item12.ProfitNAVRecon.031209.LY_CCB.HO.NAV Recon.031222.AL_CCB.Dec03AuditPack.GL.V2_Copy of CCB.Dec03AuditPack.GL.V4_Sheet2" xfId="1900"/>
    <cellStyle name="_CCB.HEN.Item12.ProfitNAVRecon.031209.LY_CCB.HO.NAV Recon.031222.AL_CCB.Dec03AuditPack.GL.V2_Copy of CCB.Dec03AuditPack.GL.V4_Sheet2 2" xfId="27284"/>
    <cellStyle name="_CCB.HEN.Item12.ProfitNAVRecon.031209.LY_CCB.HO.NAV Recon.031222.AL_CCB.Dec03AuditPack.GL.V2_Copy of CCB.Dec03AuditPack.GL.V4_审计调查表200410.1209" xfId="1901"/>
    <cellStyle name="_CCB.HEN.Item12.ProfitNAVRecon.031209.LY_CCB.HO.NAV Recon.031222.AL_CCB.Dec03AuditPack.GL.V2_Copy of CCB.Dec03AuditPack.GL.V4_审计调查表200410.1209 2" xfId="27285"/>
    <cellStyle name="_CCB.HEN.Item12.ProfitNAVRecon.031209.LY_CCB.HO.NAV Recon.031222.AL_CCB.Dec03AuditPack.GL.V2_Copy of CCB.Dec03AuditPack.GL.V4_审计调查表200410.1209.PM" xfId="1902"/>
    <cellStyle name="_CCB.HEN.Item12.ProfitNAVRecon.031209.LY_CCB.HO.NAV Recon.031222.AL_CCB.Dec03AuditPack.GL.V2_Copy of CCB.Dec03AuditPack.GL.V4_审计调查表200410.1209.PM 2" xfId="27286"/>
    <cellStyle name="_CCB.HEN.Item12.ProfitNAVRecon.031209.LY_CCB.HO.NAV Recon.031222.AL_CCB.Dec03AuditPack.GL.V2_Sheet1" xfId="1903"/>
    <cellStyle name="_CCB.HEN.Item12.ProfitNAVRecon.031209.LY_CCB.HO.NAV Recon.031222.AL_CCB.Dec03AuditPack.GL.V2_Sheet1 2" xfId="27287"/>
    <cellStyle name="_CCB.HEN.Item12.ProfitNAVRecon.031209.LY_CCB.HO.NAV Recon.031222.AL_CCB.Dec03AuditPack.GL.V2_Sheet2" xfId="1904"/>
    <cellStyle name="_CCB.HEN.Item12.ProfitNAVRecon.031209.LY_CCB.HO.NAV Recon.031222.AL_CCB.Dec03AuditPack.GL.V2_Sheet2 2" xfId="27288"/>
    <cellStyle name="_CCB.HEN.Item12.ProfitNAVRecon.031209.LY_CCB.HO.NAV Recon.031222.AL_CCB.Dec03AuditPack.GL.V2_审计调查表200410.1209" xfId="1905"/>
    <cellStyle name="_CCB.HEN.Item12.ProfitNAVRecon.031209.LY_CCB.HO.NAV Recon.031222.AL_CCB.Dec03AuditPack.GL.V2_审计调查表200410.1209 2" xfId="27289"/>
    <cellStyle name="_CCB.HEN.Item12.ProfitNAVRecon.031209.LY_CCB.HO.NAV Recon.031222.AL_CCB.Dec03AuditPack.GL.V2_审计调查表200410.1209.PM" xfId="1906"/>
    <cellStyle name="_CCB.HEN.Item12.ProfitNAVRecon.031209.LY_CCB.HO.NAV Recon.031222.AL_CCB.Dec03AuditPack.GL.V2_审计调查表200410.1209.PM 2" xfId="27290"/>
    <cellStyle name="_CCB.HEN.Item12.ProfitNAVRecon.031209.LY_CCB.HO.NAV Recon.031222.AL_CCB.Dec03AuditPack.HL.V2.revised ctl" xfId="1907"/>
    <cellStyle name="_CCB.HEN.Item12.ProfitNAVRecon.031209.LY_CCB.HO.NAV Recon.031222.AL_CCB.Dec03AuditPack.HL.V2.revised ctl 2" xfId="27291"/>
    <cellStyle name="_CCB.HEN.Item12.ProfitNAVRecon.031209.LY_CCB.HO.NAV Recon.031222.AL_CCB.Dec03AuditPack.HL.V2.revised ctl_CCB.HO.new TB template.for reporting package.040309" xfId="1908"/>
    <cellStyle name="_CCB.HEN.Item12.ProfitNAVRecon.031209.LY_CCB.HO.NAV Recon.031222.AL_CCB.Dec03AuditPack.HL.V2.revised ctl_CCB.HO.new TB template.for reporting package.040309 2" xfId="27292"/>
    <cellStyle name="_CCB.HEN.Item12.ProfitNAVRecon.031209.LY_CCB.HO.NAV Recon.031222.AL_CCB.Dec03AuditPack.HL.V2.revised ctl_CCB.HO.new TB template.for reporting package.1P.040316" xfId="1909"/>
    <cellStyle name="_CCB.HEN.Item12.ProfitNAVRecon.031209.LY_CCB.HO.NAV Recon.031222.AL_CCB.Dec03AuditPack.HL.V2.revised ctl_CCB.HO.new TB template.for reporting package.1P.040316 2" xfId="27293"/>
    <cellStyle name="_CCB.HEN.Item12.ProfitNAVRecon.031209.LY_CCB.HO.NAV Recon.031222.AL_CCB.Dec03AuditPack.HL.V2.revised ctl_CCB.HO.reporting TB-HL.1P.040316" xfId="1910"/>
    <cellStyle name="_CCB.HEN.Item12.ProfitNAVRecon.031209.LY_CCB.HO.NAV Recon.031222.AL_CCB.Dec03AuditPack.HL.V2.revised ctl_CCB.HO.reporting TB-HL.1P.040316 2" xfId="27294"/>
    <cellStyle name="_CCB.HEN.Item12.ProfitNAVRecon.031209.LY_CCB.HO.NAV Recon.031222.AL_Sheet1" xfId="1911"/>
    <cellStyle name="_CCB.HEN.Item12.ProfitNAVRecon.031209.LY_CCB.HO.NAV Recon.031222.AL_Sheet1 2" xfId="27295"/>
    <cellStyle name="_CCB.HEN.Item12.ProfitNAVRecon.031209.LY_CCB.HO.NAV Recon.031222.AL_Sheet2" xfId="1912"/>
    <cellStyle name="_CCB.HEN.Item12.ProfitNAVRecon.031209.LY_CCB.HO.NAV Recon.031222.AL_Sheet2 2" xfId="27296"/>
    <cellStyle name="_CCB.HEN.Item12.ProfitNAVRecon.031209.LY_CCB.HO.NAV Recon.031222.AL_审计调查表200410.1209" xfId="1913"/>
    <cellStyle name="_CCB.HEN.Item12.ProfitNAVRecon.031209.LY_CCB.HO.NAV Recon.031222.AL_审计调查表200410.1209 2" xfId="27297"/>
    <cellStyle name="_CCB.HEN.Item12.ProfitNAVRecon.031209.LY_CCB.HO.NAV Recon.031222.AL_审计调查表200410.1209.PM" xfId="1914"/>
    <cellStyle name="_CCB.HEN.Item12.ProfitNAVRecon.031209.LY_CCB.HO.NAV Recon.031222.AL_审计调查表200410.1209.PM 2" xfId="27298"/>
    <cellStyle name="_CCB.HEN.Item12.ProfitNAVRecon.031209.LY_CCB.HO.NAV Recon.031226.AL" xfId="1915"/>
    <cellStyle name="_CCB.HEN.Item12.ProfitNAVRecon.031209.LY_CCB.HO.NAV Recon.031226.AL 2" xfId="27299"/>
    <cellStyle name="_CCB.HEN.Item12.ProfitNAVRecon.031209.LY_CCB.HO.NAV Recon.031226.AL_CCB.Dec03AuditPack.GL.V2" xfId="1916"/>
    <cellStyle name="_CCB.HEN.Item12.ProfitNAVRecon.031209.LY_CCB.HO.NAV Recon.031226.AL_CCB.Dec03AuditPack.GL.V2 2" xfId="27300"/>
    <cellStyle name="_CCB.HEN.Item12.ProfitNAVRecon.031209.LY_CCB.HO.NAV Recon.031226.AL_CCB.Dec03AuditPack.GL.V2_1120CCB.04OctAuditPack.V1.unprotected" xfId="1917"/>
    <cellStyle name="_CCB.HEN.Item12.ProfitNAVRecon.031209.LY_CCB.HO.NAV Recon.031226.AL_CCB.Dec03AuditPack.GL.V2_1120CCB.04OctAuditPack.V1.unprotected 2" xfId="27301"/>
    <cellStyle name="_CCB.HEN.Item12.ProfitNAVRecon.031209.LY_CCB.HO.NAV Recon.031226.AL_CCB.Dec03AuditPack.GL.V2_20040630审计调查表real" xfId="1918"/>
    <cellStyle name="_CCB.HEN.Item12.ProfitNAVRecon.031209.LY_CCB.HO.NAV Recon.031226.AL_CCB.Dec03AuditPack.GL.V2_20040630审计调查表real 2" xfId="27302"/>
    <cellStyle name="_CCB.HEN.Item12.ProfitNAVRecon.031209.LY_CCB.HO.NAV Recon.031226.AL_CCB.Dec03AuditPack.GL.V2_CCB.04DecAuditPack.V2.unprotected" xfId="1919"/>
    <cellStyle name="_CCB.HEN.Item12.ProfitNAVRecon.031209.LY_CCB.HO.NAV Recon.031226.AL_CCB.Dec03AuditPack.GL.V2_CCB.04DecAuditPack.V2.unprotected 2" xfId="27303"/>
    <cellStyle name="_CCB.HEN.Item12.ProfitNAVRecon.031209.LY_CCB.HO.NAV Recon.031226.AL_CCB.Dec03AuditPack.GL.V2_CCB.04DecAuditPack.V3.unprotected" xfId="1920"/>
    <cellStyle name="_CCB.HEN.Item12.ProfitNAVRecon.031209.LY_CCB.HO.NAV Recon.031226.AL_CCB.Dec03AuditPack.GL.V2_CCB.04DecAuditPack.V3.unprotected 2" xfId="27304"/>
    <cellStyle name="_CCB.HEN.Item12.ProfitNAVRecon.031209.LY_CCB.HO.NAV Recon.031226.AL_CCB.Dec03AuditPack.GL.V2_CCB.Bankwide.0410TBRec" xfId="1921"/>
    <cellStyle name="_CCB.HEN.Item12.ProfitNAVRecon.031209.LY_CCB.HO.NAV Recon.031226.AL_CCB.Dec03AuditPack.GL.V2_CCB.Bankwide.0410TBRec 2" xfId="27305"/>
    <cellStyle name="_CCB.HEN.Item12.ProfitNAVRecon.031209.LY_CCB.HO.NAV Recon.031226.AL_CCB.Dec03AuditPack.GL.V2_CCB.Dec03AuditPack.GL.V4(trail run new)" xfId="1922"/>
    <cellStyle name="_CCB.HEN.Item12.ProfitNAVRecon.031209.LY_CCB.HO.NAV Recon.031226.AL_CCB.Dec03AuditPack.GL.V2_CCB.Dec03AuditPack.GL.V4(trail run new) 2" xfId="27306"/>
    <cellStyle name="_CCB.HEN.Item12.ProfitNAVRecon.031209.LY_CCB.HO.NAV Recon.031226.AL_CCB.Dec03AuditPack.GL.V2_CCB.Dec03AuditPack.GL.V4(trail run new)_Sheet1" xfId="1923"/>
    <cellStyle name="_CCB.HEN.Item12.ProfitNAVRecon.031209.LY_CCB.HO.NAV Recon.031226.AL_CCB.Dec03AuditPack.GL.V2_CCB.Dec03AuditPack.GL.V4(trail run new)_Sheet1 2" xfId="27307"/>
    <cellStyle name="_CCB.HEN.Item12.ProfitNAVRecon.031209.LY_CCB.HO.NAV Recon.031226.AL_CCB.Dec03AuditPack.GL.V2_CCB.Dec03AuditPack.GL.V4(trail run new)_Sheet2" xfId="1924"/>
    <cellStyle name="_CCB.HEN.Item12.ProfitNAVRecon.031209.LY_CCB.HO.NAV Recon.031226.AL_CCB.Dec03AuditPack.GL.V2_CCB.Dec03AuditPack.GL.V4(trail run new)_Sheet2 2" xfId="27308"/>
    <cellStyle name="_CCB.HEN.Item12.ProfitNAVRecon.031209.LY_CCB.HO.NAV Recon.031226.AL_CCB.Dec03AuditPack.GL.V2_CCB.Dec03AuditPack.GL.V4(trail run new)_审计调查表200410.1209" xfId="1925"/>
    <cellStyle name="_CCB.HEN.Item12.ProfitNAVRecon.031209.LY_CCB.HO.NAV Recon.031226.AL_CCB.Dec03AuditPack.GL.V2_CCB.Dec03AuditPack.GL.V4(trail run new)_审计调查表200410.1209 2" xfId="27309"/>
    <cellStyle name="_CCB.HEN.Item12.ProfitNAVRecon.031209.LY_CCB.HO.NAV Recon.031226.AL_CCB.Dec03AuditPack.GL.V2_CCB.Dec03AuditPack.GL.V4(trail run new)_审计调查表200410.1209.PM" xfId="1926"/>
    <cellStyle name="_CCB.HEN.Item12.ProfitNAVRecon.031209.LY_CCB.HO.NAV Recon.031226.AL_CCB.Dec03AuditPack.GL.V2_CCB.Dec03AuditPack.GL.V4(trail run new)_审计调查表200410.1209.PM 2" xfId="27310"/>
    <cellStyle name="_CCB.HEN.Item12.ProfitNAVRecon.031209.LY_CCB.HO.NAV Recon.031226.AL_CCB.Dec03AuditPack.GL.V2_CCB.Dec03AuditPack.GL.V4(trial run new)" xfId="1927"/>
    <cellStyle name="_CCB.HEN.Item12.ProfitNAVRecon.031209.LY_CCB.HO.NAV Recon.031226.AL_CCB.Dec03AuditPack.GL.V2_CCB.Dec03AuditPack.GL.V4(trial run new) 2" xfId="27311"/>
    <cellStyle name="_CCB.HEN.Item12.ProfitNAVRecon.031209.LY_CCB.HO.NAV Recon.031226.AL_CCB.Dec03AuditPack.GL.V2_CCB.Dec03AuditPack.GL.V4(trial run new)_Sheet1" xfId="1928"/>
    <cellStyle name="_CCB.HEN.Item12.ProfitNAVRecon.031209.LY_CCB.HO.NAV Recon.031226.AL_CCB.Dec03AuditPack.GL.V2_CCB.Dec03AuditPack.GL.V4(trial run new)_Sheet1 2" xfId="27312"/>
    <cellStyle name="_CCB.HEN.Item12.ProfitNAVRecon.031209.LY_CCB.HO.NAV Recon.031226.AL_CCB.Dec03AuditPack.GL.V2_CCB.Dec03AuditPack.GL.V4(trial run new)_Sheet2" xfId="1929"/>
    <cellStyle name="_CCB.HEN.Item12.ProfitNAVRecon.031209.LY_CCB.HO.NAV Recon.031226.AL_CCB.Dec03AuditPack.GL.V2_CCB.Dec03AuditPack.GL.V4(trial run new)_Sheet2 2" xfId="27313"/>
    <cellStyle name="_CCB.HEN.Item12.ProfitNAVRecon.031209.LY_CCB.HO.NAV Recon.031226.AL_CCB.Dec03AuditPack.GL.V2_CCB.Dec03AuditPack.GL.V4(trial run new)_审计调查表200410.1209" xfId="1930"/>
    <cellStyle name="_CCB.HEN.Item12.ProfitNAVRecon.031209.LY_CCB.HO.NAV Recon.031226.AL_CCB.Dec03AuditPack.GL.V2_CCB.Dec03AuditPack.GL.V4(trial run new)_审计调查表200410.1209 2" xfId="27314"/>
    <cellStyle name="_CCB.HEN.Item12.ProfitNAVRecon.031209.LY_CCB.HO.NAV Recon.031226.AL_CCB.Dec03AuditPack.GL.V2_CCB.Dec03AuditPack.GL.V4(trial run new)_审计调查表200410.1209.PM" xfId="1931"/>
    <cellStyle name="_CCB.HEN.Item12.ProfitNAVRecon.031209.LY_CCB.HO.NAV Recon.031226.AL_CCB.Dec03AuditPack.GL.V2_CCB.Dec03AuditPack.GL.V4(trial run new)_审计调查表200410.1209.PM 2" xfId="27315"/>
    <cellStyle name="_CCB.HEN.Item12.ProfitNAVRecon.031209.LY_CCB.HO.NAV Recon.031226.AL_CCB.Dec03AuditPack.GL.V2_Copy of CCB.Dec03AuditPack.GL.V4" xfId="1932"/>
    <cellStyle name="_CCB.HEN.Item12.ProfitNAVRecon.031209.LY_CCB.HO.NAV Recon.031226.AL_CCB.Dec03AuditPack.GL.V2_Copy of CCB.Dec03AuditPack.GL.V4 2" xfId="27316"/>
    <cellStyle name="_CCB.HEN.Item12.ProfitNAVRecon.031209.LY_CCB.HO.NAV Recon.031226.AL_CCB.Dec03AuditPack.GL.V2_Copy of CCB.Dec03AuditPack.GL.V4_Sheet1" xfId="1933"/>
    <cellStyle name="_CCB.HEN.Item12.ProfitNAVRecon.031209.LY_CCB.HO.NAV Recon.031226.AL_CCB.Dec03AuditPack.GL.V2_Copy of CCB.Dec03AuditPack.GL.V4_Sheet1 2" xfId="27317"/>
    <cellStyle name="_CCB.HEN.Item12.ProfitNAVRecon.031209.LY_CCB.HO.NAV Recon.031226.AL_CCB.Dec03AuditPack.GL.V2_Copy of CCB.Dec03AuditPack.GL.V4_Sheet2" xfId="1934"/>
    <cellStyle name="_CCB.HEN.Item12.ProfitNAVRecon.031209.LY_CCB.HO.NAV Recon.031226.AL_CCB.Dec03AuditPack.GL.V2_Copy of CCB.Dec03AuditPack.GL.V4_Sheet2 2" xfId="27318"/>
    <cellStyle name="_CCB.HEN.Item12.ProfitNAVRecon.031209.LY_CCB.HO.NAV Recon.031226.AL_CCB.Dec03AuditPack.GL.V2_Copy of CCB.Dec03AuditPack.GL.V4_审计调查表200410.1209" xfId="1935"/>
    <cellStyle name="_CCB.HEN.Item12.ProfitNAVRecon.031209.LY_CCB.HO.NAV Recon.031226.AL_CCB.Dec03AuditPack.GL.V2_Copy of CCB.Dec03AuditPack.GL.V4_审计调查表200410.1209 2" xfId="27319"/>
    <cellStyle name="_CCB.HEN.Item12.ProfitNAVRecon.031209.LY_CCB.HO.NAV Recon.031226.AL_CCB.Dec03AuditPack.GL.V2_Copy of CCB.Dec03AuditPack.GL.V4_审计调查表200410.1209.PM" xfId="1936"/>
    <cellStyle name="_CCB.HEN.Item12.ProfitNAVRecon.031209.LY_CCB.HO.NAV Recon.031226.AL_CCB.Dec03AuditPack.GL.V2_Copy of CCB.Dec03AuditPack.GL.V4_审计调查表200410.1209.PM 2" xfId="27320"/>
    <cellStyle name="_CCB.HEN.Item12.ProfitNAVRecon.031209.LY_CCB.HO.NAV Recon.031226.AL_CCB.Dec03AuditPack.GL.V2_Sheet1" xfId="1937"/>
    <cellStyle name="_CCB.HEN.Item12.ProfitNAVRecon.031209.LY_CCB.HO.NAV Recon.031226.AL_CCB.Dec03AuditPack.GL.V2_Sheet1 2" xfId="27321"/>
    <cellStyle name="_CCB.HEN.Item12.ProfitNAVRecon.031209.LY_CCB.HO.NAV Recon.031226.AL_CCB.Dec03AuditPack.GL.V2_Sheet2" xfId="1938"/>
    <cellStyle name="_CCB.HEN.Item12.ProfitNAVRecon.031209.LY_CCB.HO.NAV Recon.031226.AL_CCB.Dec03AuditPack.GL.V2_Sheet2 2" xfId="27322"/>
    <cellStyle name="_CCB.HEN.Item12.ProfitNAVRecon.031209.LY_CCB.HO.NAV Recon.031226.AL_CCB.Dec03AuditPack.GL.V2_审计调查表200410.1209" xfId="1939"/>
    <cellStyle name="_CCB.HEN.Item12.ProfitNAVRecon.031209.LY_CCB.HO.NAV Recon.031226.AL_CCB.Dec03AuditPack.GL.V2_审计调查表200410.1209 2" xfId="27323"/>
    <cellStyle name="_CCB.HEN.Item12.ProfitNAVRecon.031209.LY_CCB.HO.NAV Recon.031226.AL_CCB.Dec03AuditPack.GL.V2_审计调查表200410.1209.PM" xfId="1940"/>
    <cellStyle name="_CCB.HEN.Item12.ProfitNAVRecon.031209.LY_CCB.HO.NAV Recon.031226.AL_CCB.Dec03AuditPack.GL.V2_审计调查表200410.1209.PM 2" xfId="27324"/>
    <cellStyle name="_CCB.HEN.Item12.ProfitNAVRecon.031209.LY_CCB.HO.NAV Recon.031226.AL_CCB.Dec03AuditPack.HL.V2.revised ctl" xfId="1941"/>
    <cellStyle name="_CCB.HEN.Item12.ProfitNAVRecon.031209.LY_CCB.HO.NAV Recon.031226.AL_CCB.Dec03AuditPack.HL.V2.revised ctl 2" xfId="27325"/>
    <cellStyle name="_CCB.HEN.Item12.ProfitNAVRecon.031209.LY_CCB.HO.NAV Recon.031226.AL_CCB.Dec03AuditPack.HL.V2.revised ctl_CCB.HO.new TB template.for reporting package.040309" xfId="1942"/>
    <cellStyle name="_CCB.HEN.Item12.ProfitNAVRecon.031209.LY_CCB.HO.NAV Recon.031226.AL_CCB.Dec03AuditPack.HL.V2.revised ctl_CCB.HO.new TB template.for reporting package.040309 2" xfId="27326"/>
    <cellStyle name="_CCB.HEN.Item12.ProfitNAVRecon.031209.LY_CCB.HO.NAV Recon.031226.AL_CCB.Dec03AuditPack.HL.V2.revised ctl_CCB.HO.new TB template.for reporting package.1P.040316" xfId="1943"/>
    <cellStyle name="_CCB.HEN.Item12.ProfitNAVRecon.031209.LY_CCB.HO.NAV Recon.031226.AL_CCB.Dec03AuditPack.HL.V2.revised ctl_CCB.HO.new TB template.for reporting package.1P.040316 2" xfId="27327"/>
    <cellStyle name="_CCB.HEN.Item12.ProfitNAVRecon.031209.LY_CCB.HO.NAV Recon.031226.AL_CCB.Dec03AuditPack.HL.V2.revised ctl_CCB.HO.reporting TB-HL.1P.040316" xfId="1944"/>
    <cellStyle name="_CCB.HEN.Item12.ProfitNAVRecon.031209.LY_CCB.HO.NAV Recon.031226.AL_CCB.Dec03AuditPack.HL.V2.revised ctl_CCB.HO.reporting TB-HL.1P.040316 2" xfId="27328"/>
    <cellStyle name="_CCB.HEN.Item12.ProfitNAVRecon.031209.LY_CCB.HO.NAV Recon.031226.AL_Sheet1" xfId="1945"/>
    <cellStyle name="_CCB.HEN.Item12.ProfitNAVRecon.031209.LY_CCB.HO.NAV Recon.031226.AL_Sheet1 2" xfId="27329"/>
    <cellStyle name="_CCB.HEN.Item12.ProfitNAVRecon.031209.LY_CCB.HO.NAV Recon.031226.AL_Sheet2" xfId="1946"/>
    <cellStyle name="_CCB.HEN.Item12.ProfitNAVRecon.031209.LY_CCB.HO.NAV Recon.031226.AL_Sheet2 2" xfId="27330"/>
    <cellStyle name="_CCB.HEN.Item12.ProfitNAVRecon.031209.LY_CCB.HO.NAV Recon.031226.AL_审计调查表200410.1209" xfId="1947"/>
    <cellStyle name="_CCB.HEN.Item12.ProfitNAVRecon.031209.LY_CCB.HO.NAV Recon.031226.AL_审计调查表200410.1209 2" xfId="27331"/>
    <cellStyle name="_CCB.HEN.Item12.ProfitNAVRecon.031209.LY_CCB.HO.NAV Recon.031226.AL_审计调查表200410.1209.PM" xfId="1948"/>
    <cellStyle name="_CCB.HEN.Item12.ProfitNAVRecon.031209.LY_CCB.HO.NAV Recon.031226.AL_审计调查表200410.1209.PM 2" xfId="27332"/>
    <cellStyle name="_CCB.HEN.Item12.ProfitNAVRecon.031209.LY_CCB.HOBranch.Item12.1D.ProfitNAVRecon.031202" xfId="1949"/>
    <cellStyle name="_CCB.HEN.Item12.ProfitNAVRecon.031209.LY_CCB.HOBranch.Item12.1D.ProfitNAVRecon.031202 2" xfId="27333"/>
    <cellStyle name="_CCB.HEN.Item12.ProfitNAVRecon.031209.LY_CCB.HOBranch.Item12.1D.ProfitNAVRecon.031202_CCB.Dec03AuditPack.GL.V2" xfId="1950"/>
    <cellStyle name="_CCB.HEN.Item12.ProfitNAVRecon.031209.LY_CCB.HOBranch.Item12.1D.ProfitNAVRecon.031202_CCB.Dec03AuditPack.GL.V2 2" xfId="27334"/>
    <cellStyle name="_CCB.HEN.Item12.ProfitNAVRecon.031209.LY_CCB.HOBranch.Item12.1D.ProfitNAVRecon.031202_CCB.Dec03AuditPack.GL.V2_1120CCB.04OctAuditPack.V1.unprotected" xfId="1951"/>
    <cellStyle name="_CCB.HEN.Item12.ProfitNAVRecon.031209.LY_CCB.HOBranch.Item12.1D.ProfitNAVRecon.031202_CCB.Dec03AuditPack.GL.V2_1120CCB.04OctAuditPack.V1.unprotected 2" xfId="27335"/>
    <cellStyle name="_CCB.HEN.Item12.ProfitNAVRecon.031209.LY_CCB.HOBranch.Item12.1D.ProfitNAVRecon.031202_CCB.Dec03AuditPack.GL.V2_20040630审计调查表real" xfId="1952"/>
    <cellStyle name="_CCB.HEN.Item12.ProfitNAVRecon.031209.LY_CCB.HOBranch.Item12.1D.ProfitNAVRecon.031202_CCB.Dec03AuditPack.GL.V2_20040630审计调查表real 2" xfId="27336"/>
    <cellStyle name="_CCB.HEN.Item12.ProfitNAVRecon.031209.LY_CCB.HOBranch.Item12.1D.ProfitNAVRecon.031202_CCB.Dec03AuditPack.GL.V2_CCB.04DecAuditPack.V2.unprotected" xfId="1953"/>
    <cellStyle name="_CCB.HEN.Item12.ProfitNAVRecon.031209.LY_CCB.HOBranch.Item12.1D.ProfitNAVRecon.031202_CCB.Dec03AuditPack.GL.V2_CCB.04DecAuditPack.V2.unprotected 2" xfId="27337"/>
    <cellStyle name="_CCB.HEN.Item12.ProfitNAVRecon.031209.LY_CCB.HOBranch.Item12.1D.ProfitNAVRecon.031202_CCB.Dec03AuditPack.GL.V2_CCB.04DecAuditPack.V3.unprotected" xfId="1954"/>
    <cellStyle name="_CCB.HEN.Item12.ProfitNAVRecon.031209.LY_CCB.HOBranch.Item12.1D.ProfitNAVRecon.031202_CCB.Dec03AuditPack.GL.V2_CCB.04DecAuditPack.V3.unprotected 2" xfId="27338"/>
    <cellStyle name="_CCB.HEN.Item12.ProfitNAVRecon.031209.LY_CCB.HOBranch.Item12.1D.ProfitNAVRecon.031202_CCB.Dec03AuditPack.GL.V2_CCB.Bankwide.0410TBRec" xfId="1955"/>
    <cellStyle name="_CCB.HEN.Item12.ProfitNAVRecon.031209.LY_CCB.HOBranch.Item12.1D.ProfitNAVRecon.031202_CCB.Dec03AuditPack.GL.V2_CCB.Bankwide.0410TBRec 2" xfId="27339"/>
    <cellStyle name="_CCB.HEN.Item12.ProfitNAVRecon.031209.LY_CCB.HOBranch.Item12.1D.ProfitNAVRecon.031202_CCB.Dec03AuditPack.GL.V2_CCB.Dec03AuditPack.GL.V4(trail run new)" xfId="1956"/>
    <cellStyle name="_CCB.HEN.Item12.ProfitNAVRecon.031209.LY_CCB.HOBranch.Item12.1D.ProfitNAVRecon.031202_CCB.Dec03AuditPack.GL.V2_CCB.Dec03AuditPack.GL.V4(trail run new) 2" xfId="27340"/>
    <cellStyle name="_CCB.HEN.Item12.ProfitNAVRecon.031209.LY_CCB.HOBranch.Item12.1D.ProfitNAVRecon.031202_CCB.Dec03AuditPack.GL.V2_CCB.Dec03AuditPack.GL.V4(trail run new)_Sheet1" xfId="1957"/>
    <cellStyle name="_CCB.HEN.Item12.ProfitNAVRecon.031209.LY_CCB.HOBranch.Item12.1D.ProfitNAVRecon.031202_CCB.Dec03AuditPack.GL.V2_CCB.Dec03AuditPack.GL.V4(trail run new)_Sheet1 2" xfId="27341"/>
    <cellStyle name="_CCB.HEN.Item12.ProfitNAVRecon.031209.LY_CCB.HOBranch.Item12.1D.ProfitNAVRecon.031202_CCB.Dec03AuditPack.GL.V2_CCB.Dec03AuditPack.GL.V4(trail run new)_Sheet2" xfId="1958"/>
    <cellStyle name="_CCB.HEN.Item12.ProfitNAVRecon.031209.LY_CCB.HOBranch.Item12.1D.ProfitNAVRecon.031202_CCB.Dec03AuditPack.GL.V2_CCB.Dec03AuditPack.GL.V4(trail run new)_Sheet2 2" xfId="27342"/>
    <cellStyle name="_CCB.HEN.Item12.ProfitNAVRecon.031209.LY_CCB.HOBranch.Item12.1D.ProfitNAVRecon.031202_CCB.Dec03AuditPack.GL.V2_CCB.Dec03AuditPack.GL.V4(trail run new)_审计调查表200410.1209" xfId="1959"/>
    <cellStyle name="_CCB.HEN.Item12.ProfitNAVRecon.031209.LY_CCB.HOBranch.Item12.1D.ProfitNAVRecon.031202_CCB.Dec03AuditPack.GL.V2_CCB.Dec03AuditPack.GL.V4(trail run new)_审计调查表200410.1209 2" xfId="27343"/>
    <cellStyle name="_CCB.HEN.Item12.ProfitNAVRecon.031209.LY_CCB.HOBranch.Item12.1D.ProfitNAVRecon.031202_CCB.Dec03AuditPack.GL.V2_CCB.Dec03AuditPack.GL.V4(trail run new)_审计调查表200410.1209.PM" xfId="1960"/>
    <cellStyle name="_CCB.HEN.Item12.ProfitNAVRecon.031209.LY_CCB.HOBranch.Item12.1D.ProfitNAVRecon.031202_CCB.Dec03AuditPack.GL.V2_CCB.Dec03AuditPack.GL.V4(trail run new)_审计调查表200410.1209.PM 2" xfId="27344"/>
    <cellStyle name="_CCB.HEN.Item12.ProfitNAVRecon.031209.LY_CCB.HOBranch.Item12.1D.ProfitNAVRecon.031202_CCB.Dec03AuditPack.GL.V2_CCB.Dec03AuditPack.GL.V4(trial run new)" xfId="1961"/>
    <cellStyle name="_CCB.HEN.Item12.ProfitNAVRecon.031209.LY_CCB.HOBranch.Item12.1D.ProfitNAVRecon.031202_CCB.Dec03AuditPack.GL.V2_CCB.Dec03AuditPack.GL.V4(trial run new) 2" xfId="27345"/>
    <cellStyle name="_CCB.HEN.Item12.ProfitNAVRecon.031209.LY_CCB.HOBranch.Item12.1D.ProfitNAVRecon.031202_CCB.Dec03AuditPack.GL.V2_CCB.Dec03AuditPack.GL.V4(trial run new)_Sheet1" xfId="1962"/>
    <cellStyle name="_CCB.HEN.Item12.ProfitNAVRecon.031209.LY_CCB.HOBranch.Item12.1D.ProfitNAVRecon.031202_CCB.Dec03AuditPack.GL.V2_CCB.Dec03AuditPack.GL.V4(trial run new)_Sheet1 2" xfId="27346"/>
    <cellStyle name="_CCB.HEN.Item12.ProfitNAVRecon.031209.LY_CCB.HOBranch.Item12.1D.ProfitNAVRecon.031202_CCB.Dec03AuditPack.GL.V2_CCB.Dec03AuditPack.GL.V4(trial run new)_Sheet2" xfId="1963"/>
    <cellStyle name="_CCB.HEN.Item12.ProfitNAVRecon.031209.LY_CCB.HOBranch.Item12.1D.ProfitNAVRecon.031202_CCB.Dec03AuditPack.GL.V2_CCB.Dec03AuditPack.GL.V4(trial run new)_Sheet2 2" xfId="27347"/>
    <cellStyle name="_CCB.HEN.Item12.ProfitNAVRecon.031209.LY_CCB.HOBranch.Item12.1D.ProfitNAVRecon.031202_CCB.Dec03AuditPack.GL.V2_CCB.Dec03AuditPack.GL.V4(trial run new)_审计调查表200410.1209" xfId="1964"/>
    <cellStyle name="_CCB.HEN.Item12.ProfitNAVRecon.031209.LY_CCB.HOBranch.Item12.1D.ProfitNAVRecon.031202_CCB.Dec03AuditPack.GL.V2_CCB.Dec03AuditPack.GL.V4(trial run new)_审计调查表200410.1209 2" xfId="27348"/>
    <cellStyle name="_CCB.HEN.Item12.ProfitNAVRecon.031209.LY_CCB.HOBranch.Item12.1D.ProfitNAVRecon.031202_CCB.Dec03AuditPack.GL.V2_CCB.Dec03AuditPack.GL.V4(trial run new)_审计调查表200410.1209.PM" xfId="1965"/>
    <cellStyle name="_CCB.HEN.Item12.ProfitNAVRecon.031209.LY_CCB.HOBranch.Item12.1D.ProfitNAVRecon.031202_CCB.Dec03AuditPack.GL.V2_CCB.Dec03AuditPack.GL.V4(trial run new)_审计调查表200410.1209.PM 2" xfId="27349"/>
    <cellStyle name="_CCB.HEN.Item12.ProfitNAVRecon.031209.LY_CCB.HOBranch.Item12.1D.ProfitNAVRecon.031202_CCB.Dec03AuditPack.GL.V2_Copy of CCB.Dec03AuditPack.GL.V4" xfId="1966"/>
    <cellStyle name="_CCB.HEN.Item12.ProfitNAVRecon.031209.LY_CCB.HOBranch.Item12.1D.ProfitNAVRecon.031202_CCB.Dec03AuditPack.GL.V2_Copy of CCB.Dec03AuditPack.GL.V4 2" xfId="27350"/>
    <cellStyle name="_CCB.HEN.Item12.ProfitNAVRecon.031209.LY_CCB.HOBranch.Item12.1D.ProfitNAVRecon.031202_CCB.Dec03AuditPack.GL.V2_Copy of CCB.Dec03AuditPack.GL.V4_Sheet1" xfId="1967"/>
    <cellStyle name="_CCB.HEN.Item12.ProfitNAVRecon.031209.LY_CCB.HOBranch.Item12.1D.ProfitNAVRecon.031202_CCB.Dec03AuditPack.GL.V2_Copy of CCB.Dec03AuditPack.GL.V4_Sheet1 2" xfId="27351"/>
    <cellStyle name="_CCB.HEN.Item12.ProfitNAVRecon.031209.LY_CCB.HOBranch.Item12.1D.ProfitNAVRecon.031202_CCB.Dec03AuditPack.GL.V2_Copy of CCB.Dec03AuditPack.GL.V4_Sheet2" xfId="1968"/>
    <cellStyle name="_CCB.HEN.Item12.ProfitNAVRecon.031209.LY_CCB.HOBranch.Item12.1D.ProfitNAVRecon.031202_CCB.Dec03AuditPack.GL.V2_Copy of CCB.Dec03AuditPack.GL.V4_Sheet2 2" xfId="27352"/>
    <cellStyle name="_CCB.HEN.Item12.ProfitNAVRecon.031209.LY_CCB.HOBranch.Item12.1D.ProfitNAVRecon.031202_CCB.Dec03AuditPack.GL.V2_Copy of CCB.Dec03AuditPack.GL.V4_审计调查表200410.1209" xfId="1969"/>
    <cellStyle name="_CCB.HEN.Item12.ProfitNAVRecon.031209.LY_CCB.HOBranch.Item12.1D.ProfitNAVRecon.031202_CCB.Dec03AuditPack.GL.V2_Copy of CCB.Dec03AuditPack.GL.V4_审计调查表200410.1209 2" xfId="27353"/>
    <cellStyle name="_CCB.HEN.Item12.ProfitNAVRecon.031209.LY_CCB.HOBranch.Item12.1D.ProfitNAVRecon.031202_CCB.Dec03AuditPack.GL.V2_Copy of CCB.Dec03AuditPack.GL.V4_审计调查表200410.1209.PM" xfId="1970"/>
    <cellStyle name="_CCB.HEN.Item12.ProfitNAVRecon.031209.LY_CCB.HOBranch.Item12.1D.ProfitNAVRecon.031202_CCB.Dec03AuditPack.GL.V2_Copy of CCB.Dec03AuditPack.GL.V4_审计调查表200410.1209.PM 2" xfId="27354"/>
    <cellStyle name="_CCB.HEN.Item12.ProfitNAVRecon.031209.LY_CCB.HOBranch.Item12.1D.ProfitNAVRecon.031202_CCB.Dec03AuditPack.GL.V2_Sheet1" xfId="1971"/>
    <cellStyle name="_CCB.HEN.Item12.ProfitNAVRecon.031209.LY_CCB.HOBranch.Item12.1D.ProfitNAVRecon.031202_CCB.Dec03AuditPack.GL.V2_Sheet1 2" xfId="27355"/>
    <cellStyle name="_CCB.HEN.Item12.ProfitNAVRecon.031209.LY_CCB.HOBranch.Item12.1D.ProfitNAVRecon.031202_CCB.Dec03AuditPack.GL.V2_Sheet2" xfId="1972"/>
    <cellStyle name="_CCB.HEN.Item12.ProfitNAVRecon.031209.LY_CCB.HOBranch.Item12.1D.ProfitNAVRecon.031202_CCB.Dec03AuditPack.GL.V2_Sheet2 2" xfId="27356"/>
    <cellStyle name="_CCB.HEN.Item12.ProfitNAVRecon.031209.LY_CCB.HOBranch.Item12.1D.ProfitNAVRecon.031202_CCB.Dec03AuditPack.GL.V2_审计调查表200410.1209" xfId="1973"/>
    <cellStyle name="_CCB.HEN.Item12.ProfitNAVRecon.031209.LY_CCB.HOBranch.Item12.1D.ProfitNAVRecon.031202_CCB.Dec03AuditPack.GL.V2_审计调查表200410.1209 2" xfId="27357"/>
    <cellStyle name="_CCB.HEN.Item12.ProfitNAVRecon.031209.LY_CCB.HOBranch.Item12.1D.ProfitNAVRecon.031202_CCB.Dec03AuditPack.GL.V2_审计调查表200410.1209.PM" xfId="1974"/>
    <cellStyle name="_CCB.HEN.Item12.ProfitNAVRecon.031209.LY_CCB.HOBranch.Item12.1D.ProfitNAVRecon.031202_CCB.Dec03AuditPack.GL.V2_审计调查表200410.1209.PM 2" xfId="27358"/>
    <cellStyle name="_CCB.HEN.Item12.ProfitNAVRecon.031209.LY_CCB.HOBranch.Item12.1D.ProfitNAVRecon.031202_CCB.Dec03AuditPack.HL.V2.revised ctl" xfId="1975"/>
    <cellStyle name="_CCB.HEN.Item12.ProfitNAVRecon.031209.LY_CCB.HOBranch.Item12.1D.ProfitNAVRecon.031202_CCB.Dec03AuditPack.HL.V2.revised ctl 2" xfId="27359"/>
    <cellStyle name="_CCB.HEN.Item12.ProfitNAVRecon.031209.LY_CCB.HOBranch.Item12.1D.ProfitNAVRecon.031202_CCB.Dec03AuditPack.HL.V2.revised ctl_CCB.HO.new TB template.for reporting package.040309" xfId="1976"/>
    <cellStyle name="_CCB.HEN.Item12.ProfitNAVRecon.031209.LY_CCB.HOBranch.Item12.1D.ProfitNAVRecon.031202_CCB.Dec03AuditPack.HL.V2.revised ctl_CCB.HO.new TB template.for reporting package.040309 2" xfId="27360"/>
    <cellStyle name="_CCB.HEN.Item12.ProfitNAVRecon.031209.LY_CCB.HOBranch.Item12.1D.ProfitNAVRecon.031202_CCB.Dec03AuditPack.HL.V2.revised ctl_CCB.HO.new TB template.for reporting package.1P.040316" xfId="1977"/>
    <cellStyle name="_CCB.HEN.Item12.ProfitNAVRecon.031209.LY_CCB.HOBranch.Item12.1D.ProfitNAVRecon.031202_CCB.Dec03AuditPack.HL.V2.revised ctl_CCB.HO.new TB template.for reporting package.1P.040316 2" xfId="27361"/>
    <cellStyle name="_CCB.HEN.Item12.ProfitNAVRecon.031209.LY_CCB.HOBranch.Item12.1D.ProfitNAVRecon.031202_CCB.Dec03AuditPack.HL.V2.revised ctl_CCB.HO.reporting TB-HL.1P.040316" xfId="1978"/>
    <cellStyle name="_CCB.HEN.Item12.ProfitNAVRecon.031209.LY_CCB.HOBranch.Item12.1D.ProfitNAVRecon.031202_CCB.Dec03AuditPack.HL.V2.revised ctl_CCB.HO.reporting TB-HL.1P.040316 2" xfId="27362"/>
    <cellStyle name="_CCB.HEN.Item12.ProfitNAVRecon.031209.LY_CCB.HOBranch.Item12.1D.ProfitNAVRecon.031202_Sheet1" xfId="1979"/>
    <cellStyle name="_CCB.HEN.Item12.ProfitNAVRecon.031209.LY_CCB.HOBranch.Item12.1D.ProfitNAVRecon.031202_Sheet1 2" xfId="27363"/>
    <cellStyle name="_CCB.HEN.Item12.ProfitNAVRecon.031209.LY_CCB.HOBranch.Item12.1D.ProfitNAVRecon.031202_Sheet2" xfId="1980"/>
    <cellStyle name="_CCB.HEN.Item12.ProfitNAVRecon.031209.LY_CCB.HOBranch.Item12.1D.ProfitNAVRecon.031202_Sheet2 2" xfId="27364"/>
    <cellStyle name="_CCB.HEN.Item12.ProfitNAVRecon.031209.LY_CCB.HOBranch.Item12.1D.ProfitNAVRecon.031202_审计调查表200410.1209" xfId="1981"/>
    <cellStyle name="_CCB.HEN.Item12.ProfitNAVRecon.031209.LY_CCB.HOBranch.Item12.1D.ProfitNAVRecon.031202_审计调查表200410.1209 2" xfId="27365"/>
    <cellStyle name="_CCB.HEN.Item12.ProfitNAVRecon.031209.LY_CCB.HOBranch.Item12.1D.ProfitNAVRecon.031202_审计调查表200410.1209.PM" xfId="1982"/>
    <cellStyle name="_CCB.HEN.Item12.ProfitNAVRecon.031209.LY_CCB.HOBranch.Item12.1D.ProfitNAVRecon.031202_审计调查表200410.1209.PM 2" xfId="27366"/>
    <cellStyle name="_CCB.HEN.Item12.ProfitNAVRecon.031209.LY_CCB.JX.Item12.X.ProfitNAVRecon.031209.JW" xfId="1983"/>
    <cellStyle name="_CCB.HEN.Item12.ProfitNAVRecon.031209.LY_CCB.JX.Item12.X.ProfitNAVRecon.031209.JW 2" xfId="27367"/>
    <cellStyle name="_CCB.HEN.Item12.ProfitNAVRecon.031209.LY_CCB.JX.Item12.X.ProfitNAVRecon.031209.JW_CCB.CQ.Item12.1D.ProfitNAVRec.031213-revised.dhnc" xfId="1984"/>
    <cellStyle name="_CCB.HEN.Item12.ProfitNAVRecon.031209.LY_CCB.JX.Item12.X.ProfitNAVRecon.031209.JW_CCB.CQ.Item12.1D.ProfitNAVRec.031213-revised.dhnc 2" xfId="27368"/>
    <cellStyle name="_CCB.HEN.Item12.ProfitNAVRecon.031209.LY_CCB.JX.Item12.X.ProfitNAVRecon.031209.JW_CCB.CQ.Item12.1D.ProfitNAVRec.031213-revised.dhnc_CCB.Dec03AuditPack.GL.V2" xfId="1985"/>
    <cellStyle name="_CCB.HEN.Item12.ProfitNAVRecon.031209.LY_CCB.JX.Item12.X.ProfitNAVRecon.031209.JW_CCB.CQ.Item12.1D.ProfitNAVRec.031213-revised.dhnc_CCB.Dec03AuditPack.GL.V2 2" xfId="27369"/>
    <cellStyle name="_CCB.HEN.Item12.ProfitNAVRecon.031209.LY_CCB.JX.Item12.X.ProfitNAVRecon.031209.JW_CCB.CQ.Item12.1D.ProfitNAVRec.031213-revised.dhnc_CCB.Dec03AuditPack.GL.V2_1120CCB.04OctAuditPack.V1.unprotected" xfId="1986"/>
    <cellStyle name="_CCB.HEN.Item12.ProfitNAVRecon.031209.LY_CCB.JX.Item12.X.ProfitNAVRecon.031209.JW_CCB.CQ.Item12.1D.ProfitNAVRec.031213-revised.dhnc_CCB.Dec03AuditPack.GL.V2_1120CCB.04OctAuditPack.V1.unprotected 2" xfId="27370"/>
    <cellStyle name="_CCB.HEN.Item12.ProfitNAVRecon.031209.LY_CCB.JX.Item12.X.ProfitNAVRecon.031209.JW_CCB.CQ.Item12.1D.ProfitNAVRec.031213-revised.dhnc_CCB.Dec03AuditPack.GL.V2_20040630审计调查表real" xfId="1987"/>
    <cellStyle name="_CCB.HEN.Item12.ProfitNAVRecon.031209.LY_CCB.JX.Item12.X.ProfitNAVRecon.031209.JW_CCB.CQ.Item12.1D.ProfitNAVRec.031213-revised.dhnc_CCB.Dec03AuditPack.GL.V2_20040630审计调查表real 2" xfId="27371"/>
    <cellStyle name="_CCB.HEN.Item12.ProfitNAVRecon.031209.LY_CCB.JX.Item12.X.ProfitNAVRecon.031209.JW_CCB.CQ.Item12.1D.ProfitNAVRec.031213-revised.dhnc_CCB.Dec03AuditPack.GL.V2_CCB.04DecAuditPack.V2.unprotected" xfId="1988"/>
    <cellStyle name="_CCB.HEN.Item12.ProfitNAVRecon.031209.LY_CCB.JX.Item12.X.ProfitNAVRecon.031209.JW_CCB.CQ.Item12.1D.ProfitNAVRec.031213-revised.dhnc_CCB.Dec03AuditPack.GL.V2_CCB.04DecAuditPack.V2.unprotected 2" xfId="27372"/>
    <cellStyle name="_CCB.HEN.Item12.ProfitNAVRecon.031209.LY_CCB.JX.Item12.X.ProfitNAVRecon.031209.JW_CCB.CQ.Item12.1D.ProfitNAVRec.031213-revised.dhnc_CCB.Dec03AuditPack.GL.V2_CCB.04DecAuditPack.V3.unprotected" xfId="1989"/>
    <cellStyle name="_CCB.HEN.Item12.ProfitNAVRecon.031209.LY_CCB.JX.Item12.X.ProfitNAVRecon.031209.JW_CCB.CQ.Item12.1D.ProfitNAVRec.031213-revised.dhnc_CCB.Dec03AuditPack.GL.V2_CCB.04DecAuditPack.V3.unprotected 2" xfId="27373"/>
    <cellStyle name="_CCB.HEN.Item12.ProfitNAVRecon.031209.LY_CCB.JX.Item12.X.ProfitNAVRecon.031209.JW_CCB.CQ.Item12.1D.ProfitNAVRec.031213-revised.dhnc_CCB.Dec03AuditPack.GL.V2_CCB.Bankwide.0410TBRec" xfId="1990"/>
    <cellStyle name="_CCB.HEN.Item12.ProfitNAVRecon.031209.LY_CCB.JX.Item12.X.ProfitNAVRecon.031209.JW_CCB.CQ.Item12.1D.ProfitNAVRec.031213-revised.dhnc_CCB.Dec03AuditPack.GL.V2_CCB.Bankwide.0410TBRec 2" xfId="27374"/>
    <cellStyle name="_CCB.HEN.Item12.ProfitNAVRecon.031209.LY_CCB.JX.Item12.X.ProfitNAVRecon.031209.JW_CCB.CQ.Item12.1D.ProfitNAVRec.031213-revised.dhnc_CCB.Dec03AuditPack.GL.V2_CCB.Dec03AuditPack.GL.V4(trail run new)" xfId="1991"/>
    <cellStyle name="_CCB.HEN.Item12.ProfitNAVRecon.031209.LY_CCB.JX.Item12.X.ProfitNAVRecon.031209.JW_CCB.CQ.Item12.1D.ProfitNAVRec.031213-revised.dhnc_CCB.Dec03AuditPack.GL.V2_CCB.Dec03AuditPack.GL.V4(trail run new) 2" xfId="27375"/>
    <cellStyle name="_CCB.HEN.Item12.ProfitNAVRecon.031209.LY_CCB.JX.Item12.X.ProfitNAVRecon.031209.JW_CCB.CQ.Item12.1D.ProfitNAVRec.031213-revised.dhnc_CCB.Dec03AuditPack.GL.V2_CCB.Dec03AuditPack.GL.V4(trail run new)_Sheet1" xfId="1992"/>
    <cellStyle name="_CCB.HEN.Item12.ProfitNAVRecon.031209.LY_CCB.JX.Item12.X.ProfitNAVRecon.031209.JW_CCB.CQ.Item12.1D.ProfitNAVRec.031213-revised.dhnc_CCB.Dec03AuditPack.GL.V2_CCB.Dec03AuditPack.GL.V4(trail run new)_Sheet1 2" xfId="27376"/>
    <cellStyle name="_CCB.HEN.Item12.ProfitNAVRecon.031209.LY_CCB.JX.Item12.X.ProfitNAVRecon.031209.JW_CCB.CQ.Item12.1D.ProfitNAVRec.031213-revised.dhnc_CCB.Dec03AuditPack.GL.V2_CCB.Dec03AuditPack.GL.V4(trail run new)_Sheet2" xfId="1993"/>
    <cellStyle name="_CCB.HEN.Item12.ProfitNAVRecon.031209.LY_CCB.JX.Item12.X.ProfitNAVRecon.031209.JW_CCB.CQ.Item12.1D.ProfitNAVRec.031213-revised.dhnc_CCB.Dec03AuditPack.GL.V2_CCB.Dec03AuditPack.GL.V4(trail run new)_Sheet2 2" xfId="27377"/>
    <cellStyle name="_CCB.HEN.Item12.ProfitNAVRecon.031209.LY_CCB.JX.Item12.X.ProfitNAVRecon.031209.JW_CCB.CQ.Item12.1D.ProfitNAVRec.031213-revised.dhnc_CCB.Dec03AuditPack.GL.V2_CCB.Dec03AuditPack.GL.V4(trail run new)_审计调查表200410.1209" xfId="1994"/>
    <cellStyle name="_CCB.HEN.Item12.ProfitNAVRecon.031209.LY_CCB.JX.Item12.X.ProfitNAVRecon.031209.JW_CCB.CQ.Item12.1D.ProfitNAVRec.031213-revised.dhnc_CCB.Dec03AuditPack.GL.V2_CCB.Dec03AuditPack.GL.V4(trail run new)_审计调查表200410.1209 2" xfId="27378"/>
    <cellStyle name="_CCB.HEN.Item12.ProfitNAVRecon.031209.LY_CCB.JX.Item12.X.ProfitNAVRecon.031209.JW_CCB.CQ.Item12.1D.ProfitNAVRec.031213-revised.dhnc_CCB.Dec03AuditPack.GL.V2_CCB.Dec03AuditPack.GL.V4(trail run new)_审计调查表200410.1209.PM" xfId="1995"/>
    <cellStyle name="_CCB.HEN.Item12.ProfitNAVRecon.031209.LY_CCB.JX.Item12.X.ProfitNAVRecon.031209.JW_CCB.CQ.Item12.1D.ProfitNAVRec.031213-revised.dhnc_CCB.Dec03AuditPack.GL.V2_CCB.Dec03AuditPack.GL.V4(trail run new)_审计调查表200410.1209.PM 2" xfId="27379"/>
    <cellStyle name="_CCB.HEN.Item12.ProfitNAVRecon.031209.LY_CCB.JX.Item12.X.ProfitNAVRecon.031209.JW_CCB.CQ.Item12.1D.ProfitNAVRec.031213-revised.dhnc_CCB.Dec03AuditPack.GL.V2_CCB.Dec03AuditPack.GL.V4(trial run new)" xfId="1996"/>
    <cellStyle name="_CCB.HEN.Item12.ProfitNAVRecon.031209.LY_CCB.JX.Item12.X.ProfitNAVRecon.031209.JW_CCB.CQ.Item12.1D.ProfitNAVRec.031213-revised.dhnc_CCB.Dec03AuditPack.GL.V2_CCB.Dec03AuditPack.GL.V4(trial run new) 2" xfId="27380"/>
    <cellStyle name="_CCB.HEN.Item12.ProfitNAVRecon.031209.LY_CCB.JX.Item12.X.ProfitNAVRecon.031209.JW_CCB.CQ.Item12.1D.ProfitNAVRec.031213-revised.dhnc_CCB.Dec03AuditPack.GL.V2_CCB.Dec03AuditPack.GL.V4(trial run new)_Sheet1" xfId="1997"/>
    <cellStyle name="_CCB.HEN.Item12.ProfitNAVRecon.031209.LY_CCB.JX.Item12.X.ProfitNAVRecon.031209.JW_CCB.CQ.Item12.1D.ProfitNAVRec.031213-revised.dhnc_CCB.Dec03AuditPack.GL.V2_CCB.Dec03AuditPack.GL.V4(trial run new)_Sheet1 2" xfId="27381"/>
    <cellStyle name="_CCB.HEN.Item12.ProfitNAVRecon.031209.LY_CCB.JX.Item12.X.ProfitNAVRecon.031209.JW_CCB.CQ.Item12.1D.ProfitNAVRec.031213-revised.dhnc_CCB.Dec03AuditPack.GL.V2_CCB.Dec03AuditPack.GL.V4(trial run new)_Sheet2" xfId="1998"/>
    <cellStyle name="_CCB.HEN.Item12.ProfitNAVRecon.031209.LY_CCB.JX.Item12.X.ProfitNAVRecon.031209.JW_CCB.CQ.Item12.1D.ProfitNAVRec.031213-revised.dhnc_CCB.Dec03AuditPack.GL.V2_CCB.Dec03AuditPack.GL.V4(trial run new)_Sheet2 2" xfId="27382"/>
    <cellStyle name="_CCB.HEN.Item12.ProfitNAVRecon.031209.LY_CCB.JX.Item12.X.ProfitNAVRecon.031209.JW_CCB.CQ.Item12.1D.ProfitNAVRec.031213-revised.dhnc_CCB.Dec03AuditPack.GL.V2_CCB.Dec03AuditPack.GL.V4(trial run new)_审计调查表200410.1209" xfId="1999"/>
    <cellStyle name="_CCB.HEN.Item12.ProfitNAVRecon.031209.LY_CCB.JX.Item12.X.ProfitNAVRecon.031209.JW_CCB.CQ.Item12.1D.ProfitNAVRec.031213-revised.dhnc_CCB.Dec03AuditPack.GL.V2_CCB.Dec03AuditPack.GL.V4(trial run new)_审计调查表200410.1209 2" xfId="27383"/>
    <cellStyle name="_CCB.HEN.Item12.ProfitNAVRecon.031209.LY_CCB.JX.Item12.X.ProfitNAVRecon.031209.JW_CCB.CQ.Item12.1D.ProfitNAVRec.031213-revised.dhnc_CCB.Dec03AuditPack.GL.V2_CCB.Dec03AuditPack.GL.V4(trial run new)_审计调查表200410.1209.PM" xfId="2000"/>
    <cellStyle name="_CCB.HEN.Item12.ProfitNAVRecon.031209.LY_CCB.JX.Item12.X.ProfitNAVRecon.031209.JW_CCB.CQ.Item12.1D.ProfitNAVRec.031213-revised.dhnc_CCB.Dec03AuditPack.GL.V2_CCB.Dec03AuditPack.GL.V4(trial run new)_审计调查表200410.1209.PM 2" xfId="27384"/>
    <cellStyle name="_CCB.HEN.Item12.ProfitNAVRecon.031209.LY_CCB.JX.Item12.X.ProfitNAVRecon.031209.JW_CCB.CQ.Item12.1D.ProfitNAVRec.031213-revised.dhnc_CCB.Dec03AuditPack.GL.V2_Copy of CCB.Dec03AuditPack.GL.V4" xfId="2001"/>
    <cellStyle name="_CCB.HEN.Item12.ProfitNAVRecon.031209.LY_CCB.JX.Item12.X.ProfitNAVRecon.031209.JW_CCB.CQ.Item12.1D.ProfitNAVRec.031213-revised.dhnc_CCB.Dec03AuditPack.GL.V2_Copy of CCB.Dec03AuditPack.GL.V4 2" xfId="27385"/>
    <cellStyle name="_CCB.HEN.Item12.ProfitNAVRecon.031209.LY_CCB.JX.Item12.X.ProfitNAVRecon.031209.JW_CCB.CQ.Item12.1D.ProfitNAVRec.031213-revised.dhnc_CCB.Dec03AuditPack.GL.V2_Copy of CCB.Dec03AuditPack.GL.V4_Sheet1" xfId="2002"/>
    <cellStyle name="_CCB.HEN.Item12.ProfitNAVRecon.031209.LY_CCB.JX.Item12.X.ProfitNAVRecon.031209.JW_CCB.CQ.Item12.1D.ProfitNAVRec.031213-revised.dhnc_CCB.Dec03AuditPack.GL.V2_Copy of CCB.Dec03AuditPack.GL.V4_Sheet1 2" xfId="27386"/>
    <cellStyle name="_CCB.HEN.Item12.ProfitNAVRecon.031209.LY_CCB.JX.Item12.X.ProfitNAVRecon.031209.JW_CCB.CQ.Item12.1D.ProfitNAVRec.031213-revised.dhnc_CCB.Dec03AuditPack.GL.V2_Copy of CCB.Dec03AuditPack.GL.V4_Sheet2" xfId="2003"/>
    <cellStyle name="_CCB.HEN.Item12.ProfitNAVRecon.031209.LY_CCB.JX.Item12.X.ProfitNAVRecon.031209.JW_CCB.CQ.Item12.1D.ProfitNAVRec.031213-revised.dhnc_CCB.Dec03AuditPack.GL.V2_Copy of CCB.Dec03AuditPack.GL.V4_Sheet2 2" xfId="27387"/>
    <cellStyle name="_CCB.HEN.Item12.ProfitNAVRecon.031209.LY_CCB.JX.Item12.X.ProfitNAVRecon.031209.JW_CCB.CQ.Item12.1D.ProfitNAVRec.031213-revised.dhnc_CCB.Dec03AuditPack.GL.V2_Copy of CCB.Dec03AuditPack.GL.V4_审计调查表200410.1209" xfId="2004"/>
    <cellStyle name="_CCB.HEN.Item12.ProfitNAVRecon.031209.LY_CCB.JX.Item12.X.ProfitNAVRecon.031209.JW_CCB.CQ.Item12.1D.ProfitNAVRec.031213-revised.dhnc_CCB.Dec03AuditPack.GL.V2_Copy of CCB.Dec03AuditPack.GL.V4_审计调查表200410.1209 2" xfId="27388"/>
    <cellStyle name="_CCB.HEN.Item12.ProfitNAVRecon.031209.LY_CCB.JX.Item12.X.ProfitNAVRecon.031209.JW_CCB.CQ.Item12.1D.ProfitNAVRec.031213-revised.dhnc_CCB.Dec03AuditPack.GL.V2_Copy of CCB.Dec03AuditPack.GL.V4_审计调查表200410.1209.PM" xfId="2005"/>
    <cellStyle name="_CCB.HEN.Item12.ProfitNAVRecon.031209.LY_CCB.JX.Item12.X.ProfitNAVRecon.031209.JW_CCB.CQ.Item12.1D.ProfitNAVRec.031213-revised.dhnc_CCB.Dec03AuditPack.GL.V2_Copy of CCB.Dec03AuditPack.GL.V4_审计调查表200410.1209.PM 2" xfId="27389"/>
    <cellStyle name="_CCB.HEN.Item12.ProfitNAVRecon.031209.LY_CCB.JX.Item12.X.ProfitNAVRecon.031209.JW_CCB.CQ.Item12.1D.ProfitNAVRec.031213-revised.dhnc_CCB.Dec03AuditPack.GL.V2_Sheet1" xfId="2006"/>
    <cellStyle name="_CCB.HEN.Item12.ProfitNAVRecon.031209.LY_CCB.JX.Item12.X.ProfitNAVRecon.031209.JW_CCB.CQ.Item12.1D.ProfitNAVRec.031213-revised.dhnc_CCB.Dec03AuditPack.GL.V2_Sheet1 2" xfId="27390"/>
    <cellStyle name="_CCB.HEN.Item12.ProfitNAVRecon.031209.LY_CCB.JX.Item12.X.ProfitNAVRecon.031209.JW_CCB.CQ.Item12.1D.ProfitNAVRec.031213-revised.dhnc_CCB.Dec03AuditPack.GL.V2_Sheet2" xfId="2007"/>
    <cellStyle name="_CCB.HEN.Item12.ProfitNAVRecon.031209.LY_CCB.JX.Item12.X.ProfitNAVRecon.031209.JW_CCB.CQ.Item12.1D.ProfitNAVRec.031213-revised.dhnc_CCB.Dec03AuditPack.GL.V2_Sheet2 2" xfId="27391"/>
    <cellStyle name="_CCB.HEN.Item12.ProfitNAVRecon.031209.LY_CCB.JX.Item12.X.ProfitNAVRecon.031209.JW_CCB.CQ.Item12.1D.ProfitNAVRec.031213-revised.dhnc_CCB.Dec03AuditPack.GL.V2_审计调查表200410.1209" xfId="2008"/>
    <cellStyle name="_CCB.HEN.Item12.ProfitNAVRecon.031209.LY_CCB.JX.Item12.X.ProfitNAVRecon.031209.JW_CCB.CQ.Item12.1D.ProfitNAVRec.031213-revised.dhnc_CCB.Dec03AuditPack.GL.V2_审计调查表200410.1209 2" xfId="27392"/>
    <cellStyle name="_CCB.HEN.Item12.ProfitNAVRecon.031209.LY_CCB.JX.Item12.X.ProfitNAVRecon.031209.JW_CCB.CQ.Item12.1D.ProfitNAVRec.031213-revised.dhnc_CCB.Dec03AuditPack.GL.V2_审计调查表200410.1209.PM" xfId="2009"/>
    <cellStyle name="_CCB.HEN.Item12.ProfitNAVRecon.031209.LY_CCB.JX.Item12.X.ProfitNAVRecon.031209.JW_CCB.CQ.Item12.1D.ProfitNAVRec.031213-revised.dhnc_CCB.Dec03AuditPack.GL.V2_审计调查表200410.1209.PM 2" xfId="27393"/>
    <cellStyle name="_CCB.HEN.Item12.ProfitNAVRecon.031209.LY_CCB.JX.Item12.X.ProfitNAVRecon.031209.JW_CCB.CQ.Item12.1D.ProfitNAVRec.031213-revised.dhnc_CCB.Dec03AuditPack.HL.V2.revised ctl" xfId="2010"/>
    <cellStyle name="_CCB.HEN.Item12.ProfitNAVRecon.031209.LY_CCB.JX.Item12.X.ProfitNAVRecon.031209.JW_CCB.CQ.Item12.1D.ProfitNAVRec.031213-revised.dhnc_CCB.Dec03AuditPack.HL.V2.revised ctl 2" xfId="27394"/>
    <cellStyle name="_CCB.HEN.Item12.ProfitNAVRecon.031209.LY_CCB.JX.Item12.X.ProfitNAVRecon.031209.JW_CCB.CQ.Item12.1D.ProfitNAVRec.031213-revised.dhnc_CCB.Dec03AuditPack.HL.V2.revised ctl_CCB.HO.new TB template.for reporting package.040309" xfId="2011"/>
    <cellStyle name="_CCB.HEN.Item12.ProfitNAVRecon.031209.LY_CCB.JX.Item12.X.ProfitNAVRecon.031209.JW_CCB.CQ.Item12.1D.ProfitNAVRec.031213-revised.dhnc_CCB.Dec03AuditPack.HL.V2.revised ctl_CCB.HO.new TB template.for reporting package.040309 2" xfId="27395"/>
    <cellStyle name="_CCB.HEN.Item12.ProfitNAVRecon.031209.LY_CCB.JX.Item12.X.ProfitNAVRecon.031209.JW_CCB.CQ.Item12.1D.ProfitNAVRec.031213-revised.dhnc_CCB.Dec03AuditPack.HL.V2.revised ctl_CCB.HO.new TB template.for reporting package.1P.040316" xfId="2012"/>
    <cellStyle name="_CCB.HEN.Item12.ProfitNAVRecon.031209.LY_CCB.JX.Item12.X.ProfitNAVRecon.031209.JW_CCB.CQ.Item12.1D.ProfitNAVRec.031213-revised.dhnc_CCB.Dec03AuditPack.HL.V2.revised ctl_CCB.HO.new TB template.for reporting package.1P.040316 2" xfId="27396"/>
    <cellStyle name="_CCB.HEN.Item12.ProfitNAVRecon.031209.LY_CCB.JX.Item12.X.ProfitNAVRecon.031209.JW_CCB.CQ.Item12.1D.ProfitNAVRec.031213-revised.dhnc_CCB.Dec03AuditPack.HL.V2.revised ctl_CCB.HO.reporting TB-HL.1P.040316" xfId="2013"/>
    <cellStyle name="_CCB.HEN.Item12.ProfitNAVRecon.031209.LY_CCB.JX.Item12.X.ProfitNAVRecon.031209.JW_CCB.CQ.Item12.1D.ProfitNAVRec.031213-revised.dhnc_CCB.Dec03AuditPack.HL.V2.revised ctl_CCB.HO.reporting TB-HL.1P.040316 2" xfId="27397"/>
    <cellStyle name="_CCB.HEN.Item12.ProfitNAVRecon.031209.LY_CCB.JX.Item12.X.ProfitNAVRecon.031209.JW_CCB.CQ.Item12.1D.ProfitNAVRec.031213-revised.dhnc_Sheet1" xfId="2014"/>
    <cellStyle name="_CCB.HEN.Item12.ProfitNAVRecon.031209.LY_CCB.JX.Item12.X.ProfitNAVRecon.031209.JW_CCB.CQ.Item12.1D.ProfitNAVRec.031213-revised.dhnc_Sheet1 2" xfId="27398"/>
    <cellStyle name="_CCB.HEN.Item12.ProfitNAVRecon.031209.LY_CCB.JX.Item12.X.ProfitNAVRecon.031209.JW_CCB.CQ.Item12.1D.ProfitNAVRec.031213-revised.dhnc_Sheet2" xfId="2015"/>
    <cellStyle name="_CCB.HEN.Item12.ProfitNAVRecon.031209.LY_CCB.JX.Item12.X.ProfitNAVRecon.031209.JW_CCB.CQ.Item12.1D.ProfitNAVRec.031213-revised.dhnc_Sheet2 2" xfId="27399"/>
    <cellStyle name="_CCB.HEN.Item12.ProfitNAVRecon.031209.LY_CCB.JX.Item12.X.ProfitNAVRecon.031209.JW_CCB.CQ.Item12.1D.ProfitNAVRec.031213-revised.dhnc_审计调查表200410.1209" xfId="2016"/>
    <cellStyle name="_CCB.HEN.Item12.ProfitNAVRecon.031209.LY_CCB.JX.Item12.X.ProfitNAVRecon.031209.JW_CCB.CQ.Item12.1D.ProfitNAVRec.031213-revised.dhnc_审计调查表200410.1209 2" xfId="27400"/>
    <cellStyle name="_CCB.HEN.Item12.ProfitNAVRecon.031209.LY_CCB.JX.Item12.X.ProfitNAVRecon.031209.JW_CCB.CQ.Item12.1D.ProfitNAVRec.031213-revised.dhnc_审计调查表200410.1209.PM" xfId="2017"/>
    <cellStyle name="_CCB.HEN.Item12.ProfitNAVRecon.031209.LY_CCB.JX.Item12.X.ProfitNAVRecon.031209.JW_CCB.CQ.Item12.1D.ProfitNAVRec.031213-revised.dhnc_审计调查表200410.1209.PM 2" xfId="27401"/>
    <cellStyle name="_CCB.HEN.Item12.ProfitNAVRecon.031209.LY_CCB.JX.Item12.X.ProfitNAVRecon.031209.JW_CCB.Dec03AuditPack.GL.V2" xfId="2018"/>
    <cellStyle name="_CCB.HEN.Item12.ProfitNAVRecon.031209.LY_CCB.JX.Item12.X.ProfitNAVRecon.031209.JW_CCB.Dec03AuditPack.GL.V2 2" xfId="27402"/>
    <cellStyle name="_CCB.HEN.Item12.ProfitNAVRecon.031209.LY_CCB.JX.Item12.X.ProfitNAVRecon.031209.JW_CCB.Dec03AuditPack.GL.V2_1120CCB.04OctAuditPack.V1.unprotected" xfId="2019"/>
    <cellStyle name="_CCB.HEN.Item12.ProfitNAVRecon.031209.LY_CCB.JX.Item12.X.ProfitNAVRecon.031209.JW_CCB.Dec03AuditPack.GL.V2_1120CCB.04OctAuditPack.V1.unprotected 2" xfId="27403"/>
    <cellStyle name="_CCB.HEN.Item12.ProfitNAVRecon.031209.LY_CCB.JX.Item12.X.ProfitNAVRecon.031209.JW_CCB.Dec03AuditPack.GL.V2_20040630审计调查表real" xfId="2020"/>
    <cellStyle name="_CCB.HEN.Item12.ProfitNAVRecon.031209.LY_CCB.JX.Item12.X.ProfitNAVRecon.031209.JW_CCB.Dec03AuditPack.GL.V2_20040630审计调查表real 2" xfId="27404"/>
    <cellStyle name="_CCB.HEN.Item12.ProfitNAVRecon.031209.LY_CCB.JX.Item12.X.ProfitNAVRecon.031209.JW_CCB.Dec03AuditPack.GL.V2_CCB.04DecAuditPack.V2.unprotected" xfId="2021"/>
    <cellStyle name="_CCB.HEN.Item12.ProfitNAVRecon.031209.LY_CCB.JX.Item12.X.ProfitNAVRecon.031209.JW_CCB.Dec03AuditPack.GL.V2_CCB.04DecAuditPack.V2.unprotected 2" xfId="27405"/>
    <cellStyle name="_CCB.HEN.Item12.ProfitNAVRecon.031209.LY_CCB.JX.Item12.X.ProfitNAVRecon.031209.JW_CCB.Dec03AuditPack.GL.V2_CCB.04DecAuditPack.V3.unprotected" xfId="2022"/>
    <cellStyle name="_CCB.HEN.Item12.ProfitNAVRecon.031209.LY_CCB.JX.Item12.X.ProfitNAVRecon.031209.JW_CCB.Dec03AuditPack.GL.V2_CCB.04DecAuditPack.V3.unprotected 2" xfId="27406"/>
    <cellStyle name="_CCB.HEN.Item12.ProfitNAVRecon.031209.LY_CCB.JX.Item12.X.ProfitNAVRecon.031209.JW_CCB.Dec03AuditPack.GL.V2_CCB.Bankwide.0410TBRec" xfId="2023"/>
    <cellStyle name="_CCB.HEN.Item12.ProfitNAVRecon.031209.LY_CCB.JX.Item12.X.ProfitNAVRecon.031209.JW_CCB.Dec03AuditPack.GL.V2_CCB.Bankwide.0410TBRec 2" xfId="27407"/>
    <cellStyle name="_CCB.HEN.Item12.ProfitNAVRecon.031209.LY_CCB.JX.Item12.X.ProfitNAVRecon.031209.JW_CCB.Dec03AuditPack.GL.V2_CCB.Dec03AuditPack.GL.V4(trail run new)" xfId="2024"/>
    <cellStyle name="_CCB.HEN.Item12.ProfitNAVRecon.031209.LY_CCB.JX.Item12.X.ProfitNAVRecon.031209.JW_CCB.Dec03AuditPack.GL.V2_CCB.Dec03AuditPack.GL.V4(trail run new) 2" xfId="27408"/>
    <cellStyle name="_CCB.HEN.Item12.ProfitNAVRecon.031209.LY_CCB.JX.Item12.X.ProfitNAVRecon.031209.JW_CCB.Dec03AuditPack.GL.V2_CCB.Dec03AuditPack.GL.V4(trail run new)_Sheet1" xfId="2025"/>
    <cellStyle name="_CCB.HEN.Item12.ProfitNAVRecon.031209.LY_CCB.JX.Item12.X.ProfitNAVRecon.031209.JW_CCB.Dec03AuditPack.GL.V2_CCB.Dec03AuditPack.GL.V4(trail run new)_Sheet1 2" xfId="27409"/>
    <cellStyle name="_CCB.HEN.Item12.ProfitNAVRecon.031209.LY_CCB.JX.Item12.X.ProfitNAVRecon.031209.JW_CCB.Dec03AuditPack.GL.V2_CCB.Dec03AuditPack.GL.V4(trail run new)_Sheet2" xfId="2026"/>
    <cellStyle name="_CCB.HEN.Item12.ProfitNAVRecon.031209.LY_CCB.JX.Item12.X.ProfitNAVRecon.031209.JW_CCB.Dec03AuditPack.GL.V2_CCB.Dec03AuditPack.GL.V4(trail run new)_Sheet2 2" xfId="27410"/>
    <cellStyle name="_CCB.HEN.Item12.ProfitNAVRecon.031209.LY_CCB.JX.Item12.X.ProfitNAVRecon.031209.JW_CCB.Dec03AuditPack.GL.V2_CCB.Dec03AuditPack.GL.V4(trail run new)_审计调查表200410.1209" xfId="2027"/>
    <cellStyle name="_CCB.HEN.Item12.ProfitNAVRecon.031209.LY_CCB.JX.Item12.X.ProfitNAVRecon.031209.JW_CCB.Dec03AuditPack.GL.V2_CCB.Dec03AuditPack.GL.V4(trail run new)_审计调查表200410.1209 2" xfId="27411"/>
    <cellStyle name="_CCB.HEN.Item12.ProfitNAVRecon.031209.LY_CCB.JX.Item12.X.ProfitNAVRecon.031209.JW_CCB.Dec03AuditPack.GL.V2_CCB.Dec03AuditPack.GL.V4(trail run new)_审计调查表200410.1209.PM" xfId="2028"/>
    <cellStyle name="_CCB.HEN.Item12.ProfitNAVRecon.031209.LY_CCB.JX.Item12.X.ProfitNAVRecon.031209.JW_CCB.Dec03AuditPack.GL.V2_CCB.Dec03AuditPack.GL.V4(trail run new)_审计调查表200410.1209.PM 2" xfId="27412"/>
    <cellStyle name="_CCB.HEN.Item12.ProfitNAVRecon.031209.LY_CCB.JX.Item12.X.ProfitNAVRecon.031209.JW_CCB.Dec03AuditPack.GL.V2_CCB.Dec03AuditPack.GL.V4(trial run new)" xfId="2029"/>
    <cellStyle name="_CCB.HEN.Item12.ProfitNAVRecon.031209.LY_CCB.JX.Item12.X.ProfitNAVRecon.031209.JW_CCB.Dec03AuditPack.GL.V2_CCB.Dec03AuditPack.GL.V4(trial run new) 2" xfId="27413"/>
    <cellStyle name="_CCB.HEN.Item12.ProfitNAVRecon.031209.LY_CCB.JX.Item12.X.ProfitNAVRecon.031209.JW_CCB.Dec03AuditPack.GL.V2_CCB.Dec03AuditPack.GL.V4(trial run new)_Sheet1" xfId="2030"/>
    <cellStyle name="_CCB.HEN.Item12.ProfitNAVRecon.031209.LY_CCB.JX.Item12.X.ProfitNAVRecon.031209.JW_CCB.Dec03AuditPack.GL.V2_CCB.Dec03AuditPack.GL.V4(trial run new)_Sheet1 2" xfId="27414"/>
    <cellStyle name="_CCB.HEN.Item12.ProfitNAVRecon.031209.LY_CCB.JX.Item12.X.ProfitNAVRecon.031209.JW_CCB.Dec03AuditPack.GL.V2_CCB.Dec03AuditPack.GL.V4(trial run new)_Sheet2" xfId="2031"/>
    <cellStyle name="_CCB.HEN.Item12.ProfitNAVRecon.031209.LY_CCB.JX.Item12.X.ProfitNAVRecon.031209.JW_CCB.Dec03AuditPack.GL.V2_CCB.Dec03AuditPack.GL.V4(trial run new)_Sheet2 2" xfId="27415"/>
    <cellStyle name="_CCB.HEN.Item12.ProfitNAVRecon.031209.LY_CCB.JX.Item12.X.ProfitNAVRecon.031209.JW_CCB.Dec03AuditPack.GL.V2_CCB.Dec03AuditPack.GL.V4(trial run new)_审计调查表200410.1209" xfId="2032"/>
    <cellStyle name="_CCB.HEN.Item12.ProfitNAVRecon.031209.LY_CCB.JX.Item12.X.ProfitNAVRecon.031209.JW_CCB.Dec03AuditPack.GL.V2_CCB.Dec03AuditPack.GL.V4(trial run new)_审计调查表200410.1209 2" xfId="27416"/>
    <cellStyle name="_CCB.HEN.Item12.ProfitNAVRecon.031209.LY_CCB.JX.Item12.X.ProfitNAVRecon.031209.JW_CCB.Dec03AuditPack.GL.V2_CCB.Dec03AuditPack.GL.V4(trial run new)_审计调查表200410.1209.PM" xfId="2033"/>
    <cellStyle name="_CCB.HEN.Item12.ProfitNAVRecon.031209.LY_CCB.JX.Item12.X.ProfitNAVRecon.031209.JW_CCB.Dec03AuditPack.GL.V2_CCB.Dec03AuditPack.GL.V4(trial run new)_审计调查表200410.1209.PM 2" xfId="27417"/>
    <cellStyle name="_CCB.HEN.Item12.ProfitNAVRecon.031209.LY_CCB.JX.Item12.X.ProfitNAVRecon.031209.JW_CCB.Dec03AuditPack.GL.V2_Copy of CCB.Dec03AuditPack.GL.V4" xfId="2034"/>
    <cellStyle name="_CCB.HEN.Item12.ProfitNAVRecon.031209.LY_CCB.JX.Item12.X.ProfitNAVRecon.031209.JW_CCB.Dec03AuditPack.GL.V2_Copy of CCB.Dec03AuditPack.GL.V4 2" xfId="27418"/>
    <cellStyle name="_CCB.HEN.Item12.ProfitNAVRecon.031209.LY_CCB.JX.Item12.X.ProfitNAVRecon.031209.JW_CCB.Dec03AuditPack.GL.V2_Copy of CCB.Dec03AuditPack.GL.V4_Sheet1" xfId="2035"/>
    <cellStyle name="_CCB.HEN.Item12.ProfitNAVRecon.031209.LY_CCB.JX.Item12.X.ProfitNAVRecon.031209.JW_CCB.Dec03AuditPack.GL.V2_Copy of CCB.Dec03AuditPack.GL.V4_Sheet1 2" xfId="27419"/>
    <cellStyle name="_CCB.HEN.Item12.ProfitNAVRecon.031209.LY_CCB.JX.Item12.X.ProfitNAVRecon.031209.JW_CCB.Dec03AuditPack.GL.V2_Copy of CCB.Dec03AuditPack.GL.V4_Sheet2" xfId="2036"/>
    <cellStyle name="_CCB.HEN.Item12.ProfitNAVRecon.031209.LY_CCB.JX.Item12.X.ProfitNAVRecon.031209.JW_CCB.Dec03AuditPack.GL.V2_Copy of CCB.Dec03AuditPack.GL.V4_Sheet2 2" xfId="27420"/>
    <cellStyle name="_CCB.HEN.Item12.ProfitNAVRecon.031209.LY_CCB.JX.Item12.X.ProfitNAVRecon.031209.JW_CCB.Dec03AuditPack.GL.V2_Copy of CCB.Dec03AuditPack.GL.V4_审计调查表200410.1209" xfId="2037"/>
    <cellStyle name="_CCB.HEN.Item12.ProfitNAVRecon.031209.LY_CCB.JX.Item12.X.ProfitNAVRecon.031209.JW_CCB.Dec03AuditPack.GL.V2_Copy of CCB.Dec03AuditPack.GL.V4_审计调查表200410.1209 2" xfId="27421"/>
    <cellStyle name="_CCB.HEN.Item12.ProfitNAVRecon.031209.LY_CCB.JX.Item12.X.ProfitNAVRecon.031209.JW_CCB.Dec03AuditPack.GL.V2_Copy of CCB.Dec03AuditPack.GL.V4_审计调查表200410.1209.PM" xfId="2038"/>
    <cellStyle name="_CCB.HEN.Item12.ProfitNAVRecon.031209.LY_CCB.JX.Item12.X.ProfitNAVRecon.031209.JW_CCB.Dec03AuditPack.GL.V2_Copy of CCB.Dec03AuditPack.GL.V4_审计调查表200410.1209.PM 2" xfId="27422"/>
    <cellStyle name="_CCB.HEN.Item12.ProfitNAVRecon.031209.LY_CCB.JX.Item12.X.ProfitNAVRecon.031209.JW_CCB.Dec03AuditPack.GL.V2_Sheet1" xfId="2039"/>
    <cellStyle name="_CCB.HEN.Item12.ProfitNAVRecon.031209.LY_CCB.JX.Item12.X.ProfitNAVRecon.031209.JW_CCB.Dec03AuditPack.GL.V2_Sheet1 2" xfId="27423"/>
    <cellStyle name="_CCB.HEN.Item12.ProfitNAVRecon.031209.LY_CCB.JX.Item12.X.ProfitNAVRecon.031209.JW_CCB.Dec03AuditPack.GL.V2_Sheet2" xfId="2040"/>
    <cellStyle name="_CCB.HEN.Item12.ProfitNAVRecon.031209.LY_CCB.JX.Item12.X.ProfitNAVRecon.031209.JW_CCB.Dec03AuditPack.GL.V2_Sheet2 2" xfId="27424"/>
    <cellStyle name="_CCB.HEN.Item12.ProfitNAVRecon.031209.LY_CCB.JX.Item12.X.ProfitNAVRecon.031209.JW_CCB.Dec03AuditPack.GL.V2_审计调查表200410.1209" xfId="2041"/>
    <cellStyle name="_CCB.HEN.Item12.ProfitNAVRecon.031209.LY_CCB.JX.Item12.X.ProfitNAVRecon.031209.JW_CCB.Dec03AuditPack.GL.V2_审计调查表200410.1209 2" xfId="27425"/>
    <cellStyle name="_CCB.HEN.Item12.ProfitNAVRecon.031209.LY_CCB.JX.Item12.X.ProfitNAVRecon.031209.JW_CCB.Dec03AuditPack.GL.V2_审计调查表200410.1209.PM" xfId="2042"/>
    <cellStyle name="_CCB.HEN.Item12.ProfitNAVRecon.031209.LY_CCB.JX.Item12.X.ProfitNAVRecon.031209.JW_CCB.Dec03AuditPack.GL.V2_审计调查表200410.1209.PM 2" xfId="27426"/>
    <cellStyle name="_CCB.HEN.Item12.ProfitNAVRecon.031209.LY_CCB.JX.Item12.X.ProfitNAVRecon.031209.JW_CCB.Dec03AuditPack.HL.V2.revised ctl" xfId="2043"/>
    <cellStyle name="_CCB.HEN.Item12.ProfitNAVRecon.031209.LY_CCB.JX.Item12.X.ProfitNAVRecon.031209.JW_CCB.Dec03AuditPack.HL.V2.revised ctl 2" xfId="27427"/>
    <cellStyle name="_CCB.HEN.Item12.ProfitNAVRecon.031209.LY_CCB.JX.Item12.X.ProfitNAVRecon.031209.JW_CCB.Dec03AuditPack.HL.V2.revised ctl_CCB.HO.new TB template.for reporting package.040309" xfId="2044"/>
    <cellStyle name="_CCB.HEN.Item12.ProfitNAVRecon.031209.LY_CCB.JX.Item12.X.ProfitNAVRecon.031209.JW_CCB.Dec03AuditPack.HL.V2.revised ctl_CCB.HO.new TB template.for reporting package.040309 2" xfId="27428"/>
    <cellStyle name="_CCB.HEN.Item12.ProfitNAVRecon.031209.LY_CCB.JX.Item12.X.ProfitNAVRecon.031209.JW_CCB.Dec03AuditPack.HL.V2.revised ctl_CCB.HO.new TB template.for reporting package.1P.040316" xfId="2045"/>
    <cellStyle name="_CCB.HEN.Item12.ProfitNAVRecon.031209.LY_CCB.JX.Item12.X.ProfitNAVRecon.031209.JW_CCB.Dec03AuditPack.HL.V2.revised ctl_CCB.HO.new TB template.for reporting package.1P.040316 2" xfId="27429"/>
    <cellStyle name="_CCB.HEN.Item12.ProfitNAVRecon.031209.LY_CCB.JX.Item12.X.ProfitNAVRecon.031209.JW_CCB.Dec03AuditPack.HL.V2.revised ctl_CCB.HO.reporting TB-HL.1P.040316" xfId="2046"/>
    <cellStyle name="_CCB.HEN.Item12.ProfitNAVRecon.031209.LY_CCB.JX.Item12.X.ProfitNAVRecon.031209.JW_CCB.Dec03AuditPack.HL.V2.revised ctl_CCB.HO.reporting TB-HL.1P.040316 2" xfId="27430"/>
    <cellStyle name="_CCB.HEN.Item12.ProfitNAVRecon.031209.LY_CCB.JX.Item12.X.ProfitNAVRecon.031209.JW_CCB.HO.NAV Recon.031208.EL" xfId="2047"/>
    <cellStyle name="_CCB.HEN.Item12.ProfitNAVRecon.031209.LY_CCB.JX.Item12.X.ProfitNAVRecon.031209.JW_CCB.HO.NAV Recon.031208.EL 2" xfId="27431"/>
    <cellStyle name="_CCB.HEN.Item12.ProfitNAVRecon.031209.LY_CCB.JX.Item12.X.ProfitNAVRecon.031209.JW_CCB.HO.NAV Recon.031208.EL_CCB.Dec03AuditPack.GL.V2" xfId="2048"/>
    <cellStyle name="_CCB.HEN.Item12.ProfitNAVRecon.031209.LY_CCB.JX.Item12.X.ProfitNAVRecon.031209.JW_CCB.HO.NAV Recon.031208.EL_CCB.Dec03AuditPack.GL.V2 2" xfId="27432"/>
    <cellStyle name="_CCB.HEN.Item12.ProfitNAVRecon.031209.LY_CCB.JX.Item12.X.ProfitNAVRecon.031209.JW_CCB.HO.NAV Recon.031208.EL_CCB.Dec03AuditPack.GL.V2_1120CCB.04OctAuditPack.V1.unprotected" xfId="2049"/>
    <cellStyle name="_CCB.HEN.Item12.ProfitNAVRecon.031209.LY_CCB.JX.Item12.X.ProfitNAVRecon.031209.JW_CCB.HO.NAV Recon.031208.EL_CCB.Dec03AuditPack.GL.V2_1120CCB.04OctAuditPack.V1.unprotected 2" xfId="27433"/>
    <cellStyle name="_CCB.HEN.Item12.ProfitNAVRecon.031209.LY_CCB.JX.Item12.X.ProfitNAVRecon.031209.JW_CCB.HO.NAV Recon.031208.EL_CCB.Dec03AuditPack.GL.V2_20040630审计调查表real" xfId="2050"/>
    <cellStyle name="_CCB.HEN.Item12.ProfitNAVRecon.031209.LY_CCB.JX.Item12.X.ProfitNAVRecon.031209.JW_CCB.HO.NAV Recon.031208.EL_CCB.Dec03AuditPack.GL.V2_20040630审计调查表real 2" xfId="27434"/>
    <cellStyle name="_CCB.HEN.Item12.ProfitNAVRecon.031209.LY_CCB.JX.Item12.X.ProfitNAVRecon.031209.JW_CCB.HO.NAV Recon.031208.EL_CCB.Dec03AuditPack.GL.V2_CCB.04DecAuditPack.V2.unprotected" xfId="2051"/>
    <cellStyle name="_CCB.HEN.Item12.ProfitNAVRecon.031209.LY_CCB.JX.Item12.X.ProfitNAVRecon.031209.JW_CCB.HO.NAV Recon.031208.EL_CCB.Dec03AuditPack.GL.V2_CCB.04DecAuditPack.V2.unprotected 2" xfId="27435"/>
    <cellStyle name="_CCB.HEN.Item12.ProfitNAVRecon.031209.LY_CCB.JX.Item12.X.ProfitNAVRecon.031209.JW_CCB.HO.NAV Recon.031208.EL_CCB.Dec03AuditPack.GL.V2_CCB.04DecAuditPack.V3.unprotected" xfId="2052"/>
    <cellStyle name="_CCB.HEN.Item12.ProfitNAVRecon.031209.LY_CCB.JX.Item12.X.ProfitNAVRecon.031209.JW_CCB.HO.NAV Recon.031208.EL_CCB.Dec03AuditPack.GL.V2_CCB.04DecAuditPack.V3.unprotected 2" xfId="27436"/>
    <cellStyle name="_CCB.HEN.Item12.ProfitNAVRecon.031209.LY_CCB.JX.Item12.X.ProfitNAVRecon.031209.JW_CCB.HO.NAV Recon.031208.EL_CCB.Dec03AuditPack.GL.V2_CCB.Bankwide.0410TBRec" xfId="2053"/>
    <cellStyle name="_CCB.HEN.Item12.ProfitNAVRecon.031209.LY_CCB.JX.Item12.X.ProfitNAVRecon.031209.JW_CCB.HO.NAV Recon.031208.EL_CCB.Dec03AuditPack.GL.V2_CCB.Bankwide.0410TBRec 2" xfId="27437"/>
    <cellStyle name="_CCB.HEN.Item12.ProfitNAVRecon.031209.LY_CCB.JX.Item12.X.ProfitNAVRecon.031209.JW_CCB.HO.NAV Recon.031208.EL_CCB.Dec03AuditPack.GL.V2_CCB.Dec03AuditPack.GL.V4(trail run new)" xfId="2054"/>
    <cellStyle name="_CCB.HEN.Item12.ProfitNAVRecon.031209.LY_CCB.JX.Item12.X.ProfitNAVRecon.031209.JW_CCB.HO.NAV Recon.031208.EL_CCB.Dec03AuditPack.GL.V2_CCB.Dec03AuditPack.GL.V4(trail run new) 2" xfId="27438"/>
    <cellStyle name="_CCB.HEN.Item12.ProfitNAVRecon.031209.LY_CCB.JX.Item12.X.ProfitNAVRecon.031209.JW_CCB.HO.NAV Recon.031208.EL_CCB.Dec03AuditPack.GL.V2_CCB.Dec03AuditPack.GL.V4(trail run new)_Sheet1" xfId="2055"/>
    <cellStyle name="_CCB.HEN.Item12.ProfitNAVRecon.031209.LY_CCB.JX.Item12.X.ProfitNAVRecon.031209.JW_CCB.HO.NAV Recon.031208.EL_CCB.Dec03AuditPack.GL.V2_CCB.Dec03AuditPack.GL.V4(trail run new)_Sheet1 2" xfId="27439"/>
    <cellStyle name="_CCB.HEN.Item12.ProfitNAVRecon.031209.LY_CCB.JX.Item12.X.ProfitNAVRecon.031209.JW_CCB.HO.NAV Recon.031208.EL_CCB.Dec03AuditPack.GL.V2_CCB.Dec03AuditPack.GL.V4(trail run new)_Sheet2" xfId="2056"/>
    <cellStyle name="_CCB.HEN.Item12.ProfitNAVRecon.031209.LY_CCB.JX.Item12.X.ProfitNAVRecon.031209.JW_CCB.HO.NAV Recon.031208.EL_CCB.Dec03AuditPack.GL.V2_CCB.Dec03AuditPack.GL.V4(trail run new)_Sheet2 2" xfId="27440"/>
    <cellStyle name="_CCB.HEN.Item12.ProfitNAVRecon.031209.LY_CCB.JX.Item12.X.ProfitNAVRecon.031209.JW_CCB.HO.NAV Recon.031208.EL_CCB.Dec03AuditPack.GL.V2_CCB.Dec03AuditPack.GL.V4(trail run new)_审计调查表200410.1209" xfId="2057"/>
    <cellStyle name="_CCB.HEN.Item12.ProfitNAVRecon.031209.LY_CCB.JX.Item12.X.ProfitNAVRecon.031209.JW_CCB.HO.NAV Recon.031208.EL_CCB.Dec03AuditPack.GL.V2_CCB.Dec03AuditPack.GL.V4(trail run new)_审计调查表200410.1209 2" xfId="27441"/>
    <cellStyle name="_CCB.HEN.Item12.ProfitNAVRecon.031209.LY_CCB.JX.Item12.X.ProfitNAVRecon.031209.JW_CCB.HO.NAV Recon.031208.EL_CCB.Dec03AuditPack.GL.V2_CCB.Dec03AuditPack.GL.V4(trail run new)_审计调查表200410.1209.PM" xfId="2058"/>
    <cellStyle name="_CCB.HEN.Item12.ProfitNAVRecon.031209.LY_CCB.JX.Item12.X.ProfitNAVRecon.031209.JW_CCB.HO.NAV Recon.031208.EL_CCB.Dec03AuditPack.GL.V2_CCB.Dec03AuditPack.GL.V4(trail run new)_审计调查表200410.1209.PM 2" xfId="27442"/>
    <cellStyle name="_CCB.HEN.Item12.ProfitNAVRecon.031209.LY_CCB.JX.Item12.X.ProfitNAVRecon.031209.JW_CCB.HO.NAV Recon.031208.EL_CCB.Dec03AuditPack.GL.V2_CCB.Dec03AuditPack.GL.V4(trial run new)" xfId="2059"/>
    <cellStyle name="_CCB.HEN.Item12.ProfitNAVRecon.031209.LY_CCB.JX.Item12.X.ProfitNAVRecon.031209.JW_CCB.HO.NAV Recon.031208.EL_CCB.Dec03AuditPack.GL.V2_CCB.Dec03AuditPack.GL.V4(trial run new) 2" xfId="27443"/>
    <cellStyle name="_CCB.HEN.Item12.ProfitNAVRecon.031209.LY_CCB.JX.Item12.X.ProfitNAVRecon.031209.JW_CCB.HO.NAV Recon.031208.EL_CCB.Dec03AuditPack.GL.V2_CCB.Dec03AuditPack.GL.V4(trial run new)_Sheet1" xfId="2060"/>
    <cellStyle name="_CCB.HEN.Item12.ProfitNAVRecon.031209.LY_CCB.JX.Item12.X.ProfitNAVRecon.031209.JW_CCB.HO.NAV Recon.031208.EL_CCB.Dec03AuditPack.GL.V2_CCB.Dec03AuditPack.GL.V4(trial run new)_Sheet1 2" xfId="27444"/>
    <cellStyle name="_CCB.HEN.Item12.ProfitNAVRecon.031209.LY_CCB.JX.Item12.X.ProfitNAVRecon.031209.JW_CCB.HO.NAV Recon.031208.EL_CCB.Dec03AuditPack.GL.V2_CCB.Dec03AuditPack.GL.V4(trial run new)_Sheet2" xfId="2061"/>
    <cellStyle name="_CCB.HEN.Item12.ProfitNAVRecon.031209.LY_CCB.JX.Item12.X.ProfitNAVRecon.031209.JW_CCB.HO.NAV Recon.031208.EL_CCB.Dec03AuditPack.GL.V2_CCB.Dec03AuditPack.GL.V4(trial run new)_Sheet2 2" xfId="27445"/>
    <cellStyle name="_CCB.HEN.Item12.ProfitNAVRecon.031209.LY_CCB.JX.Item12.X.ProfitNAVRecon.031209.JW_CCB.HO.NAV Recon.031208.EL_CCB.Dec03AuditPack.GL.V2_CCB.Dec03AuditPack.GL.V4(trial run new)_审计调查表200410.1209" xfId="2062"/>
    <cellStyle name="_CCB.HEN.Item12.ProfitNAVRecon.031209.LY_CCB.JX.Item12.X.ProfitNAVRecon.031209.JW_CCB.HO.NAV Recon.031208.EL_CCB.Dec03AuditPack.GL.V2_CCB.Dec03AuditPack.GL.V4(trial run new)_审计调查表200410.1209 2" xfId="27446"/>
    <cellStyle name="_CCB.HEN.Item12.ProfitNAVRecon.031209.LY_CCB.JX.Item12.X.ProfitNAVRecon.031209.JW_CCB.HO.NAV Recon.031208.EL_CCB.Dec03AuditPack.GL.V2_CCB.Dec03AuditPack.GL.V4(trial run new)_审计调查表200410.1209.PM" xfId="2063"/>
    <cellStyle name="_CCB.HEN.Item12.ProfitNAVRecon.031209.LY_CCB.JX.Item12.X.ProfitNAVRecon.031209.JW_CCB.HO.NAV Recon.031208.EL_CCB.Dec03AuditPack.GL.V2_CCB.Dec03AuditPack.GL.V4(trial run new)_审计调查表200410.1209.PM 2" xfId="27447"/>
    <cellStyle name="_CCB.HEN.Item12.ProfitNAVRecon.031209.LY_CCB.JX.Item12.X.ProfitNAVRecon.031209.JW_CCB.HO.NAV Recon.031208.EL_CCB.Dec03AuditPack.GL.V2_Copy of CCB.Dec03AuditPack.GL.V4" xfId="2064"/>
    <cellStyle name="_CCB.HEN.Item12.ProfitNAVRecon.031209.LY_CCB.JX.Item12.X.ProfitNAVRecon.031209.JW_CCB.HO.NAV Recon.031208.EL_CCB.Dec03AuditPack.GL.V2_Copy of CCB.Dec03AuditPack.GL.V4 2" xfId="27448"/>
    <cellStyle name="_CCB.HEN.Item12.ProfitNAVRecon.031209.LY_CCB.JX.Item12.X.ProfitNAVRecon.031209.JW_CCB.HO.NAV Recon.031208.EL_CCB.Dec03AuditPack.GL.V2_Copy of CCB.Dec03AuditPack.GL.V4_Sheet1" xfId="2065"/>
    <cellStyle name="_CCB.HEN.Item12.ProfitNAVRecon.031209.LY_CCB.JX.Item12.X.ProfitNAVRecon.031209.JW_CCB.HO.NAV Recon.031208.EL_CCB.Dec03AuditPack.GL.V2_Copy of CCB.Dec03AuditPack.GL.V4_Sheet1 2" xfId="27449"/>
    <cellStyle name="_CCB.HEN.Item12.ProfitNAVRecon.031209.LY_CCB.JX.Item12.X.ProfitNAVRecon.031209.JW_CCB.HO.NAV Recon.031208.EL_CCB.Dec03AuditPack.GL.V2_Copy of CCB.Dec03AuditPack.GL.V4_Sheet2" xfId="2066"/>
    <cellStyle name="_CCB.HEN.Item12.ProfitNAVRecon.031209.LY_CCB.JX.Item12.X.ProfitNAVRecon.031209.JW_CCB.HO.NAV Recon.031208.EL_CCB.Dec03AuditPack.GL.V2_Copy of CCB.Dec03AuditPack.GL.V4_Sheet2 2" xfId="27450"/>
    <cellStyle name="_CCB.HEN.Item12.ProfitNAVRecon.031209.LY_CCB.JX.Item12.X.ProfitNAVRecon.031209.JW_CCB.HO.NAV Recon.031208.EL_CCB.Dec03AuditPack.GL.V2_Copy of CCB.Dec03AuditPack.GL.V4_审计调查表200410.1209" xfId="2067"/>
    <cellStyle name="_CCB.HEN.Item12.ProfitNAVRecon.031209.LY_CCB.JX.Item12.X.ProfitNAVRecon.031209.JW_CCB.HO.NAV Recon.031208.EL_CCB.Dec03AuditPack.GL.V2_Copy of CCB.Dec03AuditPack.GL.V4_审计调查表200410.1209 2" xfId="27451"/>
    <cellStyle name="_CCB.HEN.Item12.ProfitNAVRecon.031209.LY_CCB.JX.Item12.X.ProfitNAVRecon.031209.JW_CCB.HO.NAV Recon.031208.EL_CCB.Dec03AuditPack.GL.V2_Copy of CCB.Dec03AuditPack.GL.V4_审计调查表200410.1209.PM" xfId="2068"/>
    <cellStyle name="_CCB.HEN.Item12.ProfitNAVRecon.031209.LY_CCB.JX.Item12.X.ProfitNAVRecon.031209.JW_CCB.HO.NAV Recon.031208.EL_CCB.Dec03AuditPack.GL.V2_Copy of CCB.Dec03AuditPack.GL.V4_审计调查表200410.1209.PM 2" xfId="27452"/>
    <cellStyle name="_CCB.HEN.Item12.ProfitNAVRecon.031209.LY_CCB.JX.Item12.X.ProfitNAVRecon.031209.JW_CCB.HO.NAV Recon.031208.EL_CCB.Dec03AuditPack.GL.V2_Sheet1" xfId="2069"/>
    <cellStyle name="_CCB.HEN.Item12.ProfitNAVRecon.031209.LY_CCB.JX.Item12.X.ProfitNAVRecon.031209.JW_CCB.HO.NAV Recon.031208.EL_CCB.Dec03AuditPack.GL.V2_Sheet1 2" xfId="27453"/>
    <cellStyle name="_CCB.HEN.Item12.ProfitNAVRecon.031209.LY_CCB.JX.Item12.X.ProfitNAVRecon.031209.JW_CCB.HO.NAV Recon.031208.EL_CCB.Dec03AuditPack.GL.V2_Sheet2" xfId="2070"/>
    <cellStyle name="_CCB.HEN.Item12.ProfitNAVRecon.031209.LY_CCB.JX.Item12.X.ProfitNAVRecon.031209.JW_CCB.HO.NAV Recon.031208.EL_CCB.Dec03AuditPack.GL.V2_Sheet2 2" xfId="27454"/>
    <cellStyle name="_CCB.HEN.Item12.ProfitNAVRecon.031209.LY_CCB.JX.Item12.X.ProfitNAVRecon.031209.JW_CCB.HO.NAV Recon.031208.EL_CCB.Dec03AuditPack.GL.V2_审计调查表200410.1209" xfId="2071"/>
    <cellStyle name="_CCB.HEN.Item12.ProfitNAVRecon.031209.LY_CCB.JX.Item12.X.ProfitNAVRecon.031209.JW_CCB.HO.NAV Recon.031208.EL_CCB.Dec03AuditPack.GL.V2_审计调查表200410.1209 2" xfId="27455"/>
    <cellStyle name="_CCB.HEN.Item12.ProfitNAVRecon.031209.LY_CCB.JX.Item12.X.ProfitNAVRecon.031209.JW_CCB.HO.NAV Recon.031208.EL_CCB.Dec03AuditPack.GL.V2_审计调查表200410.1209.PM" xfId="2072"/>
    <cellStyle name="_CCB.HEN.Item12.ProfitNAVRecon.031209.LY_CCB.JX.Item12.X.ProfitNAVRecon.031209.JW_CCB.HO.NAV Recon.031208.EL_CCB.Dec03AuditPack.GL.V2_审计调查表200410.1209.PM 2" xfId="27456"/>
    <cellStyle name="_CCB.HEN.Item12.ProfitNAVRecon.031209.LY_CCB.JX.Item12.X.ProfitNAVRecon.031209.JW_CCB.HO.NAV Recon.031208.EL_CCB.Dec03AuditPack.HL.V2.revised ctl" xfId="2073"/>
    <cellStyle name="_CCB.HEN.Item12.ProfitNAVRecon.031209.LY_CCB.JX.Item12.X.ProfitNAVRecon.031209.JW_CCB.HO.NAV Recon.031208.EL_CCB.Dec03AuditPack.HL.V2.revised ctl 2" xfId="27457"/>
    <cellStyle name="_CCB.HEN.Item12.ProfitNAVRecon.031209.LY_CCB.JX.Item12.X.ProfitNAVRecon.031209.JW_CCB.HO.NAV Recon.031208.EL_CCB.Dec03AuditPack.HL.V2.revised ctl_CCB.HO.new TB template.for reporting package.040309" xfId="2074"/>
    <cellStyle name="_CCB.HEN.Item12.ProfitNAVRecon.031209.LY_CCB.JX.Item12.X.ProfitNAVRecon.031209.JW_CCB.HO.NAV Recon.031208.EL_CCB.Dec03AuditPack.HL.V2.revised ctl_CCB.HO.new TB template.for reporting package.040309 2" xfId="27458"/>
    <cellStyle name="_CCB.HEN.Item12.ProfitNAVRecon.031209.LY_CCB.JX.Item12.X.ProfitNAVRecon.031209.JW_CCB.HO.NAV Recon.031208.EL_CCB.Dec03AuditPack.HL.V2.revised ctl_CCB.HO.new TB template.for reporting package.1P.040316" xfId="2075"/>
    <cellStyle name="_CCB.HEN.Item12.ProfitNAVRecon.031209.LY_CCB.JX.Item12.X.ProfitNAVRecon.031209.JW_CCB.HO.NAV Recon.031208.EL_CCB.Dec03AuditPack.HL.V2.revised ctl_CCB.HO.new TB template.for reporting package.1P.040316 2" xfId="27459"/>
    <cellStyle name="_CCB.HEN.Item12.ProfitNAVRecon.031209.LY_CCB.JX.Item12.X.ProfitNAVRecon.031209.JW_CCB.HO.NAV Recon.031208.EL_CCB.Dec03AuditPack.HL.V2.revised ctl_CCB.HO.reporting TB-HL.1P.040316" xfId="2076"/>
    <cellStyle name="_CCB.HEN.Item12.ProfitNAVRecon.031209.LY_CCB.JX.Item12.X.ProfitNAVRecon.031209.JW_CCB.HO.NAV Recon.031208.EL_CCB.Dec03AuditPack.HL.V2.revised ctl_CCB.HO.reporting TB-HL.1P.040316 2" xfId="27460"/>
    <cellStyle name="_CCB.HEN.Item12.ProfitNAVRecon.031209.LY_CCB.JX.Item12.X.ProfitNAVRecon.031209.JW_CCB.HO.NAV Recon.031208.EL_Sheet1" xfId="2077"/>
    <cellStyle name="_CCB.HEN.Item12.ProfitNAVRecon.031209.LY_CCB.JX.Item12.X.ProfitNAVRecon.031209.JW_CCB.HO.NAV Recon.031208.EL_Sheet1 2" xfId="27461"/>
    <cellStyle name="_CCB.HEN.Item12.ProfitNAVRecon.031209.LY_CCB.JX.Item12.X.ProfitNAVRecon.031209.JW_CCB.HO.NAV Recon.031208.EL_Sheet2" xfId="2078"/>
    <cellStyle name="_CCB.HEN.Item12.ProfitNAVRecon.031209.LY_CCB.JX.Item12.X.ProfitNAVRecon.031209.JW_CCB.HO.NAV Recon.031208.EL_Sheet2 2" xfId="27462"/>
    <cellStyle name="_CCB.HEN.Item12.ProfitNAVRecon.031209.LY_CCB.JX.Item12.X.ProfitNAVRecon.031209.JW_CCB.HO.NAV Recon.031208.EL_审计调查表200410.1209" xfId="2079"/>
    <cellStyle name="_CCB.HEN.Item12.ProfitNAVRecon.031209.LY_CCB.JX.Item12.X.ProfitNAVRecon.031209.JW_CCB.HO.NAV Recon.031208.EL_审计调查表200410.1209 2" xfId="27463"/>
    <cellStyle name="_CCB.HEN.Item12.ProfitNAVRecon.031209.LY_CCB.JX.Item12.X.ProfitNAVRecon.031209.JW_CCB.HO.NAV Recon.031208.EL_审计调查表200410.1209.PM" xfId="2080"/>
    <cellStyle name="_CCB.HEN.Item12.ProfitNAVRecon.031209.LY_CCB.JX.Item12.X.ProfitNAVRecon.031209.JW_CCB.HO.NAV Recon.031208.EL_审计调查表200410.1209.PM 2" xfId="27464"/>
    <cellStyle name="_CCB.HEN.Item12.ProfitNAVRecon.031209.LY_CCB.JX.Item12.X.ProfitNAVRecon.031209.JW_CCB.HO.NAV Recon.031222.AL" xfId="2081"/>
    <cellStyle name="_CCB.HEN.Item12.ProfitNAVRecon.031209.LY_CCB.JX.Item12.X.ProfitNAVRecon.031209.JW_CCB.HO.NAV Recon.031222.AL 2" xfId="27465"/>
    <cellStyle name="_CCB.HEN.Item12.ProfitNAVRecon.031209.LY_CCB.JX.Item12.X.ProfitNAVRecon.031209.JW_CCB.HO.NAV Recon.031222.AL_CCB.Dec03AuditPack.GL.V2" xfId="2082"/>
    <cellStyle name="_CCB.HEN.Item12.ProfitNAVRecon.031209.LY_CCB.JX.Item12.X.ProfitNAVRecon.031209.JW_CCB.HO.NAV Recon.031222.AL_CCB.Dec03AuditPack.GL.V2 2" xfId="27466"/>
    <cellStyle name="_CCB.HEN.Item12.ProfitNAVRecon.031209.LY_CCB.JX.Item12.X.ProfitNAVRecon.031209.JW_CCB.HO.NAV Recon.031222.AL_CCB.Dec03AuditPack.GL.V2_1120CCB.04OctAuditPack.V1.unprotected" xfId="2083"/>
    <cellStyle name="_CCB.HEN.Item12.ProfitNAVRecon.031209.LY_CCB.JX.Item12.X.ProfitNAVRecon.031209.JW_CCB.HO.NAV Recon.031222.AL_CCB.Dec03AuditPack.GL.V2_1120CCB.04OctAuditPack.V1.unprotected 2" xfId="27467"/>
    <cellStyle name="_CCB.HEN.Item12.ProfitNAVRecon.031209.LY_CCB.JX.Item12.X.ProfitNAVRecon.031209.JW_CCB.HO.NAV Recon.031222.AL_CCB.Dec03AuditPack.GL.V2_20040630审计调查表real" xfId="2084"/>
    <cellStyle name="_CCB.HEN.Item12.ProfitNAVRecon.031209.LY_CCB.JX.Item12.X.ProfitNAVRecon.031209.JW_CCB.HO.NAV Recon.031222.AL_CCB.Dec03AuditPack.GL.V2_20040630审计调查表real 2" xfId="27468"/>
    <cellStyle name="_CCB.HEN.Item12.ProfitNAVRecon.031209.LY_CCB.JX.Item12.X.ProfitNAVRecon.031209.JW_CCB.HO.NAV Recon.031222.AL_CCB.Dec03AuditPack.GL.V2_CCB.04DecAuditPack.V2.unprotected" xfId="2085"/>
    <cellStyle name="_CCB.HEN.Item12.ProfitNAVRecon.031209.LY_CCB.JX.Item12.X.ProfitNAVRecon.031209.JW_CCB.HO.NAV Recon.031222.AL_CCB.Dec03AuditPack.GL.V2_CCB.04DecAuditPack.V2.unprotected 2" xfId="27469"/>
    <cellStyle name="_CCB.HEN.Item12.ProfitNAVRecon.031209.LY_CCB.JX.Item12.X.ProfitNAVRecon.031209.JW_CCB.HO.NAV Recon.031222.AL_CCB.Dec03AuditPack.GL.V2_CCB.04DecAuditPack.V3.unprotected" xfId="2086"/>
    <cellStyle name="_CCB.HEN.Item12.ProfitNAVRecon.031209.LY_CCB.JX.Item12.X.ProfitNAVRecon.031209.JW_CCB.HO.NAV Recon.031222.AL_CCB.Dec03AuditPack.GL.V2_CCB.04DecAuditPack.V3.unprotected 2" xfId="27470"/>
    <cellStyle name="_CCB.HEN.Item12.ProfitNAVRecon.031209.LY_CCB.JX.Item12.X.ProfitNAVRecon.031209.JW_CCB.HO.NAV Recon.031222.AL_CCB.Dec03AuditPack.GL.V2_CCB.Bankwide.0410TBRec" xfId="2087"/>
    <cellStyle name="_CCB.HEN.Item12.ProfitNAVRecon.031209.LY_CCB.JX.Item12.X.ProfitNAVRecon.031209.JW_CCB.HO.NAV Recon.031222.AL_CCB.Dec03AuditPack.GL.V2_CCB.Bankwide.0410TBRec 2" xfId="27471"/>
    <cellStyle name="_CCB.HEN.Item12.ProfitNAVRecon.031209.LY_CCB.JX.Item12.X.ProfitNAVRecon.031209.JW_CCB.HO.NAV Recon.031222.AL_CCB.Dec03AuditPack.GL.V2_CCB.Dec03AuditPack.GL.V4(trail run new)" xfId="2088"/>
    <cellStyle name="_CCB.HEN.Item12.ProfitNAVRecon.031209.LY_CCB.JX.Item12.X.ProfitNAVRecon.031209.JW_CCB.HO.NAV Recon.031222.AL_CCB.Dec03AuditPack.GL.V2_CCB.Dec03AuditPack.GL.V4(trail run new) 2" xfId="27472"/>
    <cellStyle name="_CCB.HEN.Item12.ProfitNAVRecon.031209.LY_CCB.JX.Item12.X.ProfitNAVRecon.031209.JW_CCB.HO.NAV Recon.031222.AL_CCB.Dec03AuditPack.GL.V2_CCB.Dec03AuditPack.GL.V4(trail run new)_Sheet1" xfId="2089"/>
    <cellStyle name="_CCB.HEN.Item12.ProfitNAVRecon.031209.LY_CCB.JX.Item12.X.ProfitNAVRecon.031209.JW_CCB.HO.NAV Recon.031222.AL_CCB.Dec03AuditPack.GL.V2_CCB.Dec03AuditPack.GL.V4(trail run new)_Sheet1 2" xfId="27473"/>
    <cellStyle name="_CCB.HEN.Item12.ProfitNAVRecon.031209.LY_CCB.JX.Item12.X.ProfitNAVRecon.031209.JW_CCB.HO.NAV Recon.031222.AL_CCB.Dec03AuditPack.GL.V2_CCB.Dec03AuditPack.GL.V4(trail run new)_Sheet2" xfId="2090"/>
    <cellStyle name="_CCB.HEN.Item12.ProfitNAVRecon.031209.LY_CCB.JX.Item12.X.ProfitNAVRecon.031209.JW_CCB.HO.NAV Recon.031222.AL_CCB.Dec03AuditPack.GL.V2_CCB.Dec03AuditPack.GL.V4(trail run new)_Sheet2 2" xfId="27474"/>
    <cellStyle name="_CCB.HEN.Item12.ProfitNAVRecon.031209.LY_CCB.JX.Item12.X.ProfitNAVRecon.031209.JW_CCB.HO.NAV Recon.031222.AL_CCB.Dec03AuditPack.GL.V2_CCB.Dec03AuditPack.GL.V4(trail run new)_审计调查表200410.1209" xfId="2091"/>
    <cellStyle name="_CCB.HEN.Item12.ProfitNAVRecon.031209.LY_CCB.JX.Item12.X.ProfitNAVRecon.031209.JW_CCB.HO.NAV Recon.031222.AL_CCB.Dec03AuditPack.GL.V2_CCB.Dec03AuditPack.GL.V4(trail run new)_审计调查表200410.1209 2" xfId="27475"/>
    <cellStyle name="_CCB.HEN.Item12.ProfitNAVRecon.031209.LY_CCB.JX.Item12.X.ProfitNAVRecon.031209.JW_CCB.HO.NAV Recon.031222.AL_CCB.Dec03AuditPack.GL.V2_CCB.Dec03AuditPack.GL.V4(trail run new)_审计调查表200410.1209.PM" xfId="2092"/>
    <cellStyle name="_CCB.HEN.Item12.ProfitNAVRecon.031209.LY_CCB.JX.Item12.X.ProfitNAVRecon.031209.JW_CCB.HO.NAV Recon.031222.AL_CCB.Dec03AuditPack.GL.V2_CCB.Dec03AuditPack.GL.V4(trail run new)_审计调查表200410.1209.PM 2" xfId="27476"/>
    <cellStyle name="_CCB.HEN.Item12.ProfitNAVRecon.031209.LY_CCB.JX.Item12.X.ProfitNAVRecon.031209.JW_CCB.HO.NAV Recon.031222.AL_CCB.Dec03AuditPack.GL.V2_CCB.Dec03AuditPack.GL.V4(trial run new)" xfId="2093"/>
    <cellStyle name="_CCB.HEN.Item12.ProfitNAVRecon.031209.LY_CCB.JX.Item12.X.ProfitNAVRecon.031209.JW_CCB.HO.NAV Recon.031222.AL_CCB.Dec03AuditPack.GL.V2_CCB.Dec03AuditPack.GL.V4(trial run new) 2" xfId="27477"/>
    <cellStyle name="_CCB.HEN.Item12.ProfitNAVRecon.031209.LY_CCB.JX.Item12.X.ProfitNAVRecon.031209.JW_CCB.HO.NAV Recon.031222.AL_CCB.Dec03AuditPack.GL.V2_CCB.Dec03AuditPack.GL.V4(trial run new)_Sheet1" xfId="2094"/>
    <cellStyle name="_CCB.HEN.Item12.ProfitNAVRecon.031209.LY_CCB.JX.Item12.X.ProfitNAVRecon.031209.JW_CCB.HO.NAV Recon.031222.AL_CCB.Dec03AuditPack.GL.V2_CCB.Dec03AuditPack.GL.V4(trial run new)_Sheet1 2" xfId="27478"/>
    <cellStyle name="_CCB.HEN.Item12.ProfitNAVRecon.031209.LY_CCB.JX.Item12.X.ProfitNAVRecon.031209.JW_CCB.HO.NAV Recon.031222.AL_CCB.Dec03AuditPack.GL.V2_CCB.Dec03AuditPack.GL.V4(trial run new)_Sheet2" xfId="2095"/>
    <cellStyle name="_CCB.HEN.Item12.ProfitNAVRecon.031209.LY_CCB.JX.Item12.X.ProfitNAVRecon.031209.JW_CCB.HO.NAV Recon.031222.AL_CCB.Dec03AuditPack.GL.V2_CCB.Dec03AuditPack.GL.V4(trial run new)_Sheet2 2" xfId="27479"/>
    <cellStyle name="_CCB.HEN.Item12.ProfitNAVRecon.031209.LY_CCB.JX.Item12.X.ProfitNAVRecon.031209.JW_CCB.HO.NAV Recon.031222.AL_CCB.Dec03AuditPack.GL.V2_CCB.Dec03AuditPack.GL.V4(trial run new)_审计调查表200410.1209" xfId="2096"/>
    <cellStyle name="_CCB.HEN.Item12.ProfitNAVRecon.031209.LY_CCB.JX.Item12.X.ProfitNAVRecon.031209.JW_CCB.HO.NAV Recon.031222.AL_CCB.Dec03AuditPack.GL.V2_CCB.Dec03AuditPack.GL.V4(trial run new)_审计调查表200410.1209 2" xfId="27480"/>
    <cellStyle name="_CCB.HEN.Item12.ProfitNAVRecon.031209.LY_CCB.JX.Item12.X.ProfitNAVRecon.031209.JW_CCB.HO.NAV Recon.031222.AL_CCB.Dec03AuditPack.GL.V2_CCB.Dec03AuditPack.GL.V4(trial run new)_审计调查表200410.1209.PM" xfId="2097"/>
    <cellStyle name="_CCB.HEN.Item12.ProfitNAVRecon.031209.LY_CCB.JX.Item12.X.ProfitNAVRecon.031209.JW_CCB.HO.NAV Recon.031222.AL_CCB.Dec03AuditPack.GL.V2_CCB.Dec03AuditPack.GL.V4(trial run new)_审计调查表200410.1209.PM 2" xfId="27481"/>
    <cellStyle name="_CCB.HEN.Item12.ProfitNAVRecon.031209.LY_CCB.JX.Item12.X.ProfitNAVRecon.031209.JW_CCB.HO.NAV Recon.031222.AL_CCB.Dec03AuditPack.GL.V2_Copy of CCB.Dec03AuditPack.GL.V4" xfId="2098"/>
    <cellStyle name="_CCB.HEN.Item12.ProfitNAVRecon.031209.LY_CCB.JX.Item12.X.ProfitNAVRecon.031209.JW_CCB.HO.NAV Recon.031222.AL_CCB.Dec03AuditPack.GL.V2_Copy of CCB.Dec03AuditPack.GL.V4 2" xfId="27482"/>
    <cellStyle name="_CCB.HEN.Item12.ProfitNAVRecon.031209.LY_CCB.JX.Item12.X.ProfitNAVRecon.031209.JW_CCB.HO.NAV Recon.031222.AL_CCB.Dec03AuditPack.GL.V2_Copy of CCB.Dec03AuditPack.GL.V4_Sheet1" xfId="2099"/>
    <cellStyle name="_CCB.HEN.Item12.ProfitNAVRecon.031209.LY_CCB.JX.Item12.X.ProfitNAVRecon.031209.JW_CCB.HO.NAV Recon.031222.AL_CCB.Dec03AuditPack.GL.V2_Copy of CCB.Dec03AuditPack.GL.V4_Sheet1 2" xfId="27483"/>
    <cellStyle name="_CCB.HEN.Item12.ProfitNAVRecon.031209.LY_CCB.JX.Item12.X.ProfitNAVRecon.031209.JW_CCB.HO.NAV Recon.031222.AL_CCB.Dec03AuditPack.GL.V2_Copy of CCB.Dec03AuditPack.GL.V4_Sheet2" xfId="2100"/>
    <cellStyle name="_CCB.HEN.Item12.ProfitNAVRecon.031209.LY_CCB.JX.Item12.X.ProfitNAVRecon.031209.JW_CCB.HO.NAV Recon.031222.AL_CCB.Dec03AuditPack.GL.V2_Copy of CCB.Dec03AuditPack.GL.V4_Sheet2 2" xfId="27484"/>
    <cellStyle name="_CCB.HEN.Item12.ProfitNAVRecon.031209.LY_CCB.JX.Item12.X.ProfitNAVRecon.031209.JW_CCB.HO.NAV Recon.031222.AL_CCB.Dec03AuditPack.GL.V2_Copy of CCB.Dec03AuditPack.GL.V4_审计调查表200410.1209" xfId="2101"/>
    <cellStyle name="_CCB.HEN.Item12.ProfitNAVRecon.031209.LY_CCB.JX.Item12.X.ProfitNAVRecon.031209.JW_CCB.HO.NAV Recon.031222.AL_CCB.Dec03AuditPack.GL.V2_Copy of CCB.Dec03AuditPack.GL.V4_审计调查表200410.1209 2" xfId="27485"/>
    <cellStyle name="_CCB.HEN.Item12.ProfitNAVRecon.031209.LY_CCB.JX.Item12.X.ProfitNAVRecon.031209.JW_CCB.HO.NAV Recon.031222.AL_CCB.Dec03AuditPack.GL.V2_Copy of CCB.Dec03AuditPack.GL.V4_审计调查表200410.1209.PM" xfId="2102"/>
    <cellStyle name="_CCB.HEN.Item12.ProfitNAVRecon.031209.LY_CCB.JX.Item12.X.ProfitNAVRecon.031209.JW_CCB.HO.NAV Recon.031222.AL_CCB.Dec03AuditPack.GL.V2_Copy of CCB.Dec03AuditPack.GL.V4_审计调查表200410.1209.PM 2" xfId="27486"/>
    <cellStyle name="_CCB.HEN.Item12.ProfitNAVRecon.031209.LY_CCB.JX.Item12.X.ProfitNAVRecon.031209.JW_CCB.HO.NAV Recon.031222.AL_CCB.Dec03AuditPack.GL.V2_Sheet1" xfId="2103"/>
    <cellStyle name="_CCB.HEN.Item12.ProfitNAVRecon.031209.LY_CCB.JX.Item12.X.ProfitNAVRecon.031209.JW_CCB.HO.NAV Recon.031222.AL_CCB.Dec03AuditPack.GL.V2_Sheet1 2" xfId="27487"/>
    <cellStyle name="_CCB.HEN.Item12.ProfitNAVRecon.031209.LY_CCB.JX.Item12.X.ProfitNAVRecon.031209.JW_CCB.HO.NAV Recon.031222.AL_CCB.Dec03AuditPack.GL.V2_Sheet2" xfId="2104"/>
    <cellStyle name="_CCB.HEN.Item12.ProfitNAVRecon.031209.LY_CCB.JX.Item12.X.ProfitNAVRecon.031209.JW_CCB.HO.NAV Recon.031222.AL_CCB.Dec03AuditPack.GL.V2_Sheet2 2" xfId="27488"/>
    <cellStyle name="_CCB.HEN.Item12.ProfitNAVRecon.031209.LY_CCB.JX.Item12.X.ProfitNAVRecon.031209.JW_CCB.HO.NAV Recon.031222.AL_CCB.Dec03AuditPack.GL.V2_审计调查表200410.1209" xfId="2105"/>
    <cellStyle name="_CCB.HEN.Item12.ProfitNAVRecon.031209.LY_CCB.JX.Item12.X.ProfitNAVRecon.031209.JW_CCB.HO.NAV Recon.031222.AL_CCB.Dec03AuditPack.GL.V2_审计调查表200410.1209 2" xfId="27489"/>
    <cellStyle name="_CCB.HEN.Item12.ProfitNAVRecon.031209.LY_CCB.JX.Item12.X.ProfitNAVRecon.031209.JW_CCB.HO.NAV Recon.031222.AL_CCB.Dec03AuditPack.GL.V2_审计调查表200410.1209.PM" xfId="2106"/>
    <cellStyle name="_CCB.HEN.Item12.ProfitNAVRecon.031209.LY_CCB.JX.Item12.X.ProfitNAVRecon.031209.JW_CCB.HO.NAV Recon.031222.AL_CCB.Dec03AuditPack.GL.V2_审计调查表200410.1209.PM 2" xfId="27490"/>
    <cellStyle name="_CCB.HEN.Item12.ProfitNAVRecon.031209.LY_CCB.JX.Item12.X.ProfitNAVRecon.031209.JW_CCB.HO.NAV Recon.031222.AL_CCB.Dec03AuditPack.HL.V2.revised ctl" xfId="2107"/>
    <cellStyle name="_CCB.HEN.Item12.ProfitNAVRecon.031209.LY_CCB.JX.Item12.X.ProfitNAVRecon.031209.JW_CCB.HO.NAV Recon.031222.AL_CCB.Dec03AuditPack.HL.V2.revised ctl 2" xfId="27491"/>
    <cellStyle name="_CCB.HEN.Item12.ProfitNAVRecon.031209.LY_CCB.JX.Item12.X.ProfitNAVRecon.031209.JW_CCB.HO.NAV Recon.031222.AL_CCB.Dec03AuditPack.HL.V2.revised ctl_CCB.HO.new TB template.for reporting package.040309" xfId="2108"/>
    <cellStyle name="_CCB.HEN.Item12.ProfitNAVRecon.031209.LY_CCB.JX.Item12.X.ProfitNAVRecon.031209.JW_CCB.HO.NAV Recon.031222.AL_CCB.Dec03AuditPack.HL.V2.revised ctl_CCB.HO.new TB template.for reporting package.040309 2" xfId="27492"/>
    <cellStyle name="_CCB.HEN.Item12.ProfitNAVRecon.031209.LY_CCB.JX.Item12.X.ProfitNAVRecon.031209.JW_CCB.HO.NAV Recon.031222.AL_CCB.Dec03AuditPack.HL.V2.revised ctl_CCB.HO.new TB template.for reporting package.1P.040316" xfId="2109"/>
    <cellStyle name="_CCB.HEN.Item12.ProfitNAVRecon.031209.LY_CCB.JX.Item12.X.ProfitNAVRecon.031209.JW_CCB.HO.NAV Recon.031222.AL_CCB.Dec03AuditPack.HL.V2.revised ctl_CCB.HO.new TB template.for reporting package.1P.040316 2" xfId="27493"/>
    <cellStyle name="_CCB.HEN.Item12.ProfitNAVRecon.031209.LY_CCB.JX.Item12.X.ProfitNAVRecon.031209.JW_CCB.HO.NAV Recon.031222.AL_CCB.Dec03AuditPack.HL.V2.revised ctl_CCB.HO.reporting TB-HL.1P.040316" xfId="2110"/>
    <cellStyle name="_CCB.HEN.Item12.ProfitNAVRecon.031209.LY_CCB.JX.Item12.X.ProfitNAVRecon.031209.JW_CCB.HO.NAV Recon.031222.AL_CCB.Dec03AuditPack.HL.V2.revised ctl_CCB.HO.reporting TB-HL.1P.040316 2" xfId="27494"/>
    <cellStyle name="_CCB.HEN.Item12.ProfitNAVRecon.031209.LY_CCB.JX.Item12.X.ProfitNAVRecon.031209.JW_CCB.HO.NAV Recon.031222.AL_Sheet1" xfId="2111"/>
    <cellStyle name="_CCB.HEN.Item12.ProfitNAVRecon.031209.LY_CCB.JX.Item12.X.ProfitNAVRecon.031209.JW_CCB.HO.NAV Recon.031222.AL_Sheet1 2" xfId="27495"/>
    <cellStyle name="_CCB.HEN.Item12.ProfitNAVRecon.031209.LY_CCB.JX.Item12.X.ProfitNAVRecon.031209.JW_CCB.HO.NAV Recon.031222.AL_Sheet2" xfId="2112"/>
    <cellStyle name="_CCB.HEN.Item12.ProfitNAVRecon.031209.LY_CCB.JX.Item12.X.ProfitNAVRecon.031209.JW_CCB.HO.NAV Recon.031222.AL_Sheet2 2" xfId="27496"/>
    <cellStyle name="_CCB.HEN.Item12.ProfitNAVRecon.031209.LY_CCB.JX.Item12.X.ProfitNAVRecon.031209.JW_CCB.HO.NAV Recon.031222.AL_审计调查表200410.1209" xfId="2113"/>
    <cellStyle name="_CCB.HEN.Item12.ProfitNAVRecon.031209.LY_CCB.JX.Item12.X.ProfitNAVRecon.031209.JW_CCB.HO.NAV Recon.031222.AL_审计调查表200410.1209 2" xfId="27497"/>
    <cellStyle name="_CCB.HEN.Item12.ProfitNAVRecon.031209.LY_CCB.JX.Item12.X.ProfitNAVRecon.031209.JW_CCB.HO.NAV Recon.031222.AL_审计调查表200410.1209.PM" xfId="2114"/>
    <cellStyle name="_CCB.HEN.Item12.ProfitNAVRecon.031209.LY_CCB.JX.Item12.X.ProfitNAVRecon.031209.JW_CCB.HO.NAV Recon.031222.AL_审计调查表200410.1209.PM 2" xfId="27498"/>
    <cellStyle name="_CCB.HEN.Item12.ProfitNAVRecon.031209.LY_CCB.JX.Item12.X.ProfitNAVRecon.031209.JW_CCB.HO.NAV Recon.031226.AL" xfId="2115"/>
    <cellStyle name="_CCB.HEN.Item12.ProfitNAVRecon.031209.LY_CCB.JX.Item12.X.ProfitNAVRecon.031209.JW_CCB.HO.NAV Recon.031226.AL 2" xfId="27499"/>
    <cellStyle name="_CCB.HEN.Item12.ProfitNAVRecon.031209.LY_CCB.JX.Item12.X.ProfitNAVRecon.031209.JW_CCB.HO.NAV Recon.031226.AL_CCB.Dec03AuditPack.GL.V2" xfId="2116"/>
    <cellStyle name="_CCB.HEN.Item12.ProfitNAVRecon.031209.LY_CCB.JX.Item12.X.ProfitNAVRecon.031209.JW_CCB.HO.NAV Recon.031226.AL_CCB.Dec03AuditPack.GL.V2 2" xfId="27500"/>
    <cellStyle name="_CCB.HEN.Item12.ProfitNAVRecon.031209.LY_CCB.JX.Item12.X.ProfitNAVRecon.031209.JW_CCB.HO.NAV Recon.031226.AL_CCB.Dec03AuditPack.GL.V2_1120CCB.04OctAuditPack.V1.unprotected" xfId="2117"/>
    <cellStyle name="_CCB.HEN.Item12.ProfitNAVRecon.031209.LY_CCB.JX.Item12.X.ProfitNAVRecon.031209.JW_CCB.HO.NAV Recon.031226.AL_CCB.Dec03AuditPack.GL.V2_1120CCB.04OctAuditPack.V1.unprotected 2" xfId="27501"/>
    <cellStyle name="_CCB.HEN.Item12.ProfitNAVRecon.031209.LY_CCB.JX.Item12.X.ProfitNAVRecon.031209.JW_CCB.HO.NAV Recon.031226.AL_CCB.Dec03AuditPack.GL.V2_20040630审计调查表real" xfId="2118"/>
    <cellStyle name="_CCB.HEN.Item12.ProfitNAVRecon.031209.LY_CCB.JX.Item12.X.ProfitNAVRecon.031209.JW_CCB.HO.NAV Recon.031226.AL_CCB.Dec03AuditPack.GL.V2_20040630审计调查表real 2" xfId="27502"/>
    <cellStyle name="_CCB.HEN.Item12.ProfitNAVRecon.031209.LY_CCB.JX.Item12.X.ProfitNAVRecon.031209.JW_CCB.HO.NAV Recon.031226.AL_CCB.Dec03AuditPack.GL.V2_CCB.04DecAuditPack.V2.unprotected" xfId="2119"/>
    <cellStyle name="_CCB.HEN.Item12.ProfitNAVRecon.031209.LY_CCB.JX.Item12.X.ProfitNAVRecon.031209.JW_CCB.HO.NAV Recon.031226.AL_CCB.Dec03AuditPack.GL.V2_CCB.04DecAuditPack.V2.unprotected 2" xfId="27503"/>
    <cellStyle name="_CCB.HEN.Item12.ProfitNAVRecon.031209.LY_CCB.JX.Item12.X.ProfitNAVRecon.031209.JW_CCB.HO.NAV Recon.031226.AL_CCB.Dec03AuditPack.GL.V2_CCB.04DecAuditPack.V3.unprotected" xfId="2120"/>
    <cellStyle name="_CCB.HEN.Item12.ProfitNAVRecon.031209.LY_CCB.JX.Item12.X.ProfitNAVRecon.031209.JW_CCB.HO.NAV Recon.031226.AL_CCB.Dec03AuditPack.GL.V2_CCB.04DecAuditPack.V3.unprotected 2" xfId="27504"/>
    <cellStyle name="_CCB.HEN.Item12.ProfitNAVRecon.031209.LY_CCB.JX.Item12.X.ProfitNAVRecon.031209.JW_CCB.HO.NAV Recon.031226.AL_CCB.Dec03AuditPack.GL.V2_CCB.Bankwide.0410TBRec" xfId="2121"/>
    <cellStyle name="_CCB.HEN.Item12.ProfitNAVRecon.031209.LY_CCB.JX.Item12.X.ProfitNAVRecon.031209.JW_CCB.HO.NAV Recon.031226.AL_CCB.Dec03AuditPack.GL.V2_CCB.Bankwide.0410TBRec 2" xfId="27505"/>
    <cellStyle name="_CCB.HEN.Item12.ProfitNAVRecon.031209.LY_CCB.JX.Item12.X.ProfitNAVRecon.031209.JW_CCB.HO.NAV Recon.031226.AL_CCB.Dec03AuditPack.GL.V2_CCB.Dec03AuditPack.GL.V4(trail run new)" xfId="2122"/>
    <cellStyle name="_CCB.HEN.Item12.ProfitNAVRecon.031209.LY_CCB.JX.Item12.X.ProfitNAVRecon.031209.JW_CCB.HO.NAV Recon.031226.AL_CCB.Dec03AuditPack.GL.V2_CCB.Dec03AuditPack.GL.V4(trail run new) 2" xfId="27506"/>
    <cellStyle name="_CCB.HEN.Item12.ProfitNAVRecon.031209.LY_CCB.JX.Item12.X.ProfitNAVRecon.031209.JW_CCB.HO.NAV Recon.031226.AL_CCB.Dec03AuditPack.GL.V2_CCB.Dec03AuditPack.GL.V4(trail run new)_Sheet1" xfId="2123"/>
    <cellStyle name="_CCB.HEN.Item12.ProfitNAVRecon.031209.LY_CCB.JX.Item12.X.ProfitNAVRecon.031209.JW_CCB.HO.NAV Recon.031226.AL_CCB.Dec03AuditPack.GL.V2_CCB.Dec03AuditPack.GL.V4(trail run new)_Sheet1 2" xfId="27507"/>
    <cellStyle name="_CCB.HEN.Item12.ProfitNAVRecon.031209.LY_CCB.JX.Item12.X.ProfitNAVRecon.031209.JW_CCB.HO.NAV Recon.031226.AL_CCB.Dec03AuditPack.GL.V2_CCB.Dec03AuditPack.GL.V4(trail run new)_Sheet2" xfId="2124"/>
    <cellStyle name="_CCB.HEN.Item12.ProfitNAVRecon.031209.LY_CCB.JX.Item12.X.ProfitNAVRecon.031209.JW_CCB.HO.NAV Recon.031226.AL_CCB.Dec03AuditPack.GL.V2_CCB.Dec03AuditPack.GL.V4(trail run new)_Sheet2 2" xfId="27508"/>
    <cellStyle name="_CCB.HEN.Item12.ProfitNAVRecon.031209.LY_CCB.JX.Item12.X.ProfitNAVRecon.031209.JW_CCB.HO.NAV Recon.031226.AL_CCB.Dec03AuditPack.GL.V2_CCB.Dec03AuditPack.GL.V4(trail run new)_审计调查表200410.1209" xfId="2125"/>
    <cellStyle name="_CCB.HEN.Item12.ProfitNAVRecon.031209.LY_CCB.JX.Item12.X.ProfitNAVRecon.031209.JW_CCB.HO.NAV Recon.031226.AL_CCB.Dec03AuditPack.GL.V2_CCB.Dec03AuditPack.GL.V4(trail run new)_审计调查表200410.1209 2" xfId="27509"/>
    <cellStyle name="_CCB.HEN.Item12.ProfitNAVRecon.031209.LY_CCB.JX.Item12.X.ProfitNAVRecon.031209.JW_CCB.HO.NAV Recon.031226.AL_CCB.Dec03AuditPack.GL.V2_CCB.Dec03AuditPack.GL.V4(trail run new)_审计调查表200410.1209.PM" xfId="2126"/>
    <cellStyle name="_CCB.HEN.Item12.ProfitNAVRecon.031209.LY_CCB.JX.Item12.X.ProfitNAVRecon.031209.JW_CCB.HO.NAV Recon.031226.AL_CCB.Dec03AuditPack.GL.V2_CCB.Dec03AuditPack.GL.V4(trail run new)_审计调查表200410.1209.PM 2" xfId="27510"/>
    <cellStyle name="_CCB.HEN.Item12.ProfitNAVRecon.031209.LY_CCB.JX.Item12.X.ProfitNAVRecon.031209.JW_CCB.HO.NAV Recon.031226.AL_CCB.Dec03AuditPack.GL.V2_CCB.Dec03AuditPack.GL.V4(trial run new)" xfId="2127"/>
    <cellStyle name="_CCB.HEN.Item12.ProfitNAVRecon.031209.LY_CCB.JX.Item12.X.ProfitNAVRecon.031209.JW_CCB.HO.NAV Recon.031226.AL_CCB.Dec03AuditPack.GL.V2_CCB.Dec03AuditPack.GL.V4(trial run new) 2" xfId="27511"/>
    <cellStyle name="_CCB.HEN.Item12.ProfitNAVRecon.031209.LY_CCB.JX.Item12.X.ProfitNAVRecon.031209.JW_CCB.HO.NAV Recon.031226.AL_CCB.Dec03AuditPack.GL.V2_CCB.Dec03AuditPack.GL.V4(trial run new)_Sheet1" xfId="2128"/>
    <cellStyle name="_CCB.HEN.Item12.ProfitNAVRecon.031209.LY_CCB.JX.Item12.X.ProfitNAVRecon.031209.JW_CCB.HO.NAV Recon.031226.AL_CCB.Dec03AuditPack.GL.V2_CCB.Dec03AuditPack.GL.V4(trial run new)_Sheet1 2" xfId="27512"/>
    <cellStyle name="_CCB.HEN.Item12.ProfitNAVRecon.031209.LY_CCB.JX.Item12.X.ProfitNAVRecon.031209.JW_CCB.HO.NAV Recon.031226.AL_CCB.Dec03AuditPack.GL.V2_CCB.Dec03AuditPack.GL.V4(trial run new)_Sheet2" xfId="2129"/>
    <cellStyle name="_CCB.HEN.Item12.ProfitNAVRecon.031209.LY_CCB.JX.Item12.X.ProfitNAVRecon.031209.JW_CCB.HO.NAV Recon.031226.AL_CCB.Dec03AuditPack.GL.V2_CCB.Dec03AuditPack.GL.V4(trial run new)_Sheet2 2" xfId="27513"/>
    <cellStyle name="_CCB.HEN.Item12.ProfitNAVRecon.031209.LY_CCB.JX.Item12.X.ProfitNAVRecon.031209.JW_CCB.HO.NAV Recon.031226.AL_CCB.Dec03AuditPack.GL.V2_CCB.Dec03AuditPack.GL.V4(trial run new)_审计调查表200410.1209" xfId="2130"/>
    <cellStyle name="_CCB.HEN.Item12.ProfitNAVRecon.031209.LY_CCB.JX.Item12.X.ProfitNAVRecon.031209.JW_CCB.HO.NAV Recon.031226.AL_CCB.Dec03AuditPack.GL.V2_CCB.Dec03AuditPack.GL.V4(trial run new)_审计调查表200410.1209 2" xfId="27514"/>
    <cellStyle name="_CCB.HEN.Item12.ProfitNAVRecon.031209.LY_CCB.JX.Item12.X.ProfitNAVRecon.031209.JW_CCB.HO.NAV Recon.031226.AL_CCB.Dec03AuditPack.GL.V2_CCB.Dec03AuditPack.GL.V4(trial run new)_审计调查表200410.1209.PM" xfId="2131"/>
    <cellStyle name="_CCB.HEN.Item12.ProfitNAVRecon.031209.LY_CCB.JX.Item12.X.ProfitNAVRecon.031209.JW_CCB.HO.NAV Recon.031226.AL_CCB.Dec03AuditPack.GL.V2_CCB.Dec03AuditPack.GL.V4(trial run new)_审计调查表200410.1209.PM 2" xfId="27515"/>
    <cellStyle name="_CCB.HEN.Item12.ProfitNAVRecon.031209.LY_CCB.JX.Item12.X.ProfitNAVRecon.031209.JW_CCB.HO.NAV Recon.031226.AL_CCB.Dec03AuditPack.GL.V2_Copy of CCB.Dec03AuditPack.GL.V4" xfId="2132"/>
    <cellStyle name="_CCB.HEN.Item12.ProfitNAVRecon.031209.LY_CCB.JX.Item12.X.ProfitNAVRecon.031209.JW_CCB.HO.NAV Recon.031226.AL_CCB.Dec03AuditPack.GL.V2_Copy of CCB.Dec03AuditPack.GL.V4 2" xfId="27516"/>
    <cellStyle name="_CCB.HEN.Item12.ProfitNAVRecon.031209.LY_CCB.JX.Item12.X.ProfitNAVRecon.031209.JW_CCB.HO.NAV Recon.031226.AL_CCB.Dec03AuditPack.GL.V2_Copy of CCB.Dec03AuditPack.GL.V4_Sheet1" xfId="2133"/>
    <cellStyle name="_CCB.HEN.Item12.ProfitNAVRecon.031209.LY_CCB.JX.Item12.X.ProfitNAVRecon.031209.JW_CCB.HO.NAV Recon.031226.AL_CCB.Dec03AuditPack.GL.V2_Copy of CCB.Dec03AuditPack.GL.V4_Sheet1 2" xfId="27517"/>
    <cellStyle name="_CCB.HEN.Item12.ProfitNAVRecon.031209.LY_CCB.JX.Item12.X.ProfitNAVRecon.031209.JW_CCB.HO.NAV Recon.031226.AL_CCB.Dec03AuditPack.GL.V2_Copy of CCB.Dec03AuditPack.GL.V4_Sheet2" xfId="2134"/>
    <cellStyle name="_CCB.HEN.Item12.ProfitNAVRecon.031209.LY_CCB.JX.Item12.X.ProfitNAVRecon.031209.JW_CCB.HO.NAV Recon.031226.AL_CCB.Dec03AuditPack.GL.V2_Copy of CCB.Dec03AuditPack.GL.V4_Sheet2 2" xfId="27518"/>
    <cellStyle name="_CCB.HEN.Item12.ProfitNAVRecon.031209.LY_CCB.JX.Item12.X.ProfitNAVRecon.031209.JW_CCB.HO.NAV Recon.031226.AL_CCB.Dec03AuditPack.GL.V2_Copy of CCB.Dec03AuditPack.GL.V4_审计调查表200410.1209" xfId="2135"/>
    <cellStyle name="_CCB.HEN.Item12.ProfitNAVRecon.031209.LY_CCB.JX.Item12.X.ProfitNAVRecon.031209.JW_CCB.HO.NAV Recon.031226.AL_CCB.Dec03AuditPack.GL.V2_Copy of CCB.Dec03AuditPack.GL.V4_审计调查表200410.1209 2" xfId="27519"/>
    <cellStyle name="_CCB.HEN.Item12.ProfitNAVRecon.031209.LY_CCB.JX.Item12.X.ProfitNAVRecon.031209.JW_CCB.HO.NAV Recon.031226.AL_CCB.Dec03AuditPack.GL.V2_Copy of CCB.Dec03AuditPack.GL.V4_审计调查表200410.1209.PM" xfId="2136"/>
    <cellStyle name="_CCB.HEN.Item12.ProfitNAVRecon.031209.LY_CCB.JX.Item12.X.ProfitNAVRecon.031209.JW_CCB.HO.NAV Recon.031226.AL_CCB.Dec03AuditPack.GL.V2_Copy of CCB.Dec03AuditPack.GL.V4_审计调查表200410.1209.PM 2" xfId="27520"/>
    <cellStyle name="_CCB.HEN.Item12.ProfitNAVRecon.031209.LY_CCB.JX.Item12.X.ProfitNAVRecon.031209.JW_CCB.HO.NAV Recon.031226.AL_CCB.Dec03AuditPack.GL.V2_Sheet1" xfId="2137"/>
    <cellStyle name="_CCB.HEN.Item12.ProfitNAVRecon.031209.LY_CCB.JX.Item12.X.ProfitNAVRecon.031209.JW_CCB.HO.NAV Recon.031226.AL_CCB.Dec03AuditPack.GL.V2_Sheet1 2" xfId="27521"/>
    <cellStyle name="_CCB.HEN.Item12.ProfitNAVRecon.031209.LY_CCB.JX.Item12.X.ProfitNAVRecon.031209.JW_CCB.HO.NAV Recon.031226.AL_CCB.Dec03AuditPack.GL.V2_Sheet2" xfId="2138"/>
    <cellStyle name="_CCB.HEN.Item12.ProfitNAVRecon.031209.LY_CCB.JX.Item12.X.ProfitNAVRecon.031209.JW_CCB.HO.NAV Recon.031226.AL_CCB.Dec03AuditPack.GL.V2_Sheet2 2" xfId="27522"/>
    <cellStyle name="_CCB.HEN.Item12.ProfitNAVRecon.031209.LY_CCB.JX.Item12.X.ProfitNAVRecon.031209.JW_CCB.HO.NAV Recon.031226.AL_CCB.Dec03AuditPack.GL.V2_审计调查表200410.1209" xfId="2139"/>
    <cellStyle name="_CCB.HEN.Item12.ProfitNAVRecon.031209.LY_CCB.JX.Item12.X.ProfitNAVRecon.031209.JW_CCB.HO.NAV Recon.031226.AL_CCB.Dec03AuditPack.GL.V2_审计调查表200410.1209 2" xfId="27523"/>
    <cellStyle name="_CCB.HEN.Item12.ProfitNAVRecon.031209.LY_CCB.JX.Item12.X.ProfitNAVRecon.031209.JW_CCB.HO.NAV Recon.031226.AL_CCB.Dec03AuditPack.GL.V2_审计调查表200410.1209.PM" xfId="2140"/>
    <cellStyle name="_CCB.HEN.Item12.ProfitNAVRecon.031209.LY_CCB.JX.Item12.X.ProfitNAVRecon.031209.JW_CCB.HO.NAV Recon.031226.AL_CCB.Dec03AuditPack.GL.V2_审计调查表200410.1209.PM 2" xfId="27524"/>
    <cellStyle name="_CCB.HEN.Item12.ProfitNAVRecon.031209.LY_CCB.JX.Item12.X.ProfitNAVRecon.031209.JW_CCB.HO.NAV Recon.031226.AL_CCB.Dec03AuditPack.HL.V2.revised ctl" xfId="2141"/>
    <cellStyle name="_CCB.HEN.Item12.ProfitNAVRecon.031209.LY_CCB.JX.Item12.X.ProfitNAVRecon.031209.JW_CCB.HO.NAV Recon.031226.AL_CCB.Dec03AuditPack.HL.V2.revised ctl 2" xfId="27525"/>
    <cellStyle name="_CCB.HEN.Item12.ProfitNAVRecon.031209.LY_CCB.JX.Item12.X.ProfitNAVRecon.031209.JW_CCB.HO.NAV Recon.031226.AL_CCB.Dec03AuditPack.HL.V2.revised ctl_CCB.HO.new TB template.for reporting package.040309" xfId="2142"/>
    <cellStyle name="_CCB.HEN.Item12.ProfitNAVRecon.031209.LY_CCB.JX.Item12.X.ProfitNAVRecon.031209.JW_CCB.HO.NAV Recon.031226.AL_CCB.Dec03AuditPack.HL.V2.revised ctl_CCB.HO.new TB template.for reporting package.040309 2" xfId="27526"/>
    <cellStyle name="_CCB.HEN.Item12.ProfitNAVRecon.031209.LY_CCB.JX.Item12.X.ProfitNAVRecon.031209.JW_CCB.HO.NAV Recon.031226.AL_CCB.Dec03AuditPack.HL.V2.revised ctl_CCB.HO.new TB template.for reporting package.1P.040316" xfId="2143"/>
    <cellStyle name="_CCB.HEN.Item12.ProfitNAVRecon.031209.LY_CCB.JX.Item12.X.ProfitNAVRecon.031209.JW_CCB.HO.NAV Recon.031226.AL_CCB.Dec03AuditPack.HL.V2.revised ctl_CCB.HO.new TB template.for reporting package.1P.040316 2" xfId="27527"/>
    <cellStyle name="_CCB.HEN.Item12.ProfitNAVRecon.031209.LY_CCB.JX.Item12.X.ProfitNAVRecon.031209.JW_CCB.HO.NAV Recon.031226.AL_CCB.Dec03AuditPack.HL.V2.revised ctl_CCB.HO.reporting TB-HL.1P.040316" xfId="2144"/>
    <cellStyle name="_CCB.HEN.Item12.ProfitNAVRecon.031209.LY_CCB.JX.Item12.X.ProfitNAVRecon.031209.JW_CCB.HO.NAV Recon.031226.AL_CCB.Dec03AuditPack.HL.V2.revised ctl_CCB.HO.reporting TB-HL.1P.040316 2" xfId="27528"/>
    <cellStyle name="_CCB.HEN.Item12.ProfitNAVRecon.031209.LY_CCB.JX.Item12.X.ProfitNAVRecon.031209.JW_CCB.HO.NAV Recon.031226.AL_Sheet1" xfId="2145"/>
    <cellStyle name="_CCB.HEN.Item12.ProfitNAVRecon.031209.LY_CCB.JX.Item12.X.ProfitNAVRecon.031209.JW_CCB.HO.NAV Recon.031226.AL_Sheet1 2" xfId="27529"/>
    <cellStyle name="_CCB.HEN.Item12.ProfitNAVRecon.031209.LY_CCB.JX.Item12.X.ProfitNAVRecon.031209.JW_CCB.HO.NAV Recon.031226.AL_Sheet2" xfId="2146"/>
    <cellStyle name="_CCB.HEN.Item12.ProfitNAVRecon.031209.LY_CCB.JX.Item12.X.ProfitNAVRecon.031209.JW_CCB.HO.NAV Recon.031226.AL_Sheet2 2" xfId="27530"/>
    <cellStyle name="_CCB.HEN.Item12.ProfitNAVRecon.031209.LY_CCB.JX.Item12.X.ProfitNAVRecon.031209.JW_CCB.HO.NAV Recon.031226.AL_审计调查表200410.1209" xfId="2147"/>
    <cellStyle name="_CCB.HEN.Item12.ProfitNAVRecon.031209.LY_CCB.JX.Item12.X.ProfitNAVRecon.031209.JW_CCB.HO.NAV Recon.031226.AL_审计调查表200410.1209 2" xfId="27531"/>
    <cellStyle name="_CCB.HEN.Item12.ProfitNAVRecon.031209.LY_CCB.JX.Item12.X.ProfitNAVRecon.031209.JW_CCB.HO.NAV Recon.031226.AL_审计调查表200410.1209.PM" xfId="2148"/>
    <cellStyle name="_CCB.HEN.Item12.ProfitNAVRecon.031209.LY_CCB.JX.Item12.X.ProfitNAVRecon.031209.JW_CCB.HO.NAV Recon.031226.AL_审计调查表200410.1209.PM 2" xfId="27532"/>
    <cellStyle name="_CCB.HEN.Item12.ProfitNAVRecon.031209.LY_CCB.JX.Item12.X.ProfitNAVRecon.031209.JW_CCB.SX.Item12.F.ProfitNAVRecon.031212.MS" xfId="2149"/>
    <cellStyle name="_CCB.HEN.Item12.ProfitNAVRecon.031209.LY_CCB.JX.Item12.X.ProfitNAVRecon.031209.JW_CCB.SX.Item12.F.ProfitNAVRecon.031212.MS 2" xfId="27533"/>
    <cellStyle name="_CCB.HEN.Item12.ProfitNAVRecon.031209.LY_CCB.JX.Item12.X.ProfitNAVRecon.031209.JW_CCB.SX.Item12.F.ProfitNAVRecon.031212.MS_CCB.Dec03AuditPack.GL.V2" xfId="2150"/>
    <cellStyle name="_CCB.HEN.Item12.ProfitNAVRecon.031209.LY_CCB.JX.Item12.X.ProfitNAVRecon.031209.JW_CCB.SX.Item12.F.ProfitNAVRecon.031212.MS_CCB.Dec03AuditPack.GL.V2 2" xfId="27534"/>
    <cellStyle name="_CCB.HEN.Item12.ProfitNAVRecon.031209.LY_CCB.JX.Item12.X.ProfitNAVRecon.031209.JW_CCB.SX.Item12.F.ProfitNAVRecon.031212.MS_CCB.Dec03AuditPack.GL.V2_1120CCB.04OctAuditPack.V1.unprotected" xfId="2151"/>
    <cellStyle name="_CCB.HEN.Item12.ProfitNAVRecon.031209.LY_CCB.JX.Item12.X.ProfitNAVRecon.031209.JW_CCB.SX.Item12.F.ProfitNAVRecon.031212.MS_CCB.Dec03AuditPack.GL.V2_1120CCB.04OctAuditPack.V1.unprotected 2" xfId="27535"/>
    <cellStyle name="_CCB.HEN.Item12.ProfitNAVRecon.031209.LY_CCB.JX.Item12.X.ProfitNAVRecon.031209.JW_CCB.SX.Item12.F.ProfitNAVRecon.031212.MS_CCB.Dec03AuditPack.GL.V2_20040630审计调查表real" xfId="2152"/>
    <cellStyle name="_CCB.HEN.Item12.ProfitNAVRecon.031209.LY_CCB.JX.Item12.X.ProfitNAVRecon.031209.JW_CCB.SX.Item12.F.ProfitNAVRecon.031212.MS_CCB.Dec03AuditPack.GL.V2_20040630审计调查表real 2" xfId="27536"/>
    <cellStyle name="_CCB.HEN.Item12.ProfitNAVRecon.031209.LY_CCB.JX.Item12.X.ProfitNAVRecon.031209.JW_CCB.SX.Item12.F.ProfitNAVRecon.031212.MS_CCB.Dec03AuditPack.GL.V2_CCB.04DecAuditPack.V2.unprotected" xfId="2153"/>
    <cellStyle name="_CCB.HEN.Item12.ProfitNAVRecon.031209.LY_CCB.JX.Item12.X.ProfitNAVRecon.031209.JW_CCB.SX.Item12.F.ProfitNAVRecon.031212.MS_CCB.Dec03AuditPack.GL.V2_CCB.04DecAuditPack.V2.unprotected 2" xfId="27537"/>
    <cellStyle name="_CCB.HEN.Item12.ProfitNAVRecon.031209.LY_CCB.JX.Item12.X.ProfitNAVRecon.031209.JW_CCB.SX.Item12.F.ProfitNAVRecon.031212.MS_CCB.Dec03AuditPack.GL.V2_CCB.04DecAuditPack.V3.unprotected" xfId="2154"/>
    <cellStyle name="_CCB.HEN.Item12.ProfitNAVRecon.031209.LY_CCB.JX.Item12.X.ProfitNAVRecon.031209.JW_CCB.SX.Item12.F.ProfitNAVRecon.031212.MS_CCB.Dec03AuditPack.GL.V2_CCB.04DecAuditPack.V3.unprotected 2" xfId="27538"/>
    <cellStyle name="_CCB.HEN.Item12.ProfitNAVRecon.031209.LY_CCB.JX.Item12.X.ProfitNAVRecon.031209.JW_CCB.SX.Item12.F.ProfitNAVRecon.031212.MS_CCB.Dec03AuditPack.GL.V2_CCB.Bankwide.0410TBRec" xfId="2155"/>
    <cellStyle name="_CCB.HEN.Item12.ProfitNAVRecon.031209.LY_CCB.JX.Item12.X.ProfitNAVRecon.031209.JW_CCB.SX.Item12.F.ProfitNAVRecon.031212.MS_CCB.Dec03AuditPack.GL.V2_CCB.Bankwide.0410TBRec 2" xfId="27539"/>
    <cellStyle name="_CCB.HEN.Item12.ProfitNAVRecon.031209.LY_CCB.JX.Item12.X.ProfitNAVRecon.031209.JW_CCB.SX.Item12.F.ProfitNAVRecon.031212.MS_CCB.Dec03AuditPack.GL.V2_CCB.Dec03AuditPack.GL.V4(trail run new)" xfId="2156"/>
    <cellStyle name="_CCB.HEN.Item12.ProfitNAVRecon.031209.LY_CCB.JX.Item12.X.ProfitNAVRecon.031209.JW_CCB.SX.Item12.F.ProfitNAVRecon.031212.MS_CCB.Dec03AuditPack.GL.V2_CCB.Dec03AuditPack.GL.V4(trail run new) 2" xfId="27540"/>
    <cellStyle name="_CCB.HEN.Item12.ProfitNAVRecon.031209.LY_CCB.JX.Item12.X.ProfitNAVRecon.031209.JW_CCB.SX.Item12.F.ProfitNAVRecon.031212.MS_CCB.Dec03AuditPack.GL.V2_CCB.Dec03AuditPack.GL.V4(trail run new)_Sheet1" xfId="2157"/>
    <cellStyle name="_CCB.HEN.Item12.ProfitNAVRecon.031209.LY_CCB.JX.Item12.X.ProfitNAVRecon.031209.JW_CCB.SX.Item12.F.ProfitNAVRecon.031212.MS_CCB.Dec03AuditPack.GL.V2_CCB.Dec03AuditPack.GL.V4(trail run new)_Sheet1 2" xfId="27541"/>
    <cellStyle name="_CCB.HEN.Item12.ProfitNAVRecon.031209.LY_CCB.JX.Item12.X.ProfitNAVRecon.031209.JW_CCB.SX.Item12.F.ProfitNAVRecon.031212.MS_CCB.Dec03AuditPack.GL.V2_CCB.Dec03AuditPack.GL.V4(trail run new)_Sheet2" xfId="2158"/>
    <cellStyle name="_CCB.HEN.Item12.ProfitNAVRecon.031209.LY_CCB.JX.Item12.X.ProfitNAVRecon.031209.JW_CCB.SX.Item12.F.ProfitNAVRecon.031212.MS_CCB.Dec03AuditPack.GL.V2_CCB.Dec03AuditPack.GL.V4(trail run new)_Sheet2 2" xfId="27542"/>
    <cellStyle name="_CCB.HEN.Item12.ProfitNAVRecon.031209.LY_CCB.JX.Item12.X.ProfitNAVRecon.031209.JW_CCB.SX.Item12.F.ProfitNAVRecon.031212.MS_CCB.Dec03AuditPack.GL.V2_CCB.Dec03AuditPack.GL.V4(trail run new)_审计调查表200410.1209" xfId="2159"/>
    <cellStyle name="_CCB.HEN.Item12.ProfitNAVRecon.031209.LY_CCB.JX.Item12.X.ProfitNAVRecon.031209.JW_CCB.SX.Item12.F.ProfitNAVRecon.031212.MS_CCB.Dec03AuditPack.GL.V2_CCB.Dec03AuditPack.GL.V4(trail run new)_审计调查表200410.1209 2" xfId="27543"/>
    <cellStyle name="_CCB.HEN.Item12.ProfitNAVRecon.031209.LY_CCB.JX.Item12.X.ProfitNAVRecon.031209.JW_CCB.SX.Item12.F.ProfitNAVRecon.031212.MS_CCB.Dec03AuditPack.GL.V2_CCB.Dec03AuditPack.GL.V4(trail run new)_审计调查表200410.1209.PM" xfId="2160"/>
    <cellStyle name="_CCB.HEN.Item12.ProfitNAVRecon.031209.LY_CCB.JX.Item12.X.ProfitNAVRecon.031209.JW_CCB.SX.Item12.F.ProfitNAVRecon.031212.MS_CCB.Dec03AuditPack.GL.V2_CCB.Dec03AuditPack.GL.V4(trail run new)_审计调查表200410.1209.PM 2" xfId="27544"/>
    <cellStyle name="_CCB.HEN.Item12.ProfitNAVRecon.031209.LY_CCB.JX.Item12.X.ProfitNAVRecon.031209.JW_CCB.SX.Item12.F.ProfitNAVRecon.031212.MS_CCB.Dec03AuditPack.GL.V2_CCB.Dec03AuditPack.GL.V4(trial run new)" xfId="2161"/>
    <cellStyle name="_CCB.HEN.Item12.ProfitNAVRecon.031209.LY_CCB.JX.Item12.X.ProfitNAVRecon.031209.JW_CCB.SX.Item12.F.ProfitNAVRecon.031212.MS_CCB.Dec03AuditPack.GL.V2_CCB.Dec03AuditPack.GL.V4(trial run new) 2" xfId="27545"/>
    <cellStyle name="_CCB.HEN.Item12.ProfitNAVRecon.031209.LY_CCB.JX.Item12.X.ProfitNAVRecon.031209.JW_CCB.SX.Item12.F.ProfitNAVRecon.031212.MS_CCB.Dec03AuditPack.GL.V2_CCB.Dec03AuditPack.GL.V4(trial run new)_Sheet1" xfId="2162"/>
    <cellStyle name="_CCB.HEN.Item12.ProfitNAVRecon.031209.LY_CCB.JX.Item12.X.ProfitNAVRecon.031209.JW_CCB.SX.Item12.F.ProfitNAVRecon.031212.MS_CCB.Dec03AuditPack.GL.V2_CCB.Dec03AuditPack.GL.V4(trial run new)_Sheet1 2" xfId="27546"/>
    <cellStyle name="_CCB.HEN.Item12.ProfitNAVRecon.031209.LY_CCB.JX.Item12.X.ProfitNAVRecon.031209.JW_CCB.SX.Item12.F.ProfitNAVRecon.031212.MS_CCB.Dec03AuditPack.GL.V2_CCB.Dec03AuditPack.GL.V4(trial run new)_Sheet2" xfId="2163"/>
    <cellStyle name="_CCB.HEN.Item12.ProfitNAVRecon.031209.LY_CCB.JX.Item12.X.ProfitNAVRecon.031209.JW_CCB.SX.Item12.F.ProfitNAVRecon.031212.MS_CCB.Dec03AuditPack.GL.V2_CCB.Dec03AuditPack.GL.V4(trial run new)_Sheet2 2" xfId="27547"/>
    <cellStyle name="_CCB.HEN.Item12.ProfitNAVRecon.031209.LY_CCB.JX.Item12.X.ProfitNAVRecon.031209.JW_CCB.SX.Item12.F.ProfitNAVRecon.031212.MS_CCB.Dec03AuditPack.GL.V2_CCB.Dec03AuditPack.GL.V4(trial run new)_审计调查表200410.1209" xfId="2164"/>
    <cellStyle name="_CCB.HEN.Item12.ProfitNAVRecon.031209.LY_CCB.JX.Item12.X.ProfitNAVRecon.031209.JW_CCB.SX.Item12.F.ProfitNAVRecon.031212.MS_CCB.Dec03AuditPack.GL.V2_CCB.Dec03AuditPack.GL.V4(trial run new)_审计调查表200410.1209 2" xfId="27548"/>
    <cellStyle name="_CCB.HEN.Item12.ProfitNAVRecon.031209.LY_CCB.JX.Item12.X.ProfitNAVRecon.031209.JW_CCB.SX.Item12.F.ProfitNAVRecon.031212.MS_CCB.Dec03AuditPack.GL.V2_CCB.Dec03AuditPack.GL.V4(trial run new)_审计调查表200410.1209.PM" xfId="2165"/>
    <cellStyle name="_CCB.HEN.Item12.ProfitNAVRecon.031209.LY_CCB.JX.Item12.X.ProfitNAVRecon.031209.JW_CCB.SX.Item12.F.ProfitNAVRecon.031212.MS_CCB.Dec03AuditPack.GL.V2_CCB.Dec03AuditPack.GL.V4(trial run new)_审计调查表200410.1209.PM 2" xfId="27549"/>
    <cellStyle name="_CCB.HEN.Item12.ProfitNAVRecon.031209.LY_CCB.JX.Item12.X.ProfitNAVRecon.031209.JW_CCB.SX.Item12.F.ProfitNAVRecon.031212.MS_CCB.Dec03AuditPack.GL.V2_Copy of CCB.Dec03AuditPack.GL.V4" xfId="2166"/>
    <cellStyle name="_CCB.HEN.Item12.ProfitNAVRecon.031209.LY_CCB.JX.Item12.X.ProfitNAVRecon.031209.JW_CCB.SX.Item12.F.ProfitNAVRecon.031212.MS_CCB.Dec03AuditPack.GL.V2_Copy of CCB.Dec03AuditPack.GL.V4 2" xfId="27550"/>
    <cellStyle name="_CCB.HEN.Item12.ProfitNAVRecon.031209.LY_CCB.JX.Item12.X.ProfitNAVRecon.031209.JW_CCB.SX.Item12.F.ProfitNAVRecon.031212.MS_CCB.Dec03AuditPack.GL.V2_Copy of CCB.Dec03AuditPack.GL.V4_Sheet1" xfId="2167"/>
    <cellStyle name="_CCB.HEN.Item12.ProfitNAVRecon.031209.LY_CCB.JX.Item12.X.ProfitNAVRecon.031209.JW_CCB.SX.Item12.F.ProfitNAVRecon.031212.MS_CCB.Dec03AuditPack.GL.V2_Copy of CCB.Dec03AuditPack.GL.V4_Sheet1 2" xfId="27551"/>
    <cellStyle name="_CCB.HEN.Item12.ProfitNAVRecon.031209.LY_CCB.JX.Item12.X.ProfitNAVRecon.031209.JW_CCB.SX.Item12.F.ProfitNAVRecon.031212.MS_CCB.Dec03AuditPack.GL.V2_Copy of CCB.Dec03AuditPack.GL.V4_Sheet2" xfId="2168"/>
    <cellStyle name="_CCB.HEN.Item12.ProfitNAVRecon.031209.LY_CCB.JX.Item12.X.ProfitNAVRecon.031209.JW_CCB.SX.Item12.F.ProfitNAVRecon.031212.MS_CCB.Dec03AuditPack.GL.V2_Copy of CCB.Dec03AuditPack.GL.V4_Sheet2 2" xfId="27552"/>
    <cellStyle name="_CCB.HEN.Item12.ProfitNAVRecon.031209.LY_CCB.JX.Item12.X.ProfitNAVRecon.031209.JW_CCB.SX.Item12.F.ProfitNAVRecon.031212.MS_CCB.Dec03AuditPack.GL.V2_Copy of CCB.Dec03AuditPack.GL.V4_审计调查表200410.1209" xfId="2169"/>
    <cellStyle name="_CCB.HEN.Item12.ProfitNAVRecon.031209.LY_CCB.JX.Item12.X.ProfitNAVRecon.031209.JW_CCB.SX.Item12.F.ProfitNAVRecon.031212.MS_CCB.Dec03AuditPack.GL.V2_Copy of CCB.Dec03AuditPack.GL.V4_审计调查表200410.1209 2" xfId="27553"/>
    <cellStyle name="_CCB.HEN.Item12.ProfitNAVRecon.031209.LY_CCB.JX.Item12.X.ProfitNAVRecon.031209.JW_CCB.SX.Item12.F.ProfitNAVRecon.031212.MS_CCB.Dec03AuditPack.GL.V2_Copy of CCB.Dec03AuditPack.GL.V4_审计调查表200410.1209.PM" xfId="2170"/>
    <cellStyle name="_CCB.HEN.Item12.ProfitNAVRecon.031209.LY_CCB.JX.Item12.X.ProfitNAVRecon.031209.JW_CCB.SX.Item12.F.ProfitNAVRecon.031212.MS_CCB.Dec03AuditPack.GL.V2_Copy of CCB.Dec03AuditPack.GL.V4_审计调查表200410.1209.PM 2" xfId="27554"/>
    <cellStyle name="_CCB.HEN.Item12.ProfitNAVRecon.031209.LY_CCB.JX.Item12.X.ProfitNAVRecon.031209.JW_CCB.SX.Item12.F.ProfitNAVRecon.031212.MS_CCB.Dec03AuditPack.GL.V2_Sheet1" xfId="2171"/>
    <cellStyle name="_CCB.HEN.Item12.ProfitNAVRecon.031209.LY_CCB.JX.Item12.X.ProfitNAVRecon.031209.JW_CCB.SX.Item12.F.ProfitNAVRecon.031212.MS_CCB.Dec03AuditPack.GL.V2_Sheet1 2" xfId="27555"/>
    <cellStyle name="_CCB.HEN.Item12.ProfitNAVRecon.031209.LY_CCB.JX.Item12.X.ProfitNAVRecon.031209.JW_CCB.SX.Item12.F.ProfitNAVRecon.031212.MS_CCB.Dec03AuditPack.GL.V2_Sheet2" xfId="2172"/>
    <cellStyle name="_CCB.HEN.Item12.ProfitNAVRecon.031209.LY_CCB.JX.Item12.X.ProfitNAVRecon.031209.JW_CCB.SX.Item12.F.ProfitNAVRecon.031212.MS_CCB.Dec03AuditPack.GL.V2_Sheet2 2" xfId="27556"/>
    <cellStyle name="_CCB.HEN.Item12.ProfitNAVRecon.031209.LY_CCB.JX.Item12.X.ProfitNAVRecon.031209.JW_CCB.SX.Item12.F.ProfitNAVRecon.031212.MS_CCB.Dec03AuditPack.GL.V2_审计调查表200410.1209" xfId="2173"/>
    <cellStyle name="_CCB.HEN.Item12.ProfitNAVRecon.031209.LY_CCB.JX.Item12.X.ProfitNAVRecon.031209.JW_CCB.SX.Item12.F.ProfitNAVRecon.031212.MS_CCB.Dec03AuditPack.GL.V2_审计调查表200410.1209 2" xfId="27557"/>
    <cellStyle name="_CCB.HEN.Item12.ProfitNAVRecon.031209.LY_CCB.JX.Item12.X.ProfitNAVRecon.031209.JW_CCB.SX.Item12.F.ProfitNAVRecon.031212.MS_CCB.Dec03AuditPack.GL.V2_审计调查表200410.1209.PM" xfId="2174"/>
    <cellStyle name="_CCB.HEN.Item12.ProfitNAVRecon.031209.LY_CCB.JX.Item12.X.ProfitNAVRecon.031209.JW_CCB.SX.Item12.F.ProfitNAVRecon.031212.MS_CCB.Dec03AuditPack.GL.V2_审计调查表200410.1209.PM 2" xfId="27558"/>
    <cellStyle name="_CCB.HEN.Item12.ProfitNAVRecon.031209.LY_CCB.JX.Item12.X.ProfitNAVRecon.031209.JW_CCB.SX.Item12.F.ProfitNAVRecon.031212.MS_CCB.Dec03AuditPack.HL.V2.revised ctl" xfId="2175"/>
    <cellStyle name="_CCB.HEN.Item12.ProfitNAVRecon.031209.LY_CCB.JX.Item12.X.ProfitNAVRecon.031209.JW_CCB.SX.Item12.F.ProfitNAVRecon.031212.MS_CCB.Dec03AuditPack.HL.V2.revised ctl 2" xfId="27559"/>
    <cellStyle name="_CCB.HEN.Item12.ProfitNAVRecon.031209.LY_CCB.JX.Item12.X.ProfitNAVRecon.031209.JW_CCB.SX.Item12.F.ProfitNAVRecon.031212.MS_CCB.Dec03AuditPack.HL.V2.revised ctl_CCB.HO.new TB template.for reporting package.040309" xfId="2176"/>
    <cellStyle name="_CCB.HEN.Item12.ProfitNAVRecon.031209.LY_CCB.JX.Item12.X.ProfitNAVRecon.031209.JW_CCB.SX.Item12.F.ProfitNAVRecon.031212.MS_CCB.Dec03AuditPack.HL.V2.revised ctl_CCB.HO.new TB template.for reporting package.040309 2" xfId="27560"/>
    <cellStyle name="_CCB.HEN.Item12.ProfitNAVRecon.031209.LY_CCB.JX.Item12.X.ProfitNAVRecon.031209.JW_CCB.SX.Item12.F.ProfitNAVRecon.031212.MS_CCB.Dec03AuditPack.HL.V2.revised ctl_CCB.HO.new TB template.for reporting package.1P.040316" xfId="2177"/>
    <cellStyle name="_CCB.HEN.Item12.ProfitNAVRecon.031209.LY_CCB.JX.Item12.X.ProfitNAVRecon.031209.JW_CCB.SX.Item12.F.ProfitNAVRecon.031212.MS_CCB.Dec03AuditPack.HL.V2.revised ctl_CCB.HO.new TB template.for reporting package.1P.040316 2" xfId="27561"/>
    <cellStyle name="_CCB.HEN.Item12.ProfitNAVRecon.031209.LY_CCB.JX.Item12.X.ProfitNAVRecon.031209.JW_CCB.SX.Item12.F.ProfitNAVRecon.031212.MS_CCB.Dec03AuditPack.HL.V2.revised ctl_CCB.HO.reporting TB-HL.1P.040316" xfId="2178"/>
    <cellStyle name="_CCB.HEN.Item12.ProfitNAVRecon.031209.LY_CCB.JX.Item12.X.ProfitNAVRecon.031209.JW_CCB.SX.Item12.F.ProfitNAVRecon.031212.MS_CCB.Dec03AuditPack.HL.V2.revised ctl_CCB.HO.reporting TB-HL.1P.040316 2" xfId="27562"/>
    <cellStyle name="_CCB.HEN.Item12.ProfitNAVRecon.031209.LY_CCB.JX.Item12.X.ProfitNAVRecon.031209.JW_CCB.SX.Item12.F.ProfitNAVRecon.031212.MS_Sheet1" xfId="2179"/>
    <cellStyle name="_CCB.HEN.Item12.ProfitNAVRecon.031209.LY_CCB.JX.Item12.X.ProfitNAVRecon.031209.JW_CCB.SX.Item12.F.ProfitNAVRecon.031212.MS_Sheet1 2" xfId="27563"/>
    <cellStyle name="_CCB.HEN.Item12.ProfitNAVRecon.031209.LY_CCB.JX.Item12.X.ProfitNAVRecon.031209.JW_CCB.SX.Item12.F.ProfitNAVRecon.031212.MS_Sheet2" xfId="2180"/>
    <cellStyle name="_CCB.HEN.Item12.ProfitNAVRecon.031209.LY_CCB.JX.Item12.X.ProfitNAVRecon.031209.JW_CCB.SX.Item12.F.ProfitNAVRecon.031212.MS_Sheet2 2" xfId="27564"/>
    <cellStyle name="_CCB.HEN.Item12.ProfitNAVRecon.031209.LY_CCB.JX.Item12.X.ProfitNAVRecon.031209.JW_CCB.SX.Item12.F.ProfitNAVRecon.031212.MS_审计调查表200410.1209" xfId="2181"/>
    <cellStyle name="_CCB.HEN.Item12.ProfitNAVRecon.031209.LY_CCB.JX.Item12.X.ProfitNAVRecon.031209.JW_CCB.SX.Item12.F.ProfitNAVRecon.031212.MS_审计调查表200410.1209 2" xfId="27565"/>
    <cellStyle name="_CCB.HEN.Item12.ProfitNAVRecon.031209.LY_CCB.JX.Item12.X.ProfitNAVRecon.031209.JW_CCB.SX.Item12.F.ProfitNAVRecon.031212.MS_审计调查表200410.1209.PM" xfId="2182"/>
    <cellStyle name="_CCB.HEN.Item12.ProfitNAVRecon.031209.LY_CCB.JX.Item12.X.ProfitNAVRecon.031209.JW_CCB.SX.Item12.F.ProfitNAVRecon.031212.MS_审计调查表200410.1209.PM 2" xfId="27566"/>
    <cellStyle name="_CCB.HEN.Item12.ProfitNAVRecon.031209.LY_CCB.JX.Item12.X.ProfitNAVRecon.031209.JW_Sheet1" xfId="2183"/>
    <cellStyle name="_CCB.HEN.Item12.ProfitNAVRecon.031209.LY_CCB.JX.Item12.X.ProfitNAVRecon.031209.JW_Sheet1 2" xfId="27567"/>
    <cellStyle name="_CCB.HEN.Item12.ProfitNAVRecon.031209.LY_CCB.JX.Item12.X.ProfitNAVRecon.031209.JW_Sheet2" xfId="2184"/>
    <cellStyle name="_CCB.HEN.Item12.ProfitNAVRecon.031209.LY_CCB.JX.Item12.X.ProfitNAVRecon.031209.JW_Sheet2 2" xfId="27568"/>
    <cellStyle name="_CCB.HEN.Item12.ProfitNAVRecon.031209.LY_CCB.JX.Item12.X.ProfitNAVRecon.031209.JW_审计调查表200410.1209" xfId="2185"/>
    <cellStyle name="_CCB.HEN.Item12.ProfitNAVRecon.031209.LY_CCB.JX.Item12.X.ProfitNAVRecon.031209.JW_审计调查表200410.1209 2" xfId="27569"/>
    <cellStyle name="_CCB.HEN.Item12.ProfitNAVRecon.031209.LY_CCB.JX.Item12.X.ProfitNAVRecon.031209.JW_审计调查表200410.1209.PM" xfId="2186"/>
    <cellStyle name="_CCB.HEN.Item12.ProfitNAVRecon.031209.LY_CCB.JX.Item12.X.ProfitNAVRecon.031209.JW_审计调查表200410.1209.PM 2" xfId="27570"/>
    <cellStyle name="_CCB.HEN.Item12.ProfitNAVRecon.031209.LY_CCB.LN.Item12.Profit  NAV reconciliation.031121" xfId="2187"/>
    <cellStyle name="_CCB.HEN.Item12.ProfitNAVRecon.031209.LY_CCB.LN.Item12.Profit  NAV reconciliation.031121 2" xfId="27571"/>
    <cellStyle name="_CCB.HEN.Item12.ProfitNAVRecon.031209.LY_CCB.LN.Item12.Profit  NAV reconciliation.031121_CCB.Dec03AuditPack.GL.V2" xfId="2188"/>
    <cellStyle name="_CCB.HEN.Item12.ProfitNAVRecon.031209.LY_CCB.LN.Item12.Profit  NAV reconciliation.031121_CCB.Dec03AuditPack.GL.V2 2" xfId="27572"/>
    <cellStyle name="_CCB.HEN.Item12.ProfitNAVRecon.031209.LY_CCB.LN.Item12.Profit  NAV reconciliation.031121_CCB.Dec03AuditPack.GL.V2_1120CCB.04OctAuditPack.V1.unprotected" xfId="2189"/>
    <cellStyle name="_CCB.HEN.Item12.ProfitNAVRecon.031209.LY_CCB.LN.Item12.Profit  NAV reconciliation.031121_CCB.Dec03AuditPack.GL.V2_1120CCB.04OctAuditPack.V1.unprotected 2" xfId="27573"/>
    <cellStyle name="_CCB.HEN.Item12.ProfitNAVRecon.031209.LY_CCB.LN.Item12.Profit  NAV reconciliation.031121_CCB.Dec03AuditPack.GL.V2_20040630审计调查表real" xfId="2190"/>
    <cellStyle name="_CCB.HEN.Item12.ProfitNAVRecon.031209.LY_CCB.LN.Item12.Profit  NAV reconciliation.031121_CCB.Dec03AuditPack.GL.V2_20040630审计调查表real 2" xfId="27574"/>
    <cellStyle name="_CCB.HEN.Item12.ProfitNAVRecon.031209.LY_CCB.LN.Item12.Profit  NAV reconciliation.031121_CCB.Dec03AuditPack.GL.V2_CCB.04DecAuditPack.V2.unprotected" xfId="2191"/>
    <cellStyle name="_CCB.HEN.Item12.ProfitNAVRecon.031209.LY_CCB.LN.Item12.Profit  NAV reconciliation.031121_CCB.Dec03AuditPack.GL.V2_CCB.04DecAuditPack.V2.unprotected 2" xfId="27575"/>
    <cellStyle name="_CCB.HEN.Item12.ProfitNAVRecon.031209.LY_CCB.LN.Item12.Profit  NAV reconciliation.031121_CCB.Dec03AuditPack.GL.V2_CCB.04DecAuditPack.V3.unprotected" xfId="2192"/>
    <cellStyle name="_CCB.HEN.Item12.ProfitNAVRecon.031209.LY_CCB.LN.Item12.Profit  NAV reconciliation.031121_CCB.Dec03AuditPack.GL.V2_CCB.04DecAuditPack.V3.unprotected 2" xfId="27576"/>
    <cellStyle name="_CCB.HEN.Item12.ProfitNAVRecon.031209.LY_CCB.LN.Item12.Profit  NAV reconciliation.031121_CCB.Dec03AuditPack.GL.V2_CCB.Bankwide.0410TBRec" xfId="2193"/>
    <cellStyle name="_CCB.HEN.Item12.ProfitNAVRecon.031209.LY_CCB.LN.Item12.Profit  NAV reconciliation.031121_CCB.Dec03AuditPack.GL.V2_CCB.Bankwide.0410TBRec 2" xfId="27577"/>
    <cellStyle name="_CCB.HEN.Item12.ProfitNAVRecon.031209.LY_CCB.LN.Item12.Profit  NAV reconciliation.031121_CCB.Dec03AuditPack.GL.V2_CCB.Dec03AuditPack.GL.V4(trail run new)" xfId="2194"/>
    <cellStyle name="_CCB.HEN.Item12.ProfitNAVRecon.031209.LY_CCB.LN.Item12.Profit  NAV reconciliation.031121_CCB.Dec03AuditPack.GL.V2_CCB.Dec03AuditPack.GL.V4(trail run new) 2" xfId="27578"/>
    <cellStyle name="_CCB.HEN.Item12.ProfitNAVRecon.031209.LY_CCB.LN.Item12.Profit  NAV reconciliation.031121_CCB.Dec03AuditPack.GL.V2_CCB.Dec03AuditPack.GL.V4(trail run new)_Sheet1" xfId="2195"/>
    <cellStyle name="_CCB.HEN.Item12.ProfitNAVRecon.031209.LY_CCB.LN.Item12.Profit  NAV reconciliation.031121_CCB.Dec03AuditPack.GL.V2_CCB.Dec03AuditPack.GL.V4(trail run new)_Sheet1 2" xfId="27579"/>
    <cellStyle name="_CCB.HEN.Item12.ProfitNAVRecon.031209.LY_CCB.LN.Item12.Profit  NAV reconciliation.031121_CCB.Dec03AuditPack.GL.V2_CCB.Dec03AuditPack.GL.V4(trail run new)_Sheet2" xfId="2196"/>
    <cellStyle name="_CCB.HEN.Item12.ProfitNAVRecon.031209.LY_CCB.LN.Item12.Profit  NAV reconciliation.031121_CCB.Dec03AuditPack.GL.V2_CCB.Dec03AuditPack.GL.V4(trail run new)_Sheet2 2" xfId="27580"/>
    <cellStyle name="_CCB.HEN.Item12.ProfitNAVRecon.031209.LY_CCB.LN.Item12.Profit  NAV reconciliation.031121_CCB.Dec03AuditPack.GL.V2_CCB.Dec03AuditPack.GL.V4(trail run new)_审计调查表200410.1209" xfId="2197"/>
    <cellStyle name="_CCB.HEN.Item12.ProfitNAVRecon.031209.LY_CCB.LN.Item12.Profit  NAV reconciliation.031121_CCB.Dec03AuditPack.GL.V2_CCB.Dec03AuditPack.GL.V4(trail run new)_审计调查表200410.1209 2" xfId="27581"/>
    <cellStyle name="_CCB.HEN.Item12.ProfitNAVRecon.031209.LY_CCB.LN.Item12.Profit  NAV reconciliation.031121_CCB.Dec03AuditPack.GL.V2_CCB.Dec03AuditPack.GL.V4(trail run new)_审计调查表200410.1209.PM" xfId="2198"/>
    <cellStyle name="_CCB.HEN.Item12.ProfitNAVRecon.031209.LY_CCB.LN.Item12.Profit  NAV reconciliation.031121_CCB.Dec03AuditPack.GL.V2_CCB.Dec03AuditPack.GL.V4(trail run new)_审计调查表200410.1209.PM 2" xfId="27582"/>
    <cellStyle name="_CCB.HEN.Item12.ProfitNAVRecon.031209.LY_CCB.LN.Item12.Profit  NAV reconciliation.031121_CCB.Dec03AuditPack.GL.V2_CCB.Dec03AuditPack.GL.V4(trial run new)" xfId="2199"/>
    <cellStyle name="_CCB.HEN.Item12.ProfitNAVRecon.031209.LY_CCB.LN.Item12.Profit  NAV reconciliation.031121_CCB.Dec03AuditPack.GL.V2_CCB.Dec03AuditPack.GL.V4(trial run new) 2" xfId="27583"/>
    <cellStyle name="_CCB.HEN.Item12.ProfitNAVRecon.031209.LY_CCB.LN.Item12.Profit  NAV reconciliation.031121_CCB.Dec03AuditPack.GL.V2_CCB.Dec03AuditPack.GL.V4(trial run new)_Sheet1" xfId="2200"/>
    <cellStyle name="_CCB.HEN.Item12.ProfitNAVRecon.031209.LY_CCB.LN.Item12.Profit  NAV reconciliation.031121_CCB.Dec03AuditPack.GL.V2_CCB.Dec03AuditPack.GL.V4(trial run new)_Sheet1 2" xfId="27584"/>
    <cellStyle name="_CCB.HEN.Item12.ProfitNAVRecon.031209.LY_CCB.LN.Item12.Profit  NAV reconciliation.031121_CCB.Dec03AuditPack.GL.V2_CCB.Dec03AuditPack.GL.V4(trial run new)_Sheet2" xfId="2201"/>
    <cellStyle name="_CCB.HEN.Item12.ProfitNAVRecon.031209.LY_CCB.LN.Item12.Profit  NAV reconciliation.031121_CCB.Dec03AuditPack.GL.V2_CCB.Dec03AuditPack.GL.V4(trial run new)_Sheet2 2" xfId="27585"/>
    <cellStyle name="_CCB.HEN.Item12.ProfitNAVRecon.031209.LY_CCB.LN.Item12.Profit  NAV reconciliation.031121_CCB.Dec03AuditPack.GL.V2_CCB.Dec03AuditPack.GL.V4(trial run new)_审计调查表200410.1209" xfId="2202"/>
    <cellStyle name="_CCB.HEN.Item12.ProfitNAVRecon.031209.LY_CCB.LN.Item12.Profit  NAV reconciliation.031121_CCB.Dec03AuditPack.GL.V2_CCB.Dec03AuditPack.GL.V4(trial run new)_审计调查表200410.1209 2" xfId="27586"/>
    <cellStyle name="_CCB.HEN.Item12.ProfitNAVRecon.031209.LY_CCB.LN.Item12.Profit  NAV reconciliation.031121_CCB.Dec03AuditPack.GL.V2_CCB.Dec03AuditPack.GL.V4(trial run new)_审计调查表200410.1209.PM" xfId="2203"/>
    <cellStyle name="_CCB.HEN.Item12.ProfitNAVRecon.031209.LY_CCB.LN.Item12.Profit  NAV reconciliation.031121_CCB.Dec03AuditPack.GL.V2_CCB.Dec03AuditPack.GL.V4(trial run new)_审计调查表200410.1209.PM 2" xfId="27587"/>
    <cellStyle name="_CCB.HEN.Item12.ProfitNAVRecon.031209.LY_CCB.LN.Item12.Profit  NAV reconciliation.031121_CCB.Dec03AuditPack.GL.V2_Copy of CCB.Dec03AuditPack.GL.V4" xfId="2204"/>
    <cellStyle name="_CCB.HEN.Item12.ProfitNAVRecon.031209.LY_CCB.LN.Item12.Profit  NAV reconciliation.031121_CCB.Dec03AuditPack.GL.V2_Copy of CCB.Dec03AuditPack.GL.V4 2" xfId="27588"/>
    <cellStyle name="_CCB.HEN.Item12.ProfitNAVRecon.031209.LY_CCB.LN.Item12.Profit  NAV reconciliation.031121_CCB.Dec03AuditPack.GL.V2_Copy of CCB.Dec03AuditPack.GL.V4_Sheet1" xfId="2205"/>
    <cellStyle name="_CCB.HEN.Item12.ProfitNAVRecon.031209.LY_CCB.LN.Item12.Profit  NAV reconciliation.031121_CCB.Dec03AuditPack.GL.V2_Copy of CCB.Dec03AuditPack.GL.V4_Sheet1 2" xfId="27589"/>
    <cellStyle name="_CCB.HEN.Item12.ProfitNAVRecon.031209.LY_CCB.LN.Item12.Profit  NAV reconciliation.031121_CCB.Dec03AuditPack.GL.V2_Copy of CCB.Dec03AuditPack.GL.V4_Sheet2" xfId="2206"/>
    <cellStyle name="_CCB.HEN.Item12.ProfitNAVRecon.031209.LY_CCB.LN.Item12.Profit  NAV reconciliation.031121_CCB.Dec03AuditPack.GL.V2_Copy of CCB.Dec03AuditPack.GL.V4_Sheet2 2" xfId="27590"/>
    <cellStyle name="_CCB.HEN.Item12.ProfitNAVRecon.031209.LY_CCB.LN.Item12.Profit  NAV reconciliation.031121_CCB.Dec03AuditPack.GL.V2_Copy of CCB.Dec03AuditPack.GL.V4_审计调查表200410.1209" xfId="2207"/>
    <cellStyle name="_CCB.HEN.Item12.ProfitNAVRecon.031209.LY_CCB.LN.Item12.Profit  NAV reconciliation.031121_CCB.Dec03AuditPack.GL.V2_Copy of CCB.Dec03AuditPack.GL.V4_审计调查表200410.1209 2" xfId="27591"/>
    <cellStyle name="_CCB.HEN.Item12.ProfitNAVRecon.031209.LY_CCB.LN.Item12.Profit  NAV reconciliation.031121_CCB.Dec03AuditPack.GL.V2_Copy of CCB.Dec03AuditPack.GL.V4_审计调查表200410.1209.PM" xfId="2208"/>
    <cellStyle name="_CCB.HEN.Item12.ProfitNAVRecon.031209.LY_CCB.LN.Item12.Profit  NAV reconciliation.031121_CCB.Dec03AuditPack.GL.V2_Copy of CCB.Dec03AuditPack.GL.V4_审计调查表200410.1209.PM 2" xfId="27592"/>
    <cellStyle name="_CCB.HEN.Item12.ProfitNAVRecon.031209.LY_CCB.LN.Item12.Profit  NAV reconciliation.031121_CCB.Dec03AuditPack.GL.V2_Sheet1" xfId="2209"/>
    <cellStyle name="_CCB.HEN.Item12.ProfitNAVRecon.031209.LY_CCB.LN.Item12.Profit  NAV reconciliation.031121_CCB.Dec03AuditPack.GL.V2_Sheet1 2" xfId="27593"/>
    <cellStyle name="_CCB.HEN.Item12.ProfitNAVRecon.031209.LY_CCB.LN.Item12.Profit  NAV reconciliation.031121_CCB.Dec03AuditPack.GL.V2_Sheet2" xfId="2210"/>
    <cellStyle name="_CCB.HEN.Item12.ProfitNAVRecon.031209.LY_CCB.LN.Item12.Profit  NAV reconciliation.031121_CCB.Dec03AuditPack.GL.V2_Sheet2 2" xfId="27594"/>
    <cellStyle name="_CCB.HEN.Item12.ProfitNAVRecon.031209.LY_CCB.LN.Item12.Profit  NAV reconciliation.031121_CCB.Dec03AuditPack.GL.V2_审计调查表200410.1209" xfId="2211"/>
    <cellStyle name="_CCB.HEN.Item12.ProfitNAVRecon.031209.LY_CCB.LN.Item12.Profit  NAV reconciliation.031121_CCB.Dec03AuditPack.GL.V2_审计调查表200410.1209 2" xfId="27595"/>
    <cellStyle name="_CCB.HEN.Item12.ProfitNAVRecon.031209.LY_CCB.LN.Item12.Profit  NAV reconciliation.031121_CCB.Dec03AuditPack.GL.V2_审计调查表200410.1209.PM" xfId="2212"/>
    <cellStyle name="_CCB.HEN.Item12.ProfitNAVRecon.031209.LY_CCB.LN.Item12.Profit  NAV reconciliation.031121_CCB.Dec03AuditPack.GL.V2_审计调查表200410.1209.PM 2" xfId="27596"/>
    <cellStyle name="_CCB.HEN.Item12.ProfitNAVRecon.031209.LY_CCB.LN.Item12.Profit  NAV reconciliation.031121_CCB.Dec03AuditPack.HL.V2.revised ctl" xfId="2213"/>
    <cellStyle name="_CCB.HEN.Item12.ProfitNAVRecon.031209.LY_CCB.LN.Item12.Profit  NAV reconciliation.031121_CCB.Dec03AuditPack.HL.V2.revised ctl 2" xfId="27597"/>
    <cellStyle name="_CCB.HEN.Item12.ProfitNAVRecon.031209.LY_CCB.LN.Item12.Profit  NAV reconciliation.031121_CCB.Dec03AuditPack.HL.V2.revised ctl_CCB.HO.new TB template.for reporting package.040309" xfId="2214"/>
    <cellStyle name="_CCB.HEN.Item12.ProfitNAVRecon.031209.LY_CCB.LN.Item12.Profit  NAV reconciliation.031121_CCB.Dec03AuditPack.HL.V2.revised ctl_CCB.HO.new TB template.for reporting package.040309 2" xfId="27598"/>
    <cellStyle name="_CCB.HEN.Item12.ProfitNAVRecon.031209.LY_CCB.LN.Item12.Profit  NAV reconciliation.031121_CCB.Dec03AuditPack.HL.V2.revised ctl_CCB.HO.new TB template.for reporting package.1P.040316" xfId="2215"/>
    <cellStyle name="_CCB.HEN.Item12.ProfitNAVRecon.031209.LY_CCB.LN.Item12.Profit  NAV reconciliation.031121_CCB.Dec03AuditPack.HL.V2.revised ctl_CCB.HO.new TB template.for reporting package.1P.040316 2" xfId="27599"/>
    <cellStyle name="_CCB.HEN.Item12.ProfitNAVRecon.031209.LY_CCB.LN.Item12.Profit  NAV reconciliation.031121_CCB.Dec03AuditPack.HL.V2.revised ctl_CCB.HO.reporting TB-HL.1P.040316" xfId="2216"/>
    <cellStyle name="_CCB.HEN.Item12.ProfitNAVRecon.031209.LY_CCB.LN.Item12.Profit  NAV reconciliation.031121_CCB.Dec03AuditPack.HL.V2.revised ctl_CCB.HO.reporting TB-HL.1P.040316 2" xfId="27600"/>
    <cellStyle name="_CCB.HEN.Item12.ProfitNAVRecon.031209.LY_CCB.LN.Item12.Profit  NAV reconciliation.031121_Sheet1" xfId="2217"/>
    <cellStyle name="_CCB.HEN.Item12.ProfitNAVRecon.031209.LY_CCB.LN.Item12.Profit  NAV reconciliation.031121_Sheet1 2" xfId="27601"/>
    <cellStyle name="_CCB.HEN.Item12.ProfitNAVRecon.031209.LY_CCB.LN.Item12.Profit  NAV reconciliation.031121_Sheet2" xfId="2218"/>
    <cellStyle name="_CCB.HEN.Item12.ProfitNAVRecon.031209.LY_CCB.LN.Item12.Profit  NAV reconciliation.031121_Sheet2 2" xfId="27602"/>
    <cellStyle name="_CCB.HEN.Item12.ProfitNAVRecon.031209.LY_CCB.LN.Item12.Profit  NAV reconciliation.031121_审计调查表200410.1209" xfId="2219"/>
    <cellStyle name="_CCB.HEN.Item12.ProfitNAVRecon.031209.LY_CCB.LN.Item12.Profit  NAV reconciliation.031121_审计调查表200410.1209 2" xfId="27603"/>
    <cellStyle name="_CCB.HEN.Item12.ProfitNAVRecon.031209.LY_CCB.LN.Item12.Profit  NAV reconciliation.031121_审计调查表200410.1209.PM" xfId="2220"/>
    <cellStyle name="_CCB.HEN.Item12.ProfitNAVRecon.031209.LY_CCB.LN.Item12.Profit  NAV reconciliation.031121_审计调查表200410.1209.PM 2" xfId="27604"/>
    <cellStyle name="_CCB.HEN.Item12.ProfitNAVRecon.031209.LY_CCB.NB.Appendix 12 ProfitNAVRecon (GL).031204" xfId="2221"/>
    <cellStyle name="_CCB.HEN.Item12.ProfitNAVRecon.031209.LY_CCB.NB.Appendix 12 ProfitNAVRecon (GL).031204 2" xfId="27605"/>
    <cellStyle name="_CCB.HEN.Item12.ProfitNAVRecon.031209.LY_CCB.NB.Appendix 12 ProfitNAVRecon (GL).031204_CCB.Dec03AuditPack.GL.V2" xfId="2222"/>
    <cellStyle name="_CCB.HEN.Item12.ProfitNAVRecon.031209.LY_CCB.NB.Appendix 12 ProfitNAVRecon (GL).031204_CCB.Dec03AuditPack.GL.V2 2" xfId="27606"/>
    <cellStyle name="_CCB.HEN.Item12.ProfitNAVRecon.031209.LY_CCB.NB.Appendix 12 ProfitNAVRecon (GL).031204_CCB.Dec03AuditPack.GL.V2_1120CCB.04OctAuditPack.V1.unprotected" xfId="2223"/>
    <cellStyle name="_CCB.HEN.Item12.ProfitNAVRecon.031209.LY_CCB.NB.Appendix 12 ProfitNAVRecon (GL).031204_CCB.Dec03AuditPack.GL.V2_1120CCB.04OctAuditPack.V1.unprotected 2" xfId="27607"/>
    <cellStyle name="_CCB.HEN.Item12.ProfitNAVRecon.031209.LY_CCB.NB.Appendix 12 ProfitNAVRecon (GL).031204_CCB.Dec03AuditPack.GL.V2_20040630审计调查表real" xfId="2224"/>
    <cellStyle name="_CCB.HEN.Item12.ProfitNAVRecon.031209.LY_CCB.NB.Appendix 12 ProfitNAVRecon (GL).031204_CCB.Dec03AuditPack.GL.V2_20040630审计调查表real 2" xfId="27608"/>
    <cellStyle name="_CCB.HEN.Item12.ProfitNAVRecon.031209.LY_CCB.NB.Appendix 12 ProfitNAVRecon (GL).031204_CCB.Dec03AuditPack.GL.V2_CCB.04DecAuditPack.V2.unprotected" xfId="2225"/>
    <cellStyle name="_CCB.HEN.Item12.ProfitNAVRecon.031209.LY_CCB.NB.Appendix 12 ProfitNAVRecon (GL).031204_CCB.Dec03AuditPack.GL.V2_CCB.04DecAuditPack.V2.unprotected 2" xfId="27609"/>
    <cellStyle name="_CCB.HEN.Item12.ProfitNAVRecon.031209.LY_CCB.NB.Appendix 12 ProfitNAVRecon (GL).031204_CCB.Dec03AuditPack.GL.V2_CCB.04DecAuditPack.V3.unprotected" xfId="2226"/>
    <cellStyle name="_CCB.HEN.Item12.ProfitNAVRecon.031209.LY_CCB.NB.Appendix 12 ProfitNAVRecon (GL).031204_CCB.Dec03AuditPack.GL.V2_CCB.04DecAuditPack.V3.unprotected 2" xfId="27610"/>
    <cellStyle name="_CCB.HEN.Item12.ProfitNAVRecon.031209.LY_CCB.NB.Appendix 12 ProfitNAVRecon (GL).031204_CCB.Dec03AuditPack.GL.V2_CCB.Bankwide.0410TBRec" xfId="2227"/>
    <cellStyle name="_CCB.HEN.Item12.ProfitNAVRecon.031209.LY_CCB.NB.Appendix 12 ProfitNAVRecon (GL).031204_CCB.Dec03AuditPack.GL.V2_CCB.Bankwide.0410TBRec 2" xfId="27611"/>
    <cellStyle name="_CCB.HEN.Item12.ProfitNAVRecon.031209.LY_CCB.NB.Appendix 12 ProfitNAVRecon (GL).031204_CCB.Dec03AuditPack.GL.V2_CCB.Dec03AuditPack.GL.V4(trail run new)" xfId="2228"/>
    <cellStyle name="_CCB.HEN.Item12.ProfitNAVRecon.031209.LY_CCB.NB.Appendix 12 ProfitNAVRecon (GL).031204_CCB.Dec03AuditPack.GL.V2_CCB.Dec03AuditPack.GL.V4(trail run new) 2" xfId="27612"/>
    <cellStyle name="_CCB.HEN.Item12.ProfitNAVRecon.031209.LY_CCB.NB.Appendix 12 ProfitNAVRecon (GL).031204_CCB.Dec03AuditPack.GL.V2_CCB.Dec03AuditPack.GL.V4(trail run new)_Sheet1" xfId="2229"/>
    <cellStyle name="_CCB.HEN.Item12.ProfitNAVRecon.031209.LY_CCB.NB.Appendix 12 ProfitNAVRecon (GL).031204_CCB.Dec03AuditPack.GL.V2_CCB.Dec03AuditPack.GL.V4(trail run new)_Sheet1 2" xfId="27613"/>
    <cellStyle name="_CCB.HEN.Item12.ProfitNAVRecon.031209.LY_CCB.NB.Appendix 12 ProfitNAVRecon (GL).031204_CCB.Dec03AuditPack.GL.V2_CCB.Dec03AuditPack.GL.V4(trail run new)_Sheet2" xfId="2230"/>
    <cellStyle name="_CCB.HEN.Item12.ProfitNAVRecon.031209.LY_CCB.NB.Appendix 12 ProfitNAVRecon (GL).031204_CCB.Dec03AuditPack.GL.V2_CCB.Dec03AuditPack.GL.V4(trail run new)_Sheet2 2" xfId="27614"/>
    <cellStyle name="_CCB.HEN.Item12.ProfitNAVRecon.031209.LY_CCB.NB.Appendix 12 ProfitNAVRecon (GL).031204_CCB.Dec03AuditPack.GL.V2_CCB.Dec03AuditPack.GL.V4(trail run new)_审计调查表200410.1209" xfId="2231"/>
    <cellStyle name="_CCB.HEN.Item12.ProfitNAVRecon.031209.LY_CCB.NB.Appendix 12 ProfitNAVRecon (GL).031204_CCB.Dec03AuditPack.GL.V2_CCB.Dec03AuditPack.GL.V4(trail run new)_审计调查表200410.1209 2" xfId="27615"/>
    <cellStyle name="_CCB.HEN.Item12.ProfitNAVRecon.031209.LY_CCB.NB.Appendix 12 ProfitNAVRecon (GL).031204_CCB.Dec03AuditPack.GL.V2_CCB.Dec03AuditPack.GL.V4(trail run new)_审计调查表200410.1209.PM" xfId="2232"/>
    <cellStyle name="_CCB.HEN.Item12.ProfitNAVRecon.031209.LY_CCB.NB.Appendix 12 ProfitNAVRecon (GL).031204_CCB.Dec03AuditPack.GL.V2_CCB.Dec03AuditPack.GL.V4(trail run new)_审计调查表200410.1209.PM 2" xfId="27616"/>
    <cellStyle name="_CCB.HEN.Item12.ProfitNAVRecon.031209.LY_CCB.NB.Appendix 12 ProfitNAVRecon (GL).031204_CCB.Dec03AuditPack.GL.V2_CCB.Dec03AuditPack.GL.V4(trial run new)" xfId="2233"/>
    <cellStyle name="_CCB.HEN.Item12.ProfitNAVRecon.031209.LY_CCB.NB.Appendix 12 ProfitNAVRecon (GL).031204_CCB.Dec03AuditPack.GL.V2_CCB.Dec03AuditPack.GL.V4(trial run new) 2" xfId="27617"/>
    <cellStyle name="_CCB.HEN.Item12.ProfitNAVRecon.031209.LY_CCB.NB.Appendix 12 ProfitNAVRecon (GL).031204_CCB.Dec03AuditPack.GL.V2_CCB.Dec03AuditPack.GL.V4(trial run new)_Sheet1" xfId="2234"/>
    <cellStyle name="_CCB.HEN.Item12.ProfitNAVRecon.031209.LY_CCB.NB.Appendix 12 ProfitNAVRecon (GL).031204_CCB.Dec03AuditPack.GL.V2_CCB.Dec03AuditPack.GL.V4(trial run new)_Sheet1 2" xfId="27618"/>
    <cellStyle name="_CCB.HEN.Item12.ProfitNAVRecon.031209.LY_CCB.NB.Appendix 12 ProfitNAVRecon (GL).031204_CCB.Dec03AuditPack.GL.V2_CCB.Dec03AuditPack.GL.V4(trial run new)_Sheet2" xfId="2235"/>
    <cellStyle name="_CCB.HEN.Item12.ProfitNAVRecon.031209.LY_CCB.NB.Appendix 12 ProfitNAVRecon (GL).031204_CCB.Dec03AuditPack.GL.V2_CCB.Dec03AuditPack.GL.V4(trial run new)_Sheet2 2" xfId="27619"/>
    <cellStyle name="_CCB.HEN.Item12.ProfitNAVRecon.031209.LY_CCB.NB.Appendix 12 ProfitNAVRecon (GL).031204_CCB.Dec03AuditPack.GL.V2_CCB.Dec03AuditPack.GL.V4(trial run new)_审计调查表200410.1209" xfId="2236"/>
    <cellStyle name="_CCB.HEN.Item12.ProfitNAVRecon.031209.LY_CCB.NB.Appendix 12 ProfitNAVRecon (GL).031204_CCB.Dec03AuditPack.GL.V2_CCB.Dec03AuditPack.GL.V4(trial run new)_审计调查表200410.1209 2" xfId="27620"/>
    <cellStyle name="_CCB.HEN.Item12.ProfitNAVRecon.031209.LY_CCB.NB.Appendix 12 ProfitNAVRecon (GL).031204_CCB.Dec03AuditPack.GL.V2_CCB.Dec03AuditPack.GL.V4(trial run new)_审计调查表200410.1209.PM" xfId="2237"/>
    <cellStyle name="_CCB.HEN.Item12.ProfitNAVRecon.031209.LY_CCB.NB.Appendix 12 ProfitNAVRecon (GL).031204_CCB.Dec03AuditPack.GL.V2_CCB.Dec03AuditPack.GL.V4(trial run new)_审计调查表200410.1209.PM 2" xfId="27621"/>
    <cellStyle name="_CCB.HEN.Item12.ProfitNAVRecon.031209.LY_CCB.NB.Appendix 12 ProfitNAVRecon (GL).031204_CCB.Dec03AuditPack.GL.V2_Copy of CCB.Dec03AuditPack.GL.V4" xfId="2238"/>
    <cellStyle name="_CCB.HEN.Item12.ProfitNAVRecon.031209.LY_CCB.NB.Appendix 12 ProfitNAVRecon (GL).031204_CCB.Dec03AuditPack.GL.V2_Copy of CCB.Dec03AuditPack.GL.V4 2" xfId="27622"/>
    <cellStyle name="_CCB.HEN.Item12.ProfitNAVRecon.031209.LY_CCB.NB.Appendix 12 ProfitNAVRecon (GL).031204_CCB.Dec03AuditPack.GL.V2_Copy of CCB.Dec03AuditPack.GL.V4_Sheet1" xfId="2239"/>
    <cellStyle name="_CCB.HEN.Item12.ProfitNAVRecon.031209.LY_CCB.NB.Appendix 12 ProfitNAVRecon (GL).031204_CCB.Dec03AuditPack.GL.V2_Copy of CCB.Dec03AuditPack.GL.V4_Sheet1 2" xfId="27623"/>
    <cellStyle name="_CCB.HEN.Item12.ProfitNAVRecon.031209.LY_CCB.NB.Appendix 12 ProfitNAVRecon (GL).031204_CCB.Dec03AuditPack.GL.V2_Copy of CCB.Dec03AuditPack.GL.V4_Sheet2" xfId="2240"/>
    <cellStyle name="_CCB.HEN.Item12.ProfitNAVRecon.031209.LY_CCB.NB.Appendix 12 ProfitNAVRecon (GL).031204_CCB.Dec03AuditPack.GL.V2_Copy of CCB.Dec03AuditPack.GL.V4_Sheet2 2" xfId="27624"/>
    <cellStyle name="_CCB.HEN.Item12.ProfitNAVRecon.031209.LY_CCB.NB.Appendix 12 ProfitNAVRecon (GL).031204_CCB.Dec03AuditPack.GL.V2_Copy of CCB.Dec03AuditPack.GL.V4_审计调查表200410.1209" xfId="2241"/>
    <cellStyle name="_CCB.HEN.Item12.ProfitNAVRecon.031209.LY_CCB.NB.Appendix 12 ProfitNAVRecon (GL).031204_CCB.Dec03AuditPack.GL.V2_Copy of CCB.Dec03AuditPack.GL.V4_审计调查表200410.1209 2" xfId="27625"/>
    <cellStyle name="_CCB.HEN.Item12.ProfitNAVRecon.031209.LY_CCB.NB.Appendix 12 ProfitNAVRecon (GL).031204_CCB.Dec03AuditPack.GL.V2_Copy of CCB.Dec03AuditPack.GL.V4_审计调查表200410.1209.PM" xfId="2242"/>
    <cellStyle name="_CCB.HEN.Item12.ProfitNAVRecon.031209.LY_CCB.NB.Appendix 12 ProfitNAVRecon (GL).031204_CCB.Dec03AuditPack.GL.V2_Copy of CCB.Dec03AuditPack.GL.V4_审计调查表200410.1209.PM 2" xfId="27626"/>
    <cellStyle name="_CCB.HEN.Item12.ProfitNAVRecon.031209.LY_CCB.NB.Appendix 12 ProfitNAVRecon (GL).031204_CCB.Dec03AuditPack.GL.V2_Sheet1" xfId="2243"/>
    <cellStyle name="_CCB.HEN.Item12.ProfitNAVRecon.031209.LY_CCB.NB.Appendix 12 ProfitNAVRecon (GL).031204_CCB.Dec03AuditPack.GL.V2_Sheet1 2" xfId="27627"/>
    <cellStyle name="_CCB.HEN.Item12.ProfitNAVRecon.031209.LY_CCB.NB.Appendix 12 ProfitNAVRecon (GL).031204_CCB.Dec03AuditPack.GL.V2_Sheet2" xfId="2244"/>
    <cellStyle name="_CCB.HEN.Item12.ProfitNAVRecon.031209.LY_CCB.NB.Appendix 12 ProfitNAVRecon (GL).031204_CCB.Dec03AuditPack.GL.V2_Sheet2 2" xfId="27628"/>
    <cellStyle name="_CCB.HEN.Item12.ProfitNAVRecon.031209.LY_CCB.NB.Appendix 12 ProfitNAVRecon (GL).031204_CCB.Dec03AuditPack.GL.V2_审计调查表200410.1209" xfId="2245"/>
    <cellStyle name="_CCB.HEN.Item12.ProfitNAVRecon.031209.LY_CCB.NB.Appendix 12 ProfitNAVRecon (GL).031204_CCB.Dec03AuditPack.GL.V2_审计调查表200410.1209 2" xfId="27629"/>
    <cellStyle name="_CCB.HEN.Item12.ProfitNAVRecon.031209.LY_CCB.NB.Appendix 12 ProfitNAVRecon (GL).031204_CCB.Dec03AuditPack.GL.V2_审计调查表200410.1209.PM" xfId="2246"/>
    <cellStyle name="_CCB.HEN.Item12.ProfitNAVRecon.031209.LY_CCB.NB.Appendix 12 ProfitNAVRecon (GL).031204_CCB.Dec03AuditPack.GL.V2_审计调查表200410.1209.PM 2" xfId="27630"/>
    <cellStyle name="_CCB.HEN.Item12.ProfitNAVRecon.031209.LY_CCB.NB.Appendix 12 ProfitNAVRecon (GL).031204_CCB.Dec03AuditPack.HL.V2.revised ctl" xfId="2247"/>
    <cellStyle name="_CCB.HEN.Item12.ProfitNAVRecon.031209.LY_CCB.NB.Appendix 12 ProfitNAVRecon (GL).031204_CCB.Dec03AuditPack.HL.V2.revised ctl 2" xfId="27631"/>
    <cellStyle name="_CCB.HEN.Item12.ProfitNAVRecon.031209.LY_CCB.NB.Appendix 12 ProfitNAVRecon (GL).031204_CCB.Dec03AuditPack.HL.V2.revised ctl_CCB.HO.new TB template.for reporting package.040309" xfId="2248"/>
    <cellStyle name="_CCB.HEN.Item12.ProfitNAVRecon.031209.LY_CCB.NB.Appendix 12 ProfitNAVRecon (GL).031204_CCB.Dec03AuditPack.HL.V2.revised ctl_CCB.HO.new TB template.for reporting package.040309 2" xfId="27632"/>
    <cellStyle name="_CCB.HEN.Item12.ProfitNAVRecon.031209.LY_CCB.NB.Appendix 12 ProfitNAVRecon (GL).031204_CCB.Dec03AuditPack.HL.V2.revised ctl_CCB.HO.new TB template.for reporting package.1P.040316" xfId="2249"/>
    <cellStyle name="_CCB.HEN.Item12.ProfitNAVRecon.031209.LY_CCB.NB.Appendix 12 ProfitNAVRecon (GL).031204_CCB.Dec03AuditPack.HL.V2.revised ctl_CCB.HO.new TB template.for reporting package.1P.040316 2" xfId="27633"/>
    <cellStyle name="_CCB.HEN.Item12.ProfitNAVRecon.031209.LY_CCB.NB.Appendix 12 ProfitNAVRecon (GL).031204_CCB.Dec03AuditPack.HL.V2.revised ctl_CCB.HO.reporting TB-HL.1P.040316" xfId="2250"/>
    <cellStyle name="_CCB.HEN.Item12.ProfitNAVRecon.031209.LY_CCB.NB.Appendix 12 ProfitNAVRecon (GL).031204_CCB.Dec03AuditPack.HL.V2.revised ctl_CCB.HO.reporting TB-HL.1P.040316 2" xfId="27634"/>
    <cellStyle name="_CCB.HEN.Item12.ProfitNAVRecon.031209.LY_CCB.NB.Appendix 12 ProfitNAVRecon (GL).031204_Sheet1" xfId="2251"/>
    <cellStyle name="_CCB.HEN.Item12.ProfitNAVRecon.031209.LY_CCB.NB.Appendix 12 ProfitNAVRecon (GL).031204_Sheet1 2" xfId="27635"/>
    <cellStyle name="_CCB.HEN.Item12.ProfitNAVRecon.031209.LY_CCB.NB.Appendix 12 ProfitNAVRecon (GL).031204_Sheet2" xfId="2252"/>
    <cellStyle name="_CCB.HEN.Item12.ProfitNAVRecon.031209.LY_CCB.NB.Appendix 12 ProfitNAVRecon (GL).031204_Sheet2 2" xfId="27636"/>
    <cellStyle name="_CCB.HEN.Item12.ProfitNAVRecon.031209.LY_CCB.NB.Appendix 12 ProfitNAVRecon (GL).031204_审计调查表200410.1209" xfId="2253"/>
    <cellStyle name="_CCB.HEN.Item12.ProfitNAVRecon.031209.LY_CCB.NB.Appendix 12 ProfitNAVRecon (GL).031204_审计调查表200410.1209 2" xfId="27637"/>
    <cellStyle name="_CCB.HEN.Item12.ProfitNAVRecon.031209.LY_CCB.NB.Appendix 12 ProfitNAVRecon (GL).031204_审计调查表200410.1209.PM" xfId="2254"/>
    <cellStyle name="_CCB.HEN.Item12.ProfitNAVRecon.031209.LY_CCB.NB.Appendix 12 ProfitNAVRecon (GL).031204_审计调查表200410.1209.PM 2" xfId="27638"/>
    <cellStyle name="_CCB.HEN.Item12.ProfitNAVRecon.031209.LY_CCB.SC.Item12.ProfitNAVRecon.031210.EP" xfId="2255"/>
    <cellStyle name="_CCB.HEN.Item12.ProfitNAVRecon.031209.LY_CCB.SC.Item12.ProfitNAVRecon.031210.EP 2" xfId="27639"/>
    <cellStyle name="_CCB.HEN.Item12.ProfitNAVRecon.031209.LY_CCB.SC.Item12.ProfitNAVRecon.031210.EP_CCB.Dec03AuditPack.GL.V2" xfId="2256"/>
    <cellStyle name="_CCB.HEN.Item12.ProfitNAVRecon.031209.LY_CCB.SC.Item12.ProfitNAVRecon.031210.EP_CCB.Dec03AuditPack.GL.V2 2" xfId="27640"/>
    <cellStyle name="_CCB.HEN.Item12.ProfitNAVRecon.031209.LY_CCB.SC.Item12.ProfitNAVRecon.031210.EP_CCB.Dec03AuditPack.GL.V2_1120CCB.04OctAuditPack.V1.unprotected" xfId="2257"/>
    <cellStyle name="_CCB.HEN.Item12.ProfitNAVRecon.031209.LY_CCB.SC.Item12.ProfitNAVRecon.031210.EP_CCB.Dec03AuditPack.GL.V2_1120CCB.04OctAuditPack.V1.unprotected 2" xfId="27641"/>
    <cellStyle name="_CCB.HEN.Item12.ProfitNAVRecon.031209.LY_CCB.SC.Item12.ProfitNAVRecon.031210.EP_CCB.Dec03AuditPack.GL.V2_20040630审计调查表real" xfId="2258"/>
    <cellStyle name="_CCB.HEN.Item12.ProfitNAVRecon.031209.LY_CCB.SC.Item12.ProfitNAVRecon.031210.EP_CCB.Dec03AuditPack.GL.V2_20040630审计调查表real 2" xfId="27642"/>
    <cellStyle name="_CCB.HEN.Item12.ProfitNAVRecon.031209.LY_CCB.SC.Item12.ProfitNAVRecon.031210.EP_CCB.Dec03AuditPack.GL.V2_CCB.04DecAuditPack.V2.unprotected" xfId="2259"/>
    <cellStyle name="_CCB.HEN.Item12.ProfitNAVRecon.031209.LY_CCB.SC.Item12.ProfitNAVRecon.031210.EP_CCB.Dec03AuditPack.GL.V2_CCB.04DecAuditPack.V2.unprotected 2" xfId="27643"/>
    <cellStyle name="_CCB.HEN.Item12.ProfitNAVRecon.031209.LY_CCB.SC.Item12.ProfitNAVRecon.031210.EP_CCB.Dec03AuditPack.GL.V2_CCB.04DecAuditPack.V3.unprotected" xfId="2260"/>
    <cellStyle name="_CCB.HEN.Item12.ProfitNAVRecon.031209.LY_CCB.SC.Item12.ProfitNAVRecon.031210.EP_CCB.Dec03AuditPack.GL.V2_CCB.04DecAuditPack.V3.unprotected 2" xfId="27644"/>
    <cellStyle name="_CCB.HEN.Item12.ProfitNAVRecon.031209.LY_CCB.SC.Item12.ProfitNAVRecon.031210.EP_CCB.Dec03AuditPack.GL.V2_CCB.Bankwide.0410TBRec" xfId="2261"/>
    <cellStyle name="_CCB.HEN.Item12.ProfitNAVRecon.031209.LY_CCB.SC.Item12.ProfitNAVRecon.031210.EP_CCB.Dec03AuditPack.GL.V2_CCB.Bankwide.0410TBRec 2" xfId="27645"/>
    <cellStyle name="_CCB.HEN.Item12.ProfitNAVRecon.031209.LY_CCB.SC.Item12.ProfitNAVRecon.031210.EP_CCB.Dec03AuditPack.GL.V2_CCB.Dec03AuditPack.GL.V4(trail run new)" xfId="2262"/>
    <cellStyle name="_CCB.HEN.Item12.ProfitNAVRecon.031209.LY_CCB.SC.Item12.ProfitNAVRecon.031210.EP_CCB.Dec03AuditPack.GL.V2_CCB.Dec03AuditPack.GL.V4(trail run new) 2" xfId="27646"/>
    <cellStyle name="_CCB.HEN.Item12.ProfitNAVRecon.031209.LY_CCB.SC.Item12.ProfitNAVRecon.031210.EP_CCB.Dec03AuditPack.GL.V2_CCB.Dec03AuditPack.GL.V4(trail run new)_Sheet1" xfId="2263"/>
    <cellStyle name="_CCB.HEN.Item12.ProfitNAVRecon.031209.LY_CCB.SC.Item12.ProfitNAVRecon.031210.EP_CCB.Dec03AuditPack.GL.V2_CCB.Dec03AuditPack.GL.V4(trail run new)_Sheet1 2" xfId="27647"/>
    <cellStyle name="_CCB.HEN.Item12.ProfitNAVRecon.031209.LY_CCB.SC.Item12.ProfitNAVRecon.031210.EP_CCB.Dec03AuditPack.GL.V2_CCB.Dec03AuditPack.GL.V4(trail run new)_Sheet2" xfId="2264"/>
    <cellStyle name="_CCB.HEN.Item12.ProfitNAVRecon.031209.LY_CCB.SC.Item12.ProfitNAVRecon.031210.EP_CCB.Dec03AuditPack.GL.V2_CCB.Dec03AuditPack.GL.V4(trail run new)_Sheet2 2" xfId="27648"/>
    <cellStyle name="_CCB.HEN.Item12.ProfitNAVRecon.031209.LY_CCB.SC.Item12.ProfitNAVRecon.031210.EP_CCB.Dec03AuditPack.GL.V2_CCB.Dec03AuditPack.GL.V4(trail run new)_审计调查表200410.1209" xfId="2265"/>
    <cellStyle name="_CCB.HEN.Item12.ProfitNAVRecon.031209.LY_CCB.SC.Item12.ProfitNAVRecon.031210.EP_CCB.Dec03AuditPack.GL.V2_CCB.Dec03AuditPack.GL.V4(trail run new)_审计调查表200410.1209 2" xfId="27649"/>
    <cellStyle name="_CCB.HEN.Item12.ProfitNAVRecon.031209.LY_CCB.SC.Item12.ProfitNAVRecon.031210.EP_CCB.Dec03AuditPack.GL.V2_CCB.Dec03AuditPack.GL.V4(trail run new)_审计调查表200410.1209.PM" xfId="2266"/>
    <cellStyle name="_CCB.HEN.Item12.ProfitNAVRecon.031209.LY_CCB.SC.Item12.ProfitNAVRecon.031210.EP_CCB.Dec03AuditPack.GL.V2_CCB.Dec03AuditPack.GL.V4(trail run new)_审计调查表200410.1209.PM 2" xfId="27650"/>
    <cellStyle name="_CCB.HEN.Item12.ProfitNAVRecon.031209.LY_CCB.SC.Item12.ProfitNAVRecon.031210.EP_CCB.Dec03AuditPack.GL.V2_CCB.Dec03AuditPack.GL.V4(trial run new)" xfId="2267"/>
    <cellStyle name="_CCB.HEN.Item12.ProfitNAVRecon.031209.LY_CCB.SC.Item12.ProfitNAVRecon.031210.EP_CCB.Dec03AuditPack.GL.V2_CCB.Dec03AuditPack.GL.V4(trial run new) 2" xfId="27651"/>
    <cellStyle name="_CCB.HEN.Item12.ProfitNAVRecon.031209.LY_CCB.SC.Item12.ProfitNAVRecon.031210.EP_CCB.Dec03AuditPack.GL.V2_CCB.Dec03AuditPack.GL.V4(trial run new)_Sheet1" xfId="2268"/>
    <cellStyle name="_CCB.HEN.Item12.ProfitNAVRecon.031209.LY_CCB.SC.Item12.ProfitNAVRecon.031210.EP_CCB.Dec03AuditPack.GL.V2_CCB.Dec03AuditPack.GL.V4(trial run new)_Sheet1 2" xfId="27652"/>
    <cellStyle name="_CCB.HEN.Item12.ProfitNAVRecon.031209.LY_CCB.SC.Item12.ProfitNAVRecon.031210.EP_CCB.Dec03AuditPack.GL.V2_CCB.Dec03AuditPack.GL.V4(trial run new)_Sheet2" xfId="2269"/>
    <cellStyle name="_CCB.HEN.Item12.ProfitNAVRecon.031209.LY_CCB.SC.Item12.ProfitNAVRecon.031210.EP_CCB.Dec03AuditPack.GL.V2_CCB.Dec03AuditPack.GL.V4(trial run new)_Sheet2 2" xfId="27653"/>
    <cellStyle name="_CCB.HEN.Item12.ProfitNAVRecon.031209.LY_CCB.SC.Item12.ProfitNAVRecon.031210.EP_CCB.Dec03AuditPack.GL.V2_CCB.Dec03AuditPack.GL.V4(trial run new)_审计调查表200410.1209" xfId="2270"/>
    <cellStyle name="_CCB.HEN.Item12.ProfitNAVRecon.031209.LY_CCB.SC.Item12.ProfitNAVRecon.031210.EP_CCB.Dec03AuditPack.GL.V2_CCB.Dec03AuditPack.GL.V4(trial run new)_审计调查表200410.1209 2" xfId="27654"/>
    <cellStyle name="_CCB.HEN.Item12.ProfitNAVRecon.031209.LY_CCB.SC.Item12.ProfitNAVRecon.031210.EP_CCB.Dec03AuditPack.GL.V2_CCB.Dec03AuditPack.GL.V4(trial run new)_审计调查表200410.1209.PM" xfId="2271"/>
    <cellStyle name="_CCB.HEN.Item12.ProfitNAVRecon.031209.LY_CCB.SC.Item12.ProfitNAVRecon.031210.EP_CCB.Dec03AuditPack.GL.V2_CCB.Dec03AuditPack.GL.V4(trial run new)_审计调查表200410.1209.PM 2" xfId="27655"/>
    <cellStyle name="_CCB.HEN.Item12.ProfitNAVRecon.031209.LY_CCB.SC.Item12.ProfitNAVRecon.031210.EP_CCB.Dec03AuditPack.GL.V2_Copy of CCB.Dec03AuditPack.GL.V4" xfId="2272"/>
    <cellStyle name="_CCB.HEN.Item12.ProfitNAVRecon.031209.LY_CCB.SC.Item12.ProfitNAVRecon.031210.EP_CCB.Dec03AuditPack.GL.V2_Copy of CCB.Dec03AuditPack.GL.V4 2" xfId="27656"/>
    <cellStyle name="_CCB.HEN.Item12.ProfitNAVRecon.031209.LY_CCB.SC.Item12.ProfitNAVRecon.031210.EP_CCB.Dec03AuditPack.GL.V2_Copy of CCB.Dec03AuditPack.GL.V4_Sheet1" xfId="2273"/>
    <cellStyle name="_CCB.HEN.Item12.ProfitNAVRecon.031209.LY_CCB.SC.Item12.ProfitNAVRecon.031210.EP_CCB.Dec03AuditPack.GL.V2_Copy of CCB.Dec03AuditPack.GL.V4_Sheet1 2" xfId="27657"/>
    <cellStyle name="_CCB.HEN.Item12.ProfitNAVRecon.031209.LY_CCB.SC.Item12.ProfitNAVRecon.031210.EP_CCB.Dec03AuditPack.GL.V2_Copy of CCB.Dec03AuditPack.GL.V4_Sheet2" xfId="2274"/>
    <cellStyle name="_CCB.HEN.Item12.ProfitNAVRecon.031209.LY_CCB.SC.Item12.ProfitNAVRecon.031210.EP_CCB.Dec03AuditPack.GL.V2_Copy of CCB.Dec03AuditPack.GL.V4_Sheet2 2" xfId="27658"/>
    <cellStyle name="_CCB.HEN.Item12.ProfitNAVRecon.031209.LY_CCB.SC.Item12.ProfitNAVRecon.031210.EP_CCB.Dec03AuditPack.GL.V2_Copy of CCB.Dec03AuditPack.GL.V4_审计调查表200410.1209" xfId="2275"/>
    <cellStyle name="_CCB.HEN.Item12.ProfitNAVRecon.031209.LY_CCB.SC.Item12.ProfitNAVRecon.031210.EP_CCB.Dec03AuditPack.GL.V2_Copy of CCB.Dec03AuditPack.GL.V4_审计调查表200410.1209 2" xfId="27659"/>
    <cellStyle name="_CCB.HEN.Item12.ProfitNAVRecon.031209.LY_CCB.SC.Item12.ProfitNAVRecon.031210.EP_CCB.Dec03AuditPack.GL.V2_Copy of CCB.Dec03AuditPack.GL.V4_审计调查表200410.1209.PM" xfId="2276"/>
    <cellStyle name="_CCB.HEN.Item12.ProfitNAVRecon.031209.LY_CCB.SC.Item12.ProfitNAVRecon.031210.EP_CCB.Dec03AuditPack.GL.V2_Copy of CCB.Dec03AuditPack.GL.V4_审计调查表200410.1209.PM 2" xfId="27660"/>
    <cellStyle name="_CCB.HEN.Item12.ProfitNAVRecon.031209.LY_CCB.SC.Item12.ProfitNAVRecon.031210.EP_CCB.Dec03AuditPack.GL.V2_Sheet1" xfId="2277"/>
    <cellStyle name="_CCB.HEN.Item12.ProfitNAVRecon.031209.LY_CCB.SC.Item12.ProfitNAVRecon.031210.EP_CCB.Dec03AuditPack.GL.V2_Sheet1 2" xfId="27661"/>
    <cellStyle name="_CCB.HEN.Item12.ProfitNAVRecon.031209.LY_CCB.SC.Item12.ProfitNAVRecon.031210.EP_CCB.Dec03AuditPack.GL.V2_Sheet2" xfId="2278"/>
    <cellStyle name="_CCB.HEN.Item12.ProfitNAVRecon.031209.LY_CCB.SC.Item12.ProfitNAVRecon.031210.EP_CCB.Dec03AuditPack.GL.V2_Sheet2 2" xfId="27662"/>
    <cellStyle name="_CCB.HEN.Item12.ProfitNAVRecon.031209.LY_CCB.SC.Item12.ProfitNAVRecon.031210.EP_CCB.Dec03AuditPack.GL.V2_审计调查表200410.1209" xfId="2279"/>
    <cellStyle name="_CCB.HEN.Item12.ProfitNAVRecon.031209.LY_CCB.SC.Item12.ProfitNAVRecon.031210.EP_CCB.Dec03AuditPack.GL.V2_审计调查表200410.1209 2" xfId="27663"/>
    <cellStyle name="_CCB.HEN.Item12.ProfitNAVRecon.031209.LY_CCB.SC.Item12.ProfitNAVRecon.031210.EP_CCB.Dec03AuditPack.GL.V2_审计调查表200410.1209.PM" xfId="2280"/>
    <cellStyle name="_CCB.HEN.Item12.ProfitNAVRecon.031209.LY_CCB.SC.Item12.ProfitNAVRecon.031210.EP_CCB.Dec03AuditPack.GL.V2_审计调查表200410.1209.PM 2" xfId="27664"/>
    <cellStyle name="_CCB.HEN.Item12.ProfitNAVRecon.031209.LY_CCB.SC.Item12.ProfitNAVRecon.031210.EP_CCB.Dec03AuditPack.HL.V2.revised ctl" xfId="2281"/>
    <cellStyle name="_CCB.HEN.Item12.ProfitNAVRecon.031209.LY_CCB.SC.Item12.ProfitNAVRecon.031210.EP_CCB.Dec03AuditPack.HL.V2.revised ctl 2" xfId="27665"/>
    <cellStyle name="_CCB.HEN.Item12.ProfitNAVRecon.031209.LY_CCB.SC.Item12.ProfitNAVRecon.031210.EP_CCB.Dec03AuditPack.HL.V2.revised ctl_CCB.HO.new TB template.for reporting package.040309" xfId="2282"/>
    <cellStyle name="_CCB.HEN.Item12.ProfitNAVRecon.031209.LY_CCB.SC.Item12.ProfitNAVRecon.031210.EP_CCB.Dec03AuditPack.HL.V2.revised ctl_CCB.HO.new TB template.for reporting package.040309 2" xfId="27666"/>
    <cellStyle name="_CCB.HEN.Item12.ProfitNAVRecon.031209.LY_CCB.SC.Item12.ProfitNAVRecon.031210.EP_CCB.Dec03AuditPack.HL.V2.revised ctl_CCB.HO.new TB template.for reporting package.1P.040316" xfId="2283"/>
    <cellStyle name="_CCB.HEN.Item12.ProfitNAVRecon.031209.LY_CCB.SC.Item12.ProfitNAVRecon.031210.EP_CCB.Dec03AuditPack.HL.V2.revised ctl_CCB.HO.new TB template.for reporting package.1P.040316 2" xfId="27667"/>
    <cellStyle name="_CCB.HEN.Item12.ProfitNAVRecon.031209.LY_CCB.SC.Item12.ProfitNAVRecon.031210.EP_CCB.Dec03AuditPack.HL.V2.revised ctl_CCB.HO.reporting TB-HL.1P.040316" xfId="2284"/>
    <cellStyle name="_CCB.HEN.Item12.ProfitNAVRecon.031209.LY_CCB.SC.Item12.ProfitNAVRecon.031210.EP_CCB.Dec03AuditPack.HL.V2.revised ctl_CCB.HO.reporting TB-HL.1P.040316 2" xfId="27668"/>
    <cellStyle name="_CCB.HEN.Item12.ProfitNAVRecon.031209.LY_CCB.SC.Item12.ProfitNAVRecon.031210.EP_Sheet1" xfId="2285"/>
    <cellStyle name="_CCB.HEN.Item12.ProfitNAVRecon.031209.LY_CCB.SC.Item12.ProfitNAVRecon.031210.EP_Sheet1 2" xfId="27669"/>
    <cellStyle name="_CCB.HEN.Item12.ProfitNAVRecon.031209.LY_CCB.SC.Item12.ProfitNAVRecon.031210.EP_Sheet2" xfId="2286"/>
    <cellStyle name="_CCB.HEN.Item12.ProfitNAVRecon.031209.LY_CCB.SC.Item12.ProfitNAVRecon.031210.EP_Sheet2 2" xfId="27670"/>
    <cellStyle name="_CCB.HEN.Item12.ProfitNAVRecon.031209.LY_CCB.SC.Item12.ProfitNAVRecon.031210.EP_审计调查表200410.1209" xfId="2287"/>
    <cellStyle name="_CCB.HEN.Item12.ProfitNAVRecon.031209.LY_CCB.SC.Item12.ProfitNAVRecon.031210.EP_审计调查表200410.1209 2" xfId="27671"/>
    <cellStyle name="_CCB.HEN.Item12.ProfitNAVRecon.031209.LY_CCB.SC.Item12.ProfitNAVRecon.031210.EP_审计调查表200410.1209.PM" xfId="2288"/>
    <cellStyle name="_CCB.HEN.Item12.ProfitNAVRecon.031209.LY_CCB.SC.Item12.ProfitNAVRecon.031210.EP_审计调查表200410.1209.PM 2" xfId="27672"/>
    <cellStyle name="_CCB.HEN.Item12.ProfitNAVRecon.031209.LY_CCB.SX.Item12.F.ProfitNAVRecon.031212.MS" xfId="2289"/>
    <cellStyle name="_CCB.HEN.Item12.ProfitNAVRecon.031209.LY_CCB.SX.Item12.F.ProfitNAVRecon.031212.MS 2" xfId="27673"/>
    <cellStyle name="_CCB.HEN.Item12.ProfitNAVRecon.031209.LY_CCB.SX.Item12.F.ProfitNAVRecon.031212.MS_CCB.Dec03AuditPack.GL.V2" xfId="2290"/>
    <cellStyle name="_CCB.HEN.Item12.ProfitNAVRecon.031209.LY_CCB.SX.Item12.F.ProfitNAVRecon.031212.MS_CCB.Dec03AuditPack.GL.V2 2" xfId="27674"/>
    <cellStyle name="_CCB.HEN.Item12.ProfitNAVRecon.031209.LY_CCB.SX.Item12.F.ProfitNAVRecon.031212.MS_CCB.Dec03AuditPack.GL.V2_1120CCB.04OctAuditPack.V1.unprotected" xfId="2291"/>
    <cellStyle name="_CCB.HEN.Item12.ProfitNAVRecon.031209.LY_CCB.SX.Item12.F.ProfitNAVRecon.031212.MS_CCB.Dec03AuditPack.GL.V2_1120CCB.04OctAuditPack.V1.unprotected 2" xfId="27675"/>
    <cellStyle name="_CCB.HEN.Item12.ProfitNAVRecon.031209.LY_CCB.SX.Item12.F.ProfitNAVRecon.031212.MS_CCB.Dec03AuditPack.GL.V2_20040630审计调查表real" xfId="2292"/>
    <cellStyle name="_CCB.HEN.Item12.ProfitNAVRecon.031209.LY_CCB.SX.Item12.F.ProfitNAVRecon.031212.MS_CCB.Dec03AuditPack.GL.V2_20040630审计调查表real 2" xfId="27676"/>
    <cellStyle name="_CCB.HEN.Item12.ProfitNAVRecon.031209.LY_CCB.SX.Item12.F.ProfitNAVRecon.031212.MS_CCB.Dec03AuditPack.GL.V2_CCB.04DecAuditPack.V2.unprotected" xfId="2293"/>
    <cellStyle name="_CCB.HEN.Item12.ProfitNAVRecon.031209.LY_CCB.SX.Item12.F.ProfitNAVRecon.031212.MS_CCB.Dec03AuditPack.GL.V2_CCB.04DecAuditPack.V2.unprotected 2" xfId="27677"/>
    <cellStyle name="_CCB.HEN.Item12.ProfitNAVRecon.031209.LY_CCB.SX.Item12.F.ProfitNAVRecon.031212.MS_CCB.Dec03AuditPack.GL.V2_CCB.04DecAuditPack.V3.unprotected" xfId="2294"/>
    <cellStyle name="_CCB.HEN.Item12.ProfitNAVRecon.031209.LY_CCB.SX.Item12.F.ProfitNAVRecon.031212.MS_CCB.Dec03AuditPack.GL.V2_CCB.04DecAuditPack.V3.unprotected 2" xfId="27678"/>
    <cellStyle name="_CCB.HEN.Item12.ProfitNAVRecon.031209.LY_CCB.SX.Item12.F.ProfitNAVRecon.031212.MS_CCB.Dec03AuditPack.GL.V2_CCB.Bankwide.0410TBRec" xfId="2295"/>
    <cellStyle name="_CCB.HEN.Item12.ProfitNAVRecon.031209.LY_CCB.SX.Item12.F.ProfitNAVRecon.031212.MS_CCB.Dec03AuditPack.GL.V2_CCB.Bankwide.0410TBRec 2" xfId="27679"/>
    <cellStyle name="_CCB.HEN.Item12.ProfitNAVRecon.031209.LY_CCB.SX.Item12.F.ProfitNAVRecon.031212.MS_CCB.Dec03AuditPack.GL.V2_CCB.Dec03AuditPack.GL.V4(trail run new)" xfId="2296"/>
    <cellStyle name="_CCB.HEN.Item12.ProfitNAVRecon.031209.LY_CCB.SX.Item12.F.ProfitNAVRecon.031212.MS_CCB.Dec03AuditPack.GL.V2_CCB.Dec03AuditPack.GL.V4(trail run new) 2" xfId="27680"/>
    <cellStyle name="_CCB.HEN.Item12.ProfitNAVRecon.031209.LY_CCB.SX.Item12.F.ProfitNAVRecon.031212.MS_CCB.Dec03AuditPack.GL.V2_CCB.Dec03AuditPack.GL.V4(trail run new)_Sheet1" xfId="2297"/>
    <cellStyle name="_CCB.HEN.Item12.ProfitNAVRecon.031209.LY_CCB.SX.Item12.F.ProfitNAVRecon.031212.MS_CCB.Dec03AuditPack.GL.V2_CCB.Dec03AuditPack.GL.V4(trail run new)_Sheet1 2" xfId="27681"/>
    <cellStyle name="_CCB.HEN.Item12.ProfitNAVRecon.031209.LY_CCB.SX.Item12.F.ProfitNAVRecon.031212.MS_CCB.Dec03AuditPack.GL.V2_CCB.Dec03AuditPack.GL.V4(trail run new)_Sheet2" xfId="2298"/>
    <cellStyle name="_CCB.HEN.Item12.ProfitNAVRecon.031209.LY_CCB.SX.Item12.F.ProfitNAVRecon.031212.MS_CCB.Dec03AuditPack.GL.V2_CCB.Dec03AuditPack.GL.V4(trail run new)_Sheet2 2" xfId="27682"/>
    <cellStyle name="_CCB.HEN.Item12.ProfitNAVRecon.031209.LY_CCB.SX.Item12.F.ProfitNAVRecon.031212.MS_CCB.Dec03AuditPack.GL.V2_CCB.Dec03AuditPack.GL.V4(trail run new)_审计调查表200410.1209" xfId="2299"/>
    <cellStyle name="_CCB.HEN.Item12.ProfitNAVRecon.031209.LY_CCB.SX.Item12.F.ProfitNAVRecon.031212.MS_CCB.Dec03AuditPack.GL.V2_CCB.Dec03AuditPack.GL.V4(trail run new)_审计调查表200410.1209 2" xfId="27683"/>
    <cellStyle name="_CCB.HEN.Item12.ProfitNAVRecon.031209.LY_CCB.SX.Item12.F.ProfitNAVRecon.031212.MS_CCB.Dec03AuditPack.GL.V2_CCB.Dec03AuditPack.GL.V4(trail run new)_审计调查表200410.1209.PM" xfId="2300"/>
    <cellStyle name="_CCB.HEN.Item12.ProfitNAVRecon.031209.LY_CCB.SX.Item12.F.ProfitNAVRecon.031212.MS_CCB.Dec03AuditPack.GL.V2_CCB.Dec03AuditPack.GL.V4(trail run new)_审计调查表200410.1209.PM 2" xfId="27684"/>
    <cellStyle name="_CCB.HEN.Item12.ProfitNAVRecon.031209.LY_CCB.SX.Item12.F.ProfitNAVRecon.031212.MS_CCB.Dec03AuditPack.GL.V2_CCB.Dec03AuditPack.GL.V4(trial run new)" xfId="2301"/>
    <cellStyle name="_CCB.HEN.Item12.ProfitNAVRecon.031209.LY_CCB.SX.Item12.F.ProfitNAVRecon.031212.MS_CCB.Dec03AuditPack.GL.V2_CCB.Dec03AuditPack.GL.V4(trial run new) 2" xfId="27685"/>
    <cellStyle name="_CCB.HEN.Item12.ProfitNAVRecon.031209.LY_CCB.SX.Item12.F.ProfitNAVRecon.031212.MS_CCB.Dec03AuditPack.GL.V2_CCB.Dec03AuditPack.GL.V4(trial run new)_Sheet1" xfId="2302"/>
    <cellStyle name="_CCB.HEN.Item12.ProfitNAVRecon.031209.LY_CCB.SX.Item12.F.ProfitNAVRecon.031212.MS_CCB.Dec03AuditPack.GL.V2_CCB.Dec03AuditPack.GL.V4(trial run new)_Sheet1 2" xfId="27686"/>
    <cellStyle name="_CCB.HEN.Item12.ProfitNAVRecon.031209.LY_CCB.SX.Item12.F.ProfitNAVRecon.031212.MS_CCB.Dec03AuditPack.GL.V2_CCB.Dec03AuditPack.GL.V4(trial run new)_Sheet2" xfId="2303"/>
    <cellStyle name="_CCB.HEN.Item12.ProfitNAVRecon.031209.LY_CCB.SX.Item12.F.ProfitNAVRecon.031212.MS_CCB.Dec03AuditPack.GL.V2_CCB.Dec03AuditPack.GL.V4(trial run new)_Sheet2 2" xfId="27687"/>
    <cellStyle name="_CCB.HEN.Item12.ProfitNAVRecon.031209.LY_CCB.SX.Item12.F.ProfitNAVRecon.031212.MS_CCB.Dec03AuditPack.GL.V2_CCB.Dec03AuditPack.GL.V4(trial run new)_审计调查表200410.1209" xfId="2304"/>
    <cellStyle name="_CCB.HEN.Item12.ProfitNAVRecon.031209.LY_CCB.SX.Item12.F.ProfitNAVRecon.031212.MS_CCB.Dec03AuditPack.GL.V2_CCB.Dec03AuditPack.GL.V4(trial run new)_审计调查表200410.1209 2" xfId="27688"/>
    <cellStyle name="_CCB.HEN.Item12.ProfitNAVRecon.031209.LY_CCB.SX.Item12.F.ProfitNAVRecon.031212.MS_CCB.Dec03AuditPack.GL.V2_CCB.Dec03AuditPack.GL.V4(trial run new)_审计调查表200410.1209.PM" xfId="2305"/>
    <cellStyle name="_CCB.HEN.Item12.ProfitNAVRecon.031209.LY_CCB.SX.Item12.F.ProfitNAVRecon.031212.MS_CCB.Dec03AuditPack.GL.V2_CCB.Dec03AuditPack.GL.V4(trial run new)_审计调查表200410.1209.PM 2" xfId="27689"/>
    <cellStyle name="_CCB.HEN.Item12.ProfitNAVRecon.031209.LY_CCB.SX.Item12.F.ProfitNAVRecon.031212.MS_CCB.Dec03AuditPack.GL.V2_Copy of CCB.Dec03AuditPack.GL.V4" xfId="2306"/>
    <cellStyle name="_CCB.HEN.Item12.ProfitNAVRecon.031209.LY_CCB.SX.Item12.F.ProfitNAVRecon.031212.MS_CCB.Dec03AuditPack.GL.V2_Copy of CCB.Dec03AuditPack.GL.V4 2" xfId="27690"/>
    <cellStyle name="_CCB.HEN.Item12.ProfitNAVRecon.031209.LY_CCB.SX.Item12.F.ProfitNAVRecon.031212.MS_CCB.Dec03AuditPack.GL.V2_Copy of CCB.Dec03AuditPack.GL.V4_Sheet1" xfId="2307"/>
    <cellStyle name="_CCB.HEN.Item12.ProfitNAVRecon.031209.LY_CCB.SX.Item12.F.ProfitNAVRecon.031212.MS_CCB.Dec03AuditPack.GL.V2_Copy of CCB.Dec03AuditPack.GL.V4_Sheet1 2" xfId="27691"/>
    <cellStyle name="_CCB.HEN.Item12.ProfitNAVRecon.031209.LY_CCB.SX.Item12.F.ProfitNAVRecon.031212.MS_CCB.Dec03AuditPack.GL.V2_Copy of CCB.Dec03AuditPack.GL.V4_Sheet2" xfId="2308"/>
    <cellStyle name="_CCB.HEN.Item12.ProfitNAVRecon.031209.LY_CCB.SX.Item12.F.ProfitNAVRecon.031212.MS_CCB.Dec03AuditPack.GL.V2_Copy of CCB.Dec03AuditPack.GL.V4_Sheet2 2" xfId="27692"/>
    <cellStyle name="_CCB.HEN.Item12.ProfitNAVRecon.031209.LY_CCB.SX.Item12.F.ProfitNAVRecon.031212.MS_CCB.Dec03AuditPack.GL.V2_Copy of CCB.Dec03AuditPack.GL.V4_审计调查表200410.1209" xfId="2309"/>
    <cellStyle name="_CCB.HEN.Item12.ProfitNAVRecon.031209.LY_CCB.SX.Item12.F.ProfitNAVRecon.031212.MS_CCB.Dec03AuditPack.GL.V2_Copy of CCB.Dec03AuditPack.GL.V4_审计调查表200410.1209 2" xfId="27693"/>
    <cellStyle name="_CCB.HEN.Item12.ProfitNAVRecon.031209.LY_CCB.SX.Item12.F.ProfitNAVRecon.031212.MS_CCB.Dec03AuditPack.GL.V2_Copy of CCB.Dec03AuditPack.GL.V4_审计调查表200410.1209.PM" xfId="2310"/>
    <cellStyle name="_CCB.HEN.Item12.ProfitNAVRecon.031209.LY_CCB.SX.Item12.F.ProfitNAVRecon.031212.MS_CCB.Dec03AuditPack.GL.V2_Copy of CCB.Dec03AuditPack.GL.V4_审计调查表200410.1209.PM 2" xfId="27694"/>
    <cellStyle name="_CCB.HEN.Item12.ProfitNAVRecon.031209.LY_CCB.SX.Item12.F.ProfitNAVRecon.031212.MS_CCB.Dec03AuditPack.GL.V2_Sheet1" xfId="2311"/>
    <cellStyle name="_CCB.HEN.Item12.ProfitNAVRecon.031209.LY_CCB.SX.Item12.F.ProfitNAVRecon.031212.MS_CCB.Dec03AuditPack.GL.V2_Sheet1 2" xfId="27695"/>
    <cellStyle name="_CCB.HEN.Item12.ProfitNAVRecon.031209.LY_CCB.SX.Item12.F.ProfitNAVRecon.031212.MS_CCB.Dec03AuditPack.GL.V2_Sheet2" xfId="2312"/>
    <cellStyle name="_CCB.HEN.Item12.ProfitNAVRecon.031209.LY_CCB.SX.Item12.F.ProfitNAVRecon.031212.MS_CCB.Dec03AuditPack.GL.V2_Sheet2 2" xfId="27696"/>
    <cellStyle name="_CCB.HEN.Item12.ProfitNAVRecon.031209.LY_CCB.SX.Item12.F.ProfitNAVRecon.031212.MS_CCB.Dec03AuditPack.GL.V2_审计调查表200410.1209" xfId="2313"/>
    <cellStyle name="_CCB.HEN.Item12.ProfitNAVRecon.031209.LY_CCB.SX.Item12.F.ProfitNAVRecon.031212.MS_CCB.Dec03AuditPack.GL.V2_审计调查表200410.1209 2" xfId="27697"/>
    <cellStyle name="_CCB.HEN.Item12.ProfitNAVRecon.031209.LY_CCB.SX.Item12.F.ProfitNAVRecon.031212.MS_CCB.Dec03AuditPack.GL.V2_审计调查表200410.1209.PM" xfId="2314"/>
    <cellStyle name="_CCB.HEN.Item12.ProfitNAVRecon.031209.LY_CCB.SX.Item12.F.ProfitNAVRecon.031212.MS_CCB.Dec03AuditPack.GL.V2_审计调查表200410.1209.PM 2" xfId="27698"/>
    <cellStyle name="_CCB.HEN.Item12.ProfitNAVRecon.031209.LY_CCB.SX.Item12.F.ProfitNAVRecon.031212.MS_CCB.Dec03AuditPack.HL.V2.revised ctl" xfId="2315"/>
    <cellStyle name="_CCB.HEN.Item12.ProfitNAVRecon.031209.LY_CCB.SX.Item12.F.ProfitNAVRecon.031212.MS_CCB.Dec03AuditPack.HL.V2.revised ctl 2" xfId="27699"/>
    <cellStyle name="_CCB.HEN.Item12.ProfitNAVRecon.031209.LY_CCB.SX.Item12.F.ProfitNAVRecon.031212.MS_CCB.Dec03AuditPack.HL.V2.revised ctl_CCB.HO.new TB template.for reporting package.040309" xfId="2316"/>
    <cellStyle name="_CCB.HEN.Item12.ProfitNAVRecon.031209.LY_CCB.SX.Item12.F.ProfitNAVRecon.031212.MS_CCB.Dec03AuditPack.HL.V2.revised ctl_CCB.HO.new TB template.for reporting package.040309 2" xfId="27700"/>
    <cellStyle name="_CCB.HEN.Item12.ProfitNAVRecon.031209.LY_CCB.SX.Item12.F.ProfitNAVRecon.031212.MS_CCB.Dec03AuditPack.HL.V2.revised ctl_CCB.HO.new TB template.for reporting package.1P.040316" xfId="2317"/>
    <cellStyle name="_CCB.HEN.Item12.ProfitNAVRecon.031209.LY_CCB.SX.Item12.F.ProfitNAVRecon.031212.MS_CCB.Dec03AuditPack.HL.V2.revised ctl_CCB.HO.new TB template.for reporting package.1P.040316 2" xfId="27701"/>
    <cellStyle name="_CCB.HEN.Item12.ProfitNAVRecon.031209.LY_CCB.SX.Item12.F.ProfitNAVRecon.031212.MS_CCB.Dec03AuditPack.HL.V2.revised ctl_CCB.HO.reporting TB-HL.1P.040316" xfId="2318"/>
    <cellStyle name="_CCB.HEN.Item12.ProfitNAVRecon.031209.LY_CCB.SX.Item12.F.ProfitNAVRecon.031212.MS_CCB.Dec03AuditPack.HL.V2.revised ctl_CCB.HO.reporting TB-HL.1P.040316 2" xfId="27702"/>
    <cellStyle name="_CCB.HEN.Item12.ProfitNAVRecon.031209.LY_CCB.SX.Item12.F.ProfitNAVRecon.031212.MS_Sheet1" xfId="2319"/>
    <cellStyle name="_CCB.HEN.Item12.ProfitNAVRecon.031209.LY_CCB.SX.Item12.F.ProfitNAVRecon.031212.MS_Sheet1 2" xfId="27703"/>
    <cellStyle name="_CCB.HEN.Item12.ProfitNAVRecon.031209.LY_CCB.SX.Item12.F.ProfitNAVRecon.031212.MS_Sheet2" xfId="2320"/>
    <cellStyle name="_CCB.HEN.Item12.ProfitNAVRecon.031209.LY_CCB.SX.Item12.F.ProfitNAVRecon.031212.MS_Sheet2 2" xfId="27704"/>
    <cellStyle name="_CCB.HEN.Item12.ProfitNAVRecon.031209.LY_CCB.SX.Item12.F.ProfitNAVRecon.031212.MS_审计调查表200410.1209" xfId="2321"/>
    <cellStyle name="_CCB.HEN.Item12.ProfitNAVRecon.031209.LY_CCB.SX.Item12.F.ProfitNAVRecon.031212.MS_审计调查表200410.1209 2" xfId="27705"/>
    <cellStyle name="_CCB.HEN.Item12.ProfitNAVRecon.031209.LY_CCB.SX.Item12.F.ProfitNAVRecon.031212.MS_审计调查表200410.1209.PM" xfId="2322"/>
    <cellStyle name="_CCB.HEN.Item12.ProfitNAVRecon.031209.LY_CCB.SX.Item12.F.ProfitNAVRecon.031212.MS_审计调查表200410.1209.PM 2" xfId="27706"/>
    <cellStyle name="_CCB.HEN.Item12.ProfitNAVRecon.031209.LY_CCB.TG.Item12.F.ProfitNAVRecon.my.031212" xfId="2323"/>
    <cellStyle name="_CCB.HEN.Item12.ProfitNAVRecon.031209.LY_CCB.TG.Item12.F.ProfitNAVRecon.my.031212 2" xfId="27707"/>
    <cellStyle name="_CCB.HEN.Item12.ProfitNAVRecon.031209.LY_CCB.TG.Item12.F.ProfitNAVRecon.my.031212_CCB.Dec03AuditPack.GL.V2" xfId="2324"/>
    <cellStyle name="_CCB.HEN.Item12.ProfitNAVRecon.031209.LY_CCB.TG.Item12.F.ProfitNAVRecon.my.031212_CCB.Dec03AuditPack.GL.V2 2" xfId="27708"/>
    <cellStyle name="_CCB.HEN.Item12.ProfitNAVRecon.031209.LY_CCB.TG.Item12.F.ProfitNAVRecon.my.031212_CCB.Dec03AuditPack.GL.V2_1120CCB.04OctAuditPack.V1.unprotected" xfId="2325"/>
    <cellStyle name="_CCB.HEN.Item12.ProfitNAVRecon.031209.LY_CCB.TG.Item12.F.ProfitNAVRecon.my.031212_CCB.Dec03AuditPack.GL.V2_1120CCB.04OctAuditPack.V1.unprotected 2" xfId="27709"/>
    <cellStyle name="_CCB.HEN.Item12.ProfitNAVRecon.031209.LY_CCB.TG.Item12.F.ProfitNAVRecon.my.031212_CCB.Dec03AuditPack.GL.V2_20040630审计调查表real" xfId="2326"/>
    <cellStyle name="_CCB.HEN.Item12.ProfitNAVRecon.031209.LY_CCB.TG.Item12.F.ProfitNAVRecon.my.031212_CCB.Dec03AuditPack.GL.V2_20040630审计调查表real 2" xfId="27710"/>
    <cellStyle name="_CCB.HEN.Item12.ProfitNAVRecon.031209.LY_CCB.TG.Item12.F.ProfitNAVRecon.my.031212_CCB.Dec03AuditPack.GL.V2_CCB.04DecAuditPack.V2.unprotected" xfId="2327"/>
    <cellStyle name="_CCB.HEN.Item12.ProfitNAVRecon.031209.LY_CCB.TG.Item12.F.ProfitNAVRecon.my.031212_CCB.Dec03AuditPack.GL.V2_CCB.04DecAuditPack.V2.unprotected 2" xfId="27711"/>
    <cellStyle name="_CCB.HEN.Item12.ProfitNAVRecon.031209.LY_CCB.TG.Item12.F.ProfitNAVRecon.my.031212_CCB.Dec03AuditPack.GL.V2_CCB.04DecAuditPack.V3.unprotected" xfId="2328"/>
    <cellStyle name="_CCB.HEN.Item12.ProfitNAVRecon.031209.LY_CCB.TG.Item12.F.ProfitNAVRecon.my.031212_CCB.Dec03AuditPack.GL.V2_CCB.04DecAuditPack.V3.unprotected 2" xfId="27712"/>
    <cellStyle name="_CCB.HEN.Item12.ProfitNAVRecon.031209.LY_CCB.TG.Item12.F.ProfitNAVRecon.my.031212_CCB.Dec03AuditPack.GL.V2_CCB.Bankwide.0410TBRec" xfId="2329"/>
    <cellStyle name="_CCB.HEN.Item12.ProfitNAVRecon.031209.LY_CCB.TG.Item12.F.ProfitNAVRecon.my.031212_CCB.Dec03AuditPack.GL.V2_CCB.Bankwide.0410TBRec 2" xfId="27713"/>
    <cellStyle name="_CCB.HEN.Item12.ProfitNAVRecon.031209.LY_CCB.TG.Item12.F.ProfitNAVRecon.my.031212_CCB.Dec03AuditPack.GL.V2_CCB.Dec03AuditPack.GL.V4(trail run new)" xfId="2330"/>
    <cellStyle name="_CCB.HEN.Item12.ProfitNAVRecon.031209.LY_CCB.TG.Item12.F.ProfitNAVRecon.my.031212_CCB.Dec03AuditPack.GL.V2_CCB.Dec03AuditPack.GL.V4(trail run new) 2" xfId="27714"/>
    <cellStyle name="_CCB.HEN.Item12.ProfitNAVRecon.031209.LY_CCB.TG.Item12.F.ProfitNAVRecon.my.031212_CCB.Dec03AuditPack.GL.V2_CCB.Dec03AuditPack.GL.V4(trail run new)_Sheet1" xfId="2331"/>
    <cellStyle name="_CCB.HEN.Item12.ProfitNAVRecon.031209.LY_CCB.TG.Item12.F.ProfitNAVRecon.my.031212_CCB.Dec03AuditPack.GL.V2_CCB.Dec03AuditPack.GL.V4(trail run new)_Sheet1 2" xfId="27715"/>
    <cellStyle name="_CCB.HEN.Item12.ProfitNAVRecon.031209.LY_CCB.TG.Item12.F.ProfitNAVRecon.my.031212_CCB.Dec03AuditPack.GL.V2_CCB.Dec03AuditPack.GL.V4(trail run new)_Sheet2" xfId="2332"/>
    <cellStyle name="_CCB.HEN.Item12.ProfitNAVRecon.031209.LY_CCB.TG.Item12.F.ProfitNAVRecon.my.031212_CCB.Dec03AuditPack.GL.V2_CCB.Dec03AuditPack.GL.V4(trail run new)_Sheet2 2" xfId="27716"/>
    <cellStyle name="_CCB.HEN.Item12.ProfitNAVRecon.031209.LY_CCB.TG.Item12.F.ProfitNAVRecon.my.031212_CCB.Dec03AuditPack.GL.V2_CCB.Dec03AuditPack.GL.V4(trail run new)_审计调查表200410.1209" xfId="2333"/>
    <cellStyle name="_CCB.HEN.Item12.ProfitNAVRecon.031209.LY_CCB.TG.Item12.F.ProfitNAVRecon.my.031212_CCB.Dec03AuditPack.GL.V2_CCB.Dec03AuditPack.GL.V4(trail run new)_审计调查表200410.1209 2" xfId="27717"/>
    <cellStyle name="_CCB.HEN.Item12.ProfitNAVRecon.031209.LY_CCB.TG.Item12.F.ProfitNAVRecon.my.031212_CCB.Dec03AuditPack.GL.V2_CCB.Dec03AuditPack.GL.V4(trail run new)_审计调查表200410.1209.PM" xfId="2334"/>
    <cellStyle name="_CCB.HEN.Item12.ProfitNAVRecon.031209.LY_CCB.TG.Item12.F.ProfitNAVRecon.my.031212_CCB.Dec03AuditPack.GL.V2_CCB.Dec03AuditPack.GL.V4(trail run new)_审计调查表200410.1209.PM 2" xfId="27718"/>
    <cellStyle name="_CCB.HEN.Item12.ProfitNAVRecon.031209.LY_CCB.TG.Item12.F.ProfitNAVRecon.my.031212_CCB.Dec03AuditPack.GL.V2_CCB.Dec03AuditPack.GL.V4(trial run new)" xfId="2335"/>
    <cellStyle name="_CCB.HEN.Item12.ProfitNAVRecon.031209.LY_CCB.TG.Item12.F.ProfitNAVRecon.my.031212_CCB.Dec03AuditPack.GL.V2_CCB.Dec03AuditPack.GL.V4(trial run new) 2" xfId="27719"/>
    <cellStyle name="_CCB.HEN.Item12.ProfitNAVRecon.031209.LY_CCB.TG.Item12.F.ProfitNAVRecon.my.031212_CCB.Dec03AuditPack.GL.V2_CCB.Dec03AuditPack.GL.V4(trial run new)_Sheet1" xfId="2336"/>
    <cellStyle name="_CCB.HEN.Item12.ProfitNAVRecon.031209.LY_CCB.TG.Item12.F.ProfitNAVRecon.my.031212_CCB.Dec03AuditPack.GL.V2_CCB.Dec03AuditPack.GL.V4(trial run new)_Sheet1 2" xfId="27720"/>
    <cellStyle name="_CCB.HEN.Item12.ProfitNAVRecon.031209.LY_CCB.TG.Item12.F.ProfitNAVRecon.my.031212_CCB.Dec03AuditPack.GL.V2_CCB.Dec03AuditPack.GL.V4(trial run new)_Sheet2" xfId="2337"/>
    <cellStyle name="_CCB.HEN.Item12.ProfitNAVRecon.031209.LY_CCB.TG.Item12.F.ProfitNAVRecon.my.031212_CCB.Dec03AuditPack.GL.V2_CCB.Dec03AuditPack.GL.V4(trial run new)_Sheet2 2" xfId="27721"/>
    <cellStyle name="_CCB.HEN.Item12.ProfitNAVRecon.031209.LY_CCB.TG.Item12.F.ProfitNAVRecon.my.031212_CCB.Dec03AuditPack.GL.V2_CCB.Dec03AuditPack.GL.V4(trial run new)_审计调查表200410.1209" xfId="2338"/>
    <cellStyle name="_CCB.HEN.Item12.ProfitNAVRecon.031209.LY_CCB.TG.Item12.F.ProfitNAVRecon.my.031212_CCB.Dec03AuditPack.GL.V2_CCB.Dec03AuditPack.GL.V4(trial run new)_审计调查表200410.1209 2" xfId="27722"/>
    <cellStyle name="_CCB.HEN.Item12.ProfitNAVRecon.031209.LY_CCB.TG.Item12.F.ProfitNAVRecon.my.031212_CCB.Dec03AuditPack.GL.V2_CCB.Dec03AuditPack.GL.V4(trial run new)_审计调查表200410.1209.PM" xfId="2339"/>
    <cellStyle name="_CCB.HEN.Item12.ProfitNAVRecon.031209.LY_CCB.TG.Item12.F.ProfitNAVRecon.my.031212_CCB.Dec03AuditPack.GL.V2_CCB.Dec03AuditPack.GL.V4(trial run new)_审计调查表200410.1209.PM 2" xfId="27723"/>
    <cellStyle name="_CCB.HEN.Item12.ProfitNAVRecon.031209.LY_CCB.TG.Item12.F.ProfitNAVRecon.my.031212_CCB.Dec03AuditPack.GL.V2_Copy of CCB.Dec03AuditPack.GL.V4" xfId="2340"/>
    <cellStyle name="_CCB.HEN.Item12.ProfitNAVRecon.031209.LY_CCB.TG.Item12.F.ProfitNAVRecon.my.031212_CCB.Dec03AuditPack.GL.V2_Copy of CCB.Dec03AuditPack.GL.V4 2" xfId="27724"/>
    <cellStyle name="_CCB.HEN.Item12.ProfitNAVRecon.031209.LY_CCB.TG.Item12.F.ProfitNAVRecon.my.031212_CCB.Dec03AuditPack.GL.V2_Copy of CCB.Dec03AuditPack.GL.V4_Sheet1" xfId="2341"/>
    <cellStyle name="_CCB.HEN.Item12.ProfitNAVRecon.031209.LY_CCB.TG.Item12.F.ProfitNAVRecon.my.031212_CCB.Dec03AuditPack.GL.V2_Copy of CCB.Dec03AuditPack.GL.V4_Sheet1 2" xfId="27725"/>
    <cellStyle name="_CCB.HEN.Item12.ProfitNAVRecon.031209.LY_CCB.TG.Item12.F.ProfitNAVRecon.my.031212_CCB.Dec03AuditPack.GL.V2_Copy of CCB.Dec03AuditPack.GL.V4_Sheet2" xfId="2342"/>
    <cellStyle name="_CCB.HEN.Item12.ProfitNAVRecon.031209.LY_CCB.TG.Item12.F.ProfitNAVRecon.my.031212_CCB.Dec03AuditPack.GL.V2_Copy of CCB.Dec03AuditPack.GL.V4_Sheet2 2" xfId="27726"/>
    <cellStyle name="_CCB.HEN.Item12.ProfitNAVRecon.031209.LY_CCB.TG.Item12.F.ProfitNAVRecon.my.031212_CCB.Dec03AuditPack.GL.V2_Copy of CCB.Dec03AuditPack.GL.V4_审计调查表200410.1209" xfId="2343"/>
    <cellStyle name="_CCB.HEN.Item12.ProfitNAVRecon.031209.LY_CCB.TG.Item12.F.ProfitNAVRecon.my.031212_CCB.Dec03AuditPack.GL.V2_Copy of CCB.Dec03AuditPack.GL.V4_审计调查表200410.1209 2" xfId="27727"/>
    <cellStyle name="_CCB.HEN.Item12.ProfitNAVRecon.031209.LY_CCB.TG.Item12.F.ProfitNAVRecon.my.031212_CCB.Dec03AuditPack.GL.V2_Copy of CCB.Dec03AuditPack.GL.V4_审计调查表200410.1209.PM" xfId="2344"/>
    <cellStyle name="_CCB.HEN.Item12.ProfitNAVRecon.031209.LY_CCB.TG.Item12.F.ProfitNAVRecon.my.031212_CCB.Dec03AuditPack.GL.V2_Copy of CCB.Dec03AuditPack.GL.V4_审计调查表200410.1209.PM 2" xfId="27728"/>
    <cellStyle name="_CCB.HEN.Item12.ProfitNAVRecon.031209.LY_CCB.TG.Item12.F.ProfitNAVRecon.my.031212_CCB.Dec03AuditPack.GL.V2_Sheet1" xfId="2345"/>
    <cellStyle name="_CCB.HEN.Item12.ProfitNAVRecon.031209.LY_CCB.TG.Item12.F.ProfitNAVRecon.my.031212_CCB.Dec03AuditPack.GL.V2_Sheet1 2" xfId="27729"/>
    <cellStyle name="_CCB.HEN.Item12.ProfitNAVRecon.031209.LY_CCB.TG.Item12.F.ProfitNAVRecon.my.031212_CCB.Dec03AuditPack.GL.V2_Sheet2" xfId="2346"/>
    <cellStyle name="_CCB.HEN.Item12.ProfitNAVRecon.031209.LY_CCB.TG.Item12.F.ProfitNAVRecon.my.031212_CCB.Dec03AuditPack.GL.V2_Sheet2 2" xfId="27730"/>
    <cellStyle name="_CCB.HEN.Item12.ProfitNAVRecon.031209.LY_CCB.TG.Item12.F.ProfitNAVRecon.my.031212_CCB.Dec03AuditPack.GL.V2_审计调查表200410.1209" xfId="2347"/>
    <cellStyle name="_CCB.HEN.Item12.ProfitNAVRecon.031209.LY_CCB.TG.Item12.F.ProfitNAVRecon.my.031212_CCB.Dec03AuditPack.GL.V2_审计调查表200410.1209 2" xfId="27731"/>
    <cellStyle name="_CCB.HEN.Item12.ProfitNAVRecon.031209.LY_CCB.TG.Item12.F.ProfitNAVRecon.my.031212_CCB.Dec03AuditPack.GL.V2_审计调查表200410.1209.PM" xfId="2348"/>
    <cellStyle name="_CCB.HEN.Item12.ProfitNAVRecon.031209.LY_CCB.TG.Item12.F.ProfitNAVRecon.my.031212_CCB.Dec03AuditPack.GL.V2_审计调查表200410.1209.PM 2" xfId="27732"/>
    <cellStyle name="_CCB.HEN.Item12.ProfitNAVRecon.031209.LY_CCB.TG.Item12.F.ProfitNAVRecon.my.031212_CCB.Dec03AuditPack.HL.V2.revised ctl" xfId="2349"/>
    <cellStyle name="_CCB.HEN.Item12.ProfitNAVRecon.031209.LY_CCB.TG.Item12.F.ProfitNAVRecon.my.031212_CCB.Dec03AuditPack.HL.V2.revised ctl 2" xfId="27733"/>
    <cellStyle name="_CCB.HEN.Item12.ProfitNAVRecon.031209.LY_CCB.TG.Item12.F.ProfitNAVRecon.my.031212_CCB.Dec03AuditPack.HL.V2.revised ctl_CCB.HO.new TB template.for reporting package.040309" xfId="2350"/>
    <cellStyle name="_CCB.HEN.Item12.ProfitNAVRecon.031209.LY_CCB.TG.Item12.F.ProfitNAVRecon.my.031212_CCB.Dec03AuditPack.HL.V2.revised ctl_CCB.HO.new TB template.for reporting package.040309 2" xfId="27734"/>
    <cellStyle name="_CCB.HEN.Item12.ProfitNAVRecon.031209.LY_CCB.TG.Item12.F.ProfitNAVRecon.my.031212_CCB.Dec03AuditPack.HL.V2.revised ctl_CCB.HO.new TB template.for reporting package.1P.040316" xfId="2351"/>
    <cellStyle name="_CCB.HEN.Item12.ProfitNAVRecon.031209.LY_CCB.TG.Item12.F.ProfitNAVRecon.my.031212_CCB.Dec03AuditPack.HL.V2.revised ctl_CCB.HO.new TB template.for reporting package.1P.040316 2" xfId="27735"/>
    <cellStyle name="_CCB.HEN.Item12.ProfitNAVRecon.031209.LY_CCB.TG.Item12.F.ProfitNAVRecon.my.031212_CCB.Dec03AuditPack.HL.V2.revised ctl_CCB.HO.reporting TB-HL.1P.040316" xfId="2352"/>
    <cellStyle name="_CCB.HEN.Item12.ProfitNAVRecon.031209.LY_CCB.TG.Item12.F.ProfitNAVRecon.my.031212_CCB.Dec03AuditPack.HL.V2.revised ctl_CCB.HO.reporting TB-HL.1P.040316 2" xfId="27736"/>
    <cellStyle name="_CCB.HEN.Item12.ProfitNAVRecon.031209.LY_CCB.TG.Item12.F.ProfitNAVRecon.my.031212_Sheet1" xfId="2353"/>
    <cellStyle name="_CCB.HEN.Item12.ProfitNAVRecon.031209.LY_CCB.TG.Item12.F.ProfitNAVRecon.my.031212_Sheet1 2" xfId="27737"/>
    <cellStyle name="_CCB.HEN.Item12.ProfitNAVRecon.031209.LY_CCB.TG.Item12.F.ProfitNAVRecon.my.031212_Sheet2" xfId="2354"/>
    <cellStyle name="_CCB.HEN.Item12.ProfitNAVRecon.031209.LY_CCB.TG.Item12.F.ProfitNAVRecon.my.031212_Sheet2 2" xfId="27738"/>
    <cellStyle name="_CCB.HEN.Item12.ProfitNAVRecon.031209.LY_CCB.TG.Item12.F.ProfitNAVRecon.my.031212_审计调查表200410.1209" xfId="2355"/>
    <cellStyle name="_CCB.HEN.Item12.ProfitNAVRecon.031209.LY_CCB.TG.Item12.F.ProfitNAVRecon.my.031212_审计调查表200410.1209 2" xfId="27739"/>
    <cellStyle name="_CCB.HEN.Item12.ProfitNAVRecon.031209.LY_CCB.TG.Item12.F.ProfitNAVRecon.my.031212_审计调查表200410.1209.PM" xfId="2356"/>
    <cellStyle name="_CCB.HEN.Item12.ProfitNAVRecon.031209.LY_CCB.TG.Item12.F.ProfitNAVRecon.my.031212_审计调查表200410.1209.PM 2" xfId="27740"/>
    <cellStyle name="_CCB.HEN.Item12.ProfitNAVRecon.031209.LY_CCB.XZ.item12.3D.ProfitNAVRec.031124.dhnc" xfId="2357"/>
    <cellStyle name="_CCB.HEN.Item12.ProfitNAVRecon.031209.LY_CCB.XZ.item12.3D.ProfitNAVRec.031124.dhnc 2" xfId="27741"/>
    <cellStyle name="_CCB.HEN.Item12.ProfitNAVRecon.031209.LY_CCB.XZ.item12.3D.ProfitNAVRec.031124.dhnc_CCB.Dec03AuditPack.GL.V2" xfId="2358"/>
    <cellStyle name="_CCB.HEN.Item12.ProfitNAVRecon.031209.LY_CCB.XZ.item12.3D.ProfitNAVRec.031124.dhnc_CCB.Dec03AuditPack.GL.V2 2" xfId="27742"/>
    <cellStyle name="_CCB.HEN.Item12.ProfitNAVRecon.031209.LY_CCB.XZ.item12.3D.ProfitNAVRec.031124.dhnc_CCB.Dec03AuditPack.GL.V2_1120CCB.04OctAuditPack.V1.unprotected" xfId="2359"/>
    <cellStyle name="_CCB.HEN.Item12.ProfitNAVRecon.031209.LY_CCB.XZ.item12.3D.ProfitNAVRec.031124.dhnc_CCB.Dec03AuditPack.GL.V2_1120CCB.04OctAuditPack.V1.unprotected 2" xfId="27743"/>
    <cellStyle name="_CCB.HEN.Item12.ProfitNAVRecon.031209.LY_CCB.XZ.item12.3D.ProfitNAVRec.031124.dhnc_CCB.Dec03AuditPack.GL.V2_20040630审计调查表real" xfId="2360"/>
    <cellStyle name="_CCB.HEN.Item12.ProfitNAVRecon.031209.LY_CCB.XZ.item12.3D.ProfitNAVRec.031124.dhnc_CCB.Dec03AuditPack.GL.V2_20040630审计调查表real 2" xfId="27744"/>
    <cellStyle name="_CCB.HEN.Item12.ProfitNAVRecon.031209.LY_CCB.XZ.item12.3D.ProfitNAVRec.031124.dhnc_CCB.Dec03AuditPack.GL.V2_CCB.04DecAuditPack.V2.unprotected" xfId="2361"/>
    <cellStyle name="_CCB.HEN.Item12.ProfitNAVRecon.031209.LY_CCB.XZ.item12.3D.ProfitNAVRec.031124.dhnc_CCB.Dec03AuditPack.GL.V2_CCB.04DecAuditPack.V2.unprotected 2" xfId="27745"/>
    <cellStyle name="_CCB.HEN.Item12.ProfitNAVRecon.031209.LY_CCB.XZ.item12.3D.ProfitNAVRec.031124.dhnc_CCB.Dec03AuditPack.GL.V2_CCB.04DecAuditPack.V3.unprotected" xfId="2362"/>
    <cellStyle name="_CCB.HEN.Item12.ProfitNAVRecon.031209.LY_CCB.XZ.item12.3D.ProfitNAVRec.031124.dhnc_CCB.Dec03AuditPack.GL.V2_CCB.04DecAuditPack.V3.unprotected 2" xfId="27746"/>
    <cellStyle name="_CCB.HEN.Item12.ProfitNAVRecon.031209.LY_CCB.XZ.item12.3D.ProfitNAVRec.031124.dhnc_CCB.Dec03AuditPack.GL.V2_CCB.Bankwide.0410TBRec" xfId="2363"/>
    <cellStyle name="_CCB.HEN.Item12.ProfitNAVRecon.031209.LY_CCB.XZ.item12.3D.ProfitNAVRec.031124.dhnc_CCB.Dec03AuditPack.GL.V2_CCB.Bankwide.0410TBRec 2" xfId="27747"/>
    <cellStyle name="_CCB.HEN.Item12.ProfitNAVRecon.031209.LY_CCB.XZ.item12.3D.ProfitNAVRec.031124.dhnc_CCB.Dec03AuditPack.GL.V2_CCB.Dec03AuditPack.GL.V4(trail run new)" xfId="2364"/>
    <cellStyle name="_CCB.HEN.Item12.ProfitNAVRecon.031209.LY_CCB.XZ.item12.3D.ProfitNAVRec.031124.dhnc_CCB.Dec03AuditPack.GL.V2_CCB.Dec03AuditPack.GL.V4(trail run new) 2" xfId="27748"/>
    <cellStyle name="_CCB.HEN.Item12.ProfitNAVRecon.031209.LY_CCB.XZ.item12.3D.ProfitNAVRec.031124.dhnc_CCB.Dec03AuditPack.GL.V2_CCB.Dec03AuditPack.GL.V4(trail run new)_Sheet1" xfId="2365"/>
    <cellStyle name="_CCB.HEN.Item12.ProfitNAVRecon.031209.LY_CCB.XZ.item12.3D.ProfitNAVRec.031124.dhnc_CCB.Dec03AuditPack.GL.V2_CCB.Dec03AuditPack.GL.V4(trail run new)_Sheet1 2" xfId="27749"/>
    <cellStyle name="_CCB.HEN.Item12.ProfitNAVRecon.031209.LY_CCB.XZ.item12.3D.ProfitNAVRec.031124.dhnc_CCB.Dec03AuditPack.GL.V2_CCB.Dec03AuditPack.GL.V4(trail run new)_Sheet2" xfId="2366"/>
    <cellStyle name="_CCB.HEN.Item12.ProfitNAVRecon.031209.LY_CCB.XZ.item12.3D.ProfitNAVRec.031124.dhnc_CCB.Dec03AuditPack.GL.V2_CCB.Dec03AuditPack.GL.V4(trail run new)_Sheet2 2" xfId="27750"/>
    <cellStyle name="_CCB.HEN.Item12.ProfitNAVRecon.031209.LY_CCB.XZ.item12.3D.ProfitNAVRec.031124.dhnc_CCB.Dec03AuditPack.GL.V2_CCB.Dec03AuditPack.GL.V4(trail run new)_审计调查表200410.1209" xfId="2367"/>
    <cellStyle name="_CCB.HEN.Item12.ProfitNAVRecon.031209.LY_CCB.XZ.item12.3D.ProfitNAVRec.031124.dhnc_CCB.Dec03AuditPack.GL.V2_CCB.Dec03AuditPack.GL.V4(trail run new)_审计调查表200410.1209 2" xfId="27751"/>
    <cellStyle name="_CCB.HEN.Item12.ProfitNAVRecon.031209.LY_CCB.XZ.item12.3D.ProfitNAVRec.031124.dhnc_CCB.Dec03AuditPack.GL.V2_CCB.Dec03AuditPack.GL.V4(trail run new)_审计调查表200410.1209.PM" xfId="2368"/>
    <cellStyle name="_CCB.HEN.Item12.ProfitNAVRecon.031209.LY_CCB.XZ.item12.3D.ProfitNAVRec.031124.dhnc_CCB.Dec03AuditPack.GL.V2_CCB.Dec03AuditPack.GL.V4(trail run new)_审计调查表200410.1209.PM 2" xfId="27752"/>
    <cellStyle name="_CCB.HEN.Item12.ProfitNAVRecon.031209.LY_CCB.XZ.item12.3D.ProfitNAVRec.031124.dhnc_CCB.Dec03AuditPack.GL.V2_CCB.Dec03AuditPack.GL.V4(trial run new)" xfId="2369"/>
    <cellStyle name="_CCB.HEN.Item12.ProfitNAVRecon.031209.LY_CCB.XZ.item12.3D.ProfitNAVRec.031124.dhnc_CCB.Dec03AuditPack.GL.V2_CCB.Dec03AuditPack.GL.V4(trial run new) 2" xfId="27753"/>
    <cellStyle name="_CCB.HEN.Item12.ProfitNAVRecon.031209.LY_CCB.XZ.item12.3D.ProfitNAVRec.031124.dhnc_CCB.Dec03AuditPack.GL.V2_CCB.Dec03AuditPack.GL.V4(trial run new)_Sheet1" xfId="2370"/>
    <cellStyle name="_CCB.HEN.Item12.ProfitNAVRecon.031209.LY_CCB.XZ.item12.3D.ProfitNAVRec.031124.dhnc_CCB.Dec03AuditPack.GL.V2_CCB.Dec03AuditPack.GL.V4(trial run new)_Sheet1 2" xfId="27754"/>
    <cellStyle name="_CCB.HEN.Item12.ProfitNAVRecon.031209.LY_CCB.XZ.item12.3D.ProfitNAVRec.031124.dhnc_CCB.Dec03AuditPack.GL.V2_CCB.Dec03AuditPack.GL.V4(trial run new)_Sheet2" xfId="2371"/>
    <cellStyle name="_CCB.HEN.Item12.ProfitNAVRecon.031209.LY_CCB.XZ.item12.3D.ProfitNAVRec.031124.dhnc_CCB.Dec03AuditPack.GL.V2_CCB.Dec03AuditPack.GL.V4(trial run new)_Sheet2 2" xfId="27755"/>
    <cellStyle name="_CCB.HEN.Item12.ProfitNAVRecon.031209.LY_CCB.XZ.item12.3D.ProfitNAVRec.031124.dhnc_CCB.Dec03AuditPack.GL.V2_CCB.Dec03AuditPack.GL.V4(trial run new)_审计调查表200410.1209" xfId="2372"/>
    <cellStyle name="_CCB.HEN.Item12.ProfitNAVRecon.031209.LY_CCB.XZ.item12.3D.ProfitNAVRec.031124.dhnc_CCB.Dec03AuditPack.GL.V2_CCB.Dec03AuditPack.GL.V4(trial run new)_审计调查表200410.1209 2" xfId="27756"/>
    <cellStyle name="_CCB.HEN.Item12.ProfitNAVRecon.031209.LY_CCB.XZ.item12.3D.ProfitNAVRec.031124.dhnc_CCB.Dec03AuditPack.GL.V2_CCB.Dec03AuditPack.GL.V4(trial run new)_审计调查表200410.1209.PM" xfId="2373"/>
    <cellStyle name="_CCB.HEN.Item12.ProfitNAVRecon.031209.LY_CCB.XZ.item12.3D.ProfitNAVRec.031124.dhnc_CCB.Dec03AuditPack.GL.V2_CCB.Dec03AuditPack.GL.V4(trial run new)_审计调查表200410.1209.PM 2" xfId="27757"/>
    <cellStyle name="_CCB.HEN.Item12.ProfitNAVRecon.031209.LY_CCB.XZ.item12.3D.ProfitNAVRec.031124.dhnc_CCB.Dec03AuditPack.GL.V2_Copy of CCB.Dec03AuditPack.GL.V4" xfId="2374"/>
    <cellStyle name="_CCB.HEN.Item12.ProfitNAVRecon.031209.LY_CCB.XZ.item12.3D.ProfitNAVRec.031124.dhnc_CCB.Dec03AuditPack.GL.V2_Copy of CCB.Dec03AuditPack.GL.V4 2" xfId="27758"/>
    <cellStyle name="_CCB.HEN.Item12.ProfitNAVRecon.031209.LY_CCB.XZ.item12.3D.ProfitNAVRec.031124.dhnc_CCB.Dec03AuditPack.GL.V2_Copy of CCB.Dec03AuditPack.GL.V4_Sheet1" xfId="2375"/>
    <cellStyle name="_CCB.HEN.Item12.ProfitNAVRecon.031209.LY_CCB.XZ.item12.3D.ProfitNAVRec.031124.dhnc_CCB.Dec03AuditPack.GL.V2_Copy of CCB.Dec03AuditPack.GL.V4_Sheet1 2" xfId="27759"/>
    <cellStyle name="_CCB.HEN.Item12.ProfitNAVRecon.031209.LY_CCB.XZ.item12.3D.ProfitNAVRec.031124.dhnc_CCB.Dec03AuditPack.GL.V2_Copy of CCB.Dec03AuditPack.GL.V4_Sheet2" xfId="2376"/>
    <cellStyle name="_CCB.HEN.Item12.ProfitNAVRecon.031209.LY_CCB.XZ.item12.3D.ProfitNAVRec.031124.dhnc_CCB.Dec03AuditPack.GL.V2_Copy of CCB.Dec03AuditPack.GL.V4_Sheet2 2" xfId="27760"/>
    <cellStyle name="_CCB.HEN.Item12.ProfitNAVRecon.031209.LY_CCB.XZ.item12.3D.ProfitNAVRec.031124.dhnc_CCB.Dec03AuditPack.GL.V2_Copy of CCB.Dec03AuditPack.GL.V4_审计调查表200410.1209" xfId="2377"/>
    <cellStyle name="_CCB.HEN.Item12.ProfitNAVRecon.031209.LY_CCB.XZ.item12.3D.ProfitNAVRec.031124.dhnc_CCB.Dec03AuditPack.GL.V2_Copy of CCB.Dec03AuditPack.GL.V4_审计调查表200410.1209 2" xfId="27761"/>
    <cellStyle name="_CCB.HEN.Item12.ProfitNAVRecon.031209.LY_CCB.XZ.item12.3D.ProfitNAVRec.031124.dhnc_CCB.Dec03AuditPack.GL.V2_Copy of CCB.Dec03AuditPack.GL.V4_审计调查表200410.1209.PM" xfId="2378"/>
    <cellStyle name="_CCB.HEN.Item12.ProfitNAVRecon.031209.LY_CCB.XZ.item12.3D.ProfitNAVRec.031124.dhnc_CCB.Dec03AuditPack.GL.V2_Copy of CCB.Dec03AuditPack.GL.V4_审计调查表200410.1209.PM 2" xfId="27762"/>
    <cellStyle name="_CCB.HEN.Item12.ProfitNAVRecon.031209.LY_CCB.XZ.item12.3D.ProfitNAVRec.031124.dhnc_CCB.Dec03AuditPack.GL.V2_Sheet1" xfId="2379"/>
    <cellStyle name="_CCB.HEN.Item12.ProfitNAVRecon.031209.LY_CCB.XZ.item12.3D.ProfitNAVRec.031124.dhnc_CCB.Dec03AuditPack.GL.V2_Sheet1 2" xfId="27763"/>
    <cellStyle name="_CCB.HEN.Item12.ProfitNAVRecon.031209.LY_CCB.XZ.item12.3D.ProfitNAVRec.031124.dhnc_CCB.Dec03AuditPack.GL.V2_Sheet2" xfId="2380"/>
    <cellStyle name="_CCB.HEN.Item12.ProfitNAVRecon.031209.LY_CCB.XZ.item12.3D.ProfitNAVRec.031124.dhnc_CCB.Dec03AuditPack.GL.V2_Sheet2 2" xfId="27764"/>
    <cellStyle name="_CCB.HEN.Item12.ProfitNAVRecon.031209.LY_CCB.XZ.item12.3D.ProfitNAVRec.031124.dhnc_CCB.Dec03AuditPack.GL.V2_审计调查表200410.1209" xfId="2381"/>
    <cellStyle name="_CCB.HEN.Item12.ProfitNAVRecon.031209.LY_CCB.XZ.item12.3D.ProfitNAVRec.031124.dhnc_CCB.Dec03AuditPack.GL.V2_审计调查表200410.1209 2" xfId="27765"/>
    <cellStyle name="_CCB.HEN.Item12.ProfitNAVRecon.031209.LY_CCB.XZ.item12.3D.ProfitNAVRec.031124.dhnc_CCB.Dec03AuditPack.GL.V2_审计调查表200410.1209.PM" xfId="2382"/>
    <cellStyle name="_CCB.HEN.Item12.ProfitNAVRecon.031209.LY_CCB.XZ.item12.3D.ProfitNAVRec.031124.dhnc_CCB.Dec03AuditPack.GL.V2_审计调查表200410.1209.PM 2" xfId="27766"/>
    <cellStyle name="_CCB.HEN.Item12.ProfitNAVRecon.031209.LY_CCB.XZ.item12.3D.ProfitNAVRec.031124.dhnc_CCB.Dec03AuditPack.HL.V2.revised ctl" xfId="2383"/>
    <cellStyle name="_CCB.HEN.Item12.ProfitNAVRecon.031209.LY_CCB.XZ.item12.3D.ProfitNAVRec.031124.dhnc_CCB.Dec03AuditPack.HL.V2.revised ctl 2" xfId="27767"/>
    <cellStyle name="_CCB.HEN.Item12.ProfitNAVRecon.031209.LY_CCB.XZ.item12.3D.ProfitNAVRec.031124.dhnc_CCB.Dec03AuditPack.HL.V2.revised ctl_CCB.HO.new TB template.for reporting package.040309" xfId="2384"/>
    <cellStyle name="_CCB.HEN.Item12.ProfitNAVRecon.031209.LY_CCB.XZ.item12.3D.ProfitNAVRec.031124.dhnc_CCB.Dec03AuditPack.HL.V2.revised ctl_CCB.HO.new TB template.for reporting package.040309 2" xfId="27768"/>
    <cellStyle name="_CCB.HEN.Item12.ProfitNAVRecon.031209.LY_CCB.XZ.item12.3D.ProfitNAVRec.031124.dhnc_CCB.Dec03AuditPack.HL.V2.revised ctl_CCB.HO.new TB template.for reporting package.1P.040316" xfId="2385"/>
    <cellStyle name="_CCB.HEN.Item12.ProfitNAVRecon.031209.LY_CCB.XZ.item12.3D.ProfitNAVRec.031124.dhnc_CCB.Dec03AuditPack.HL.V2.revised ctl_CCB.HO.new TB template.for reporting package.1P.040316 2" xfId="27769"/>
    <cellStyle name="_CCB.HEN.Item12.ProfitNAVRecon.031209.LY_CCB.XZ.item12.3D.ProfitNAVRec.031124.dhnc_CCB.Dec03AuditPack.HL.V2.revised ctl_CCB.HO.reporting TB-HL.1P.040316" xfId="2386"/>
    <cellStyle name="_CCB.HEN.Item12.ProfitNAVRecon.031209.LY_CCB.XZ.item12.3D.ProfitNAVRec.031124.dhnc_CCB.Dec03AuditPack.HL.V2.revised ctl_CCB.HO.reporting TB-HL.1P.040316 2" xfId="27770"/>
    <cellStyle name="_CCB.HEN.Item12.ProfitNAVRecon.031209.LY_CCB.XZ.item12.3D.ProfitNAVRec.031124.dhnc_Sheet1" xfId="2387"/>
    <cellStyle name="_CCB.HEN.Item12.ProfitNAVRecon.031209.LY_CCB.XZ.item12.3D.ProfitNAVRec.031124.dhnc_Sheet1 2" xfId="27771"/>
    <cellStyle name="_CCB.HEN.Item12.ProfitNAVRecon.031209.LY_CCB.XZ.item12.3D.ProfitNAVRec.031124.dhnc_Sheet2" xfId="2388"/>
    <cellStyle name="_CCB.HEN.Item12.ProfitNAVRecon.031209.LY_CCB.XZ.item12.3D.ProfitNAVRec.031124.dhnc_Sheet2 2" xfId="27772"/>
    <cellStyle name="_CCB.HEN.Item12.ProfitNAVRecon.031209.LY_CCB.XZ.item12.3D.ProfitNAVRec.031124.dhnc_审计调查表200410.1209" xfId="2389"/>
    <cellStyle name="_CCB.HEN.Item12.ProfitNAVRecon.031209.LY_CCB.XZ.item12.3D.ProfitNAVRec.031124.dhnc_审计调查表200410.1209 2" xfId="27773"/>
    <cellStyle name="_CCB.HEN.Item12.ProfitNAVRecon.031209.LY_CCB.XZ.item12.3D.ProfitNAVRec.031124.dhnc_审计调查表200410.1209.PM" xfId="2390"/>
    <cellStyle name="_CCB.HEN.Item12.ProfitNAVRecon.031209.LY_CCB.XZ.item12.3D.ProfitNAVRec.031124.dhnc_审计调查表200410.1209.PM 2" xfId="27774"/>
    <cellStyle name="_CCB.HEN.Item12.ProfitNAVRecon.031209.LY_Sheet1" xfId="2391"/>
    <cellStyle name="_CCB.HEN.Item12.ProfitNAVRecon.031209.LY_Sheet1 2" xfId="27775"/>
    <cellStyle name="_CCB.HEN.Item12.ProfitNAVRecon.031209.LY_Sheet2" xfId="2392"/>
    <cellStyle name="_CCB.HEN.Item12.ProfitNAVRecon.031209.LY_Sheet2 2" xfId="27776"/>
    <cellStyle name="_CCB.HEN.Item12.ProfitNAVRecon.031209.LY_审计调查表200410.1209" xfId="2393"/>
    <cellStyle name="_CCB.HEN.Item12.ProfitNAVRecon.031209.LY_审计调查表200410.1209 2" xfId="27777"/>
    <cellStyle name="_CCB.HEN.Item12.ProfitNAVRecon.031209.LY_审计调查表200410.1209.PM" xfId="2394"/>
    <cellStyle name="_CCB.HEN.Item12.ProfitNAVRecon.031209.LY_审计调查表200410.1209.PM 2" xfId="27778"/>
    <cellStyle name="_CCB.HO.2001 combined Jnl summary.GL.031221" xfId="2395"/>
    <cellStyle name="_CCB.HO.2001 combined Jnl summary.GL.031221 2" xfId="27779"/>
    <cellStyle name="_CCB.HO.2001 combined Jnl summary.GL.031221_CCB.Dec03AuditPack.GL.V2" xfId="2396"/>
    <cellStyle name="_CCB.HO.2001 combined Jnl summary.GL.031221_CCB.Dec03AuditPack.GL.V2 2" xfId="27780"/>
    <cellStyle name="_CCB.HO.2001 combined Jnl summary.GL.031221_CCB.Dec03AuditPack.GL.V2_1120CCB.04OctAuditPack.V1.unprotected" xfId="2397"/>
    <cellStyle name="_CCB.HO.2001 combined Jnl summary.GL.031221_CCB.Dec03AuditPack.GL.V2_1120CCB.04OctAuditPack.V1.unprotected 2" xfId="27781"/>
    <cellStyle name="_CCB.HO.2001 combined Jnl summary.GL.031221_CCB.Dec03AuditPack.GL.V2_20040630审计调查表real" xfId="2398"/>
    <cellStyle name="_CCB.HO.2001 combined Jnl summary.GL.031221_CCB.Dec03AuditPack.GL.V2_20040630审计调查表real 2" xfId="27782"/>
    <cellStyle name="_CCB.HO.2001 combined Jnl summary.GL.031221_CCB.Dec03AuditPack.GL.V2_CCB.04DecAuditPack.V2.unprotected" xfId="2399"/>
    <cellStyle name="_CCB.HO.2001 combined Jnl summary.GL.031221_CCB.Dec03AuditPack.GL.V2_CCB.04DecAuditPack.V2.unprotected 2" xfId="27783"/>
    <cellStyle name="_CCB.HO.2001 combined Jnl summary.GL.031221_CCB.Dec03AuditPack.GL.V2_CCB.04DecAuditPack.V3.unprotected" xfId="2400"/>
    <cellStyle name="_CCB.HO.2001 combined Jnl summary.GL.031221_CCB.Dec03AuditPack.GL.V2_CCB.04DecAuditPack.V3.unprotected 2" xfId="27784"/>
    <cellStyle name="_CCB.HO.2001 combined Jnl summary.GL.031221_CCB.Dec03AuditPack.GL.V2_CCB.Bankwide.0410TBRec" xfId="2401"/>
    <cellStyle name="_CCB.HO.2001 combined Jnl summary.GL.031221_CCB.Dec03AuditPack.GL.V2_CCB.Bankwide.0410TBRec 2" xfId="27785"/>
    <cellStyle name="_CCB.HO.2001 combined Jnl summary.GL.031221_CCB.Dec03AuditPack.GL.V2_CCB.Dec03AuditPack.GL.V4(trail run new)" xfId="2402"/>
    <cellStyle name="_CCB.HO.2001 combined Jnl summary.GL.031221_CCB.Dec03AuditPack.GL.V2_CCB.Dec03AuditPack.GL.V4(trail run new) 2" xfId="27786"/>
    <cellStyle name="_CCB.HO.2001 combined Jnl summary.GL.031221_CCB.Dec03AuditPack.GL.V2_CCB.Dec03AuditPack.GL.V4(trail run new)_Sheet1" xfId="2403"/>
    <cellStyle name="_CCB.HO.2001 combined Jnl summary.GL.031221_CCB.Dec03AuditPack.GL.V2_CCB.Dec03AuditPack.GL.V4(trail run new)_Sheet1 2" xfId="27787"/>
    <cellStyle name="_CCB.HO.2001 combined Jnl summary.GL.031221_CCB.Dec03AuditPack.GL.V2_CCB.Dec03AuditPack.GL.V4(trail run new)_Sheet2" xfId="2404"/>
    <cellStyle name="_CCB.HO.2001 combined Jnl summary.GL.031221_CCB.Dec03AuditPack.GL.V2_CCB.Dec03AuditPack.GL.V4(trail run new)_Sheet2 2" xfId="27788"/>
    <cellStyle name="_CCB.HO.2001 combined Jnl summary.GL.031221_CCB.Dec03AuditPack.GL.V2_CCB.Dec03AuditPack.GL.V4(trail run new)_审计调查表200410.1209" xfId="2405"/>
    <cellStyle name="_CCB.HO.2001 combined Jnl summary.GL.031221_CCB.Dec03AuditPack.GL.V2_CCB.Dec03AuditPack.GL.V4(trail run new)_审计调查表200410.1209 2" xfId="27789"/>
    <cellStyle name="_CCB.HO.2001 combined Jnl summary.GL.031221_CCB.Dec03AuditPack.GL.V2_CCB.Dec03AuditPack.GL.V4(trail run new)_审计调查表200410.1209.PM" xfId="2406"/>
    <cellStyle name="_CCB.HO.2001 combined Jnl summary.GL.031221_CCB.Dec03AuditPack.GL.V2_CCB.Dec03AuditPack.GL.V4(trail run new)_审计调查表200410.1209.PM 2" xfId="27790"/>
    <cellStyle name="_CCB.HO.2001 combined Jnl summary.GL.031221_CCB.Dec03AuditPack.GL.V2_CCB.Dec03AuditPack.GL.V4(trial run new)" xfId="2407"/>
    <cellStyle name="_CCB.HO.2001 combined Jnl summary.GL.031221_CCB.Dec03AuditPack.GL.V2_CCB.Dec03AuditPack.GL.V4(trial run new) 2" xfId="27791"/>
    <cellStyle name="_CCB.HO.2001 combined Jnl summary.GL.031221_CCB.Dec03AuditPack.GL.V2_CCB.Dec03AuditPack.GL.V4(trial run new)_Sheet1" xfId="2408"/>
    <cellStyle name="_CCB.HO.2001 combined Jnl summary.GL.031221_CCB.Dec03AuditPack.GL.V2_CCB.Dec03AuditPack.GL.V4(trial run new)_Sheet1 2" xfId="27792"/>
    <cellStyle name="_CCB.HO.2001 combined Jnl summary.GL.031221_CCB.Dec03AuditPack.GL.V2_CCB.Dec03AuditPack.GL.V4(trial run new)_Sheet2" xfId="2409"/>
    <cellStyle name="_CCB.HO.2001 combined Jnl summary.GL.031221_CCB.Dec03AuditPack.GL.V2_CCB.Dec03AuditPack.GL.V4(trial run new)_Sheet2 2" xfId="27793"/>
    <cellStyle name="_CCB.HO.2001 combined Jnl summary.GL.031221_CCB.Dec03AuditPack.GL.V2_CCB.Dec03AuditPack.GL.V4(trial run new)_审计调查表200410.1209" xfId="2410"/>
    <cellStyle name="_CCB.HO.2001 combined Jnl summary.GL.031221_CCB.Dec03AuditPack.GL.V2_CCB.Dec03AuditPack.GL.V4(trial run new)_审计调查表200410.1209 2" xfId="27794"/>
    <cellStyle name="_CCB.HO.2001 combined Jnl summary.GL.031221_CCB.Dec03AuditPack.GL.V2_CCB.Dec03AuditPack.GL.V4(trial run new)_审计调查表200410.1209.PM" xfId="2411"/>
    <cellStyle name="_CCB.HO.2001 combined Jnl summary.GL.031221_CCB.Dec03AuditPack.GL.V2_CCB.Dec03AuditPack.GL.V4(trial run new)_审计调查表200410.1209.PM 2" xfId="27795"/>
    <cellStyle name="_CCB.HO.2001 combined Jnl summary.GL.031221_CCB.Dec03AuditPack.GL.V2_Copy of CCB.Dec03AuditPack.GL.V4" xfId="2412"/>
    <cellStyle name="_CCB.HO.2001 combined Jnl summary.GL.031221_CCB.Dec03AuditPack.GL.V2_Copy of CCB.Dec03AuditPack.GL.V4 2" xfId="27796"/>
    <cellStyle name="_CCB.HO.2001 combined Jnl summary.GL.031221_CCB.Dec03AuditPack.GL.V2_Copy of CCB.Dec03AuditPack.GL.V4_Sheet1" xfId="2413"/>
    <cellStyle name="_CCB.HO.2001 combined Jnl summary.GL.031221_CCB.Dec03AuditPack.GL.V2_Copy of CCB.Dec03AuditPack.GL.V4_Sheet1 2" xfId="27797"/>
    <cellStyle name="_CCB.HO.2001 combined Jnl summary.GL.031221_CCB.Dec03AuditPack.GL.V2_Copy of CCB.Dec03AuditPack.GL.V4_Sheet2" xfId="2414"/>
    <cellStyle name="_CCB.HO.2001 combined Jnl summary.GL.031221_CCB.Dec03AuditPack.GL.V2_Copy of CCB.Dec03AuditPack.GL.V4_Sheet2 2" xfId="27798"/>
    <cellStyle name="_CCB.HO.2001 combined Jnl summary.GL.031221_CCB.Dec03AuditPack.GL.V2_Copy of CCB.Dec03AuditPack.GL.V4_审计调查表200410.1209" xfId="2415"/>
    <cellStyle name="_CCB.HO.2001 combined Jnl summary.GL.031221_CCB.Dec03AuditPack.GL.V2_Copy of CCB.Dec03AuditPack.GL.V4_审计调查表200410.1209 2" xfId="27799"/>
    <cellStyle name="_CCB.HO.2001 combined Jnl summary.GL.031221_CCB.Dec03AuditPack.GL.V2_Copy of CCB.Dec03AuditPack.GL.V4_审计调查表200410.1209.PM" xfId="2416"/>
    <cellStyle name="_CCB.HO.2001 combined Jnl summary.GL.031221_CCB.Dec03AuditPack.GL.V2_Copy of CCB.Dec03AuditPack.GL.V4_审计调查表200410.1209.PM 2" xfId="27800"/>
    <cellStyle name="_CCB.HO.2001 combined Jnl summary.GL.031221_CCB.Dec03AuditPack.GL.V2_Sheet1" xfId="2417"/>
    <cellStyle name="_CCB.HO.2001 combined Jnl summary.GL.031221_CCB.Dec03AuditPack.GL.V2_Sheet1 2" xfId="27801"/>
    <cellStyle name="_CCB.HO.2001 combined Jnl summary.GL.031221_CCB.Dec03AuditPack.GL.V2_Sheet2" xfId="2418"/>
    <cellStyle name="_CCB.HO.2001 combined Jnl summary.GL.031221_CCB.Dec03AuditPack.GL.V2_Sheet2 2" xfId="27802"/>
    <cellStyle name="_CCB.HO.2001 combined Jnl summary.GL.031221_CCB.Dec03AuditPack.GL.V2_审计调查表200410.1209" xfId="2419"/>
    <cellStyle name="_CCB.HO.2001 combined Jnl summary.GL.031221_CCB.Dec03AuditPack.GL.V2_审计调查表200410.1209 2" xfId="27803"/>
    <cellStyle name="_CCB.HO.2001 combined Jnl summary.GL.031221_CCB.Dec03AuditPack.GL.V2_审计调查表200410.1209.PM" xfId="2420"/>
    <cellStyle name="_CCB.HO.2001 combined Jnl summary.GL.031221_CCB.Dec03AuditPack.GL.V2_审计调查表200410.1209.PM 2" xfId="27804"/>
    <cellStyle name="_CCB.HO.2001 combined Jnl summary.GL.031221_CCB.Dec03AuditPack.HL.V2.revised ctl" xfId="2421"/>
    <cellStyle name="_CCB.HO.2001 combined Jnl summary.GL.031221_CCB.Dec03AuditPack.HL.V2.revised ctl 2" xfId="27805"/>
    <cellStyle name="_CCB.HO.2001 combined Jnl summary.GL.031221_CCB.Dec03AuditPack.HL.V2.revised ctl_CCB.HO.new TB template.for reporting package.040309" xfId="2422"/>
    <cellStyle name="_CCB.HO.2001 combined Jnl summary.GL.031221_CCB.Dec03AuditPack.HL.V2.revised ctl_CCB.HO.new TB template.for reporting package.040309 2" xfId="27806"/>
    <cellStyle name="_CCB.HO.2001 combined Jnl summary.GL.031221_CCB.Dec03AuditPack.HL.V2.revised ctl_CCB.HO.new TB template.for reporting package.1P.040316" xfId="2423"/>
    <cellStyle name="_CCB.HO.2001 combined Jnl summary.GL.031221_CCB.Dec03AuditPack.HL.V2.revised ctl_CCB.HO.new TB template.for reporting package.1P.040316 2" xfId="27807"/>
    <cellStyle name="_CCB.HO.2001 combined Jnl summary.GL.031221_CCB.Dec03AuditPack.HL.V2.revised ctl_CCB.HO.reporting TB-HL.1P.040316" xfId="2424"/>
    <cellStyle name="_CCB.HO.2001 combined Jnl summary.GL.031221_CCB.Dec03AuditPack.HL.V2.revised ctl_CCB.HO.reporting TB-HL.1P.040316 2" xfId="27808"/>
    <cellStyle name="_CCB.HO.2001 combined Jnl summary.GL.031221_Sheet1" xfId="2425"/>
    <cellStyle name="_CCB.HO.2001 combined Jnl summary.GL.031221_Sheet1 2" xfId="27809"/>
    <cellStyle name="_CCB.HO.2001 combined Jnl summary.GL.031221_Sheet2" xfId="2426"/>
    <cellStyle name="_CCB.HO.2001 combined Jnl summary.GL.031221_Sheet2 2" xfId="27810"/>
    <cellStyle name="_CCB.HO.2001 combined Jnl summary.GL.031221_审计调查表200410.1209" xfId="2427"/>
    <cellStyle name="_CCB.HO.2001 combined Jnl summary.GL.031221_审计调查表200410.1209 2" xfId="27811"/>
    <cellStyle name="_CCB.HO.2001 combined Jnl summary.GL.031221_审计调查表200410.1209.PM" xfId="2428"/>
    <cellStyle name="_CCB.HO.2001 combined Jnl summary.GL.031221_审计调查表200410.1209.PM 2" xfId="27812"/>
    <cellStyle name="_CCB.HO.2001 Jnl summary by jnl.GL PRC 1-12,33" xfId="2429"/>
    <cellStyle name="_CCB.HO.2001 Jnl summary by jnl.GL PRC 1-12,33 2" xfId="27813"/>
    <cellStyle name="_CCB.HO.2001 Jnl summary by jnl.GL PRC 1-12,33_CCB.Dec03AuditPack.GL.V2" xfId="2430"/>
    <cellStyle name="_CCB.HO.2001 Jnl summary by jnl.GL PRC 1-12,33_CCB.Dec03AuditPack.GL.V2 2" xfId="27814"/>
    <cellStyle name="_CCB.HO.2001 Jnl summary by jnl.GL PRC 1-12,33_CCB.Dec03AuditPack.GL.V2_1120CCB.04OctAuditPack.V1.unprotected" xfId="2431"/>
    <cellStyle name="_CCB.HO.2001 Jnl summary by jnl.GL PRC 1-12,33_CCB.Dec03AuditPack.GL.V2_1120CCB.04OctAuditPack.V1.unprotected 2" xfId="27815"/>
    <cellStyle name="_CCB.HO.2001 Jnl summary by jnl.GL PRC 1-12,33_CCB.Dec03AuditPack.GL.V2_20040630审计调查表real" xfId="2432"/>
    <cellStyle name="_CCB.HO.2001 Jnl summary by jnl.GL PRC 1-12,33_CCB.Dec03AuditPack.GL.V2_20040630审计调查表real 2" xfId="27816"/>
    <cellStyle name="_CCB.HO.2001 Jnl summary by jnl.GL PRC 1-12,33_CCB.Dec03AuditPack.GL.V2_CCB.04DecAuditPack.V2.unprotected" xfId="2433"/>
    <cellStyle name="_CCB.HO.2001 Jnl summary by jnl.GL PRC 1-12,33_CCB.Dec03AuditPack.GL.V2_CCB.04DecAuditPack.V2.unprotected 2" xfId="27817"/>
    <cellStyle name="_CCB.HO.2001 Jnl summary by jnl.GL PRC 1-12,33_CCB.Dec03AuditPack.GL.V2_CCB.04DecAuditPack.V3.unprotected" xfId="2434"/>
    <cellStyle name="_CCB.HO.2001 Jnl summary by jnl.GL PRC 1-12,33_CCB.Dec03AuditPack.GL.V2_CCB.04DecAuditPack.V3.unprotected 2" xfId="27818"/>
    <cellStyle name="_CCB.HO.2001 Jnl summary by jnl.GL PRC 1-12,33_CCB.Dec03AuditPack.GL.V2_CCB.Bankwide.0410TBRec" xfId="2435"/>
    <cellStyle name="_CCB.HO.2001 Jnl summary by jnl.GL PRC 1-12,33_CCB.Dec03AuditPack.GL.V2_CCB.Bankwide.0410TBRec 2" xfId="27819"/>
    <cellStyle name="_CCB.HO.2001 Jnl summary by jnl.GL PRC 1-12,33_CCB.Dec03AuditPack.GL.V2_CCB.Dec03AuditPack.GL.V4(trail run new)" xfId="2436"/>
    <cellStyle name="_CCB.HO.2001 Jnl summary by jnl.GL PRC 1-12,33_CCB.Dec03AuditPack.GL.V2_CCB.Dec03AuditPack.GL.V4(trail run new) 2" xfId="27820"/>
    <cellStyle name="_CCB.HO.2001 Jnl summary by jnl.GL PRC 1-12,33_CCB.Dec03AuditPack.GL.V2_CCB.Dec03AuditPack.GL.V4(trail run new)_Sheet1" xfId="2437"/>
    <cellStyle name="_CCB.HO.2001 Jnl summary by jnl.GL PRC 1-12,33_CCB.Dec03AuditPack.GL.V2_CCB.Dec03AuditPack.GL.V4(trail run new)_Sheet1 2" xfId="27821"/>
    <cellStyle name="_CCB.HO.2001 Jnl summary by jnl.GL PRC 1-12,33_CCB.Dec03AuditPack.GL.V2_CCB.Dec03AuditPack.GL.V4(trail run new)_Sheet2" xfId="2438"/>
    <cellStyle name="_CCB.HO.2001 Jnl summary by jnl.GL PRC 1-12,33_CCB.Dec03AuditPack.GL.V2_CCB.Dec03AuditPack.GL.V4(trail run new)_Sheet2 2" xfId="27822"/>
    <cellStyle name="_CCB.HO.2001 Jnl summary by jnl.GL PRC 1-12,33_CCB.Dec03AuditPack.GL.V2_CCB.Dec03AuditPack.GL.V4(trail run new)_审计调查表200410.1209" xfId="2439"/>
    <cellStyle name="_CCB.HO.2001 Jnl summary by jnl.GL PRC 1-12,33_CCB.Dec03AuditPack.GL.V2_CCB.Dec03AuditPack.GL.V4(trail run new)_审计调查表200410.1209 2" xfId="27823"/>
    <cellStyle name="_CCB.HO.2001 Jnl summary by jnl.GL PRC 1-12,33_CCB.Dec03AuditPack.GL.V2_CCB.Dec03AuditPack.GL.V4(trail run new)_审计调查表200410.1209.PM" xfId="2440"/>
    <cellStyle name="_CCB.HO.2001 Jnl summary by jnl.GL PRC 1-12,33_CCB.Dec03AuditPack.GL.V2_CCB.Dec03AuditPack.GL.V4(trail run new)_审计调查表200410.1209.PM 2" xfId="27824"/>
    <cellStyle name="_CCB.HO.2001 Jnl summary by jnl.GL PRC 1-12,33_CCB.Dec03AuditPack.GL.V2_CCB.Dec03AuditPack.GL.V4(trial run new)" xfId="2441"/>
    <cellStyle name="_CCB.HO.2001 Jnl summary by jnl.GL PRC 1-12,33_CCB.Dec03AuditPack.GL.V2_CCB.Dec03AuditPack.GL.V4(trial run new) 2" xfId="27825"/>
    <cellStyle name="_CCB.HO.2001 Jnl summary by jnl.GL PRC 1-12,33_CCB.Dec03AuditPack.GL.V2_CCB.Dec03AuditPack.GL.V4(trial run new)_Sheet1" xfId="2442"/>
    <cellStyle name="_CCB.HO.2001 Jnl summary by jnl.GL PRC 1-12,33_CCB.Dec03AuditPack.GL.V2_CCB.Dec03AuditPack.GL.V4(trial run new)_Sheet1 2" xfId="27826"/>
    <cellStyle name="_CCB.HO.2001 Jnl summary by jnl.GL PRC 1-12,33_CCB.Dec03AuditPack.GL.V2_CCB.Dec03AuditPack.GL.V4(trial run new)_Sheet2" xfId="2443"/>
    <cellStyle name="_CCB.HO.2001 Jnl summary by jnl.GL PRC 1-12,33_CCB.Dec03AuditPack.GL.V2_CCB.Dec03AuditPack.GL.V4(trial run new)_Sheet2 2" xfId="27827"/>
    <cellStyle name="_CCB.HO.2001 Jnl summary by jnl.GL PRC 1-12,33_CCB.Dec03AuditPack.GL.V2_CCB.Dec03AuditPack.GL.V4(trial run new)_审计调查表200410.1209" xfId="2444"/>
    <cellStyle name="_CCB.HO.2001 Jnl summary by jnl.GL PRC 1-12,33_CCB.Dec03AuditPack.GL.V2_CCB.Dec03AuditPack.GL.V4(trial run new)_审计调查表200410.1209 2" xfId="27828"/>
    <cellStyle name="_CCB.HO.2001 Jnl summary by jnl.GL PRC 1-12,33_CCB.Dec03AuditPack.GL.V2_CCB.Dec03AuditPack.GL.V4(trial run new)_审计调查表200410.1209.PM" xfId="2445"/>
    <cellStyle name="_CCB.HO.2001 Jnl summary by jnl.GL PRC 1-12,33_CCB.Dec03AuditPack.GL.V2_CCB.Dec03AuditPack.GL.V4(trial run new)_审计调查表200410.1209.PM 2" xfId="27829"/>
    <cellStyle name="_CCB.HO.2001 Jnl summary by jnl.GL PRC 1-12,33_CCB.Dec03AuditPack.GL.V2_Copy of CCB.Dec03AuditPack.GL.V4" xfId="2446"/>
    <cellStyle name="_CCB.HO.2001 Jnl summary by jnl.GL PRC 1-12,33_CCB.Dec03AuditPack.GL.V2_Copy of CCB.Dec03AuditPack.GL.V4 2" xfId="27830"/>
    <cellStyle name="_CCB.HO.2001 Jnl summary by jnl.GL PRC 1-12,33_CCB.Dec03AuditPack.GL.V2_Copy of CCB.Dec03AuditPack.GL.V4_Sheet1" xfId="2447"/>
    <cellStyle name="_CCB.HO.2001 Jnl summary by jnl.GL PRC 1-12,33_CCB.Dec03AuditPack.GL.V2_Copy of CCB.Dec03AuditPack.GL.V4_Sheet1 2" xfId="27831"/>
    <cellStyle name="_CCB.HO.2001 Jnl summary by jnl.GL PRC 1-12,33_CCB.Dec03AuditPack.GL.V2_Copy of CCB.Dec03AuditPack.GL.V4_Sheet2" xfId="2448"/>
    <cellStyle name="_CCB.HO.2001 Jnl summary by jnl.GL PRC 1-12,33_CCB.Dec03AuditPack.GL.V2_Copy of CCB.Dec03AuditPack.GL.V4_Sheet2 2" xfId="27832"/>
    <cellStyle name="_CCB.HO.2001 Jnl summary by jnl.GL PRC 1-12,33_CCB.Dec03AuditPack.GL.V2_Copy of CCB.Dec03AuditPack.GL.V4_审计调查表200410.1209" xfId="2449"/>
    <cellStyle name="_CCB.HO.2001 Jnl summary by jnl.GL PRC 1-12,33_CCB.Dec03AuditPack.GL.V2_Copy of CCB.Dec03AuditPack.GL.V4_审计调查表200410.1209 2" xfId="27833"/>
    <cellStyle name="_CCB.HO.2001 Jnl summary by jnl.GL PRC 1-12,33_CCB.Dec03AuditPack.GL.V2_Copy of CCB.Dec03AuditPack.GL.V4_审计调查表200410.1209.PM" xfId="2450"/>
    <cellStyle name="_CCB.HO.2001 Jnl summary by jnl.GL PRC 1-12,33_CCB.Dec03AuditPack.GL.V2_Copy of CCB.Dec03AuditPack.GL.V4_审计调查表200410.1209.PM 2" xfId="27834"/>
    <cellStyle name="_CCB.HO.2001 Jnl summary by jnl.GL PRC 1-12,33_CCB.Dec03AuditPack.GL.V2_Sheet1" xfId="2451"/>
    <cellStyle name="_CCB.HO.2001 Jnl summary by jnl.GL PRC 1-12,33_CCB.Dec03AuditPack.GL.V2_Sheet1 2" xfId="27835"/>
    <cellStyle name="_CCB.HO.2001 Jnl summary by jnl.GL PRC 1-12,33_CCB.Dec03AuditPack.GL.V2_Sheet2" xfId="2452"/>
    <cellStyle name="_CCB.HO.2001 Jnl summary by jnl.GL PRC 1-12,33_CCB.Dec03AuditPack.GL.V2_Sheet2 2" xfId="27836"/>
    <cellStyle name="_CCB.HO.2001 Jnl summary by jnl.GL PRC 1-12,33_CCB.Dec03AuditPack.GL.V2_审计调查表200410.1209" xfId="2453"/>
    <cellStyle name="_CCB.HO.2001 Jnl summary by jnl.GL PRC 1-12,33_CCB.Dec03AuditPack.GL.V2_审计调查表200410.1209 2" xfId="27837"/>
    <cellStyle name="_CCB.HO.2001 Jnl summary by jnl.GL PRC 1-12,33_CCB.Dec03AuditPack.GL.V2_审计调查表200410.1209.PM" xfId="2454"/>
    <cellStyle name="_CCB.HO.2001 Jnl summary by jnl.GL PRC 1-12,33_CCB.Dec03AuditPack.GL.V2_审计调查表200410.1209.PM 2" xfId="27838"/>
    <cellStyle name="_CCB.HO.2001 Jnl summary by jnl.GL PRC 1-12,33_CCB.Dec03AuditPack.HL.V2.revised ctl" xfId="2455"/>
    <cellStyle name="_CCB.HO.2001 Jnl summary by jnl.GL PRC 1-12,33_CCB.Dec03AuditPack.HL.V2.revised ctl 2" xfId="27839"/>
    <cellStyle name="_CCB.HO.2001 Jnl summary by jnl.GL PRC 1-12,33_CCB.Dec03AuditPack.HL.V2.revised ctl_CCB.HO.new TB template.for reporting package.040309" xfId="2456"/>
    <cellStyle name="_CCB.HO.2001 Jnl summary by jnl.GL PRC 1-12,33_CCB.Dec03AuditPack.HL.V2.revised ctl_CCB.HO.new TB template.for reporting package.040309 2" xfId="27840"/>
    <cellStyle name="_CCB.HO.2001 Jnl summary by jnl.GL PRC 1-12,33_CCB.Dec03AuditPack.HL.V2.revised ctl_CCB.HO.new TB template.for reporting package.1P.040316" xfId="2457"/>
    <cellStyle name="_CCB.HO.2001 Jnl summary by jnl.GL PRC 1-12,33_CCB.Dec03AuditPack.HL.V2.revised ctl_CCB.HO.new TB template.for reporting package.1P.040316 2" xfId="27841"/>
    <cellStyle name="_CCB.HO.2001 Jnl summary by jnl.GL PRC 1-12,33_CCB.Dec03AuditPack.HL.V2.revised ctl_CCB.HO.reporting TB-HL.1P.040316" xfId="2458"/>
    <cellStyle name="_CCB.HO.2001 Jnl summary by jnl.GL PRC 1-12,33_CCB.Dec03AuditPack.HL.V2.revised ctl_CCB.HO.reporting TB-HL.1P.040316 2" xfId="27842"/>
    <cellStyle name="_CCB.HO.2001 Jnl summary by jnl.GL PRC 1-12,33_Sheet1" xfId="2459"/>
    <cellStyle name="_CCB.HO.2001 Jnl summary by jnl.GL PRC 1-12,33_Sheet1 2" xfId="27843"/>
    <cellStyle name="_CCB.HO.2001 Jnl summary by jnl.GL PRC 1-12,33_Sheet2" xfId="2460"/>
    <cellStyle name="_CCB.HO.2001 Jnl summary by jnl.GL PRC 1-12,33_Sheet2 2" xfId="27844"/>
    <cellStyle name="_CCB.HO.2001 Jnl summary by jnl.GL PRC 1-12,33_审计调查表200410.1209" xfId="2461"/>
    <cellStyle name="_CCB.HO.2001 Jnl summary by jnl.GL PRC 1-12,33_审计调查表200410.1209 2" xfId="27845"/>
    <cellStyle name="_CCB.HO.2001 Jnl summary by jnl.GL PRC 1-12,33_审计调查表200410.1209.PM" xfId="2462"/>
    <cellStyle name="_CCB.HO.2001 Jnl summary by jnl.GL PRC 1-12,33_审计调查表200410.1209.PM 2" xfId="27846"/>
    <cellStyle name="_CCB.HO.2002 Jnl summary by jnl.GL PRC 41-80.grouped.031221" xfId="2463"/>
    <cellStyle name="_CCB.HO.2002 Jnl summary by jnl.GL PRC 41-80.grouped.031221 2" xfId="27847"/>
    <cellStyle name="_CCB.HO.2002 Jnl summary by jnl.GL PRC 41-80.grouped.031221_CCB.Dec03AuditPack.GL.V2" xfId="2464"/>
    <cellStyle name="_CCB.HO.2002 Jnl summary by jnl.GL PRC 41-80.grouped.031221_CCB.Dec03AuditPack.GL.V2 2" xfId="27848"/>
    <cellStyle name="_CCB.HO.2002 Jnl summary by jnl.GL PRC 41-80.grouped.031221_CCB.Dec03AuditPack.GL.V2_1120CCB.04OctAuditPack.V1.unprotected" xfId="2465"/>
    <cellStyle name="_CCB.HO.2002 Jnl summary by jnl.GL PRC 41-80.grouped.031221_CCB.Dec03AuditPack.GL.V2_1120CCB.04OctAuditPack.V1.unprotected 2" xfId="27849"/>
    <cellStyle name="_CCB.HO.2002 Jnl summary by jnl.GL PRC 41-80.grouped.031221_CCB.Dec03AuditPack.GL.V2_20040630审计调查表real" xfId="2466"/>
    <cellStyle name="_CCB.HO.2002 Jnl summary by jnl.GL PRC 41-80.grouped.031221_CCB.Dec03AuditPack.GL.V2_20040630审计调查表real 2" xfId="27850"/>
    <cellStyle name="_CCB.HO.2002 Jnl summary by jnl.GL PRC 41-80.grouped.031221_CCB.Dec03AuditPack.GL.V2_CCB.04DecAuditPack.V2.unprotected" xfId="2467"/>
    <cellStyle name="_CCB.HO.2002 Jnl summary by jnl.GL PRC 41-80.grouped.031221_CCB.Dec03AuditPack.GL.V2_CCB.04DecAuditPack.V2.unprotected 2" xfId="27851"/>
    <cellStyle name="_CCB.HO.2002 Jnl summary by jnl.GL PRC 41-80.grouped.031221_CCB.Dec03AuditPack.GL.V2_CCB.04DecAuditPack.V3.unprotected" xfId="2468"/>
    <cellStyle name="_CCB.HO.2002 Jnl summary by jnl.GL PRC 41-80.grouped.031221_CCB.Dec03AuditPack.GL.V2_CCB.04DecAuditPack.V3.unprotected 2" xfId="27852"/>
    <cellStyle name="_CCB.HO.2002 Jnl summary by jnl.GL PRC 41-80.grouped.031221_CCB.Dec03AuditPack.GL.V2_CCB.Bankwide.0410TBRec" xfId="2469"/>
    <cellStyle name="_CCB.HO.2002 Jnl summary by jnl.GL PRC 41-80.grouped.031221_CCB.Dec03AuditPack.GL.V2_CCB.Bankwide.0410TBRec 2" xfId="27853"/>
    <cellStyle name="_CCB.HO.2002 Jnl summary by jnl.GL PRC 41-80.grouped.031221_CCB.Dec03AuditPack.GL.V2_CCB.Dec03AuditPack.GL.V4(trail run new)" xfId="2470"/>
    <cellStyle name="_CCB.HO.2002 Jnl summary by jnl.GL PRC 41-80.grouped.031221_CCB.Dec03AuditPack.GL.V2_CCB.Dec03AuditPack.GL.V4(trail run new) 2" xfId="27854"/>
    <cellStyle name="_CCB.HO.2002 Jnl summary by jnl.GL PRC 41-80.grouped.031221_CCB.Dec03AuditPack.GL.V2_CCB.Dec03AuditPack.GL.V4(trail run new)_Sheet1" xfId="2471"/>
    <cellStyle name="_CCB.HO.2002 Jnl summary by jnl.GL PRC 41-80.grouped.031221_CCB.Dec03AuditPack.GL.V2_CCB.Dec03AuditPack.GL.V4(trail run new)_Sheet1 2" xfId="27855"/>
    <cellStyle name="_CCB.HO.2002 Jnl summary by jnl.GL PRC 41-80.grouped.031221_CCB.Dec03AuditPack.GL.V2_CCB.Dec03AuditPack.GL.V4(trail run new)_Sheet2" xfId="2472"/>
    <cellStyle name="_CCB.HO.2002 Jnl summary by jnl.GL PRC 41-80.grouped.031221_CCB.Dec03AuditPack.GL.V2_CCB.Dec03AuditPack.GL.V4(trail run new)_Sheet2 2" xfId="27856"/>
    <cellStyle name="_CCB.HO.2002 Jnl summary by jnl.GL PRC 41-80.grouped.031221_CCB.Dec03AuditPack.GL.V2_CCB.Dec03AuditPack.GL.V4(trail run new)_审计调查表200410.1209" xfId="2473"/>
    <cellStyle name="_CCB.HO.2002 Jnl summary by jnl.GL PRC 41-80.grouped.031221_CCB.Dec03AuditPack.GL.V2_CCB.Dec03AuditPack.GL.V4(trail run new)_审计调查表200410.1209 2" xfId="27857"/>
    <cellStyle name="_CCB.HO.2002 Jnl summary by jnl.GL PRC 41-80.grouped.031221_CCB.Dec03AuditPack.GL.V2_CCB.Dec03AuditPack.GL.V4(trail run new)_审计调查表200410.1209.PM" xfId="2474"/>
    <cellStyle name="_CCB.HO.2002 Jnl summary by jnl.GL PRC 41-80.grouped.031221_CCB.Dec03AuditPack.GL.V2_CCB.Dec03AuditPack.GL.V4(trail run new)_审计调查表200410.1209.PM 2" xfId="27858"/>
    <cellStyle name="_CCB.HO.2002 Jnl summary by jnl.GL PRC 41-80.grouped.031221_CCB.Dec03AuditPack.GL.V2_CCB.Dec03AuditPack.GL.V4(trial run new)" xfId="2475"/>
    <cellStyle name="_CCB.HO.2002 Jnl summary by jnl.GL PRC 41-80.grouped.031221_CCB.Dec03AuditPack.GL.V2_CCB.Dec03AuditPack.GL.V4(trial run new) 2" xfId="27859"/>
    <cellStyle name="_CCB.HO.2002 Jnl summary by jnl.GL PRC 41-80.grouped.031221_CCB.Dec03AuditPack.GL.V2_CCB.Dec03AuditPack.GL.V4(trial run new)_Sheet1" xfId="2476"/>
    <cellStyle name="_CCB.HO.2002 Jnl summary by jnl.GL PRC 41-80.grouped.031221_CCB.Dec03AuditPack.GL.V2_CCB.Dec03AuditPack.GL.V4(trial run new)_Sheet1 2" xfId="27860"/>
    <cellStyle name="_CCB.HO.2002 Jnl summary by jnl.GL PRC 41-80.grouped.031221_CCB.Dec03AuditPack.GL.V2_CCB.Dec03AuditPack.GL.V4(trial run new)_Sheet2" xfId="2477"/>
    <cellStyle name="_CCB.HO.2002 Jnl summary by jnl.GL PRC 41-80.grouped.031221_CCB.Dec03AuditPack.GL.V2_CCB.Dec03AuditPack.GL.V4(trial run new)_Sheet2 2" xfId="27861"/>
    <cellStyle name="_CCB.HO.2002 Jnl summary by jnl.GL PRC 41-80.grouped.031221_CCB.Dec03AuditPack.GL.V2_CCB.Dec03AuditPack.GL.V4(trial run new)_审计调查表200410.1209" xfId="2478"/>
    <cellStyle name="_CCB.HO.2002 Jnl summary by jnl.GL PRC 41-80.grouped.031221_CCB.Dec03AuditPack.GL.V2_CCB.Dec03AuditPack.GL.V4(trial run new)_审计调查表200410.1209 2" xfId="27862"/>
    <cellStyle name="_CCB.HO.2002 Jnl summary by jnl.GL PRC 41-80.grouped.031221_CCB.Dec03AuditPack.GL.V2_CCB.Dec03AuditPack.GL.V4(trial run new)_审计调查表200410.1209.PM" xfId="2479"/>
    <cellStyle name="_CCB.HO.2002 Jnl summary by jnl.GL PRC 41-80.grouped.031221_CCB.Dec03AuditPack.GL.V2_CCB.Dec03AuditPack.GL.V4(trial run new)_审计调查表200410.1209.PM 2" xfId="27863"/>
    <cellStyle name="_CCB.HO.2002 Jnl summary by jnl.GL PRC 41-80.grouped.031221_CCB.Dec03AuditPack.GL.V2_Copy of CCB.Dec03AuditPack.GL.V4" xfId="2480"/>
    <cellStyle name="_CCB.HO.2002 Jnl summary by jnl.GL PRC 41-80.grouped.031221_CCB.Dec03AuditPack.GL.V2_Copy of CCB.Dec03AuditPack.GL.V4 2" xfId="27864"/>
    <cellStyle name="_CCB.HO.2002 Jnl summary by jnl.GL PRC 41-80.grouped.031221_CCB.Dec03AuditPack.GL.V2_Copy of CCB.Dec03AuditPack.GL.V4_Sheet1" xfId="2481"/>
    <cellStyle name="_CCB.HO.2002 Jnl summary by jnl.GL PRC 41-80.grouped.031221_CCB.Dec03AuditPack.GL.V2_Copy of CCB.Dec03AuditPack.GL.V4_Sheet1 2" xfId="27865"/>
    <cellStyle name="_CCB.HO.2002 Jnl summary by jnl.GL PRC 41-80.grouped.031221_CCB.Dec03AuditPack.GL.V2_Copy of CCB.Dec03AuditPack.GL.V4_Sheet2" xfId="2482"/>
    <cellStyle name="_CCB.HO.2002 Jnl summary by jnl.GL PRC 41-80.grouped.031221_CCB.Dec03AuditPack.GL.V2_Copy of CCB.Dec03AuditPack.GL.V4_Sheet2 2" xfId="27866"/>
    <cellStyle name="_CCB.HO.2002 Jnl summary by jnl.GL PRC 41-80.grouped.031221_CCB.Dec03AuditPack.GL.V2_Copy of CCB.Dec03AuditPack.GL.V4_审计调查表200410.1209" xfId="2483"/>
    <cellStyle name="_CCB.HO.2002 Jnl summary by jnl.GL PRC 41-80.grouped.031221_CCB.Dec03AuditPack.GL.V2_Copy of CCB.Dec03AuditPack.GL.V4_审计调查表200410.1209 2" xfId="27867"/>
    <cellStyle name="_CCB.HO.2002 Jnl summary by jnl.GL PRC 41-80.grouped.031221_CCB.Dec03AuditPack.GL.V2_Copy of CCB.Dec03AuditPack.GL.V4_审计调查表200410.1209.PM" xfId="2484"/>
    <cellStyle name="_CCB.HO.2002 Jnl summary by jnl.GL PRC 41-80.grouped.031221_CCB.Dec03AuditPack.GL.V2_Copy of CCB.Dec03AuditPack.GL.V4_审计调查表200410.1209.PM 2" xfId="27868"/>
    <cellStyle name="_CCB.HO.2002 Jnl summary by jnl.GL PRC 41-80.grouped.031221_CCB.Dec03AuditPack.GL.V2_Sheet1" xfId="2485"/>
    <cellStyle name="_CCB.HO.2002 Jnl summary by jnl.GL PRC 41-80.grouped.031221_CCB.Dec03AuditPack.GL.V2_Sheet1 2" xfId="27869"/>
    <cellStyle name="_CCB.HO.2002 Jnl summary by jnl.GL PRC 41-80.grouped.031221_CCB.Dec03AuditPack.GL.V2_Sheet2" xfId="2486"/>
    <cellStyle name="_CCB.HO.2002 Jnl summary by jnl.GL PRC 41-80.grouped.031221_CCB.Dec03AuditPack.GL.V2_Sheet2 2" xfId="27870"/>
    <cellStyle name="_CCB.HO.2002 Jnl summary by jnl.GL PRC 41-80.grouped.031221_CCB.Dec03AuditPack.GL.V2_审计调查表200410.1209" xfId="2487"/>
    <cellStyle name="_CCB.HO.2002 Jnl summary by jnl.GL PRC 41-80.grouped.031221_CCB.Dec03AuditPack.GL.V2_审计调查表200410.1209 2" xfId="27871"/>
    <cellStyle name="_CCB.HO.2002 Jnl summary by jnl.GL PRC 41-80.grouped.031221_CCB.Dec03AuditPack.GL.V2_审计调查表200410.1209.PM" xfId="2488"/>
    <cellStyle name="_CCB.HO.2002 Jnl summary by jnl.GL PRC 41-80.grouped.031221_CCB.Dec03AuditPack.GL.V2_审计调查表200410.1209.PM 2" xfId="27872"/>
    <cellStyle name="_CCB.HO.2002 Jnl summary by jnl.GL PRC 41-80.grouped.031221_CCB.Dec03AuditPack.HL.V2.revised ctl" xfId="2489"/>
    <cellStyle name="_CCB.HO.2002 Jnl summary by jnl.GL PRC 41-80.grouped.031221_CCB.Dec03AuditPack.HL.V2.revised ctl 2" xfId="27873"/>
    <cellStyle name="_CCB.HO.2002 Jnl summary by jnl.GL PRC 41-80.grouped.031221_CCB.Dec03AuditPack.HL.V2.revised ctl_CCB.HO.new TB template.for reporting package.040309" xfId="2490"/>
    <cellStyle name="_CCB.HO.2002 Jnl summary by jnl.GL PRC 41-80.grouped.031221_CCB.Dec03AuditPack.HL.V2.revised ctl_CCB.HO.new TB template.for reporting package.040309 2" xfId="27874"/>
    <cellStyle name="_CCB.HO.2002 Jnl summary by jnl.GL PRC 41-80.grouped.031221_CCB.Dec03AuditPack.HL.V2.revised ctl_CCB.HO.new TB template.for reporting package.1P.040316" xfId="2491"/>
    <cellStyle name="_CCB.HO.2002 Jnl summary by jnl.GL PRC 41-80.grouped.031221_CCB.Dec03AuditPack.HL.V2.revised ctl_CCB.HO.new TB template.for reporting package.1P.040316 2" xfId="27875"/>
    <cellStyle name="_CCB.HO.2002 Jnl summary by jnl.GL PRC 41-80.grouped.031221_CCB.Dec03AuditPack.HL.V2.revised ctl_CCB.HO.reporting TB-HL.1P.040316" xfId="2492"/>
    <cellStyle name="_CCB.HO.2002 Jnl summary by jnl.GL PRC 41-80.grouped.031221_CCB.Dec03AuditPack.HL.V2.revised ctl_CCB.HO.reporting TB-HL.1P.040316 2" xfId="27876"/>
    <cellStyle name="_CCB.HO.2002 Jnl summary by jnl.GL PRC 41-80.grouped.031221_CCB.HO.2001 Jnl summary by jnl.GL PRC 1-12,33" xfId="2493"/>
    <cellStyle name="_CCB.HO.2002 Jnl summary by jnl.GL PRC 41-80.grouped.031221_CCB.HO.2001 Jnl summary by jnl.GL PRC 1-12,33 2" xfId="27877"/>
    <cellStyle name="_CCB.HO.2002 Jnl summary by jnl.GL PRC 41-80.grouped.031221_CCB.HO.2001 Jnl summary by jnl.GL PRC 1-12,33_CCB.Dec03AuditPack.GL.V2" xfId="2494"/>
    <cellStyle name="_CCB.HO.2002 Jnl summary by jnl.GL PRC 41-80.grouped.031221_CCB.HO.2001 Jnl summary by jnl.GL PRC 1-12,33_CCB.Dec03AuditPack.GL.V2 2" xfId="27878"/>
    <cellStyle name="_CCB.HO.2002 Jnl summary by jnl.GL PRC 41-80.grouped.031221_CCB.HO.2001 Jnl summary by jnl.GL PRC 1-12,33_CCB.Dec03AuditPack.GL.V2_1120CCB.04OctAuditPack.V1.unprotected" xfId="2495"/>
    <cellStyle name="_CCB.HO.2002 Jnl summary by jnl.GL PRC 41-80.grouped.031221_CCB.HO.2001 Jnl summary by jnl.GL PRC 1-12,33_CCB.Dec03AuditPack.GL.V2_1120CCB.04OctAuditPack.V1.unprotected 2" xfId="27879"/>
    <cellStyle name="_CCB.HO.2002 Jnl summary by jnl.GL PRC 41-80.grouped.031221_CCB.HO.2001 Jnl summary by jnl.GL PRC 1-12,33_CCB.Dec03AuditPack.GL.V2_20040630审计调查表real" xfId="2496"/>
    <cellStyle name="_CCB.HO.2002 Jnl summary by jnl.GL PRC 41-80.grouped.031221_CCB.HO.2001 Jnl summary by jnl.GL PRC 1-12,33_CCB.Dec03AuditPack.GL.V2_20040630审计调查表real 2" xfId="27880"/>
    <cellStyle name="_CCB.HO.2002 Jnl summary by jnl.GL PRC 41-80.grouped.031221_CCB.HO.2001 Jnl summary by jnl.GL PRC 1-12,33_CCB.Dec03AuditPack.GL.V2_CCB.04DecAuditPack.V2.unprotected" xfId="2497"/>
    <cellStyle name="_CCB.HO.2002 Jnl summary by jnl.GL PRC 41-80.grouped.031221_CCB.HO.2001 Jnl summary by jnl.GL PRC 1-12,33_CCB.Dec03AuditPack.GL.V2_CCB.04DecAuditPack.V2.unprotected 2" xfId="27881"/>
    <cellStyle name="_CCB.HO.2002 Jnl summary by jnl.GL PRC 41-80.grouped.031221_CCB.HO.2001 Jnl summary by jnl.GL PRC 1-12,33_CCB.Dec03AuditPack.GL.V2_CCB.04DecAuditPack.V3.unprotected" xfId="2498"/>
    <cellStyle name="_CCB.HO.2002 Jnl summary by jnl.GL PRC 41-80.grouped.031221_CCB.HO.2001 Jnl summary by jnl.GL PRC 1-12,33_CCB.Dec03AuditPack.GL.V2_CCB.04DecAuditPack.V3.unprotected 2" xfId="27882"/>
    <cellStyle name="_CCB.HO.2002 Jnl summary by jnl.GL PRC 41-80.grouped.031221_CCB.HO.2001 Jnl summary by jnl.GL PRC 1-12,33_CCB.Dec03AuditPack.GL.V2_CCB.Bankwide.0410TBRec" xfId="2499"/>
    <cellStyle name="_CCB.HO.2002 Jnl summary by jnl.GL PRC 41-80.grouped.031221_CCB.HO.2001 Jnl summary by jnl.GL PRC 1-12,33_CCB.Dec03AuditPack.GL.V2_CCB.Bankwide.0410TBRec 2" xfId="27883"/>
    <cellStyle name="_CCB.HO.2002 Jnl summary by jnl.GL PRC 41-80.grouped.031221_CCB.HO.2001 Jnl summary by jnl.GL PRC 1-12,33_CCB.Dec03AuditPack.GL.V2_CCB.Dec03AuditPack.GL.V4(trail run new)" xfId="2500"/>
    <cellStyle name="_CCB.HO.2002 Jnl summary by jnl.GL PRC 41-80.grouped.031221_CCB.HO.2001 Jnl summary by jnl.GL PRC 1-12,33_CCB.Dec03AuditPack.GL.V2_CCB.Dec03AuditPack.GL.V4(trail run new) 2" xfId="27884"/>
    <cellStyle name="_CCB.HO.2002 Jnl summary by jnl.GL PRC 41-80.grouped.031221_CCB.HO.2001 Jnl summary by jnl.GL PRC 1-12,33_CCB.Dec03AuditPack.GL.V2_CCB.Dec03AuditPack.GL.V4(trail run new)_Sheet1" xfId="2501"/>
    <cellStyle name="_CCB.HO.2002 Jnl summary by jnl.GL PRC 41-80.grouped.031221_CCB.HO.2001 Jnl summary by jnl.GL PRC 1-12,33_CCB.Dec03AuditPack.GL.V2_CCB.Dec03AuditPack.GL.V4(trail run new)_Sheet1 2" xfId="27885"/>
    <cellStyle name="_CCB.HO.2002 Jnl summary by jnl.GL PRC 41-80.grouped.031221_CCB.HO.2001 Jnl summary by jnl.GL PRC 1-12,33_CCB.Dec03AuditPack.GL.V2_CCB.Dec03AuditPack.GL.V4(trail run new)_Sheet2" xfId="2502"/>
    <cellStyle name="_CCB.HO.2002 Jnl summary by jnl.GL PRC 41-80.grouped.031221_CCB.HO.2001 Jnl summary by jnl.GL PRC 1-12,33_CCB.Dec03AuditPack.GL.V2_CCB.Dec03AuditPack.GL.V4(trail run new)_Sheet2 2" xfId="27886"/>
    <cellStyle name="_CCB.HO.2002 Jnl summary by jnl.GL PRC 41-80.grouped.031221_CCB.HO.2001 Jnl summary by jnl.GL PRC 1-12,33_CCB.Dec03AuditPack.GL.V2_CCB.Dec03AuditPack.GL.V4(trail run new)_审计调查表200410.1209" xfId="2503"/>
    <cellStyle name="_CCB.HO.2002 Jnl summary by jnl.GL PRC 41-80.grouped.031221_CCB.HO.2001 Jnl summary by jnl.GL PRC 1-12,33_CCB.Dec03AuditPack.GL.V2_CCB.Dec03AuditPack.GL.V4(trail run new)_审计调查表200410.1209 2" xfId="27887"/>
    <cellStyle name="_CCB.HO.2002 Jnl summary by jnl.GL PRC 41-80.grouped.031221_CCB.HO.2001 Jnl summary by jnl.GL PRC 1-12,33_CCB.Dec03AuditPack.GL.V2_CCB.Dec03AuditPack.GL.V4(trail run new)_审计调查表200410.1209.PM" xfId="2504"/>
    <cellStyle name="_CCB.HO.2002 Jnl summary by jnl.GL PRC 41-80.grouped.031221_CCB.HO.2001 Jnl summary by jnl.GL PRC 1-12,33_CCB.Dec03AuditPack.GL.V2_CCB.Dec03AuditPack.GL.V4(trail run new)_审计调查表200410.1209.PM 2" xfId="27888"/>
    <cellStyle name="_CCB.HO.2002 Jnl summary by jnl.GL PRC 41-80.grouped.031221_CCB.HO.2001 Jnl summary by jnl.GL PRC 1-12,33_CCB.Dec03AuditPack.GL.V2_CCB.Dec03AuditPack.GL.V4(trial run new)" xfId="2505"/>
    <cellStyle name="_CCB.HO.2002 Jnl summary by jnl.GL PRC 41-80.grouped.031221_CCB.HO.2001 Jnl summary by jnl.GL PRC 1-12,33_CCB.Dec03AuditPack.GL.V2_CCB.Dec03AuditPack.GL.V4(trial run new) 2" xfId="27889"/>
    <cellStyle name="_CCB.HO.2002 Jnl summary by jnl.GL PRC 41-80.grouped.031221_CCB.HO.2001 Jnl summary by jnl.GL PRC 1-12,33_CCB.Dec03AuditPack.GL.V2_CCB.Dec03AuditPack.GL.V4(trial run new)_Sheet1" xfId="2506"/>
    <cellStyle name="_CCB.HO.2002 Jnl summary by jnl.GL PRC 41-80.grouped.031221_CCB.HO.2001 Jnl summary by jnl.GL PRC 1-12,33_CCB.Dec03AuditPack.GL.V2_CCB.Dec03AuditPack.GL.V4(trial run new)_Sheet1 2" xfId="27890"/>
    <cellStyle name="_CCB.HO.2002 Jnl summary by jnl.GL PRC 41-80.grouped.031221_CCB.HO.2001 Jnl summary by jnl.GL PRC 1-12,33_CCB.Dec03AuditPack.GL.V2_CCB.Dec03AuditPack.GL.V4(trial run new)_Sheet2" xfId="2507"/>
    <cellStyle name="_CCB.HO.2002 Jnl summary by jnl.GL PRC 41-80.grouped.031221_CCB.HO.2001 Jnl summary by jnl.GL PRC 1-12,33_CCB.Dec03AuditPack.GL.V2_CCB.Dec03AuditPack.GL.V4(trial run new)_Sheet2 2" xfId="27891"/>
    <cellStyle name="_CCB.HO.2002 Jnl summary by jnl.GL PRC 41-80.grouped.031221_CCB.HO.2001 Jnl summary by jnl.GL PRC 1-12,33_CCB.Dec03AuditPack.GL.V2_CCB.Dec03AuditPack.GL.V4(trial run new)_审计调查表200410.1209" xfId="2508"/>
    <cellStyle name="_CCB.HO.2002 Jnl summary by jnl.GL PRC 41-80.grouped.031221_CCB.HO.2001 Jnl summary by jnl.GL PRC 1-12,33_CCB.Dec03AuditPack.GL.V2_CCB.Dec03AuditPack.GL.V4(trial run new)_审计调查表200410.1209 2" xfId="27892"/>
    <cellStyle name="_CCB.HO.2002 Jnl summary by jnl.GL PRC 41-80.grouped.031221_CCB.HO.2001 Jnl summary by jnl.GL PRC 1-12,33_CCB.Dec03AuditPack.GL.V2_CCB.Dec03AuditPack.GL.V4(trial run new)_审计调查表200410.1209.PM" xfId="2509"/>
    <cellStyle name="_CCB.HO.2002 Jnl summary by jnl.GL PRC 41-80.grouped.031221_CCB.HO.2001 Jnl summary by jnl.GL PRC 1-12,33_CCB.Dec03AuditPack.GL.V2_CCB.Dec03AuditPack.GL.V4(trial run new)_审计调查表200410.1209.PM 2" xfId="27893"/>
    <cellStyle name="_CCB.HO.2002 Jnl summary by jnl.GL PRC 41-80.grouped.031221_CCB.HO.2001 Jnl summary by jnl.GL PRC 1-12,33_CCB.Dec03AuditPack.GL.V2_Copy of CCB.Dec03AuditPack.GL.V4" xfId="2510"/>
    <cellStyle name="_CCB.HO.2002 Jnl summary by jnl.GL PRC 41-80.grouped.031221_CCB.HO.2001 Jnl summary by jnl.GL PRC 1-12,33_CCB.Dec03AuditPack.GL.V2_Copy of CCB.Dec03AuditPack.GL.V4 2" xfId="27894"/>
    <cellStyle name="_CCB.HO.2002 Jnl summary by jnl.GL PRC 41-80.grouped.031221_CCB.HO.2001 Jnl summary by jnl.GL PRC 1-12,33_CCB.Dec03AuditPack.GL.V2_Copy of CCB.Dec03AuditPack.GL.V4_Sheet1" xfId="2511"/>
    <cellStyle name="_CCB.HO.2002 Jnl summary by jnl.GL PRC 41-80.grouped.031221_CCB.HO.2001 Jnl summary by jnl.GL PRC 1-12,33_CCB.Dec03AuditPack.GL.V2_Copy of CCB.Dec03AuditPack.GL.V4_Sheet1 2" xfId="27895"/>
    <cellStyle name="_CCB.HO.2002 Jnl summary by jnl.GL PRC 41-80.grouped.031221_CCB.HO.2001 Jnl summary by jnl.GL PRC 1-12,33_CCB.Dec03AuditPack.GL.V2_Copy of CCB.Dec03AuditPack.GL.V4_Sheet2" xfId="2512"/>
    <cellStyle name="_CCB.HO.2002 Jnl summary by jnl.GL PRC 41-80.grouped.031221_CCB.HO.2001 Jnl summary by jnl.GL PRC 1-12,33_CCB.Dec03AuditPack.GL.V2_Copy of CCB.Dec03AuditPack.GL.V4_Sheet2 2" xfId="27896"/>
    <cellStyle name="_CCB.HO.2002 Jnl summary by jnl.GL PRC 41-80.grouped.031221_CCB.HO.2001 Jnl summary by jnl.GL PRC 1-12,33_CCB.Dec03AuditPack.GL.V2_Copy of CCB.Dec03AuditPack.GL.V4_审计调查表200410.1209" xfId="2513"/>
    <cellStyle name="_CCB.HO.2002 Jnl summary by jnl.GL PRC 41-80.grouped.031221_CCB.HO.2001 Jnl summary by jnl.GL PRC 1-12,33_CCB.Dec03AuditPack.GL.V2_Copy of CCB.Dec03AuditPack.GL.V4_审计调查表200410.1209 2" xfId="27897"/>
    <cellStyle name="_CCB.HO.2002 Jnl summary by jnl.GL PRC 41-80.grouped.031221_CCB.HO.2001 Jnl summary by jnl.GL PRC 1-12,33_CCB.Dec03AuditPack.GL.V2_Copy of CCB.Dec03AuditPack.GL.V4_审计调查表200410.1209.PM" xfId="2514"/>
    <cellStyle name="_CCB.HO.2002 Jnl summary by jnl.GL PRC 41-80.grouped.031221_CCB.HO.2001 Jnl summary by jnl.GL PRC 1-12,33_CCB.Dec03AuditPack.GL.V2_Copy of CCB.Dec03AuditPack.GL.V4_审计调查表200410.1209.PM 2" xfId="27898"/>
    <cellStyle name="_CCB.HO.2002 Jnl summary by jnl.GL PRC 41-80.grouped.031221_CCB.HO.2001 Jnl summary by jnl.GL PRC 1-12,33_CCB.Dec03AuditPack.GL.V2_Sheet1" xfId="2515"/>
    <cellStyle name="_CCB.HO.2002 Jnl summary by jnl.GL PRC 41-80.grouped.031221_CCB.HO.2001 Jnl summary by jnl.GL PRC 1-12,33_CCB.Dec03AuditPack.GL.V2_Sheet1 2" xfId="27899"/>
    <cellStyle name="_CCB.HO.2002 Jnl summary by jnl.GL PRC 41-80.grouped.031221_CCB.HO.2001 Jnl summary by jnl.GL PRC 1-12,33_CCB.Dec03AuditPack.GL.V2_Sheet2" xfId="2516"/>
    <cellStyle name="_CCB.HO.2002 Jnl summary by jnl.GL PRC 41-80.grouped.031221_CCB.HO.2001 Jnl summary by jnl.GL PRC 1-12,33_CCB.Dec03AuditPack.GL.V2_Sheet2 2" xfId="27900"/>
    <cellStyle name="_CCB.HO.2002 Jnl summary by jnl.GL PRC 41-80.grouped.031221_CCB.HO.2001 Jnl summary by jnl.GL PRC 1-12,33_CCB.Dec03AuditPack.GL.V2_审计调查表200410.1209" xfId="2517"/>
    <cellStyle name="_CCB.HO.2002 Jnl summary by jnl.GL PRC 41-80.grouped.031221_CCB.HO.2001 Jnl summary by jnl.GL PRC 1-12,33_CCB.Dec03AuditPack.GL.V2_审计调查表200410.1209 2" xfId="27901"/>
    <cellStyle name="_CCB.HO.2002 Jnl summary by jnl.GL PRC 41-80.grouped.031221_CCB.HO.2001 Jnl summary by jnl.GL PRC 1-12,33_CCB.Dec03AuditPack.GL.V2_审计调查表200410.1209.PM" xfId="2518"/>
    <cellStyle name="_CCB.HO.2002 Jnl summary by jnl.GL PRC 41-80.grouped.031221_CCB.HO.2001 Jnl summary by jnl.GL PRC 1-12,33_CCB.Dec03AuditPack.GL.V2_审计调查表200410.1209.PM 2" xfId="27902"/>
    <cellStyle name="_CCB.HO.2002 Jnl summary by jnl.GL PRC 41-80.grouped.031221_CCB.HO.2001 Jnl summary by jnl.GL PRC 1-12,33_CCB.Dec03AuditPack.HL.V2.revised ctl" xfId="2519"/>
    <cellStyle name="_CCB.HO.2002 Jnl summary by jnl.GL PRC 41-80.grouped.031221_CCB.HO.2001 Jnl summary by jnl.GL PRC 1-12,33_CCB.Dec03AuditPack.HL.V2.revised ctl 2" xfId="27903"/>
    <cellStyle name="_CCB.HO.2002 Jnl summary by jnl.GL PRC 41-80.grouped.031221_CCB.HO.2001 Jnl summary by jnl.GL PRC 1-12,33_CCB.Dec03AuditPack.HL.V2.revised ctl_CCB.HO.new TB template.for reporting package.040309" xfId="2520"/>
    <cellStyle name="_CCB.HO.2002 Jnl summary by jnl.GL PRC 41-80.grouped.031221_CCB.HO.2001 Jnl summary by jnl.GL PRC 1-12,33_CCB.Dec03AuditPack.HL.V2.revised ctl_CCB.HO.new TB template.for reporting package.040309 2" xfId="27904"/>
    <cellStyle name="_CCB.HO.2002 Jnl summary by jnl.GL PRC 41-80.grouped.031221_CCB.HO.2001 Jnl summary by jnl.GL PRC 1-12,33_CCB.Dec03AuditPack.HL.V2.revised ctl_CCB.HO.new TB template.for reporting package.1P.040316" xfId="2521"/>
    <cellStyle name="_CCB.HO.2002 Jnl summary by jnl.GL PRC 41-80.grouped.031221_CCB.HO.2001 Jnl summary by jnl.GL PRC 1-12,33_CCB.Dec03AuditPack.HL.V2.revised ctl_CCB.HO.new TB template.for reporting package.1P.040316 2" xfId="27905"/>
    <cellStyle name="_CCB.HO.2002 Jnl summary by jnl.GL PRC 41-80.grouped.031221_CCB.HO.2001 Jnl summary by jnl.GL PRC 1-12,33_CCB.Dec03AuditPack.HL.V2.revised ctl_CCB.HO.reporting TB-HL.1P.040316" xfId="2522"/>
    <cellStyle name="_CCB.HO.2002 Jnl summary by jnl.GL PRC 41-80.grouped.031221_CCB.HO.2001 Jnl summary by jnl.GL PRC 1-12,33_CCB.Dec03AuditPack.HL.V2.revised ctl_CCB.HO.reporting TB-HL.1P.040316 2" xfId="27906"/>
    <cellStyle name="_CCB.HO.2002 Jnl summary by jnl.GL PRC 41-80.grouped.031221_CCB.HO.2001 Jnl summary by jnl.GL PRC 1-12,33_Sheet1" xfId="2523"/>
    <cellStyle name="_CCB.HO.2002 Jnl summary by jnl.GL PRC 41-80.grouped.031221_CCB.HO.2001 Jnl summary by jnl.GL PRC 1-12,33_Sheet1 2" xfId="27907"/>
    <cellStyle name="_CCB.HO.2002 Jnl summary by jnl.GL PRC 41-80.grouped.031221_CCB.HO.2001 Jnl summary by jnl.GL PRC 1-12,33_Sheet2" xfId="2524"/>
    <cellStyle name="_CCB.HO.2002 Jnl summary by jnl.GL PRC 41-80.grouped.031221_CCB.HO.2001 Jnl summary by jnl.GL PRC 1-12,33_Sheet2 2" xfId="27908"/>
    <cellStyle name="_CCB.HO.2002 Jnl summary by jnl.GL PRC 41-80.grouped.031221_CCB.HO.2001 Jnl summary by jnl.GL PRC 1-12,33_审计调查表200410.1209" xfId="2525"/>
    <cellStyle name="_CCB.HO.2002 Jnl summary by jnl.GL PRC 41-80.grouped.031221_CCB.HO.2001 Jnl summary by jnl.GL PRC 1-12,33_审计调查表200410.1209 2" xfId="27909"/>
    <cellStyle name="_CCB.HO.2002 Jnl summary by jnl.GL PRC 41-80.grouped.031221_CCB.HO.2001 Jnl summary by jnl.GL PRC 1-12,33_审计调查表200410.1209.PM" xfId="2526"/>
    <cellStyle name="_CCB.HO.2002 Jnl summary by jnl.GL PRC 41-80.grouped.031221_CCB.HO.2001 Jnl summary by jnl.GL PRC 1-12,33_审计调查表200410.1209.PM 2" xfId="27910"/>
    <cellStyle name="_CCB.HO.2002 Jnl summary by jnl.GL PRC 41-80.grouped.031221_CCB.HO.2003 Jnl summary by jnl.GL PRC 13-20.031221" xfId="2527"/>
    <cellStyle name="_CCB.HO.2002 Jnl summary by jnl.GL PRC 41-80.grouped.031221_CCB.HO.2003 Jnl summary by jnl.GL PRC 13-20.031221 2" xfId="27911"/>
    <cellStyle name="_CCB.HO.2002 Jnl summary by jnl.GL PRC 41-80.grouped.031221_CCB.HO.2003 Jnl summary by jnl.GL PRC 13-20.031221_CCB.Dec03AuditPack.GL.V2" xfId="2528"/>
    <cellStyle name="_CCB.HO.2002 Jnl summary by jnl.GL PRC 41-80.grouped.031221_CCB.HO.2003 Jnl summary by jnl.GL PRC 13-20.031221_CCB.Dec03AuditPack.GL.V2 2" xfId="27912"/>
    <cellStyle name="_CCB.HO.2002 Jnl summary by jnl.GL PRC 41-80.grouped.031221_CCB.HO.2003 Jnl summary by jnl.GL PRC 13-20.031221_CCB.Dec03AuditPack.GL.V2_1120CCB.04OctAuditPack.V1.unprotected" xfId="2529"/>
    <cellStyle name="_CCB.HO.2002 Jnl summary by jnl.GL PRC 41-80.grouped.031221_CCB.HO.2003 Jnl summary by jnl.GL PRC 13-20.031221_CCB.Dec03AuditPack.GL.V2_1120CCB.04OctAuditPack.V1.unprotected 2" xfId="27913"/>
    <cellStyle name="_CCB.HO.2002 Jnl summary by jnl.GL PRC 41-80.grouped.031221_CCB.HO.2003 Jnl summary by jnl.GL PRC 13-20.031221_CCB.Dec03AuditPack.GL.V2_20040630审计调查表real" xfId="2530"/>
    <cellStyle name="_CCB.HO.2002 Jnl summary by jnl.GL PRC 41-80.grouped.031221_CCB.HO.2003 Jnl summary by jnl.GL PRC 13-20.031221_CCB.Dec03AuditPack.GL.V2_20040630审计调查表real 2" xfId="27914"/>
    <cellStyle name="_CCB.HO.2002 Jnl summary by jnl.GL PRC 41-80.grouped.031221_CCB.HO.2003 Jnl summary by jnl.GL PRC 13-20.031221_CCB.Dec03AuditPack.GL.V2_CCB.04DecAuditPack.V2.unprotected" xfId="2531"/>
    <cellStyle name="_CCB.HO.2002 Jnl summary by jnl.GL PRC 41-80.grouped.031221_CCB.HO.2003 Jnl summary by jnl.GL PRC 13-20.031221_CCB.Dec03AuditPack.GL.V2_CCB.04DecAuditPack.V2.unprotected 2" xfId="27915"/>
    <cellStyle name="_CCB.HO.2002 Jnl summary by jnl.GL PRC 41-80.grouped.031221_CCB.HO.2003 Jnl summary by jnl.GL PRC 13-20.031221_CCB.Dec03AuditPack.GL.V2_CCB.04DecAuditPack.V3.unprotected" xfId="2532"/>
    <cellStyle name="_CCB.HO.2002 Jnl summary by jnl.GL PRC 41-80.grouped.031221_CCB.HO.2003 Jnl summary by jnl.GL PRC 13-20.031221_CCB.Dec03AuditPack.GL.V2_CCB.04DecAuditPack.V3.unprotected 2" xfId="27916"/>
    <cellStyle name="_CCB.HO.2002 Jnl summary by jnl.GL PRC 41-80.grouped.031221_CCB.HO.2003 Jnl summary by jnl.GL PRC 13-20.031221_CCB.Dec03AuditPack.GL.V2_CCB.Bankwide.0410TBRec" xfId="2533"/>
    <cellStyle name="_CCB.HO.2002 Jnl summary by jnl.GL PRC 41-80.grouped.031221_CCB.HO.2003 Jnl summary by jnl.GL PRC 13-20.031221_CCB.Dec03AuditPack.GL.V2_CCB.Bankwide.0410TBRec 2" xfId="27917"/>
    <cellStyle name="_CCB.HO.2002 Jnl summary by jnl.GL PRC 41-80.grouped.031221_CCB.HO.2003 Jnl summary by jnl.GL PRC 13-20.031221_CCB.Dec03AuditPack.GL.V2_CCB.Dec03AuditPack.GL.V4(trail run new)" xfId="2534"/>
    <cellStyle name="_CCB.HO.2002 Jnl summary by jnl.GL PRC 41-80.grouped.031221_CCB.HO.2003 Jnl summary by jnl.GL PRC 13-20.031221_CCB.Dec03AuditPack.GL.V2_CCB.Dec03AuditPack.GL.V4(trail run new) 2" xfId="27918"/>
    <cellStyle name="_CCB.HO.2002 Jnl summary by jnl.GL PRC 41-80.grouped.031221_CCB.HO.2003 Jnl summary by jnl.GL PRC 13-20.031221_CCB.Dec03AuditPack.GL.V2_CCB.Dec03AuditPack.GL.V4(trail run new)_Sheet1" xfId="2535"/>
    <cellStyle name="_CCB.HO.2002 Jnl summary by jnl.GL PRC 41-80.grouped.031221_CCB.HO.2003 Jnl summary by jnl.GL PRC 13-20.031221_CCB.Dec03AuditPack.GL.V2_CCB.Dec03AuditPack.GL.V4(trail run new)_Sheet1 2" xfId="27919"/>
    <cellStyle name="_CCB.HO.2002 Jnl summary by jnl.GL PRC 41-80.grouped.031221_CCB.HO.2003 Jnl summary by jnl.GL PRC 13-20.031221_CCB.Dec03AuditPack.GL.V2_CCB.Dec03AuditPack.GL.V4(trail run new)_Sheet2" xfId="2536"/>
    <cellStyle name="_CCB.HO.2002 Jnl summary by jnl.GL PRC 41-80.grouped.031221_CCB.HO.2003 Jnl summary by jnl.GL PRC 13-20.031221_CCB.Dec03AuditPack.GL.V2_CCB.Dec03AuditPack.GL.V4(trail run new)_Sheet2 2" xfId="27920"/>
    <cellStyle name="_CCB.HO.2002 Jnl summary by jnl.GL PRC 41-80.grouped.031221_CCB.HO.2003 Jnl summary by jnl.GL PRC 13-20.031221_CCB.Dec03AuditPack.GL.V2_CCB.Dec03AuditPack.GL.V4(trail run new)_审计调查表200410.1209" xfId="2537"/>
    <cellStyle name="_CCB.HO.2002 Jnl summary by jnl.GL PRC 41-80.grouped.031221_CCB.HO.2003 Jnl summary by jnl.GL PRC 13-20.031221_CCB.Dec03AuditPack.GL.V2_CCB.Dec03AuditPack.GL.V4(trail run new)_审计调查表200410.1209 2" xfId="27921"/>
    <cellStyle name="_CCB.HO.2002 Jnl summary by jnl.GL PRC 41-80.grouped.031221_CCB.HO.2003 Jnl summary by jnl.GL PRC 13-20.031221_CCB.Dec03AuditPack.GL.V2_CCB.Dec03AuditPack.GL.V4(trail run new)_审计调查表200410.1209.PM" xfId="2538"/>
    <cellStyle name="_CCB.HO.2002 Jnl summary by jnl.GL PRC 41-80.grouped.031221_CCB.HO.2003 Jnl summary by jnl.GL PRC 13-20.031221_CCB.Dec03AuditPack.GL.V2_CCB.Dec03AuditPack.GL.V4(trail run new)_审计调查表200410.1209.PM 2" xfId="27922"/>
    <cellStyle name="_CCB.HO.2002 Jnl summary by jnl.GL PRC 41-80.grouped.031221_CCB.HO.2003 Jnl summary by jnl.GL PRC 13-20.031221_CCB.Dec03AuditPack.GL.V2_CCB.Dec03AuditPack.GL.V4(trial run new)" xfId="2539"/>
    <cellStyle name="_CCB.HO.2002 Jnl summary by jnl.GL PRC 41-80.grouped.031221_CCB.HO.2003 Jnl summary by jnl.GL PRC 13-20.031221_CCB.Dec03AuditPack.GL.V2_CCB.Dec03AuditPack.GL.V4(trial run new) 2" xfId="27923"/>
    <cellStyle name="_CCB.HO.2002 Jnl summary by jnl.GL PRC 41-80.grouped.031221_CCB.HO.2003 Jnl summary by jnl.GL PRC 13-20.031221_CCB.Dec03AuditPack.GL.V2_CCB.Dec03AuditPack.GL.V4(trial run new)_Sheet1" xfId="2540"/>
    <cellStyle name="_CCB.HO.2002 Jnl summary by jnl.GL PRC 41-80.grouped.031221_CCB.HO.2003 Jnl summary by jnl.GL PRC 13-20.031221_CCB.Dec03AuditPack.GL.V2_CCB.Dec03AuditPack.GL.V4(trial run new)_Sheet1 2" xfId="27924"/>
    <cellStyle name="_CCB.HO.2002 Jnl summary by jnl.GL PRC 41-80.grouped.031221_CCB.HO.2003 Jnl summary by jnl.GL PRC 13-20.031221_CCB.Dec03AuditPack.GL.V2_CCB.Dec03AuditPack.GL.V4(trial run new)_Sheet2" xfId="2541"/>
    <cellStyle name="_CCB.HO.2002 Jnl summary by jnl.GL PRC 41-80.grouped.031221_CCB.HO.2003 Jnl summary by jnl.GL PRC 13-20.031221_CCB.Dec03AuditPack.GL.V2_CCB.Dec03AuditPack.GL.V4(trial run new)_Sheet2 2" xfId="27925"/>
    <cellStyle name="_CCB.HO.2002 Jnl summary by jnl.GL PRC 41-80.grouped.031221_CCB.HO.2003 Jnl summary by jnl.GL PRC 13-20.031221_CCB.Dec03AuditPack.GL.V2_CCB.Dec03AuditPack.GL.V4(trial run new)_审计调查表200410.1209" xfId="2542"/>
    <cellStyle name="_CCB.HO.2002 Jnl summary by jnl.GL PRC 41-80.grouped.031221_CCB.HO.2003 Jnl summary by jnl.GL PRC 13-20.031221_CCB.Dec03AuditPack.GL.V2_CCB.Dec03AuditPack.GL.V4(trial run new)_审计调查表200410.1209 2" xfId="27926"/>
    <cellStyle name="_CCB.HO.2002 Jnl summary by jnl.GL PRC 41-80.grouped.031221_CCB.HO.2003 Jnl summary by jnl.GL PRC 13-20.031221_CCB.Dec03AuditPack.GL.V2_CCB.Dec03AuditPack.GL.V4(trial run new)_审计调查表200410.1209.PM" xfId="2543"/>
    <cellStyle name="_CCB.HO.2002 Jnl summary by jnl.GL PRC 41-80.grouped.031221_CCB.HO.2003 Jnl summary by jnl.GL PRC 13-20.031221_CCB.Dec03AuditPack.GL.V2_CCB.Dec03AuditPack.GL.V4(trial run new)_审计调查表200410.1209.PM 2" xfId="27927"/>
    <cellStyle name="_CCB.HO.2002 Jnl summary by jnl.GL PRC 41-80.grouped.031221_CCB.HO.2003 Jnl summary by jnl.GL PRC 13-20.031221_CCB.Dec03AuditPack.GL.V2_Copy of CCB.Dec03AuditPack.GL.V4" xfId="2544"/>
    <cellStyle name="_CCB.HO.2002 Jnl summary by jnl.GL PRC 41-80.grouped.031221_CCB.HO.2003 Jnl summary by jnl.GL PRC 13-20.031221_CCB.Dec03AuditPack.GL.V2_Copy of CCB.Dec03AuditPack.GL.V4 2" xfId="27928"/>
    <cellStyle name="_CCB.HO.2002 Jnl summary by jnl.GL PRC 41-80.grouped.031221_CCB.HO.2003 Jnl summary by jnl.GL PRC 13-20.031221_CCB.Dec03AuditPack.GL.V2_Copy of CCB.Dec03AuditPack.GL.V4_Sheet1" xfId="2545"/>
    <cellStyle name="_CCB.HO.2002 Jnl summary by jnl.GL PRC 41-80.grouped.031221_CCB.HO.2003 Jnl summary by jnl.GL PRC 13-20.031221_CCB.Dec03AuditPack.GL.V2_Copy of CCB.Dec03AuditPack.GL.V4_Sheet1 2" xfId="27929"/>
    <cellStyle name="_CCB.HO.2002 Jnl summary by jnl.GL PRC 41-80.grouped.031221_CCB.HO.2003 Jnl summary by jnl.GL PRC 13-20.031221_CCB.Dec03AuditPack.GL.V2_Copy of CCB.Dec03AuditPack.GL.V4_Sheet2" xfId="2546"/>
    <cellStyle name="_CCB.HO.2002 Jnl summary by jnl.GL PRC 41-80.grouped.031221_CCB.HO.2003 Jnl summary by jnl.GL PRC 13-20.031221_CCB.Dec03AuditPack.GL.V2_Copy of CCB.Dec03AuditPack.GL.V4_Sheet2 2" xfId="27930"/>
    <cellStyle name="_CCB.HO.2002 Jnl summary by jnl.GL PRC 41-80.grouped.031221_CCB.HO.2003 Jnl summary by jnl.GL PRC 13-20.031221_CCB.Dec03AuditPack.GL.V2_Copy of CCB.Dec03AuditPack.GL.V4_审计调查表200410.1209" xfId="2547"/>
    <cellStyle name="_CCB.HO.2002 Jnl summary by jnl.GL PRC 41-80.grouped.031221_CCB.HO.2003 Jnl summary by jnl.GL PRC 13-20.031221_CCB.Dec03AuditPack.GL.V2_Copy of CCB.Dec03AuditPack.GL.V4_审计调查表200410.1209 2" xfId="27931"/>
    <cellStyle name="_CCB.HO.2002 Jnl summary by jnl.GL PRC 41-80.grouped.031221_CCB.HO.2003 Jnl summary by jnl.GL PRC 13-20.031221_CCB.Dec03AuditPack.GL.V2_Copy of CCB.Dec03AuditPack.GL.V4_审计调查表200410.1209.PM" xfId="2548"/>
    <cellStyle name="_CCB.HO.2002 Jnl summary by jnl.GL PRC 41-80.grouped.031221_CCB.HO.2003 Jnl summary by jnl.GL PRC 13-20.031221_CCB.Dec03AuditPack.GL.V2_Copy of CCB.Dec03AuditPack.GL.V4_审计调查表200410.1209.PM 2" xfId="27932"/>
    <cellStyle name="_CCB.HO.2002 Jnl summary by jnl.GL PRC 41-80.grouped.031221_CCB.HO.2003 Jnl summary by jnl.GL PRC 13-20.031221_CCB.Dec03AuditPack.GL.V2_Sheet1" xfId="2549"/>
    <cellStyle name="_CCB.HO.2002 Jnl summary by jnl.GL PRC 41-80.grouped.031221_CCB.HO.2003 Jnl summary by jnl.GL PRC 13-20.031221_CCB.Dec03AuditPack.GL.V2_Sheet1 2" xfId="27933"/>
    <cellStyle name="_CCB.HO.2002 Jnl summary by jnl.GL PRC 41-80.grouped.031221_CCB.HO.2003 Jnl summary by jnl.GL PRC 13-20.031221_CCB.Dec03AuditPack.GL.V2_Sheet2" xfId="2550"/>
    <cellStyle name="_CCB.HO.2002 Jnl summary by jnl.GL PRC 41-80.grouped.031221_CCB.HO.2003 Jnl summary by jnl.GL PRC 13-20.031221_CCB.Dec03AuditPack.GL.V2_Sheet2 2" xfId="27934"/>
    <cellStyle name="_CCB.HO.2002 Jnl summary by jnl.GL PRC 41-80.grouped.031221_CCB.HO.2003 Jnl summary by jnl.GL PRC 13-20.031221_CCB.Dec03AuditPack.GL.V2_审计调查表200410.1209" xfId="2551"/>
    <cellStyle name="_CCB.HO.2002 Jnl summary by jnl.GL PRC 41-80.grouped.031221_CCB.HO.2003 Jnl summary by jnl.GL PRC 13-20.031221_CCB.Dec03AuditPack.GL.V2_审计调查表200410.1209 2" xfId="27935"/>
    <cellStyle name="_CCB.HO.2002 Jnl summary by jnl.GL PRC 41-80.grouped.031221_CCB.HO.2003 Jnl summary by jnl.GL PRC 13-20.031221_CCB.Dec03AuditPack.GL.V2_审计调查表200410.1209.PM" xfId="2552"/>
    <cellStyle name="_CCB.HO.2002 Jnl summary by jnl.GL PRC 41-80.grouped.031221_CCB.HO.2003 Jnl summary by jnl.GL PRC 13-20.031221_CCB.Dec03AuditPack.GL.V2_审计调查表200410.1209.PM 2" xfId="27936"/>
    <cellStyle name="_CCB.HO.2002 Jnl summary by jnl.GL PRC 41-80.grouped.031221_CCB.HO.2003 Jnl summary by jnl.GL PRC 13-20.031221_CCB.Dec03AuditPack.HL.V2.revised ctl" xfId="2553"/>
    <cellStyle name="_CCB.HO.2002 Jnl summary by jnl.GL PRC 41-80.grouped.031221_CCB.HO.2003 Jnl summary by jnl.GL PRC 13-20.031221_CCB.Dec03AuditPack.HL.V2.revised ctl 2" xfId="27937"/>
    <cellStyle name="_CCB.HO.2002 Jnl summary by jnl.GL PRC 41-80.grouped.031221_CCB.HO.2003 Jnl summary by jnl.GL PRC 13-20.031221_CCB.Dec03AuditPack.HL.V2.revised ctl_CCB.HO.new TB template.for reporting package.040309" xfId="2554"/>
    <cellStyle name="_CCB.HO.2002 Jnl summary by jnl.GL PRC 41-80.grouped.031221_CCB.HO.2003 Jnl summary by jnl.GL PRC 13-20.031221_CCB.Dec03AuditPack.HL.V2.revised ctl_CCB.HO.new TB template.for reporting package.040309 2" xfId="27938"/>
    <cellStyle name="_CCB.HO.2002 Jnl summary by jnl.GL PRC 41-80.grouped.031221_CCB.HO.2003 Jnl summary by jnl.GL PRC 13-20.031221_CCB.Dec03AuditPack.HL.V2.revised ctl_CCB.HO.new TB template.for reporting package.1P.040316" xfId="2555"/>
    <cellStyle name="_CCB.HO.2002 Jnl summary by jnl.GL PRC 41-80.grouped.031221_CCB.HO.2003 Jnl summary by jnl.GL PRC 13-20.031221_CCB.Dec03AuditPack.HL.V2.revised ctl_CCB.HO.new TB template.for reporting package.1P.040316 2" xfId="27939"/>
    <cellStyle name="_CCB.HO.2002 Jnl summary by jnl.GL PRC 41-80.grouped.031221_CCB.HO.2003 Jnl summary by jnl.GL PRC 13-20.031221_CCB.Dec03AuditPack.HL.V2.revised ctl_CCB.HO.reporting TB-HL.1P.040316" xfId="2556"/>
    <cellStyle name="_CCB.HO.2002 Jnl summary by jnl.GL PRC 41-80.grouped.031221_CCB.HO.2003 Jnl summary by jnl.GL PRC 13-20.031221_CCB.Dec03AuditPack.HL.V2.revised ctl_CCB.HO.reporting TB-HL.1P.040316 2" xfId="27940"/>
    <cellStyle name="_CCB.HO.2002 Jnl summary by jnl.GL PRC 41-80.grouped.031221_CCB.HO.2003 Jnl summary by jnl.GL PRC 13-20.031221_Sheet1" xfId="2557"/>
    <cellStyle name="_CCB.HO.2002 Jnl summary by jnl.GL PRC 41-80.grouped.031221_CCB.HO.2003 Jnl summary by jnl.GL PRC 13-20.031221_Sheet1 2" xfId="27941"/>
    <cellStyle name="_CCB.HO.2002 Jnl summary by jnl.GL PRC 41-80.grouped.031221_CCB.HO.2003 Jnl summary by jnl.GL PRC 13-20.031221_Sheet2" xfId="2558"/>
    <cellStyle name="_CCB.HO.2002 Jnl summary by jnl.GL PRC 41-80.grouped.031221_CCB.HO.2003 Jnl summary by jnl.GL PRC 13-20.031221_Sheet2 2" xfId="27942"/>
    <cellStyle name="_CCB.HO.2002 Jnl summary by jnl.GL PRC 41-80.grouped.031221_CCB.HO.2003 Jnl summary by jnl.GL PRC 13-20.031221_审计调查表200410.1209" xfId="2559"/>
    <cellStyle name="_CCB.HO.2002 Jnl summary by jnl.GL PRC 41-80.grouped.031221_CCB.HO.2003 Jnl summary by jnl.GL PRC 13-20.031221_审计调查表200410.1209 2" xfId="27943"/>
    <cellStyle name="_CCB.HO.2002 Jnl summary by jnl.GL PRC 41-80.grouped.031221_CCB.HO.2003 Jnl summary by jnl.GL PRC 13-20.031221_审计调查表200410.1209.PM" xfId="2560"/>
    <cellStyle name="_CCB.HO.2002 Jnl summary by jnl.GL PRC 41-80.grouped.031221_CCB.HO.2003 Jnl summary by jnl.GL PRC 13-20.031221_审计调查表200410.1209.PM 2" xfId="27944"/>
    <cellStyle name="_CCB.HO.2002 Jnl summary by jnl.GL PRC 41-80.grouped.031221_Sheet1" xfId="2561"/>
    <cellStyle name="_CCB.HO.2002 Jnl summary by jnl.GL PRC 41-80.grouped.031221_Sheet1 2" xfId="27945"/>
    <cellStyle name="_CCB.HO.2002 Jnl summary by jnl.GL PRC 41-80.grouped.031221_Sheet2" xfId="2562"/>
    <cellStyle name="_CCB.HO.2002 Jnl summary by jnl.GL PRC 41-80.grouped.031221_Sheet2 2" xfId="27946"/>
    <cellStyle name="_CCB.HO.2002 Jnl summary by jnl.GL PRC 41-80.grouped.031221_审计调查表200410.1209" xfId="2563"/>
    <cellStyle name="_CCB.HO.2002 Jnl summary by jnl.GL PRC 41-80.grouped.031221_审计调查表200410.1209 2" xfId="27947"/>
    <cellStyle name="_CCB.HO.2002 Jnl summary by jnl.GL PRC 41-80.grouped.031221_审计调查表200410.1209.PM" xfId="2564"/>
    <cellStyle name="_CCB.HO.2002 Jnl summary by jnl.GL PRC 41-80.grouped.031221_审计调查表200410.1209.PM 2" xfId="27948"/>
    <cellStyle name="_CCB.HO.2003 Jnl summary by jnl.GL PRC 11&amp;12&amp;68.031221" xfId="2565"/>
    <cellStyle name="_CCB.HO.2003 Jnl summary by jnl.GL PRC 11&amp;12&amp;68.031221 2" xfId="27949"/>
    <cellStyle name="_CCB.HO.2003 Jnl summary by jnl.GL PRC 1-12,33.031221" xfId="2566"/>
    <cellStyle name="_CCB.HO.2003 Jnl summary by jnl.GL PRC 1-12,33.031221 2" xfId="27950"/>
    <cellStyle name="_CCB.HO.2003 Jnl summary by jnl.GL PRC 1-12,33.031221_CCB.Dec03AuditPack.GL.V2" xfId="2567"/>
    <cellStyle name="_CCB.HO.2003 Jnl summary by jnl.GL PRC 1-12,33.031221_CCB.Dec03AuditPack.GL.V2 2" xfId="27951"/>
    <cellStyle name="_CCB.HO.2003 Jnl summary by jnl.GL PRC 1-12,33.031221_CCB.Dec03AuditPack.GL.V2_1120CCB.04OctAuditPack.V1.unprotected" xfId="2568"/>
    <cellStyle name="_CCB.HO.2003 Jnl summary by jnl.GL PRC 1-12,33.031221_CCB.Dec03AuditPack.GL.V2_1120CCB.04OctAuditPack.V1.unprotected 2" xfId="27952"/>
    <cellStyle name="_CCB.HO.2003 Jnl summary by jnl.GL PRC 1-12,33.031221_CCB.Dec03AuditPack.GL.V2_20040630审计调查表real" xfId="2569"/>
    <cellStyle name="_CCB.HO.2003 Jnl summary by jnl.GL PRC 1-12,33.031221_CCB.Dec03AuditPack.GL.V2_20040630审计调查表real 2" xfId="27953"/>
    <cellStyle name="_CCB.HO.2003 Jnl summary by jnl.GL PRC 1-12,33.031221_CCB.Dec03AuditPack.GL.V2_CCB.04DecAuditPack.V2.unprotected" xfId="2570"/>
    <cellStyle name="_CCB.HO.2003 Jnl summary by jnl.GL PRC 1-12,33.031221_CCB.Dec03AuditPack.GL.V2_CCB.04DecAuditPack.V2.unprotected 2" xfId="27954"/>
    <cellStyle name="_CCB.HO.2003 Jnl summary by jnl.GL PRC 1-12,33.031221_CCB.Dec03AuditPack.GL.V2_CCB.04DecAuditPack.V3.unprotected" xfId="2571"/>
    <cellStyle name="_CCB.HO.2003 Jnl summary by jnl.GL PRC 1-12,33.031221_CCB.Dec03AuditPack.GL.V2_CCB.04DecAuditPack.V3.unprotected 2" xfId="27955"/>
    <cellStyle name="_CCB.HO.2003 Jnl summary by jnl.GL PRC 1-12,33.031221_CCB.Dec03AuditPack.GL.V2_CCB.Bankwide.0410TBRec" xfId="2572"/>
    <cellStyle name="_CCB.HO.2003 Jnl summary by jnl.GL PRC 1-12,33.031221_CCB.Dec03AuditPack.GL.V2_CCB.Bankwide.0410TBRec 2" xfId="27956"/>
    <cellStyle name="_CCB.HO.2003 Jnl summary by jnl.GL PRC 1-12,33.031221_CCB.Dec03AuditPack.GL.V2_CCB.Dec03AuditPack.GL.V4(trail run new)" xfId="2573"/>
    <cellStyle name="_CCB.HO.2003 Jnl summary by jnl.GL PRC 1-12,33.031221_CCB.Dec03AuditPack.GL.V2_CCB.Dec03AuditPack.GL.V4(trail run new) 2" xfId="27957"/>
    <cellStyle name="_CCB.HO.2003 Jnl summary by jnl.GL PRC 1-12,33.031221_CCB.Dec03AuditPack.GL.V2_CCB.Dec03AuditPack.GL.V4(trail run new)_Sheet1" xfId="2574"/>
    <cellStyle name="_CCB.HO.2003 Jnl summary by jnl.GL PRC 1-12,33.031221_CCB.Dec03AuditPack.GL.V2_CCB.Dec03AuditPack.GL.V4(trail run new)_Sheet1 2" xfId="27958"/>
    <cellStyle name="_CCB.HO.2003 Jnl summary by jnl.GL PRC 1-12,33.031221_CCB.Dec03AuditPack.GL.V2_CCB.Dec03AuditPack.GL.V4(trail run new)_Sheet2" xfId="2575"/>
    <cellStyle name="_CCB.HO.2003 Jnl summary by jnl.GL PRC 1-12,33.031221_CCB.Dec03AuditPack.GL.V2_CCB.Dec03AuditPack.GL.V4(trail run new)_Sheet2 2" xfId="27959"/>
    <cellStyle name="_CCB.HO.2003 Jnl summary by jnl.GL PRC 1-12,33.031221_CCB.Dec03AuditPack.GL.V2_CCB.Dec03AuditPack.GL.V4(trail run new)_审计调查表200410.1209" xfId="2576"/>
    <cellStyle name="_CCB.HO.2003 Jnl summary by jnl.GL PRC 1-12,33.031221_CCB.Dec03AuditPack.GL.V2_CCB.Dec03AuditPack.GL.V4(trail run new)_审计调查表200410.1209 2" xfId="27960"/>
    <cellStyle name="_CCB.HO.2003 Jnl summary by jnl.GL PRC 1-12,33.031221_CCB.Dec03AuditPack.GL.V2_CCB.Dec03AuditPack.GL.V4(trail run new)_审计调查表200410.1209.PM" xfId="2577"/>
    <cellStyle name="_CCB.HO.2003 Jnl summary by jnl.GL PRC 1-12,33.031221_CCB.Dec03AuditPack.GL.V2_CCB.Dec03AuditPack.GL.V4(trail run new)_审计调查表200410.1209.PM 2" xfId="27961"/>
    <cellStyle name="_CCB.HO.2003 Jnl summary by jnl.GL PRC 1-12,33.031221_CCB.Dec03AuditPack.GL.V2_CCB.Dec03AuditPack.GL.V4(trial run new)" xfId="2578"/>
    <cellStyle name="_CCB.HO.2003 Jnl summary by jnl.GL PRC 1-12,33.031221_CCB.Dec03AuditPack.GL.V2_CCB.Dec03AuditPack.GL.V4(trial run new) 2" xfId="27962"/>
    <cellStyle name="_CCB.HO.2003 Jnl summary by jnl.GL PRC 1-12,33.031221_CCB.Dec03AuditPack.GL.V2_CCB.Dec03AuditPack.GL.V4(trial run new)_Sheet1" xfId="2579"/>
    <cellStyle name="_CCB.HO.2003 Jnl summary by jnl.GL PRC 1-12,33.031221_CCB.Dec03AuditPack.GL.V2_CCB.Dec03AuditPack.GL.V4(trial run new)_Sheet1 2" xfId="27963"/>
    <cellStyle name="_CCB.HO.2003 Jnl summary by jnl.GL PRC 1-12,33.031221_CCB.Dec03AuditPack.GL.V2_CCB.Dec03AuditPack.GL.V4(trial run new)_Sheet2" xfId="2580"/>
    <cellStyle name="_CCB.HO.2003 Jnl summary by jnl.GL PRC 1-12,33.031221_CCB.Dec03AuditPack.GL.V2_CCB.Dec03AuditPack.GL.V4(trial run new)_Sheet2 2" xfId="27964"/>
    <cellStyle name="_CCB.HO.2003 Jnl summary by jnl.GL PRC 1-12,33.031221_CCB.Dec03AuditPack.GL.V2_CCB.Dec03AuditPack.GL.V4(trial run new)_审计调查表200410.1209" xfId="2581"/>
    <cellStyle name="_CCB.HO.2003 Jnl summary by jnl.GL PRC 1-12,33.031221_CCB.Dec03AuditPack.GL.V2_CCB.Dec03AuditPack.GL.V4(trial run new)_审计调查表200410.1209 2" xfId="27965"/>
    <cellStyle name="_CCB.HO.2003 Jnl summary by jnl.GL PRC 1-12,33.031221_CCB.Dec03AuditPack.GL.V2_CCB.Dec03AuditPack.GL.V4(trial run new)_审计调查表200410.1209.PM" xfId="2582"/>
    <cellStyle name="_CCB.HO.2003 Jnl summary by jnl.GL PRC 1-12,33.031221_CCB.Dec03AuditPack.GL.V2_CCB.Dec03AuditPack.GL.V4(trial run new)_审计调查表200410.1209.PM 2" xfId="27966"/>
    <cellStyle name="_CCB.HO.2003 Jnl summary by jnl.GL PRC 1-12,33.031221_CCB.Dec03AuditPack.GL.V2_Copy of CCB.Dec03AuditPack.GL.V4" xfId="2583"/>
    <cellStyle name="_CCB.HO.2003 Jnl summary by jnl.GL PRC 1-12,33.031221_CCB.Dec03AuditPack.GL.V2_Copy of CCB.Dec03AuditPack.GL.V4 2" xfId="27967"/>
    <cellStyle name="_CCB.HO.2003 Jnl summary by jnl.GL PRC 1-12,33.031221_CCB.Dec03AuditPack.GL.V2_Copy of CCB.Dec03AuditPack.GL.V4_Sheet1" xfId="2584"/>
    <cellStyle name="_CCB.HO.2003 Jnl summary by jnl.GL PRC 1-12,33.031221_CCB.Dec03AuditPack.GL.V2_Copy of CCB.Dec03AuditPack.GL.V4_Sheet1 2" xfId="27968"/>
    <cellStyle name="_CCB.HO.2003 Jnl summary by jnl.GL PRC 1-12,33.031221_CCB.Dec03AuditPack.GL.V2_Copy of CCB.Dec03AuditPack.GL.V4_Sheet2" xfId="2585"/>
    <cellStyle name="_CCB.HO.2003 Jnl summary by jnl.GL PRC 1-12,33.031221_CCB.Dec03AuditPack.GL.V2_Copy of CCB.Dec03AuditPack.GL.V4_Sheet2 2" xfId="27969"/>
    <cellStyle name="_CCB.HO.2003 Jnl summary by jnl.GL PRC 1-12,33.031221_CCB.Dec03AuditPack.GL.V2_Copy of CCB.Dec03AuditPack.GL.V4_审计调查表200410.1209" xfId="2586"/>
    <cellStyle name="_CCB.HO.2003 Jnl summary by jnl.GL PRC 1-12,33.031221_CCB.Dec03AuditPack.GL.V2_Copy of CCB.Dec03AuditPack.GL.V4_审计调查表200410.1209 2" xfId="27970"/>
    <cellStyle name="_CCB.HO.2003 Jnl summary by jnl.GL PRC 1-12,33.031221_CCB.Dec03AuditPack.GL.V2_Copy of CCB.Dec03AuditPack.GL.V4_审计调查表200410.1209.PM" xfId="2587"/>
    <cellStyle name="_CCB.HO.2003 Jnl summary by jnl.GL PRC 1-12,33.031221_CCB.Dec03AuditPack.GL.V2_Copy of CCB.Dec03AuditPack.GL.V4_审计调查表200410.1209.PM 2" xfId="27971"/>
    <cellStyle name="_CCB.HO.2003 Jnl summary by jnl.GL PRC 1-12,33.031221_CCB.Dec03AuditPack.GL.V2_Sheet1" xfId="2588"/>
    <cellStyle name="_CCB.HO.2003 Jnl summary by jnl.GL PRC 1-12,33.031221_CCB.Dec03AuditPack.GL.V2_Sheet1 2" xfId="27972"/>
    <cellStyle name="_CCB.HO.2003 Jnl summary by jnl.GL PRC 1-12,33.031221_CCB.Dec03AuditPack.GL.V2_Sheet2" xfId="2589"/>
    <cellStyle name="_CCB.HO.2003 Jnl summary by jnl.GL PRC 1-12,33.031221_CCB.Dec03AuditPack.GL.V2_Sheet2 2" xfId="27973"/>
    <cellStyle name="_CCB.HO.2003 Jnl summary by jnl.GL PRC 1-12,33.031221_CCB.Dec03AuditPack.GL.V2_审计调查表200410.1209" xfId="2590"/>
    <cellStyle name="_CCB.HO.2003 Jnl summary by jnl.GL PRC 1-12,33.031221_CCB.Dec03AuditPack.GL.V2_审计调查表200410.1209 2" xfId="27974"/>
    <cellStyle name="_CCB.HO.2003 Jnl summary by jnl.GL PRC 1-12,33.031221_CCB.Dec03AuditPack.GL.V2_审计调查表200410.1209.PM" xfId="2591"/>
    <cellStyle name="_CCB.HO.2003 Jnl summary by jnl.GL PRC 1-12,33.031221_CCB.Dec03AuditPack.GL.V2_审计调查表200410.1209.PM 2" xfId="27975"/>
    <cellStyle name="_CCB.HO.2003 Jnl summary by jnl.GL PRC 1-12,33.031221_CCB.Dec03AuditPack.HL.V2.revised ctl" xfId="2592"/>
    <cellStyle name="_CCB.HO.2003 Jnl summary by jnl.GL PRC 1-12,33.031221_CCB.Dec03AuditPack.HL.V2.revised ctl 2" xfId="27976"/>
    <cellStyle name="_CCB.HO.2003 Jnl summary by jnl.GL PRC 1-12,33.031221_CCB.Dec03AuditPack.HL.V2.revised ctl_CCB.HO.new TB template.for reporting package.040309" xfId="2593"/>
    <cellStyle name="_CCB.HO.2003 Jnl summary by jnl.GL PRC 1-12,33.031221_CCB.Dec03AuditPack.HL.V2.revised ctl_CCB.HO.new TB template.for reporting package.040309 2" xfId="27977"/>
    <cellStyle name="_CCB.HO.2003 Jnl summary by jnl.GL PRC 1-12,33.031221_CCB.Dec03AuditPack.HL.V2.revised ctl_CCB.HO.new TB template.for reporting package.1P.040316" xfId="2594"/>
    <cellStyle name="_CCB.HO.2003 Jnl summary by jnl.GL PRC 1-12,33.031221_CCB.Dec03AuditPack.HL.V2.revised ctl_CCB.HO.new TB template.for reporting package.1P.040316 2" xfId="27978"/>
    <cellStyle name="_CCB.HO.2003 Jnl summary by jnl.GL PRC 1-12,33.031221_CCB.Dec03AuditPack.HL.V2.revised ctl_CCB.HO.reporting TB-HL.1P.040316" xfId="2595"/>
    <cellStyle name="_CCB.HO.2003 Jnl summary by jnl.GL PRC 1-12,33.031221_CCB.Dec03AuditPack.HL.V2.revised ctl_CCB.HO.reporting TB-HL.1P.040316 2" xfId="27979"/>
    <cellStyle name="_CCB.HO.2003 Jnl summary by jnl.GL PRC 1-12,33.031221_Sheet1" xfId="2596"/>
    <cellStyle name="_CCB.HO.2003 Jnl summary by jnl.GL PRC 1-12,33.031221_Sheet1 2" xfId="27980"/>
    <cellStyle name="_CCB.HO.2003 Jnl summary by jnl.GL PRC 1-12,33.031221_Sheet2" xfId="2597"/>
    <cellStyle name="_CCB.HO.2003 Jnl summary by jnl.GL PRC 1-12,33.031221_Sheet2 2" xfId="27981"/>
    <cellStyle name="_CCB.HO.2003 Jnl summary by jnl.GL PRC 1-12,33.031221_审计调查表200410.1209" xfId="2598"/>
    <cellStyle name="_CCB.HO.2003 Jnl summary by jnl.GL PRC 1-12,33.031221_审计调查表200410.1209 2" xfId="27982"/>
    <cellStyle name="_CCB.HO.2003 Jnl summary by jnl.GL PRC 1-12,33.031221_审计调查表200410.1209.PM" xfId="2599"/>
    <cellStyle name="_CCB.HO.2003 Jnl summary by jnl.GL PRC 1-12,33.031221_审计调查表200410.1209.PM 2" xfId="27983"/>
    <cellStyle name="_CCB.HO.2003 Jnl summary by jnl.GL PRC 13-20.031221" xfId="2600"/>
    <cellStyle name="_CCB.HO.2003 Jnl summary by jnl.GL PRC 13-20.031221 2" xfId="27984"/>
    <cellStyle name="_CCB.HO.2003 Jnl summary by jnl.GL PRC 13-20.031221_CCB.Dec03AuditPack.GL.V2" xfId="2601"/>
    <cellStyle name="_CCB.HO.2003 Jnl summary by jnl.GL PRC 13-20.031221_CCB.Dec03AuditPack.GL.V2 2" xfId="27985"/>
    <cellStyle name="_CCB.HO.2003 Jnl summary by jnl.GL PRC 13-20.031221_CCB.Dec03AuditPack.GL.V2_1120CCB.04OctAuditPack.V1.unprotected" xfId="2602"/>
    <cellStyle name="_CCB.HO.2003 Jnl summary by jnl.GL PRC 13-20.031221_CCB.Dec03AuditPack.GL.V2_1120CCB.04OctAuditPack.V1.unprotected 2" xfId="27986"/>
    <cellStyle name="_CCB.HO.2003 Jnl summary by jnl.GL PRC 13-20.031221_CCB.Dec03AuditPack.GL.V2_20040630审计调查表real" xfId="2603"/>
    <cellStyle name="_CCB.HO.2003 Jnl summary by jnl.GL PRC 13-20.031221_CCB.Dec03AuditPack.GL.V2_20040630审计调查表real 2" xfId="27987"/>
    <cellStyle name="_CCB.HO.2003 Jnl summary by jnl.GL PRC 13-20.031221_CCB.Dec03AuditPack.GL.V2_CCB.04DecAuditPack.V2.unprotected" xfId="2604"/>
    <cellStyle name="_CCB.HO.2003 Jnl summary by jnl.GL PRC 13-20.031221_CCB.Dec03AuditPack.GL.V2_CCB.04DecAuditPack.V2.unprotected 2" xfId="27988"/>
    <cellStyle name="_CCB.HO.2003 Jnl summary by jnl.GL PRC 13-20.031221_CCB.Dec03AuditPack.GL.V2_CCB.04DecAuditPack.V3.unprotected" xfId="2605"/>
    <cellStyle name="_CCB.HO.2003 Jnl summary by jnl.GL PRC 13-20.031221_CCB.Dec03AuditPack.GL.V2_CCB.04DecAuditPack.V3.unprotected 2" xfId="27989"/>
    <cellStyle name="_CCB.HO.2003 Jnl summary by jnl.GL PRC 13-20.031221_CCB.Dec03AuditPack.GL.V2_CCB.Bankwide.0410TBRec" xfId="2606"/>
    <cellStyle name="_CCB.HO.2003 Jnl summary by jnl.GL PRC 13-20.031221_CCB.Dec03AuditPack.GL.V2_CCB.Bankwide.0410TBRec 2" xfId="27990"/>
    <cellStyle name="_CCB.HO.2003 Jnl summary by jnl.GL PRC 13-20.031221_CCB.Dec03AuditPack.GL.V2_CCB.Dec03AuditPack.GL.V4(trail run new)" xfId="2607"/>
    <cellStyle name="_CCB.HO.2003 Jnl summary by jnl.GL PRC 13-20.031221_CCB.Dec03AuditPack.GL.V2_CCB.Dec03AuditPack.GL.V4(trail run new) 2" xfId="27991"/>
    <cellStyle name="_CCB.HO.2003 Jnl summary by jnl.GL PRC 13-20.031221_CCB.Dec03AuditPack.GL.V2_CCB.Dec03AuditPack.GL.V4(trail run new)_Sheet1" xfId="2608"/>
    <cellStyle name="_CCB.HO.2003 Jnl summary by jnl.GL PRC 13-20.031221_CCB.Dec03AuditPack.GL.V2_CCB.Dec03AuditPack.GL.V4(trail run new)_Sheet1 2" xfId="27992"/>
    <cellStyle name="_CCB.HO.2003 Jnl summary by jnl.GL PRC 13-20.031221_CCB.Dec03AuditPack.GL.V2_CCB.Dec03AuditPack.GL.V4(trail run new)_Sheet2" xfId="2609"/>
    <cellStyle name="_CCB.HO.2003 Jnl summary by jnl.GL PRC 13-20.031221_CCB.Dec03AuditPack.GL.V2_CCB.Dec03AuditPack.GL.V4(trail run new)_Sheet2 2" xfId="27993"/>
    <cellStyle name="_CCB.HO.2003 Jnl summary by jnl.GL PRC 13-20.031221_CCB.Dec03AuditPack.GL.V2_CCB.Dec03AuditPack.GL.V4(trail run new)_审计调查表200410.1209" xfId="2610"/>
    <cellStyle name="_CCB.HO.2003 Jnl summary by jnl.GL PRC 13-20.031221_CCB.Dec03AuditPack.GL.V2_CCB.Dec03AuditPack.GL.V4(trail run new)_审计调查表200410.1209 2" xfId="27994"/>
    <cellStyle name="_CCB.HO.2003 Jnl summary by jnl.GL PRC 13-20.031221_CCB.Dec03AuditPack.GL.V2_CCB.Dec03AuditPack.GL.V4(trail run new)_审计调查表200410.1209.PM" xfId="2611"/>
    <cellStyle name="_CCB.HO.2003 Jnl summary by jnl.GL PRC 13-20.031221_CCB.Dec03AuditPack.GL.V2_CCB.Dec03AuditPack.GL.V4(trail run new)_审计调查表200410.1209.PM 2" xfId="27995"/>
    <cellStyle name="_CCB.HO.2003 Jnl summary by jnl.GL PRC 13-20.031221_CCB.Dec03AuditPack.GL.V2_CCB.Dec03AuditPack.GL.V4(trial run new)" xfId="2612"/>
    <cellStyle name="_CCB.HO.2003 Jnl summary by jnl.GL PRC 13-20.031221_CCB.Dec03AuditPack.GL.V2_CCB.Dec03AuditPack.GL.V4(trial run new) 2" xfId="27996"/>
    <cellStyle name="_CCB.HO.2003 Jnl summary by jnl.GL PRC 13-20.031221_CCB.Dec03AuditPack.GL.V2_CCB.Dec03AuditPack.GL.V4(trial run new)_Sheet1" xfId="2613"/>
    <cellStyle name="_CCB.HO.2003 Jnl summary by jnl.GL PRC 13-20.031221_CCB.Dec03AuditPack.GL.V2_CCB.Dec03AuditPack.GL.V4(trial run new)_Sheet1 2" xfId="27997"/>
    <cellStyle name="_CCB.HO.2003 Jnl summary by jnl.GL PRC 13-20.031221_CCB.Dec03AuditPack.GL.V2_CCB.Dec03AuditPack.GL.V4(trial run new)_Sheet2" xfId="2614"/>
    <cellStyle name="_CCB.HO.2003 Jnl summary by jnl.GL PRC 13-20.031221_CCB.Dec03AuditPack.GL.V2_CCB.Dec03AuditPack.GL.V4(trial run new)_Sheet2 2" xfId="27998"/>
    <cellStyle name="_CCB.HO.2003 Jnl summary by jnl.GL PRC 13-20.031221_CCB.Dec03AuditPack.GL.V2_CCB.Dec03AuditPack.GL.V4(trial run new)_审计调查表200410.1209" xfId="2615"/>
    <cellStyle name="_CCB.HO.2003 Jnl summary by jnl.GL PRC 13-20.031221_CCB.Dec03AuditPack.GL.V2_CCB.Dec03AuditPack.GL.V4(trial run new)_审计调查表200410.1209 2" xfId="27999"/>
    <cellStyle name="_CCB.HO.2003 Jnl summary by jnl.GL PRC 13-20.031221_CCB.Dec03AuditPack.GL.V2_CCB.Dec03AuditPack.GL.V4(trial run new)_审计调查表200410.1209.PM" xfId="2616"/>
    <cellStyle name="_CCB.HO.2003 Jnl summary by jnl.GL PRC 13-20.031221_CCB.Dec03AuditPack.GL.V2_CCB.Dec03AuditPack.GL.V4(trial run new)_审计调查表200410.1209.PM 2" xfId="28000"/>
    <cellStyle name="_CCB.HO.2003 Jnl summary by jnl.GL PRC 13-20.031221_CCB.Dec03AuditPack.GL.V2_Copy of CCB.Dec03AuditPack.GL.V4" xfId="2617"/>
    <cellStyle name="_CCB.HO.2003 Jnl summary by jnl.GL PRC 13-20.031221_CCB.Dec03AuditPack.GL.V2_Copy of CCB.Dec03AuditPack.GL.V4 2" xfId="28001"/>
    <cellStyle name="_CCB.HO.2003 Jnl summary by jnl.GL PRC 13-20.031221_CCB.Dec03AuditPack.GL.V2_Copy of CCB.Dec03AuditPack.GL.V4_Sheet1" xfId="2618"/>
    <cellStyle name="_CCB.HO.2003 Jnl summary by jnl.GL PRC 13-20.031221_CCB.Dec03AuditPack.GL.V2_Copy of CCB.Dec03AuditPack.GL.V4_Sheet1 2" xfId="28002"/>
    <cellStyle name="_CCB.HO.2003 Jnl summary by jnl.GL PRC 13-20.031221_CCB.Dec03AuditPack.GL.V2_Copy of CCB.Dec03AuditPack.GL.V4_Sheet2" xfId="2619"/>
    <cellStyle name="_CCB.HO.2003 Jnl summary by jnl.GL PRC 13-20.031221_CCB.Dec03AuditPack.GL.V2_Copy of CCB.Dec03AuditPack.GL.V4_Sheet2 2" xfId="28003"/>
    <cellStyle name="_CCB.HO.2003 Jnl summary by jnl.GL PRC 13-20.031221_CCB.Dec03AuditPack.GL.V2_Copy of CCB.Dec03AuditPack.GL.V4_审计调查表200410.1209" xfId="2620"/>
    <cellStyle name="_CCB.HO.2003 Jnl summary by jnl.GL PRC 13-20.031221_CCB.Dec03AuditPack.GL.V2_Copy of CCB.Dec03AuditPack.GL.V4_审计调查表200410.1209 2" xfId="28004"/>
    <cellStyle name="_CCB.HO.2003 Jnl summary by jnl.GL PRC 13-20.031221_CCB.Dec03AuditPack.GL.V2_Copy of CCB.Dec03AuditPack.GL.V4_审计调查表200410.1209.PM" xfId="2621"/>
    <cellStyle name="_CCB.HO.2003 Jnl summary by jnl.GL PRC 13-20.031221_CCB.Dec03AuditPack.GL.V2_Copy of CCB.Dec03AuditPack.GL.V4_审计调查表200410.1209.PM 2" xfId="28005"/>
    <cellStyle name="_CCB.HO.2003 Jnl summary by jnl.GL PRC 13-20.031221_CCB.Dec03AuditPack.GL.V2_Sheet1" xfId="2622"/>
    <cellStyle name="_CCB.HO.2003 Jnl summary by jnl.GL PRC 13-20.031221_CCB.Dec03AuditPack.GL.V2_Sheet1 2" xfId="28006"/>
    <cellStyle name="_CCB.HO.2003 Jnl summary by jnl.GL PRC 13-20.031221_CCB.Dec03AuditPack.GL.V2_Sheet2" xfId="2623"/>
    <cellStyle name="_CCB.HO.2003 Jnl summary by jnl.GL PRC 13-20.031221_CCB.Dec03AuditPack.GL.V2_Sheet2 2" xfId="28007"/>
    <cellStyle name="_CCB.HO.2003 Jnl summary by jnl.GL PRC 13-20.031221_CCB.Dec03AuditPack.GL.V2_审计调查表200410.1209" xfId="2624"/>
    <cellStyle name="_CCB.HO.2003 Jnl summary by jnl.GL PRC 13-20.031221_CCB.Dec03AuditPack.GL.V2_审计调查表200410.1209 2" xfId="28008"/>
    <cellStyle name="_CCB.HO.2003 Jnl summary by jnl.GL PRC 13-20.031221_CCB.Dec03AuditPack.GL.V2_审计调查表200410.1209.PM" xfId="2625"/>
    <cellStyle name="_CCB.HO.2003 Jnl summary by jnl.GL PRC 13-20.031221_CCB.Dec03AuditPack.GL.V2_审计调查表200410.1209.PM 2" xfId="28009"/>
    <cellStyle name="_CCB.HO.2003 Jnl summary by jnl.GL PRC 13-20.031221_CCB.Dec03AuditPack.HL.V2.revised ctl" xfId="2626"/>
    <cellStyle name="_CCB.HO.2003 Jnl summary by jnl.GL PRC 13-20.031221_CCB.Dec03AuditPack.HL.V2.revised ctl 2" xfId="28010"/>
    <cellStyle name="_CCB.HO.2003 Jnl summary by jnl.GL PRC 13-20.031221_CCB.Dec03AuditPack.HL.V2.revised ctl_CCB.HO.new TB template.for reporting package.040309" xfId="2627"/>
    <cellStyle name="_CCB.HO.2003 Jnl summary by jnl.GL PRC 13-20.031221_CCB.Dec03AuditPack.HL.V2.revised ctl_CCB.HO.new TB template.for reporting package.040309 2" xfId="28011"/>
    <cellStyle name="_CCB.HO.2003 Jnl summary by jnl.GL PRC 13-20.031221_CCB.Dec03AuditPack.HL.V2.revised ctl_CCB.HO.new TB template.for reporting package.1P.040316" xfId="2628"/>
    <cellStyle name="_CCB.HO.2003 Jnl summary by jnl.GL PRC 13-20.031221_CCB.Dec03AuditPack.HL.V2.revised ctl_CCB.HO.new TB template.for reporting package.1P.040316 2" xfId="28012"/>
    <cellStyle name="_CCB.HO.2003 Jnl summary by jnl.GL PRC 13-20.031221_CCB.Dec03AuditPack.HL.V2.revised ctl_CCB.HO.reporting TB-HL.1P.040316" xfId="2629"/>
    <cellStyle name="_CCB.HO.2003 Jnl summary by jnl.GL PRC 13-20.031221_CCB.Dec03AuditPack.HL.V2.revised ctl_CCB.HO.reporting TB-HL.1P.040316 2" xfId="28013"/>
    <cellStyle name="_CCB.HO.2003 Jnl summary by jnl.GL PRC 13-20.031221_Sheet1" xfId="2630"/>
    <cellStyle name="_CCB.HO.2003 Jnl summary by jnl.GL PRC 13-20.031221_Sheet1 2" xfId="28014"/>
    <cellStyle name="_CCB.HO.2003 Jnl summary by jnl.GL PRC 13-20.031221_Sheet2" xfId="2631"/>
    <cellStyle name="_CCB.HO.2003 Jnl summary by jnl.GL PRC 13-20.031221_Sheet2 2" xfId="28015"/>
    <cellStyle name="_CCB.HO.2003 Jnl summary by jnl.GL PRC 13-20.031221_审计调查表200410.1209" xfId="2632"/>
    <cellStyle name="_CCB.HO.2003 Jnl summary by jnl.GL PRC 13-20.031221_审计调查表200410.1209 2" xfId="28016"/>
    <cellStyle name="_CCB.HO.2003 Jnl summary by jnl.GL PRC 13-20.031221_审计调查表200410.1209.PM" xfId="2633"/>
    <cellStyle name="_CCB.HO.2003 Jnl summary by jnl.GL PRC 13-20.031221_审计调查表200410.1209.PM 2" xfId="28017"/>
    <cellStyle name="_CCB.HO.2003 Jnl summary by jnl.GL PRC 15,21-32.031221" xfId="2634"/>
    <cellStyle name="_CCB.HO.2003 Jnl summary by jnl.GL PRC 15,21-32.031221 2" xfId="28018"/>
    <cellStyle name="_CCB.HO.2003 Jnl summary by jnl.GL PRC 15,21-32.031221_CCB.Dec03AuditPack.GL.V2" xfId="2635"/>
    <cellStyle name="_CCB.HO.2003 Jnl summary by jnl.GL PRC 15,21-32.031221_CCB.Dec03AuditPack.GL.V2 2" xfId="28019"/>
    <cellStyle name="_CCB.HO.2003 Jnl summary by jnl.GL PRC 15,21-32.031221_CCB.Dec03AuditPack.GL.V2_1120CCB.04OctAuditPack.V1.unprotected" xfId="2636"/>
    <cellStyle name="_CCB.HO.2003 Jnl summary by jnl.GL PRC 15,21-32.031221_CCB.Dec03AuditPack.GL.V2_1120CCB.04OctAuditPack.V1.unprotected 2" xfId="28020"/>
    <cellStyle name="_CCB.HO.2003 Jnl summary by jnl.GL PRC 15,21-32.031221_CCB.Dec03AuditPack.GL.V2_20040630审计调查表real" xfId="2637"/>
    <cellStyle name="_CCB.HO.2003 Jnl summary by jnl.GL PRC 15,21-32.031221_CCB.Dec03AuditPack.GL.V2_20040630审计调查表real 2" xfId="28021"/>
    <cellStyle name="_CCB.HO.2003 Jnl summary by jnl.GL PRC 15,21-32.031221_CCB.Dec03AuditPack.GL.V2_CCB.04DecAuditPack.V2.unprotected" xfId="2638"/>
    <cellStyle name="_CCB.HO.2003 Jnl summary by jnl.GL PRC 15,21-32.031221_CCB.Dec03AuditPack.GL.V2_CCB.04DecAuditPack.V2.unprotected 2" xfId="28022"/>
    <cellStyle name="_CCB.HO.2003 Jnl summary by jnl.GL PRC 15,21-32.031221_CCB.Dec03AuditPack.GL.V2_CCB.04DecAuditPack.V3.unprotected" xfId="2639"/>
    <cellStyle name="_CCB.HO.2003 Jnl summary by jnl.GL PRC 15,21-32.031221_CCB.Dec03AuditPack.GL.V2_CCB.04DecAuditPack.V3.unprotected 2" xfId="28023"/>
    <cellStyle name="_CCB.HO.2003 Jnl summary by jnl.GL PRC 15,21-32.031221_CCB.Dec03AuditPack.GL.V2_CCB.Bankwide.0410TBRec" xfId="2640"/>
    <cellStyle name="_CCB.HO.2003 Jnl summary by jnl.GL PRC 15,21-32.031221_CCB.Dec03AuditPack.GL.V2_CCB.Bankwide.0410TBRec 2" xfId="28024"/>
    <cellStyle name="_CCB.HO.2003 Jnl summary by jnl.GL PRC 15,21-32.031221_CCB.Dec03AuditPack.GL.V2_CCB.Dec03AuditPack.GL.V4(trail run new)" xfId="2641"/>
    <cellStyle name="_CCB.HO.2003 Jnl summary by jnl.GL PRC 15,21-32.031221_CCB.Dec03AuditPack.GL.V2_CCB.Dec03AuditPack.GL.V4(trail run new) 2" xfId="28025"/>
    <cellStyle name="_CCB.HO.2003 Jnl summary by jnl.GL PRC 15,21-32.031221_CCB.Dec03AuditPack.GL.V2_CCB.Dec03AuditPack.GL.V4(trail run new)_Sheet1" xfId="2642"/>
    <cellStyle name="_CCB.HO.2003 Jnl summary by jnl.GL PRC 15,21-32.031221_CCB.Dec03AuditPack.GL.V2_CCB.Dec03AuditPack.GL.V4(trail run new)_Sheet1 2" xfId="28026"/>
    <cellStyle name="_CCB.HO.2003 Jnl summary by jnl.GL PRC 15,21-32.031221_CCB.Dec03AuditPack.GL.V2_CCB.Dec03AuditPack.GL.V4(trail run new)_Sheet2" xfId="2643"/>
    <cellStyle name="_CCB.HO.2003 Jnl summary by jnl.GL PRC 15,21-32.031221_CCB.Dec03AuditPack.GL.V2_CCB.Dec03AuditPack.GL.V4(trail run new)_Sheet2 2" xfId="28027"/>
    <cellStyle name="_CCB.HO.2003 Jnl summary by jnl.GL PRC 15,21-32.031221_CCB.Dec03AuditPack.GL.V2_CCB.Dec03AuditPack.GL.V4(trail run new)_审计调查表200410.1209" xfId="2644"/>
    <cellStyle name="_CCB.HO.2003 Jnl summary by jnl.GL PRC 15,21-32.031221_CCB.Dec03AuditPack.GL.V2_CCB.Dec03AuditPack.GL.V4(trail run new)_审计调查表200410.1209 2" xfId="28028"/>
    <cellStyle name="_CCB.HO.2003 Jnl summary by jnl.GL PRC 15,21-32.031221_CCB.Dec03AuditPack.GL.V2_CCB.Dec03AuditPack.GL.V4(trail run new)_审计调查表200410.1209.PM" xfId="2645"/>
    <cellStyle name="_CCB.HO.2003 Jnl summary by jnl.GL PRC 15,21-32.031221_CCB.Dec03AuditPack.GL.V2_CCB.Dec03AuditPack.GL.V4(trail run new)_审计调查表200410.1209.PM 2" xfId="28029"/>
    <cellStyle name="_CCB.HO.2003 Jnl summary by jnl.GL PRC 15,21-32.031221_CCB.Dec03AuditPack.GL.V2_CCB.Dec03AuditPack.GL.V4(trial run new)" xfId="2646"/>
    <cellStyle name="_CCB.HO.2003 Jnl summary by jnl.GL PRC 15,21-32.031221_CCB.Dec03AuditPack.GL.V2_CCB.Dec03AuditPack.GL.V4(trial run new) 2" xfId="28030"/>
    <cellStyle name="_CCB.HO.2003 Jnl summary by jnl.GL PRC 15,21-32.031221_CCB.Dec03AuditPack.GL.V2_CCB.Dec03AuditPack.GL.V4(trial run new)_Sheet1" xfId="2647"/>
    <cellStyle name="_CCB.HO.2003 Jnl summary by jnl.GL PRC 15,21-32.031221_CCB.Dec03AuditPack.GL.V2_CCB.Dec03AuditPack.GL.V4(trial run new)_Sheet1 2" xfId="28031"/>
    <cellStyle name="_CCB.HO.2003 Jnl summary by jnl.GL PRC 15,21-32.031221_CCB.Dec03AuditPack.GL.V2_CCB.Dec03AuditPack.GL.V4(trial run new)_Sheet2" xfId="2648"/>
    <cellStyle name="_CCB.HO.2003 Jnl summary by jnl.GL PRC 15,21-32.031221_CCB.Dec03AuditPack.GL.V2_CCB.Dec03AuditPack.GL.V4(trial run new)_Sheet2 2" xfId="28032"/>
    <cellStyle name="_CCB.HO.2003 Jnl summary by jnl.GL PRC 15,21-32.031221_CCB.Dec03AuditPack.GL.V2_CCB.Dec03AuditPack.GL.V4(trial run new)_审计调查表200410.1209" xfId="2649"/>
    <cellStyle name="_CCB.HO.2003 Jnl summary by jnl.GL PRC 15,21-32.031221_CCB.Dec03AuditPack.GL.V2_CCB.Dec03AuditPack.GL.V4(trial run new)_审计调查表200410.1209 2" xfId="28033"/>
    <cellStyle name="_CCB.HO.2003 Jnl summary by jnl.GL PRC 15,21-32.031221_CCB.Dec03AuditPack.GL.V2_CCB.Dec03AuditPack.GL.V4(trial run new)_审计调查表200410.1209.PM" xfId="2650"/>
    <cellStyle name="_CCB.HO.2003 Jnl summary by jnl.GL PRC 15,21-32.031221_CCB.Dec03AuditPack.GL.V2_CCB.Dec03AuditPack.GL.V4(trial run new)_审计调查表200410.1209.PM 2" xfId="28034"/>
    <cellStyle name="_CCB.HO.2003 Jnl summary by jnl.GL PRC 15,21-32.031221_CCB.Dec03AuditPack.GL.V2_Copy of CCB.Dec03AuditPack.GL.V4" xfId="2651"/>
    <cellStyle name="_CCB.HO.2003 Jnl summary by jnl.GL PRC 15,21-32.031221_CCB.Dec03AuditPack.GL.V2_Copy of CCB.Dec03AuditPack.GL.V4 2" xfId="28035"/>
    <cellStyle name="_CCB.HO.2003 Jnl summary by jnl.GL PRC 15,21-32.031221_CCB.Dec03AuditPack.GL.V2_Copy of CCB.Dec03AuditPack.GL.V4_Sheet1" xfId="2652"/>
    <cellStyle name="_CCB.HO.2003 Jnl summary by jnl.GL PRC 15,21-32.031221_CCB.Dec03AuditPack.GL.V2_Copy of CCB.Dec03AuditPack.GL.V4_Sheet1 2" xfId="28036"/>
    <cellStyle name="_CCB.HO.2003 Jnl summary by jnl.GL PRC 15,21-32.031221_CCB.Dec03AuditPack.GL.V2_Copy of CCB.Dec03AuditPack.GL.V4_Sheet2" xfId="2653"/>
    <cellStyle name="_CCB.HO.2003 Jnl summary by jnl.GL PRC 15,21-32.031221_CCB.Dec03AuditPack.GL.V2_Copy of CCB.Dec03AuditPack.GL.V4_Sheet2 2" xfId="28037"/>
    <cellStyle name="_CCB.HO.2003 Jnl summary by jnl.GL PRC 15,21-32.031221_CCB.Dec03AuditPack.GL.V2_Copy of CCB.Dec03AuditPack.GL.V4_审计调查表200410.1209" xfId="2654"/>
    <cellStyle name="_CCB.HO.2003 Jnl summary by jnl.GL PRC 15,21-32.031221_CCB.Dec03AuditPack.GL.V2_Copy of CCB.Dec03AuditPack.GL.V4_审计调查表200410.1209 2" xfId="28038"/>
    <cellStyle name="_CCB.HO.2003 Jnl summary by jnl.GL PRC 15,21-32.031221_CCB.Dec03AuditPack.GL.V2_Copy of CCB.Dec03AuditPack.GL.V4_审计调查表200410.1209.PM" xfId="2655"/>
    <cellStyle name="_CCB.HO.2003 Jnl summary by jnl.GL PRC 15,21-32.031221_CCB.Dec03AuditPack.GL.V2_Copy of CCB.Dec03AuditPack.GL.V4_审计调查表200410.1209.PM 2" xfId="28039"/>
    <cellStyle name="_CCB.HO.2003 Jnl summary by jnl.GL PRC 15,21-32.031221_CCB.Dec03AuditPack.GL.V2_Sheet1" xfId="2656"/>
    <cellStyle name="_CCB.HO.2003 Jnl summary by jnl.GL PRC 15,21-32.031221_CCB.Dec03AuditPack.GL.V2_Sheet1 2" xfId="28040"/>
    <cellStyle name="_CCB.HO.2003 Jnl summary by jnl.GL PRC 15,21-32.031221_CCB.Dec03AuditPack.GL.V2_Sheet2" xfId="2657"/>
    <cellStyle name="_CCB.HO.2003 Jnl summary by jnl.GL PRC 15,21-32.031221_CCB.Dec03AuditPack.GL.V2_Sheet2 2" xfId="28041"/>
    <cellStyle name="_CCB.HO.2003 Jnl summary by jnl.GL PRC 15,21-32.031221_CCB.Dec03AuditPack.GL.V2_审计调查表200410.1209" xfId="2658"/>
    <cellStyle name="_CCB.HO.2003 Jnl summary by jnl.GL PRC 15,21-32.031221_CCB.Dec03AuditPack.GL.V2_审计调查表200410.1209 2" xfId="28042"/>
    <cellStyle name="_CCB.HO.2003 Jnl summary by jnl.GL PRC 15,21-32.031221_CCB.Dec03AuditPack.GL.V2_审计调查表200410.1209.PM" xfId="2659"/>
    <cellStyle name="_CCB.HO.2003 Jnl summary by jnl.GL PRC 15,21-32.031221_CCB.Dec03AuditPack.GL.V2_审计调查表200410.1209.PM 2" xfId="28043"/>
    <cellStyle name="_CCB.HO.2003 Jnl summary by jnl.GL PRC 15,21-32.031221_CCB.Dec03AuditPack.HL.V2.revised ctl" xfId="2660"/>
    <cellStyle name="_CCB.HO.2003 Jnl summary by jnl.GL PRC 15,21-32.031221_CCB.Dec03AuditPack.HL.V2.revised ctl 2" xfId="28044"/>
    <cellStyle name="_CCB.HO.2003 Jnl summary by jnl.GL PRC 15,21-32.031221_CCB.Dec03AuditPack.HL.V2.revised ctl_CCB.HO.new TB template.for reporting package.040309" xfId="2661"/>
    <cellStyle name="_CCB.HO.2003 Jnl summary by jnl.GL PRC 15,21-32.031221_CCB.Dec03AuditPack.HL.V2.revised ctl_CCB.HO.new TB template.for reporting package.040309 2" xfId="28045"/>
    <cellStyle name="_CCB.HO.2003 Jnl summary by jnl.GL PRC 15,21-32.031221_CCB.Dec03AuditPack.HL.V2.revised ctl_CCB.HO.new TB template.for reporting package.1P.040316" xfId="2662"/>
    <cellStyle name="_CCB.HO.2003 Jnl summary by jnl.GL PRC 15,21-32.031221_CCB.Dec03AuditPack.HL.V2.revised ctl_CCB.HO.new TB template.for reporting package.1P.040316 2" xfId="28046"/>
    <cellStyle name="_CCB.HO.2003 Jnl summary by jnl.GL PRC 15,21-32.031221_CCB.Dec03AuditPack.HL.V2.revised ctl_CCB.HO.reporting TB-HL.1P.040316" xfId="2663"/>
    <cellStyle name="_CCB.HO.2003 Jnl summary by jnl.GL PRC 15,21-32.031221_CCB.Dec03AuditPack.HL.V2.revised ctl_CCB.HO.reporting TB-HL.1P.040316 2" xfId="28047"/>
    <cellStyle name="_CCB.HO.2003 Jnl summary by jnl.GL PRC 15,21-32.031221_Sheet1" xfId="2664"/>
    <cellStyle name="_CCB.HO.2003 Jnl summary by jnl.GL PRC 15,21-32.031221_Sheet1 2" xfId="28048"/>
    <cellStyle name="_CCB.HO.2003 Jnl summary by jnl.GL PRC 15,21-32.031221_Sheet2" xfId="2665"/>
    <cellStyle name="_CCB.HO.2003 Jnl summary by jnl.GL PRC 15,21-32.031221_Sheet2 2" xfId="28049"/>
    <cellStyle name="_CCB.HO.2003 Jnl summary by jnl.GL PRC 15,21-32.031221_审计调查表200410.1209" xfId="2666"/>
    <cellStyle name="_CCB.HO.2003 Jnl summary by jnl.GL PRC 15,21-32.031221_审计调查表200410.1209 2" xfId="28050"/>
    <cellStyle name="_CCB.HO.2003 Jnl summary by jnl.GL PRC 15,21-32.031221_审计调查表200410.1209.PM" xfId="2667"/>
    <cellStyle name="_CCB.HO.2003 Jnl summary by jnl.GL PRC 15,21-32.031221_审计调查表200410.1209.PM 2" xfId="28051"/>
    <cellStyle name="_CCB.HO.2003 Jnl summary by jnl.GL PRC 31&amp;62.031221" xfId="2668"/>
    <cellStyle name="_CCB.HO.2003 Jnl summary by jnl.GL PRC 31&amp;62.031221 2" xfId="28052"/>
    <cellStyle name="_CCB.HO.2003 Jnl summary by jnl.GL PRC 34-40.031221" xfId="2669"/>
    <cellStyle name="_CCB.HO.2003 Jnl summary by jnl.GL PRC 34-40.031221 2" xfId="28053"/>
    <cellStyle name="_CCB.HO.2003 Jnl summary by jnl.GL PRC 34-40.031221_CCB.Dec03AuditPack.GL.V2" xfId="2670"/>
    <cellStyle name="_CCB.HO.2003 Jnl summary by jnl.GL PRC 34-40.031221_CCB.Dec03AuditPack.GL.V2 2" xfId="28054"/>
    <cellStyle name="_CCB.HO.2003 Jnl summary by jnl.GL PRC 34-40.031221_CCB.Dec03AuditPack.GL.V2_1120CCB.04OctAuditPack.V1.unprotected" xfId="2671"/>
    <cellStyle name="_CCB.HO.2003 Jnl summary by jnl.GL PRC 34-40.031221_CCB.Dec03AuditPack.GL.V2_1120CCB.04OctAuditPack.V1.unprotected 2" xfId="28055"/>
    <cellStyle name="_CCB.HO.2003 Jnl summary by jnl.GL PRC 34-40.031221_CCB.Dec03AuditPack.GL.V2_20040630审计调查表real" xfId="2672"/>
    <cellStyle name="_CCB.HO.2003 Jnl summary by jnl.GL PRC 34-40.031221_CCB.Dec03AuditPack.GL.V2_20040630审计调查表real 2" xfId="28056"/>
    <cellStyle name="_CCB.HO.2003 Jnl summary by jnl.GL PRC 34-40.031221_CCB.Dec03AuditPack.GL.V2_CCB.04DecAuditPack.V2.unprotected" xfId="2673"/>
    <cellStyle name="_CCB.HO.2003 Jnl summary by jnl.GL PRC 34-40.031221_CCB.Dec03AuditPack.GL.V2_CCB.04DecAuditPack.V2.unprotected 2" xfId="28057"/>
    <cellStyle name="_CCB.HO.2003 Jnl summary by jnl.GL PRC 34-40.031221_CCB.Dec03AuditPack.GL.V2_CCB.04DecAuditPack.V3.unprotected" xfId="2674"/>
    <cellStyle name="_CCB.HO.2003 Jnl summary by jnl.GL PRC 34-40.031221_CCB.Dec03AuditPack.GL.V2_CCB.04DecAuditPack.V3.unprotected 2" xfId="28058"/>
    <cellStyle name="_CCB.HO.2003 Jnl summary by jnl.GL PRC 34-40.031221_CCB.Dec03AuditPack.GL.V2_CCB.Bankwide.0410TBRec" xfId="2675"/>
    <cellStyle name="_CCB.HO.2003 Jnl summary by jnl.GL PRC 34-40.031221_CCB.Dec03AuditPack.GL.V2_CCB.Bankwide.0410TBRec 2" xfId="28059"/>
    <cellStyle name="_CCB.HO.2003 Jnl summary by jnl.GL PRC 34-40.031221_CCB.Dec03AuditPack.GL.V2_CCB.Dec03AuditPack.GL.V4(trail run new)" xfId="2676"/>
    <cellStyle name="_CCB.HO.2003 Jnl summary by jnl.GL PRC 34-40.031221_CCB.Dec03AuditPack.GL.V2_CCB.Dec03AuditPack.GL.V4(trail run new) 2" xfId="28060"/>
    <cellStyle name="_CCB.HO.2003 Jnl summary by jnl.GL PRC 34-40.031221_CCB.Dec03AuditPack.GL.V2_CCB.Dec03AuditPack.GL.V4(trail run new)_Sheet1" xfId="2677"/>
    <cellStyle name="_CCB.HO.2003 Jnl summary by jnl.GL PRC 34-40.031221_CCB.Dec03AuditPack.GL.V2_CCB.Dec03AuditPack.GL.V4(trail run new)_Sheet1 2" xfId="28061"/>
    <cellStyle name="_CCB.HO.2003 Jnl summary by jnl.GL PRC 34-40.031221_CCB.Dec03AuditPack.GL.V2_CCB.Dec03AuditPack.GL.V4(trail run new)_Sheet2" xfId="2678"/>
    <cellStyle name="_CCB.HO.2003 Jnl summary by jnl.GL PRC 34-40.031221_CCB.Dec03AuditPack.GL.V2_CCB.Dec03AuditPack.GL.V4(trail run new)_Sheet2 2" xfId="28062"/>
    <cellStyle name="_CCB.HO.2003 Jnl summary by jnl.GL PRC 34-40.031221_CCB.Dec03AuditPack.GL.V2_CCB.Dec03AuditPack.GL.V4(trail run new)_审计调查表200410.1209" xfId="2679"/>
    <cellStyle name="_CCB.HO.2003 Jnl summary by jnl.GL PRC 34-40.031221_CCB.Dec03AuditPack.GL.V2_CCB.Dec03AuditPack.GL.V4(trail run new)_审计调查表200410.1209 2" xfId="28063"/>
    <cellStyle name="_CCB.HO.2003 Jnl summary by jnl.GL PRC 34-40.031221_CCB.Dec03AuditPack.GL.V2_CCB.Dec03AuditPack.GL.V4(trail run new)_审计调查表200410.1209.PM" xfId="2680"/>
    <cellStyle name="_CCB.HO.2003 Jnl summary by jnl.GL PRC 34-40.031221_CCB.Dec03AuditPack.GL.V2_CCB.Dec03AuditPack.GL.V4(trail run new)_审计调查表200410.1209.PM 2" xfId="28064"/>
    <cellStyle name="_CCB.HO.2003 Jnl summary by jnl.GL PRC 34-40.031221_CCB.Dec03AuditPack.GL.V2_CCB.Dec03AuditPack.GL.V4(trial run new)" xfId="2681"/>
    <cellStyle name="_CCB.HO.2003 Jnl summary by jnl.GL PRC 34-40.031221_CCB.Dec03AuditPack.GL.V2_CCB.Dec03AuditPack.GL.V4(trial run new) 2" xfId="28065"/>
    <cellStyle name="_CCB.HO.2003 Jnl summary by jnl.GL PRC 34-40.031221_CCB.Dec03AuditPack.GL.V2_CCB.Dec03AuditPack.GL.V4(trial run new)_Sheet1" xfId="2682"/>
    <cellStyle name="_CCB.HO.2003 Jnl summary by jnl.GL PRC 34-40.031221_CCB.Dec03AuditPack.GL.V2_CCB.Dec03AuditPack.GL.V4(trial run new)_Sheet1 2" xfId="28066"/>
    <cellStyle name="_CCB.HO.2003 Jnl summary by jnl.GL PRC 34-40.031221_CCB.Dec03AuditPack.GL.V2_CCB.Dec03AuditPack.GL.V4(trial run new)_Sheet2" xfId="2683"/>
    <cellStyle name="_CCB.HO.2003 Jnl summary by jnl.GL PRC 34-40.031221_CCB.Dec03AuditPack.GL.V2_CCB.Dec03AuditPack.GL.V4(trial run new)_Sheet2 2" xfId="28067"/>
    <cellStyle name="_CCB.HO.2003 Jnl summary by jnl.GL PRC 34-40.031221_CCB.Dec03AuditPack.GL.V2_CCB.Dec03AuditPack.GL.V4(trial run new)_审计调查表200410.1209" xfId="2684"/>
    <cellStyle name="_CCB.HO.2003 Jnl summary by jnl.GL PRC 34-40.031221_CCB.Dec03AuditPack.GL.V2_CCB.Dec03AuditPack.GL.V4(trial run new)_审计调查表200410.1209 2" xfId="28068"/>
    <cellStyle name="_CCB.HO.2003 Jnl summary by jnl.GL PRC 34-40.031221_CCB.Dec03AuditPack.GL.V2_CCB.Dec03AuditPack.GL.V4(trial run new)_审计调查表200410.1209.PM" xfId="2685"/>
    <cellStyle name="_CCB.HO.2003 Jnl summary by jnl.GL PRC 34-40.031221_CCB.Dec03AuditPack.GL.V2_CCB.Dec03AuditPack.GL.V4(trial run new)_审计调查表200410.1209.PM 2" xfId="28069"/>
    <cellStyle name="_CCB.HO.2003 Jnl summary by jnl.GL PRC 34-40.031221_CCB.Dec03AuditPack.GL.V2_Copy of CCB.Dec03AuditPack.GL.V4" xfId="2686"/>
    <cellStyle name="_CCB.HO.2003 Jnl summary by jnl.GL PRC 34-40.031221_CCB.Dec03AuditPack.GL.V2_Copy of CCB.Dec03AuditPack.GL.V4 2" xfId="28070"/>
    <cellStyle name="_CCB.HO.2003 Jnl summary by jnl.GL PRC 34-40.031221_CCB.Dec03AuditPack.GL.V2_Copy of CCB.Dec03AuditPack.GL.V4_Sheet1" xfId="2687"/>
    <cellStyle name="_CCB.HO.2003 Jnl summary by jnl.GL PRC 34-40.031221_CCB.Dec03AuditPack.GL.V2_Copy of CCB.Dec03AuditPack.GL.V4_Sheet1 2" xfId="28071"/>
    <cellStyle name="_CCB.HO.2003 Jnl summary by jnl.GL PRC 34-40.031221_CCB.Dec03AuditPack.GL.V2_Copy of CCB.Dec03AuditPack.GL.V4_Sheet2" xfId="2688"/>
    <cellStyle name="_CCB.HO.2003 Jnl summary by jnl.GL PRC 34-40.031221_CCB.Dec03AuditPack.GL.V2_Copy of CCB.Dec03AuditPack.GL.V4_Sheet2 2" xfId="28072"/>
    <cellStyle name="_CCB.HO.2003 Jnl summary by jnl.GL PRC 34-40.031221_CCB.Dec03AuditPack.GL.V2_Copy of CCB.Dec03AuditPack.GL.V4_审计调查表200410.1209" xfId="2689"/>
    <cellStyle name="_CCB.HO.2003 Jnl summary by jnl.GL PRC 34-40.031221_CCB.Dec03AuditPack.GL.V2_Copy of CCB.Dec03AuditPack.GL.V4_审计调查表200410.1209 2" xfId="28073"/>
    <cellStyle name="_CCB.HO.2003 Jnl summary by jnl.GL PRC 34-40.031221_CCB.Dec03AuditPack.GL.V2_Copy of CCB.Dec03AuditPack.GL.V4_审计调查表200410.1209.PM" xfId="2690"/>
    <cellStyle name="_CCB.HO.2003 Jnl summary by jnl.GL PRC 34-40.031221_CCB.Dec03AuditPack.GL.V2_Copy of CCB.Dec03AuditPack.GL.V4_审计调查表200410.1209.PM 2" xfId="28074"/>
    <cellStyle name="_CCB.HO.2003 Jnl summary by jnl.GL PRC 34-40.031221_CCB.Dec03AuditPack.GL.V2_Sheet1" xfId="2691"/>
    <cellStyle name="_CCB.HO.2003 Jnl summary by jnl.GL PRC 34-40.031221_CCB.Dec03AuditPack.GL.V2_Sheet1 2" xfId="28075"/>
    <cellStyle name="_CCB.HO.2003 Jnl summary by jnl.GL PRC 34-40.031221_CCB.Dec03AuditPack.GL.V2_Sheet2" xfId="2692"/>
    <cellStyle name="_CCB.HO.2003 Jnl summary by jnl.GL PRC 34-40.031221_CCB.Dec03AuditPack.GL.V2_Sheet2 2" xfId="28076"/>
    <cellStyle name="_CCB.HO.2003 Jnl summary by jnl.GL PRC 34-40.031221_CCB.Dec03AuditPack.GL.V2_审计调查表200410.1209" xfId="2693"/>
    <cellStyle name="_CCB.HO.2003 Jnl summary by jnl.GL PRC 34-40.031221_CCB.Dec03AuditPack.GL.V2_审计调查表200410.1209 2" xfId="28077"/>
    <cellStyle name="_CCB.HO.2003 Jnl summary by jnl.GL PRC 34-40.031221_CCB.Dec03AuditPack.GL.V2_审计调查表200410.1209.PM" xfId="2694"/>
    <cellStyle name="_CCB.HO.2003 Jnl summary by jnl.GL PRC 34-40.031221_CCB.Dec03AuditPack.GL.V2_审计调查表200410.1209.PM 2" xfId="28078"/>
    <cellStyle name="_CCB.HO.2003 Jnl summary by jnl.GL PRC 34-40.031221_CCB.Dec03AuditPack.HL.V2.revised ctl" xfId="2695"/>
    <cellStyle name="_CCB.HO.2003 Jnl summary by jnl.GL PRC 34-40.031221_CCB.Dec03AuditPack.HL.V2.revised ctl 2" xfId="28079"/>
    <cellStyle name="_CCB.HO.2003 Jnl summary by jnl.GL PRC 34-40.031221_CCB.Dec03AuditPack.HL.V2.revised ctl_CCB.HO.new TB template.for reporting package.040309" xfId="2696"/>
    <cellStyle name="_CCB.HO.2003 Jnl summary by jnl.GL PRC 34-40.031221_CCB.Dec03AuditPack.HL.V2.revised ctl_CCB.HO.new TB template.for reporting package.040309 2" xfId="28080"/>
    <cellStyle name="_CCB.HO.2003 Jnl summary by jnl.GL PRC 34-40.031221_CCB.Dec03AuditPack.HL.V2.revised ctl_CCB.HO.new TB template.for reporting package.1P.040316" xfId="2697"/>
    <cellStyle name="_CCB.HO.2003 Jnl summary by jnl.GL PRC 34-40.031221_CCB.Dec03AuditPack.HL.V2.revised ctl_CCB.HO.new TB template.for reporting package.1P.040316 2" xfId="28081"/>
    <cellStyle name="_CCB.HO.2003 Jnl summary by jnl.GL PRC 34-40.031221_CCB.Dec03AuditPack.HL.V2.revised ctl_CCB.HO.reporting TB-HL.1P.040316" xfId="2698"/>
    <cellStyle name="_CCB.HO.2003 Jnl summary by jnl.GL PRC 34-40.031221_CCB.Dec03AuditPack.HL.V2.revised ctl_CCB.HO.reporting TB-HL.1P.040316 2" xfId="28082"/>
    <cellStyle name="_CCB.HO.2003 Jnl summary by jnl.GL PRC 34-40.031221_Sheet1" xfId="2699"/>
    <cellStyle name="_CCB.HO.2003 Jnl summary by jnl.GL PRC 34-40.031221_Sheet1 2" xfId="28083"/>
    <cellStyle name="_CCB.HO.2003 Jnl summary by jnl.GL PRC 34-40.031221_Sheet2" xfId="2700"/>
    <cellStyle name="_CCB.HO.2003 Jnl summary by jnl.GL PRC 34-40.031221_Sheet2 2" xfId="28084"/>
    <cellStyle name="_CCB.HO.2003 Jnl summary by jnl.GL PRC 34-40.031221_审计调查表200410.1209" xfId="2701"/>
    <cellStyle name="_CCB.HO.2003 Jnl summary by jnl.GL PRC 34-40.031221_审计调查表200410.1209 2" xfId="28085"/>
    <cellStyle name="_CCB.HO.2003 Jnl summary by jnl.GL PRC 34-40.031221_审计调查表200410.1209.PM" xfId="2702"/>
    <cellStyle name="_CCB.HO.2003 Jnl summary by jnl.GL PRC 34-40.031221_审计调查表200410.1209.PM 2" xfId="28086"/>
    <cellStyle name="_CCB.HO.2003 Jnl summary by jnl.GL PRC 60-80.031221" xfId="2703"/>
    <cellStyle name="_CCB.HO.2003 Jnl summary by jnl.GL PRC 60-80.031221 2" xfId="28087"/>
    <cellStyle name="_CCB.HO.2003 Jnl summary by jnl.GL PRC 81-120.031221" xfId="2704"/>
    <cellStyle name="_CCB.HO.2003 Jnl summary by jnl.GL PRC 81-120.031221 2" xfId="28088"/>
    <cellStyle name="_CCB.HO.2003 Jnl summary by jnl.GL PRC 81-120.031221_CCB.Dec03AuditPack.GL.V2" xfId="2705"/>
    <cellStyle name="_CCB.HO.2003 Jnl summary by jnl.GL PRC 81-120.031221_CCB.Dec03AuditPack.GL.V2 2" xfId="28089"/>
    <cellStyle name="_CCB.HO.2003 Jnl summary by jnl.GL PRC 81-120.031221_CCB.Dec03AuditPack.GL.V2_1120CCB.04OctAuditPack.V1.unprotected" xfId="2706"/>
    <cellStyle name="_CCB.HO.2003 Jnl summary by jnl.GL PRC 81-120.031221_CCB.Dec03AuditPack.GL.V2_1120CCB.04OctAuditPack.V1.unprotected 2" xfId="28090"/>
    <cellStyle name="_CCB.HO.2003 Jnl summary by jnl.GL PRC 81-120.031221_CCB.Dec03AuditPack.GL.V2_20040630审计调查表real" xfId="2707"/>
    <cellStyle name="_CCB.HO.2003 Jnl summary by jnl.GL PRC 81-120.031221_CCB.Dec03AuditPack.GL.V2_20040630审计调查表real 2" xfId="28091"/>
    <cellStyle name="_CCB.HO.2003 Jnl summary by jnl.GL PRC 81-120.031221_CCB.Dec03AuditPack.GL.V2_CCB.04DecAuditPack.V2.unprotected" xfId="2708"/>
    <cellStyle name="_CCB.HO.2003 Jnl summary by jnl.GL PRC 81-120.031221_CCB.Dec03AuditPack.GL.V2_CCB.04DecAuditPack.V2.unprotected 2" xfId="28092"/>
    <cellStyle name="_CCB.HO.2003 Jnl summary by jnl.GL PRC 81-120.031221_CCB.Dec03AuditPack.GL.V2_CCB.04DecAuditPack.V3.unprotected" xfId="2709"/>
    <cellStyle name="_CCB.HO.2003 Jnl summary by jnl.GL PRC 81-120.031221_CCB.Dec03AuditPack.GL.V2_CCB.04DecAuditPack.V3.unprotected 2" xfId="28093"/>
    <cellStyle name="_CCB.HO.2003 Jnl summary by jnl.GL PRC 81-120.031221_CCB.Dec03AuditPack.GL.V2_CCB.Bankwide.0410TBRec" xfId="2710"/>
    <cellStyle name="_CCB.HO.2003 Jnl summary by jnl.GL PRC 81-120.031221_CCB.Dec03AuditPack.GL.V2_CCB.Bankwide.0410TBRec 2" xfId="28094"/>
    <cellStyle name="_CCB.HO.2003 Jnl summary by jnl.GL PRC 81-120.031221_CCB.Dec03AuditPack.GL.V2_CCB.Dec03AuditPack.GL.V4(trail run new)" xfId="2711"/>
    <cellStyle name="_CCB.HO.2003 Jnl summary by jnl.GL PRC 81-120.031221_CCB.Dec03AuditPack.GL.V2_CCB.Dec03AuditPack.GL.V4(trail run new) 2" xfId="28095"/>
    <cellStyle name="_CCB.HO.2003 Jnl summary by jnl.GL PRC 81-120.031221_CCB.Dec03AuditPack.GL.V2_CCB.Dec03AuditPack.GL.V4(trail run new)_Sheet1" xfId="2712"/>
    <cellStyle name="_CCB.HO.2003 Jnl summary by jnl.GL PRC 81-120.031221_CCB.Dec03AuditPack.GL.V2_CCB.Dec03AuditPack.GL.V4(trail run new)_Sheet1 2" xfId="28096"/>
    <cellStyle name="_CCB.HO.2003 Jnl summary by jnl.GL PRC 81-120.031221_CCB.Dec03AuditPack.GL.V2_CCB.Dec03AuditPack.GL.V4(trail run new)_Sheet2" xfId="2713"/>
    <cellStyle name="_CCB.HO.2003 Jnl summary by jnl.GL PRC 81-120.031221_CCB.Dec03AuditPack.GL.V2_CCB.Dec03AuditPack.GL.V4(trail run new)_Sheet2 2" xfId="28097"/>
    <cellStyle name="_CCB.HO.2003 Jnl summary by jnl.GL PRC 81-120.031221_CCB.Dec03AuditPack.GL.V2_CCB.Dec03AuditPack.GL.V4(trail run new)_审计调查表200410.1209" xfId="2714"/>
    <cellStyle name="_CCB.HO.2003 Jnl summary by jnl.GL PRC 81-120.031221_CCB.Dec03AuditPack.GL.V2_CCB.Dec03AuditPack.GL.V4(trail run new)_审计调查表200410.1209 2" xfId="28098"/>
    <cellStyle name="_CCB.HO.2003 Jnl summary by jnl.GL PRC 81-120.031221_CCB.Dec03AuditPack.GL.V2_CCB.Dec03AuditPack.GL.V4(trail run new)_审计调查表200410.1209.PM" xfId="2715"/>
    <cellStyle name="_CCB.HO.2003 Jnl summary by jnl.GL PRC 81-120.031221_CCB.Dec03AuditPack.GL.V2_CCB.Dec03AuditPack.GL.V4(trail run new)_审计调查表200410.1209.PM 2" xfId="28099"/>
    <cellStyle name="_CCB.HO.2003 Jnl summary by jnl.GL PRC 81-120.031221_CCB.Dec03AuditPack.GL.V2_CCB.Dec03AuditPack.GL.V4(trial run new)" xfId="2716"/>
    <cellStyle name="_CCB.HO.2003 Jnl summary by jnl.GL PRC 81-120.031221_CCB.Dec03AuditPack.GL.V2_CCB.Dec03AuditPack.GL.V4(trial run new) 2" xfId="28100"/>
    <cellStyle name="_CCB.HO.2003 Jnl summary by jnl.GL PRC 81-120.031221_CCB.Dec03AuditPack.GL.V2_CCB.Dec03AuditPack.GL.V4(trial run new)_Sheet1" xfId="2717"/>
    <cellStyle name="_CCB.HO.2003 Jnl summary by jnl.GL PRC 81-120.031221_CCB.Dec03AuditPack.GL.V2_CCB.Dec03AuditPack.GL.V4(trial run new)_Sheet1 2" xfId="28101"/>
    <cellStyle name="_CCB.HO.2003 Jnl summary by jnl.GL PRC 81-120.031221_CCB.Dec03AuditPack.GL.V2_CCB.Dec03AuditPack.GL.V4(trial run new)_Sheet2" xfId="2718"/>
    <cellStyle name="_CCB.HO.2003 Jnl summary by jnl.GL PRC 81-120.031221_CCB.Dec03AuditPack.GL.V2_CCB.Dec03AuditPack.GL.V4(trial run new)_Sheet2 2" xfId="28102"/>
    <cellStyle name="_CCB.HO.2003 Jnl summary by jnl.GL PRC 81-120.031221_CCB.Dec03AuditPack.GL.V2_CCB.Dec03AuditPack.GL.V4(trial run new)_审计调查表200410.1209" xfId="2719"/>
    <cellStyle name="_CCB.HO.2003 Jnl summary by jnl.GL PRC 81-120.031221_CCB.Dec03AuditPack.GL.V2_CCB.Dec03AuditPack.GL.V4(trial run new)_审计调查表200410.1209 2" xfId="28103"/>
    <cellStyle name="_CCB.HO.2003 Jnl summary by jnl.GL PRC 81-120.031221_CCB.Dec03AuditPack.GL.V2_CCB.Dec03AuditPack.GL.V4(trial run new)_审计调查表200410.1209.PM" xfId="2720"/>
    <cellStyle name="_CCB.HO.2003 Jnl summary by jnl.GL PRC 81-120.031221_CCB.Dec03AuditPack.GL.V2_CCB.Dec03AuditPack.GL.V4(trial run new)_审计调查表200410.1209.PM 2" xfId="28104"/>
    <cellStyle name="_CCB.HO.2003 Jnl summary by jnl.GL PRC 81-120.031221_CCB.Dec03AuditPack.GL.V2_Copy of CCB.Dec03AuditPack.GL.V4" xfId="2721"/>
    <cellStyle name="_CCB.HO.2003 Jnl summary by jnl.GL PRC 81-120.031221_CCB.Dec03AuditPack.GL.V2_Copy of CCB.Dec03AuditPack.GL.V4 2" xfId="28105"/>
    <cellStyle name="_CCB.HO.2003 Jnl summary by jnl.GL PRC 81-120.031221_CCB.Dec03AuditPack.GL.V2_Copy of CCB.Dec03AuditPack.GL.V4_Sheet1" xfId="2722"/>
    <cellStyle name="_CCB.HO.2003 Jnl summary by jnl.GL PRC 81-120.031221_CCB.Dec03AuditPack.GL.V2_Copy of CCB.Dec03AuditPack.GL.V4_Sheet1 2" xfId="28106"/>
    <cellStyle name="_CCB.HO.2003 Jnl summary by jnl.GL PRC 81-120.031221_CCB.Dec03AuditPack.GL.V2_Copy of CCB.Dec03AuditPack.GL.V4_Sheet2" xfId="2723"/>
    <cellStyle name="_CCB.HO.2003 Jnl summary by jnl.GL PRC 81-120.031221_CCB.Dec03AuditPack.GL.V2_Copy of CCB.Dec03AuditPack.GL.V4_Sheet2 2" xfId="28107"/>
    <cellStyle name="_CCB.HO.2003 Jnl summary by jnl.GL PRC 81-120.031221_CCB.Dec03AuditPack.GL.V2_Copy of CCB.Dec03AuditPack.GL.V4_审计调查表200410.1209" xfId="2724"/>
    <cellStyle name="_CCB.HO.2003 Jnl summary by jnl.GL PRC 81-120.031221_CCB.Dec03AuditPack.GL.V2_Copy of CCB.Dec03AuditPack.GL.V4_审计调查表200410.1209 2" xfId="28108"/>
    <cellStyle name="_CCB.HO.2003 Jnl summary by jnl.GL PRC 81-120.031221_CCB.Dec03AuditPack.GL.V2_Copy of CCB.Dec03AuditPack.GL.V4_审计调查表200410.1209.PM" xfId="2725"/>
    <cellStyle name="_CCB.HO.2003 Jnl summary by jnl.GL PRC 81-120.031221_CCB.Dec03AuditPack.GL.V2_Copy of CCB.Dec03AuditPack.GL.V4_审计调查表200410.1209.PM 2" xfId="28109"/>
    <cellStyle name="_CCB.HO.2003 Jnl summary by jnl.GL PRC 81-120.031221_CCB.Dec03AuditPack.GL.V2_Sheet1" xfId="2726"/>
    <cellStyle name="_CCB.HO.2003 Jnl summary by jnl.GL PRC 81-120.031221_CCB.Dec03AuditPack.GL.V2_Sheet1 2" xfId="28110"/>
    <cellStyle name="_CCB.HO.2003 Jnl summary by jnl.GL PRC 81-120.031221_CCB.Dec03AuditPack.GL.V2_Sheet2" xfId="2727"/>
    <cellStyle name="_CCB.HO.2003 Jnl summary by jnl.GL PRC 81-120.031221_CCB.Dec03AuditPack.GL.V2_Sheet2 2" xfId="28111"/>
    <cellStyle name="_CCB.HO.2003 Jnl summary by jnl.GL PRC 81-120.031221_CCB.Dec03AuditPack.GL.V2_审计调查表200410.1209" xfId="2728"/>
    <cellStyle name="_CCB.HO.2003 Jnl summary by jnl.GL PRC 81-120.031221_CCB.Dec03AuditPack.GL.V2_审计调查表200410.1209 2" xfId="28112"/>
    <cellStyle name="_CCB.HO.2003 Jnl summary by jnl.GL PRC 81-120.031221_CCB.Dec03AuditPack.GL.V2_审计调查表200410.1209.PM" xfId="2729"/>
    <cellStyle name="_CCB.HO.2003 Jnl summary by jnl.GL PRC 81-120.031221_CCB.Dec03AuditPack.GL.V2_审计调查表200410.1209.PM 2" xfId="28113"/>
    <cellStyle name="_CCB.HO.2003 Jnl summary by jnl.GL PRC 81-120.031221_CCB.Dec03AuditPack.HL.V2.revised ctl" xfId="2730"/>
    <cellStyle name="_CCB.HO.2003 Jnl summary by jnl.GL PRC 81-120.031221_CCB.Dec03AuditPack.HL.V2.revised ctl 2" xfId="28114"/>
    <cellStyle name="_CCB.HO.2003 Jnl summary by jnl.GL PRC 81-120.031221_CCB.Dec03AuditPack.HL.V2.revised ctl_CCB.HO.new TB template.for reporting package.040309" xfId="2731"/>
    <cellStyle name="_CCB.HO.2003 Jnl summary by jnl.GL PRC 81-120.031221_CCB.Dec03AuditPack.HL.V2.revised ctl_CCB.HO.new TB template.for reporting package.040309 2" xfId="28115"/>
    <cellStyle name="_CCB.HO.2003 Jnl summary by jnl.GL PRC 81-120.031221_CCB.Dec03AuditPack.HL.V2.revised ctl_CCB.HO.new TB template.for reporting package.1P.040316" xfId="2732"/>
    <cellStyle name="_CCB.HO.2003 Jnl summary by jnl.GL PRC 81-120.031221_CCB.Dec03AuditPack.HL.V2.revised ctl_CCB.HO.new TB template.for reporting package.1P.040316 2" xfId="28116"/>
    <cellStyle name="_CCB.HO.2003 Jnl summary by jnl.GL PRC 81-120.031221_CCB.Dec03AuditPack.HL.V2.revised ctl_CCB.HO.reporting TB-HL.1P.040316" xfId="2733"/>
    <cellStyle name="_CCB.HO.2003 Jnl summary by jnl.GL PRC 81-120.031221_CCB.Dec03AuditPack.HL.V2.revised ctl_CCB.HO.reporting TB-HL.1P.040316 2" xfId="28117"/>
    <cellStyle name="_CCB.HO.2003 Jnl summary by jnl.GL PRC 81-120.031221_Sheet1" xfId="2734"/>
    <cellStyle name="_CCB.HO.2003 Jnl summary by jnl.GL PRC 81-120.031221_Sheet1 2" xfId="28118"/>
    <cellStyle name="_CCB.HO.2003 Jnl summary by jnl.GL PRC 81-120.031221_Sheet2" xfId="2735"/>
    <cellStyle name="_CCB.HO.2003 Jnl summary by jnl.GL PRC 81-120.031221_Sheet2 2" xfId="28119"/>
    <cellStyle name="_CCB.HO.2003 Jnl summary by jnl.GL PRC 81-120.031221_审计调查表200410.1209" xfId="2736"/>
    <cellStyle name="_CCB.HO.2003 Jnl summary by jnl.GL PRC 81-120.031221_审计调查表200410.1209 2" xfId="28120"/>
    <cellStyle name="_CCB.HO.2003 Jnl summary by jnl.GL PRC 81-120.031221_审计调查表200410.1209.PM" xfId="2737"/>
    <cellStyle name="_CCB.HO.2003 Jnl summary by jnl.GL PRC 81-120.031221_审计调查表200410.1209.PM 2" xfId="28121"/>
    <cellStyle name="_CCB.HO.2003 Jnl summary by jnl.Gl.specific for HO branch" xfId="2738"/>
    <cellStyle name="_CCB.HO.2003 Jnl summary by jnl.Gl.specific for HO branch 2" xfId="28122"/>
    <cellStyle name="_CCB.HO.2003 Jnl summary by jnl.Gl.specific for HO branch_CCB.Dec03AuditPack.GL.V2" xfId="2739"/>
    <cellStyle name="_CCB.HO.2003 Jnl summary by jnl.Gl.specific for HO branch_CCB.Dec03AuditPack.GL.V2 2" xfId="28123"/>
    <cellStyle name="_CCB.HO.2003 Jnl summary by jnl.Gl.specific for HO branch_CCB.Dec03AuditPack.GL.V2_1120CCB.04OctAuditPack.V1.unprotected" xfId="2740"/>
    <cellStyle name="_CCB.HO.2003 Jnl summary by jnl.Gl.specific for HO branch_CCB.Dec03AuditPack.GL.V2_1120CCB.04OctAuditPack.V1.unprotected 2" xfId="28124"/>
    <cellStyle name="_CCB.HO.2003 Jnl summary by jnl.Gl.specific for HO branch_CCB.Dec03AuditPack.GL.V2_20040630审计调查表real" xfId="2741"/>
    <cellStyle name="_CCB.HO.2003 Jnl summary by jnl.Gl.specific for HO branch_CCB.Dec03AuditPack.GL.V2_20040630审计调查表real 2" xfId="28125"/>
    <cellStyle name="_CCB.HO.2003 Jnl summary by jnl.Gl.specific for HO branch_CCB.Dec03AuditPack.GL.V2_CCB.04DecAuditPack.V2.unprotected" xfId="2742"/>
    <cellStyle name="_CCB.HO.2003 Jnl summary by jnl.Gl.specific for HO branch_CCB.Dec03AuditPack.GL.V2_CCB.04DecAuditPack.V2.unprotected 2" xfId="28126"/>
    <cellStyle name="_CCB.HO.2003 Jnl summary by jnl.Gl.specific for HO branch_CCB.Dec03AuditPack.GL.V2_CCB.04DecAuditPack.V3.unprotected" xfId="2743"/>
    <cellStyle name="_CCB.HO.2003 Jnl summary by jnl.Gl.specific for HO branch_CCB.Dec03AuditPack.GL.V2_CCB.04DecAuditPack.V3.unprotected 2" xfId="28127"/>
    <cellStyle name="_CCB.HO.2003 Jnl summary by jnl.Gl.specific for HO branch_CCB.Dec03AuditPack.GL.V2_CCB.Bankwide.0410TBRec" xfId="2744"/>
    <cellStyle name="_CCB.HO.2003 Jnl summary by jnl.Gl.specific for HO branch_CCB.Dec03AuditPack.GL.V2_CCB.Bankwide.0410TBRec 2" xfId="28128"/>
    <cellStyle name="_CCB.HO.2003 Jnl summary by jnl.Gl.specific for HO branch_CCB.Dec03AuditPack.GL.V2_CCB.Dec03AuditPack.GL.V4(trail run new)" xfId="2745"/>
    <cellStyle name="_CCB.HO.2003 Jnl summary by jnl.Gl.specific for HO branch_CCB.Dec03AuditPack.GL.V2_CCB.Dec03AuditPack.GL.V4(trail run new) 2" xfId="28129"/>
    <cellStyle name="_CCB.HO.2003 Jnl summary by jnl.Gl.specific for HO branch_CCB.Dec03AuditPack.GL.V2_CCB.Dec03AuditPack.GL.V4(trail run new)_Sheet1" xfId="2746"/>
    <cellStyle name="_CCB.HO.2003 Jnl summary by jnl.Gl.specific for HO branch_CCB.Dec03AuditPack.GL.V2_CCB.Dec03AuditPack.GL.V4(trail run new)_Sheet1 2" xfId="28130"/>
    <cellStyle name="_CCB.HO.2003 Jnl summary by jnl.Gl.specific for HO branch_CCB.Dec03AuditPack.GL.V2_CCB.Dec03AuditPack.GL.V4(trail run new)_Sheet2" xfId="2747"/>
    <cellStyle name="_CCB.HO.2003 Jnl summary by jnl.Gl.specific for HO branch_CCB.Dec03AuditPack.GL.V2_CCB.Dec03AuditPack.GL.V4(trail run new)_Sheet2 2" xfId="28131"/>
    <cellStyle name="_CCB.HO.2003 Jnl summary by jnl.Gl.specific for HO branch_CCB.Dec03AuditPack.GL.V2_CCB.Dec03AuditPack.GL.V4(trail run new)_审计调查表200410.1209" xfId="2748"/>
    <cellStyle name="_CCB.HO.2003 Jnl summary by jnl.Gl.specific for HO branch_CCB.Dec03AuditPack.GL.V2_CCB.Dec03AuditPack.GL.V4(trail run new)_审计调查表200410.1209 2" xfId="28132"/>
    <cellStyle name="_CCB.HO.2003 Jnl summary by jnl.Gl.specific for HO branch_CCB.Dec03AuditPack.GL.V2_CCB.Dec03AuditPack.GL.V4(trail run new)_审计调查表200410.1209.PM" xfId="2749"/>
    <cellStyle name="_CCB.HO.2003 Jnl summary by jnl.Gl.specific for HO branch_CCB.Dec03AuditPack.GL.V2_CCB.Dec03AuditPack.GL.V4(trail run new)_审计调查表200410.1209.PM 2" xfId="28133"/>
    <cellStyle name="_CCB.HO.2003 Jnl summary by jnl.Gl.specific for HO branch_CCB.Dec03AuditPack.GL.V2_CCB.Dec03AuditPack.GL.V4(trial run new)" xfId="2750"/>
    <cellStyle name="_CCB.HO.2003 Jnl summary by jnl.Gl.specific for HO branch_CCB.Dec03AuditPack.GL.V2_CCB.Dec03AuditPack.GL.V4(trial run new) 2" xfId="28134"/>
    <cellStyle name="_CCB.HO.2003 Jnl summary by jnl.Gl.specific for HO branch_CCB.Dec03AuditPack.GL.V2_CCB.Dec03AuditPack.GL.V4(trial run new)_Sheet1" xfId="2751"/>
    <cellStyle name="_CCB.HO.2003 Jnl summary by jnl.Gl.specific for HO branch_CCB.Dec03AuditPack.GL.V2_CCB.Dec03AuditPack.GL.V4(trial run new)_Sheet1 2" xfId="28135"/>
    <cellStyle name="_CCB.HO.2003 Jnl summary by jnl.Gl.specific for HO branch_CCB.Dec03AuditPack.GL.V2_CCB.Dec03AuditPack.GL.V4(trial run new)_Sheet2" xfId="2752"/>
    <cellStyle name="_CCB.HO.2003 Jnl summary by jnl.Gl.specific for HO branch_CCB.Dec03AuditPack.GL.V2_CCB.Dec03AuditPack.GL.V4(trial run new)_Sheet2 2" xfId="28136"/>
    <cellStyle name="_CCB.HO.2003 Jnl summary by jnl.Gl.specific for HO branch_CCB.Dec03AuditPack.GL.V2_CCB.Dec03AuditPack.GL.V4(trial run new)_审计调查表200410.1209" xfId="2753"/>
    <cellStyle name="_CCB.HO.2003 Jnl summary by jnl.Gl.specific for HO branch_CCB.Dec03AuditPack.GL.V2_CCB.Dec03AuditPack.GL.V4(trial run new)_审计调查表200410.1209 2" xfId="28137"/>
    <cellStyle name="_CCB.HO.2003 Jnl summary by jnl.Gl.specific for HO branch_CCB.Dec03AuditPack.GL.V2_CCB.Dec03AuditPack.GL.V4(trial run new)_审计调查表200410.1209.PM" xfId="2754"/>
    <cellStyle name="_CCB.HO.2003 Jnl summary by jnl.Gl.specific for HO branch_CCB.Dec03AuditPack.GL.V2_CCB.Dec03AuditPack.GL.V4(trial run new)_审计调查表200410.1209.PM 2" xfId="28138"/>
    <cellStyle name="_CCB.HO.2003 Jnl summary by jnl.Gl.specific for HO branch_CCB.Dec03AuditPack.GL.V2_Copy of CCB.Dec03AuditPack.GL.V4" xfId="2755"/>
    <cellStyle name="_CCB.HO.2003 Jnl summary by jnl.Gl.specific for HO branch_CCB.Dec03AuditPack.GL.V2_Copy of CCB.Dec03AuditPack.GL.V4 2" xfId="28139"/>
    <cellStyle name="_CCB.HO.2003 Jnl summary by jnl.Gl.specific for HO branch_CCB.Dec03AuditPack.GL.V2_Copy of CCB.Dec03AuditPack.GL.V4_Sheet1" xfId="2756"/>
    <cellStyle name="_CCB.HO.2003 Jnl summary by jnl.Gl.specific for HO branch_CCB.Dec03AuditPack.GL.V2_Copy of CCB.Dec03AuditPack.GL.V4_Sheet1 2" xfId="28140"/>
    <cellStyle name="_CCB.HO.2003 Jnl summary by jnl.Gl.specific for HO branch_CCB.Dec03AuditPack.GL.V2_Copy of CCB.Dec03AuditPack.GL.V4_Sheet2" xfId="2757"/>
    <cellStyle name="_CCB.HO.2003 Jnl summary by jnl.Gl.specific for HO branch_CCB.Dec03AuditPack.GL.V2_Copy of CCB.Dec03AuditPack.GL.V4_Sheet2 2" xfId="28141"/>
    <cellStyle name="_CCB.HO.2003 Jnl summary by jnl.Gl.specific for HO branch_CCB.Dec03AuditPack.GL.V2_Copy of CCB.Dec03AuditPack.GL.V4_审计调查表200410.1209" xfId="2758"/>
    <cellStyle name="_CCB.HO.2003 Jnl summary by jnl.Gl.specific for HO branch_CCB.Dec03AuditPack.GL.V2_Copy of CCB.Dec03AuditPack.GL.V4_审计调查表200410.1209 2" xfId="28142"/>
    <cellStyle name="_CCB.HO.2003 Jnl summary by jnl.Gl.specific for HO branch_CCB.Dec03AuditPack.GL.V2_Copy of CCB.Dec03AuditPack.GL.V4_审计调查表200410.1209.PM" xfId="2759"/>
    <cellStyle name="_CCB.HO.2003 Jnl summary by jnl.Gl.specific for HO branch_CCB.Dec03AuditPack.GL.V2_Copy of CCB.Dec03AuditPack.GL.V4_审计调查表200410.1209.PM 2" xfId="28143"/>
    <cellStyle name="_CCB.HO.2003 Jnl summary by jnl.Gl.specific for HO branch_CCB.Dec03AuditPack.GL.V2_Sheet1" xfId="2760"/>
    <cellStyle name="_CCB.HO.2003 Jnl summary by jnl.Gl.specific for HO branch_CCB.Dec03AuditPack.GL.V2_Sheet1 2" xfId="28144"/>
    <cellStyle name="_CCB.HO.2003 Jnl summary by jnl.Gl.specific for HO branch_CCB.Dec03AuditPack.GL.V2_Sheet2" xfId="2761"/>
    <cellStyle name="_CCB.HO.2003 Jnl summary by jnl.Gl.specific for HO branch_CCB.Dec03AuditPack.GL.V2_Sheet2 2" xfId="28145"/>
    <cellStyle name="_CCB.HO.2003 Jnl summary by jnl.Gl.specific for HO branch_CCB.Dec03AuditPack.GL.V2_审计调查表200410.1209" xfId="2762"/>
    <cellStyle name="_CCB.HO.2003 Jnl summary by jnl.Gl.specific for HO branch_CCB.Dec03AuditPack.GL.V2_审计调查表200410.1209 2" xfId="28146"/>
    <cellStyle name="_CCB.HO.2003 Jnl summary by jnl.Gl.specific for HO branch_CCB.Dec03AuditPack.GL.V2_审计调查表200410.1209.PM" xfId="2763"/>
    <cellStyle name="_CCB.HO.2003 Jnl summary by jnl.Gl.specific for HO branch_CCB.Dec03AuditPack.GL.V2_审计调查表200410.1209.PM 2" xfId="28147"/>
    <cellStyle name="_CCB.HO.2003 Jnl summary by jnl.Gl.specific for HO branch_CCB.Dec03AuditPack.HL.V2.revised ctl" xfId="2764"/>
    <cellStyle name="_CCB.HO.2003 Jnl summary by jnl.Gl.specific for HO branch_CCB.Dec03AuditPack.HL.V2.revised ctl 2" xfId="28148"/>
    <cellStyle name="_CCB.HO.2003 Jnl summary by jnl.Gl.specific for HO branch_CCB.Dec03AuditPack.HL.V2.revised ctl_CCB.HO.new TB template.for reporting package.040309" xfId="2765"/>
    <cellStyle name="_CCB.HO.2003 Jnl summary by jnl.Gl.specific for HO branch_CCB.Dec03AuditPack.HL.V2.revised ctl_CCB.HO.new TB template.for reporting package.040309 2" xfId="28149"/>
    <cellStyle name="_CCB.HO.2003 Jnl summary by jnl.Gl.specific for HO branch_CCB.Dec03AuditPack.HL.V2.revised ctl_CCB.HO.new TB template.for reporting package.1P.040316" xfId="2766"/>
    <cellStyle name="_CCB.HO.2003 Jnl summary by jnl.Gl.specific for HO branch_CCB.Dec03AuditPack.HL.V2.revised ctl_CCB.HO.new TB template.for reporting package.1P.040316 2" xfId="28150"/>
    <cellStyle name="_CCB.HO.2003 Jnl summary by jnl.Gl.specific for HO branch_CCB.Dec03AuditPack.HL.V2.revised ctl_CCB.HO.reporting TB-HL.1P.040316" xfId="2767"/>
    <cellStyle name="_CCB.HO.2003 Jnl summary by jnl.Gl.specific for HO branch_CCB.Dec03AuditPack.HL.V2.revised ctl_CCB.HO.reporting TB-HL.1P.040316 2" xfId="28151"/>
    <cellStyle name="_CCB.HO.2003 Jnl summary by jnl.Gl.specific for HO branch_CCB.HO.2003 Jnl summary by jnl.GL PRC 60-80.031221" xfId="2768"/>
    <cellStyle name="_CCB.HO.2003 Jnl summary by jnl.Gl.specific for HO branch_CCB.HO.2003 Jnl summary by jnl.GL PRC 60-80.031221 2" xfId="28152"/>
    <cellStyle name="_CCB.HO.2003 Jnl summary by jnl.Gl.specific for HO branch_CCB.HO.2003 Jnl summary by jnl.GL PRC 60-80.031221_CCB.Dec03AuditPack.GL.V2" xfId="2769"/>
    <cellStyle name="_CCB.HO.2003 Jnl summary by jnl.Gl.specific for HO branch_CCB.HO.2003 Jnl summary by jnl.GL PRC 60-80.031221_CCB.Dec03AuditPack.GL.V2 2" xfId="28153"/>
    <cellStyle name="_CCB.HO.2003 Jnl summary by jnl.Gl.specific for HO branch_CCB.HO.2003 Jnl summary by jnl.GL PRC 60-80.031221_CCB.Dec03AuditPack.GL.V2_1120CCB.04OctAuditPack.V1.unprotected" xfId="2770"/>
    <cellStyle name="_CCB.HO.2003 Jnl summary by jnl.Gl.specific for HO branch_CCB.HO.2003 Jnl summary by jnl.GL PRC 60-80.031221_CCB.Dec03AuditPack.GL.V2_1120CCB.04OctAuditPack.V1.unprotected 2" xfId="28154"/>
    <cellStyle name="_CCB.HO.2003 Jnl summary by jnl.Gl.specific for HO branch_CCB.HO.2003 Jnl summary by jnl.GL PRC 60-80.031221_CCB.Dec03AuditPack.GL.V2_20040630审计调查表real" xfId="2771"/>
    <cellStyle name="_CCB.HO.2003 Jnl summary by jnl.Gl.specific for HO branch_CCB.HO.2003 Jnl summary by jnl.GL PRC 60-80.031221_CCB.Dec03AuditPack.GL.V2_20040630审计调查表real 2" xfId="28155"/>
    <cellStyle name="_CCB.HO.2003 Jnl summary by jnl.Gl.specific for HO branch_CCB.HO.2003 Jnl summary by jnl.GL PRC 60-80.031221_CCB.Dec03AuditPack.GL.V2_CCB.04DecAuditPack.V2.unprotected" xfId="2772"/>
    <cellStyle name="_CCB.HO.2003 Jnl summary by jnl.Gl.specific for HO branch_CCB.HO.2003 Jnl summary by jnl.GL PRC 60-80.031221_CCB.Dec03AuditPack.GL.V2_CCB.04DecAuditPack.V2.unprotected 2" xfId="28156"/>
    <cellStyle name="_CCB.HO.2003 Jnl summary by jnl.Gl.specific for HO branch_CCB.HO.2003 Jnl summary by jnl.GL PRC 60-80.031221_CCB.Dec03AuditPack.GL.V2_CCB.04DecAuditPack.V3.unprotected" xfId="2773"/>
    <cellStyle name="_CCB.HO.2003 Jnl summary by jnl.Gl.specific for HO branch_CCB.HO.2003 Jnl summary by jnl.GL PRC 60-80.031221_CCB.Dec03AuditPack.GL.V2_CCB.04DecAuditPack.V3.unprotected 2" xfId="28157"/>
    <cellStyle name="_CCB.HO.2003 Jnl summary by jnl.Gl.specific for HO branch_CCB.HO.2003 Jnl summary by jnl.GL PRC 60-80.031221_CCB.Dec03AuditPack.GL.V2_CCB.Bankwide.0410TBRec" xfId="2774"/>
    <cellStyle name="_CCB.HO.2003 Jnl summary by jnl.Gl.specific for HO branch_CCB.HO.2003 Jnl summary by jnl.GL PRC 60-80.031221_CCB.Dec03AuditPack.GL.V2_CCB.Bankwide.0410TBRec 2" xfId="28158"/>
    <cellStyle name="_CCB.HO.2003 Jnl summary by jnl.Gl.specific for HO branch_CCB.HO.2003 Jnl summary by jnl.GL PRC 60-80.031221_CCB.Dec03AuditPack.GL.V2_CCB.Dec03AuditPack.GL.V4(trail run new)" xfId="2775"/>
    <cellStyle name="_CCB.HO.2003 Jnl summary by jnl.Gl.specific for HO branch_CCB.HO.2003 Jnl summary by jnl.GL PRC 60-80.031221_CCB.Dec03AuditPack.GL.V2_CCB.Dec03AuditPack.GL.V4(trail run new) 2" xfId="28159"/>
    <cellStyle name="_CCB.HO.2003 Jnl summary by jnl.Gl.specific for HO branch_CCB.HO.2003 Jnl summary by jnl.GL PRC 60-80.031221_CCB.Dec03AuditPack.GL.V2_CCB.Dec03AuditPack.GL.V4(trail run new)_Sheet1" xfId="2776"/>
    <cellStyle name="_CCB.HO.2003 Jnl summary by jnl.Gl.specific for HO branch_CCB.HO.2003 Jnl summary by jnl.GL PRC 60-80.031221_CCB.Dec03AuditPack.GL.V2_CCB.Dec03AuditPack.GL.V4(trail run new)_Sheet1 2" xfId="28160"/>
    <cellStyle name="_CCB.HO.2003 Jnl summary by jnl.Gl.specific for HO branch_CCB.HO.2003 Jnl summary by jnl.GL PRC 60-80.031221_CCB.Dec03AuditPack.GL.V2_CCB.Dec03AuditPack.GL.V4(trail run new)_Sheet2" xfId="2777"/>
    <cellStyle name="_CCB.HO.2003 Jnl summary by jnl.Gl.specific for HO branch_CCB.HO.2003 Jnl summary by jnl.GL PRC 60-80.031221_CCB.Dec03AuditPack.GL.V2_CCB.Dec03AuditPack.GL.V4(trail run new)_Sheet2 2" xfId="28161"/>
    <cellStyle name="_CCB.HO.2003 Jnl summary by jnl.Gl.specific for HO branch_CCB.HO.2003 Jnl summary by jnl.GL PRC 60-80.031221_CCB.Dec03AuditPack.GL.V2_CCB.Dec03AuditPack.GL.V4(trail run new)_审计调查表200410.1209" xfId="2778"/>
    <cellStyle name="_CCB.HO.2003 Jnl summary by jnl.Gl.specific for HO branch_CCB.HO.2003 Jnl summary by jnl.GL PRC 60-80.031221_CCB.Dec03AuditPack.GL.V2_CCB.Dec03AuditPack.GL.V4(trail run new)_审计调查表200410.1209 2" xfId="28162"/>
    <cellStyle name="_CCB.HO.2003 Jnl summary by jnl.Gl.specific for HO branch_CCB.HO.2003 Jnl summary by jnl.GL PRC 60-80.031221_CCB.Dec03AuditPack.GL.V2_CCB.Dec03AuditPack.GL.V4(trail run new)_审计调查表200410.1209.PM" xfId="2779"/>
    <cellStyle name="_CCB.HO.2003 Jnl summary by jnl.Gl.specific for HO branch_CCB.HO.2003 Jnl summary by jnl.GL PRC 60-80.031221_CCB.Dec03AuditPack.GL.V2_CCB.Dec03AuditPack.GL.V4(trail run new)_审计调查表200410.1209.PM 2" xfId="28163"/>
    <cellStyle name="_CCB.HO.2003 Jnl summary by jnl.Gl.specific for HO branch_CCB.HO.2003 Jnl summary by jnl.GL PRC 60-80.031221_CCB.Dec03AuditPack.GL.V2_CCB.Dec03AuditPack.GL.V4(trial run new)" xfId="2780"/>
    <cellStyle name="_CCB.HO.2003 Jnl summary by jnl.Gl.specific for HO branch_CCB.HO.2003 Jnl summary by jnl.GL PRC 60-80.031221_CCB.Dec03AuditPack.GL.V2_CCB.Dec03AuditPack.GL.V4(trial run new) 2" xfId="28164"/>
    <cellStyle name="_CCB.HO.2003 Jnl summary by jnl.Gl.specific for HO branch_CCB.HO.2003 Jnl summary by jnl.GL PRC 60-80.031221_CCB.Dec03AuditPack.GL.V2_CCB.Dec03AuditPack.GL.V4(trial run new)_Sheet1" xfId="2781"/>
    <cellStyle name="_CCB.HO.2003 Jnl summary by jnl.Gl.specific for HO branch_CCB.HO.2003 Jnl summary by jnl.GL PRC 60-80.031221_CCB.Dec03AuditPack.GL.V2_CCB.Dec03AuditPack.GL.V4(trial run new)_Sheet1 2" xfId="28165"/>
    <cellStyle name="_CCB.HO.2003 Jnl summary by jnl.Gl.specific for HO branch_CCB.HO.2003 Jnl summary by jnl.GL PRC 60-80.031221_CCB.Dec03AuditPack.GL.V2_CCB.Dec03AuditPack.GL.V4(trial run new)_Sheet2" xfId="2782"/>
    <cellStyle name="_CCB.HO.2003 Jnl summary by jnl.Gl.specific for HO branch_CCB.HO.2003 Jnl summary by jnl.GL PRC 60-80.031221_CCB.Dec03AuditPack.GL.V2_CCB.Dec03AuditPack.GL.V4(trial run new)_Sheet2 2" xfId="28166"/>
    <cellStyle name="_CCB.HO.2003 Jnl summary by jnl.Gl.specific for HO branch_CCB.HO.2003 Jnl summary by jnl.GL PRC 60-80.031221_CCB.Dec03AuditPack.GL.V2_CCB.Dec03AuditPack.GL.V4(trial run new)_审计调查表200410.1209" xfId="2783"/>
    <cellStyle name="_CCB.HO.2003 Jnl summary by jnl.Gl.specific for HO branch_CCB.HO.2003 Jnl summary by jnl.GL PRC 60-80.031221_CCB.Dec03AuditPack.GL.V2_CCB.Dec03AuditPack.GL.V4(trial run new)_审计调查表200410.1209 2" xfId="28167"/>
    <cellStyle name="_CCB.HO.2003 Jnl summary by jnl.Gl.specific for HO branch_CCB.HO.2003 Jnl summary by jnl.GL PRC 60-80.031221_CCB.Dec03AuditPack.GL.V2_CCB.Dec03AuditPack.GL.V4(trial run new)_审计调查表200410.1209.PM" xfId="2784"/>
    <cellStyle name="_CCB.HO.2003 Jnl summary by jnl.Gl.specific for HO branch_CCB.HO.2003 Jnl summary by jnl.GL PRC 60-80.031221_CCB.Dec03AuditPack.GL.V2_CCB.Dec03AuditPack.GL.V4(trial run new)_审计调查表200410.1209.PM 2" xfId="28168"/>
    <cellStyle name="_CCB.HO.2003 Jnl summary by jnl.Gl.specific for HO branch_CCB.HO.2003 Jnl summary by jnl.GL PRC 60-80.031221_CCB.Dec03AuditPack.GL.V2_Copy of CCB.Dec03AuditPack.GL.V4" xfId="2785"/>
    <cellStyle name="_CCB.HO.2003 Jnl summary by jnl.Gl.specific for HO branch_CCB.HO.2003 Jnl summary by jnl.GL PRC 60-80.031221_CCB.Dec03AuditPack.GL.V2_Copy of CCB.Dec03AuditPack.GL.V4 2" xfId="28169"/>
    <cellStyle name="_CCB.HO.2003 Jnl summary by jnl.Gl.specific for HO branch_CCB.HO.2003 Jnl summary by jnl.GL PRC 60-80.031221_CCB.Dec03AuditPack.GL.V2_Copy of CCB.Dec03AuditPack.GL.V4_Sheet1" xfId="2786"/>
    <cellStyle name="_CCB.HO.2003 Jnl summary by jnl.Gl.specific for HO branch_CCB.HO.2003 Jnl summary by jnl.GL PRC 60-80.031221_CCB.Dec03AuditPack.GL.V2_Copy of CCB.Dec03AuditPack.GL.V4_Sheet1 2" xfId="28170"/>
    <cellStyle name="_CCB.HO.2003 Jnl summary by jnl.Gl.specific for HO branch_CCB.HO.2003 Jnl summary by jnl.GL PRC 60-80.031221_CCB.Dec03AuditPack.GL.V2_Copy of CCB.Dec03AuditPack.GL.V4_Sheet2" xfId="2787"/>
    <cellStyle name="_CCB.HO.2003 Jnl summary by jnl.Gl.specific for HO branch_CCB.HO.2003 Jnl summary by jnl.GL PRC 60-80.031221_CCB.Dec03AuditPack.GL.V2_Copy of CCB.Dec03AuditPack.GL.V4_Sheet2 2" xfId="28171"/>
    <cellStyle name="_CCB.HO.2003 Jnl summary by jnl.Gl.specific for HO branch_CCB.HO.2003 Jnl summary by jnl.GL PRC 60-80.031221_CCB.Dec03AuditPack.GL.V2_Copy of CCB.Dec03AuditPack.GL.V4_审计调查表200410.1209" xfId="2788"/>
    <cellStyle name="_CCB.HO.2003 Jnl summary by jnl.Gl.specific for HO branch_CCB.HO.2003 Jnl summary by jnl.GL PRC 60-80.031221_CCB.Dec03AuditPack.GL.V2_Copy of CCB.Dec03AuditPack.GL.V4_审计调查表200410.1209 2" xfId="28172"/>
    <cellStyle name="_CCB.HO.2003 Jnl summary by jnl.Gl.specific for HO branch_CCB.HO.2003 Jnl summary by jnl.GL PRC 60-80.031221_CCB.Dec03AuditPack.GL.V2_Copy of CCB.Dec03AuditPack.GL.V4_审计调查表200410.1209.PM" xfId="2789"/>
    <cellStyle name="_CCB.HO.2003 Jnl summary by jnl.Gl.specific for HO branch_CCB.HO.2003 Jnl summary by jnl.GL PRC 60-80.031221_CCB.Dec03AuditPack.GL.V2_Copy of CCB.Dec03AuditPack.GL.V4_审计调查表200410.1209.PM 2" xfId="28173"/>
    <cellStyle name="_CCB.HO.2003 Jnl summary by jnl.Gl.specific for HO branch_CCB.HO.2003 Jnl summary by jnl.GL PRC 60-80.031221_CCB.Dec03AuditPack.GL.V2_Sheet1" xfId="2790"/>
    <cellStyle name="_CCB.HO.2003 Jnl summary by jnl.Gl.specific for HO branch_CCB.HO.2003 Jnl summary by jnl.GL PRC 60-80.031221_CCB.Dec03AuditPack.GL.V2_Sheet1 2" xfId="28174"/>
    <cellStyle name="_CCB.HO.2003 Jnl summary by jnl.Gl.specific for HO branch_CCB.HO.2003 Jnl summary by jnl.GL PRC 60-80.031221_CCB.Dec03AuditPack.GL.V2_Sheet2" xfId="2791"/>
    <cellStyle name="_CCB.HO.2003 Jnl summary by jnl.Gl.specific for HO branch_CCB.HO.2003 Jnl summary by jnl.GL PRC 60-80.031221_CCB.Dec03AuditPack.GL.V2_Sheet2 2" xfId="28175"/>
    <cellStyle name="_CCB.HO.2003 Jnl summary by jnl.Gl.specific for HO branch_CCB.HO.2003 Jnl summary by jnl.GL PRC 60-80.031221_CCB.Dec03AuditPack.GL.V2_审计调查表200410.1209" xfId="2792"/>
    <cellStyle name="_CCB.HO.2003 Jnl summary by jnl.Gl.specific for HO branch_CCB.HO.2003 Jnl summary by jnl.GL PRC 60-80.031221_CCB.Dec03AuditPack.GL.V2_审计调查表200410.1209 2" xfId="28176"/>
    <cellStyle name="_CCB.HO.2003 Jnl summary by jnl.Gl.specific for HO branch_CCB.HO.2003 Jnl summary by jnl.GL PRC 60-80.031221_CCB.Dec03AuditPack.GL.V2_审计调查表200410.1209.PM" xfId="2793"/>
    <cellStyle name="_CCB.HO.2003 Jnl summary by jnl.Gl.specific for HO branch_CCB.HO.2003 Jnl summary by jnl.GL PRC 60-80.031221_CCB.Dec03AuditPack.GL.V2_审计调查表200410.1209.PM 2" xfId="28177"/>
    <cellStyle name="_CCB.HO.2003 Jnl summary by jnl.Gl.specific for HO branch_CCB.HO.2003 Jnl summary by jnl.GL PRC 60-80.031221_CCB.Dec03AuditPack.HL.V2.revised ctl" xfId="2794"/>
    <cellStyle name="_CCB.HO.2003 Jnl summary by jnl.Gl.specific for HO branch_CCB.HO.2003 Jnl summary by jnl.GL PRC 60-80.031221_CCB.Dec03AuditPack.HL.V2.revised ctl 2" xfId="28178"/>
    <cellStyle name="_CCB.HO.2003 Jnl summary by jnl.Gl.specific for HO branch_CCB.HO.2003 Jnl summary by jnl.GL PRC 60-80.031221_CCB.Dec03AuditPack.HL.V2.revised ctl_CCB.HO.new TB template.for reporting package.040309" xfId="2795"/>
    <cellStyle name="_CCB.HO.2003 Jnl summary by jnl.Gl.specific for HO branch_CCB.HO.2003 Jnl summary by jnl.GL PRC 60-80.031221_CCB.Dec03AuditPack.HL.V2.revised ctl_CCB.HO.new TB template.for reporting package.040309 2" xfId="28179"/>
    <cellStyle name="_CCB.HO.2003 Jnl summary by jnl.Gl.specific for HO branch_CCB.HO.2003 Jnl summary by jnl.GL PRC 60-80.031221_CCB.Dec03AuditPack.HL.V2.revised ctl_CCB.HO.new TB template.for reporting package.1P.040316" xfId="2796"/>
    <cellStyle name="_CCB.HO.2003 Jnl summary by jnl.Gl.specific for HO branch_CCB.HO.2003 Jnl summary by jnl.GL PRC 60-80.031221_CCB.Dec03AuditPack.HL.V2.revised ctl_CCB.HO.new TB template.for reporting package.1P.040316 2" xfId="28180"/>
    <cellStyle name="_CCB.HO.2003 Jnl summary by jnl.Gl.specific for HO branch_CCB.HO.2003 Jnl summary by jnl.GL PRC 60-80.031221_CCB.Dec03AuditPack.HL.V2.revised ctl_CCB.HO.reporting TB-HL.1P.040316" xfId="2797"/>
    <cellStyle name="_CCB.HO.2003 Jnl summary by jnl.Gl.specific for HO branch_CCB.HO.2003 Jnl summary by jnl.GL PRC 60-80.031221_CCB.Dec03AuditPack.HL.V2.revised ctl_CCB.HO.reporting TB-HL.1P.040316 2" xfId="28181"/>
    <cellStyle name="_CCB.HO.2003 Jnl summary by jnl.Gl.specific for HO branch_CCB.HO.2003 Jnl summary by jnl.GL PRC 60-80.031221_Sheet1" xfId="2798"/>
    <cellStyle name="_CCB.HO.2003 Jnl summary by jnl.Gl.specific for HO branch_CCB.HO.2003 Jnl summary by jnl.GL PRC 60-80.031221_Sheet1 2" xfId="28182"/>
    <cellStyle name="_CCB.HO.2003 Jnl summary by jnl.Gl.specific for HO branch_CCB.HO.2003 Jnl summary by jnl.GL PRC 60-80.031221_Sheet2" xfId="2799"/>
    <cellStyle name="_CCB.HO.2003 Jnl summary by jnl.Gl.specific for HO branch_CCB.HO.2003 Jnl summary by jnl.GL PRC 60-80.031221_Sheet2 2" xfId="28183"/>
    <cellStyle name="_CCB.HO.2003 Jnl summary by jnl.Gl.specific for HO branch_CCB.HO.2003 Jnl summary by jnl.GL PRC 60-80.031221_审计调查表200410.1209" xfId="2800"/>
    <cellStyle name="_CCB.HO.2003 Jnl summary by jnl.Gl.specific for HO branch_CCB.HO.2003 Jnl summary by jnl.GL PRC 60-80.031221_审计调查表200410.1209 2" xfId="28184"/>
    <cellStyle name="_CCB.HO.2003 Jnl summary by jnl.Gl.specific for HO branch_CCB.HO.2003 Jnl summary by jnl.GL PRC 60-80.031221_审计调查表200410.1209.PM" xfId="2801"/>
    <cellStyle name="_CCB.HO.2003 Jnl summary by jnl.Gl.specific for HO branch_CCB.HO.2003 Jnl summary by jnl.GL PRC 60-80.031221_审计调查表200410.1209.PM 2" xfId="28185"/>
    <cellStyle name="_CCB.HO.2003 Jnl summary by jnl.Gl.specific for HO branch_CCB.HO.2003 Jnl summary by jnl.GL PRC 60-80.031221rev" xfId="2802"/>
    <cellStyle name="_CCB.HO.2003 Jnl summary by jnl.Gl.specific for HO branch_CCB.HO.2003 Jnl summary by jnl.GL PRC 60-80.031221rev 2" xfId="28186"/>
    <cellStyle name="_CCB.HO.2003 Jnl summary by jnl.Gl.specific for HO branch_CCB.HO.2003 Jnl summary by jnl.GL PRC 60-80.031221rev_CCB.Dec03AuditPack.GL.V2" xfId="2803"/>
    <cellStyle name="_CCB.HO.2003 Jnl summary by jnl.Gl.specific for HO branch_CCB.HO.2003 Jnl summary by jnl.GL PRC 60-80.031221rev_CCB.Dec03AuditPack.GL.V2 2" xfId="28187"/>
    <cellStyle name="_CCB.HO.2003 Jnl summary by jnl.Gl.specific for HO branch_CCB.HO.2003 Jnl summary by jnl.GL PRC 60-80.031221rev_CCB.Dec03AuditPack.GL.V2_1120CCB.04OctAuditPack.V1.unprotected" xfId="2804"/>
    <cellStyle name="_CCB.HO.2003 Jnl summary by jnl.Gl.specific for HO branch_CCB.HO.2003 Jnl summary by jnl.GL PRC 60-80.031221rev_CCB.Dec03AuditPack.GL.V2_1120CCB.04OctAuditPack.V1.unprotected 2" xfId="28188"/>
    <cellStyle name="_CCB.HO.2003 Jnl summary by jnl.Gl.specific for HO branch_CCB.HO.2003 Jnl summary by jnl.GL PRC 60-80.031221rev_CCB.Dec03AuditPack.GL.V2_20040630审计调查表real" xfId="2805"/>
    <cellStyle name="_CCB.HO.2003 Jnl summary by jnl.Gl.specific for HO branch_CCB.HO.2003 Jnl summary by jnl.GL PRC 60-80.031221rev_CCB.Dec03AuditPack.GL.V2_20040630审计调查表real 2" xfId="28189"/>
    <cellStyle name="_CCB.HO.2003 Jnl summary by jnl.Gl.specific for HO branch_CCB.HO.2003 Jnl summary by jnl.GL PRC 60-80.031221rev_CCB.Dec03AuditPack.GL.V2_CCB.04DecAuditPack.V2.unprotected" xfId="2806"/>
    <cellStyle name="_CCB.HO.2003 Jnl summary by jnl.Gl.specific for HO branch_CCB.HO.2003 Jnl summary by jnl.GL PRC 60-80.031221rev_CCB.Dec03AuditPack.GL.V2_CCB.04DecAuditPack.V2.unprotected 2" xfId="28190"/>
    <cellStyle name="_CCB.HO.2003 Jnl summary by jnl.Gl.specific for HO branch_CCB.HO.2003 Jnl summary by jnl.GL PRC 60-80.031221rev_CCB.Dec03AuditPack.GL.V2_CCB.04DecAuditPack.V3.unprotected" xfId="2807"/>
    <cellStyle name="_CCB.HO.2003 Jnl summary by jnl.Gl.specific for HO branch_CCB.HO.2003 Jnl summary by jnl.GL PRC 60-80.031221rev_CCB.Dec03AuditPack.GL.V2_CCB.04DecAuditPack.V3.unprotected 2" xfId="28191"/>
    <cellStyle name="_CCB.HO.2003 Jnl summary by jnl.Gl.specific for HO branch_CCB.HO.2003 Jnl summary by jnl.GL PRC 60-80.031221rev_CCB.Dec03AuditPack.GL.V2_CCB.Bankwide.0410TBRec" xfId="2808"/>
    <cellStyle name="_CCB.HO.2003 Jnl summary by jnl.Gl.specific for HO branch_CCB.HO.2003 Jnl summary by jnl.GL PRC 60-80.031221rev_CCB.Dec03AuditPack.GL.V2_CCB.Bankwide.0410TBRec 2" xfId="28192"/>
    <cellStyle name="_CCB.HO.2003 Jnl summary by jnl.Gl.specific for HO branch_CCB.HO.2003 Jnl summary by jnl.GL PRC 60-80.031221rev_CCB.Dec03AuditPack.GL.V2_CCB.Dec03AuditPack.GL.V4(trail run new)" xfId="2809"/>
    <cellStyle name="_CCB.HO.2003 Jnl summary by jnl.Gl.specific for HO branch_CCB.HO.2003 Jnl summary by jnl.GL PRC 60-80.031221rev_CCB.Dec03AuditPack.GL.V2_CCB.Dec03AuditPack.GL.V4(trail run new) 2" xfId="28193"/>
    <cellStyle name="_CCB.HO.2003 Jnl summary by jnl.Gl.specific for HO branch_CCB.HO.2003 Jnl summary by jnl.GL PRC 60-80.031221rev_CCB.Dec03AuditPack.GL.V2_CCB.Dec03AuditPack.GL.V4(trail run new)_Sheet1" xfId="2810"/>
    <cellStyle name="_CCB.HO.2003 Jnl summary by jnl.Gl.specific for HO branch_CCB.HO.2003 Jnl summary by jnl.GL PRC 60-80.031221rev_CCB.Dec03AuditPack.GL.V2_CCB.Dec03AuditPack.GL.V4(trail run new)_Sheet1 2" xfId="28194"/>
    <cellStyle name="_CCB.HO.2003 Jnl summary by jnl.Gl.specific for HO branch_CCB.HO.2003 Jnl summary by jnl.GL PRC 60-80.031221rev_CCB.Dec03AuditPack.GL.V2_CCB.Dec03AuditPack.GL.V4(trail run new)_Sheet2" xfId="2811"/>
    <cellStyle name="_CCB.HO.2003 Jnl summary by jnl.Gl.specific for HO branch_CCB.HO.2003 Jnl summary by jnl.GL PRC 60-80.031221rev_CCB.Dec03AuditPack.GL.V2_CCB.Dec03AuditPack.GL.V4(trail run new)_Sheet2 2" xfId="28195"/>
    <cellStyle name="_CCB.HO.2003 Jnl summary by jnl.Gl.specific for HO branch_CCB.HO.2003 Jnl summary by jnl.GL PRC 60-80.031221rev_CCB.Dec03AuditPack.GL.V2_CCB.Dec03AuditPack.GL.V4(trail run new)_审计调查表200410.1209" xfId="2812"/>
    <cellStyle name="_CCB.HO.2003 Jnl summary by jnl.Gl.specific for HO branch_CCB.HO.2003 Jnl summary by jnl.GL PRC 60-80.031221rev_CCB.Dec03AuditPack.GL.V2_CCB.Dec03AuditPack.GL.V4(trail run new)_审计调查表200410.1209 2" xfId="28196"/>
    <cellStyle name="_CCB.HO.2003 Jnl summary by jnl.Gl.specific for HO branch_CCB.HO.2003 Jnl summary by jnl.GL PRC 60-80.031221rev_CCB.Dec03AuditPack.GL.V2_CCB.Dec03AuditPack.GL.V4(trail run new)_审计调查表200410.1209.PM" xfId="2813"/>
    <cellStyle name="_CCB.HO.2003 Jnl summary by jnl.Gl.specific for HO branch_CCB.HO.2003 Jnl summary by jnl.GL PRC 60-80.031221rev_CCB.Dec03AuditPack.GL.V2_CCB.Dec03AuditPack.GL.V4(trail run new)_审计调查表200410.1209.PM 2" xfId="28197"/>
    <cellStyle name="_CCB.HO.2003 Jnl summary by jnl.Gl.specific for HO branch_CCB.HO.2003 Jnl summary by jnl.GL PRC 60-80.031221rev_CCB.Dec03AuditPack.GL.V2_CCB.Dec03AuditPack.GL.V4(trial run new)" xfId="2814"/>
    <cellStyle name="_CCB.HO.2003 Jnl summary by jnl.Gl.specific for HO branch_CCB.HO.2003 Jnl summary by jnl.GL PRC 60-80.031221rev_CCB.Dec03AuditPack.GL.V2_CCB.Dec03AuditPack.GL.V4(trial run new) 2" xfId="28198"/>
    <cellStyle name="_CCB.HO.2003 Jnl summary by jnl.Gl.specific for HO branch_CCB.HO.2003 Jnl summary by jnl.GL PRC 60-80.031221rev_CCB.Dec03AuditPack.GL.V2_CCB.Dec03AuditPack.GL.V4(trial run new)_Sheet1" xfId="2815"/>
    <cellStyle name="_CCB.HO.2003 Jnl summary by jnl.Gl.specific for HO branch_CCB.HO.2003 Jnl summary by jnl.GL PRC 60-80.031221rev_CCB.Dec03AuditPack.GL.V2_CCB.Dec03AuditPack.GL.V4(trial run new)_Sheet1 2" xfId="28199"/>
    <cellStyle name="_CCB.HO.2003 Jnl summary by jnl.Gl.specific for HO branch_CCB.HO.2003 Jnl summary by jnl.GL PRC 60-80.031221rev_CCB.Dec03AuditPack.GL.V2_CCB.Dec03AuditPack.GL.V4(trial run new)_Sheet2" xfId="2816"/>
    <cellStyle name="_CCB.HO.2003 Jnl summary by jnl.Gl.specific for HO branch_CCB.HO.2003 Jnl summary by jnl.GL PRC 60-80.031221rev_CCB.Dec03AuditPack.GL.V2_CCB.Dec03AuditPack.GL.V4(trial run new)_Sheet2 2" xfId="28200"/>
    <cellStyle name="_CCB.HO.2003 Jnl summary by jnl.Gl.specific for HO branch_CCB.HO.2003 Jnl summary by jnl.GL PRC 60-80.031221rev_CCB.Dec03AuditPack.GL.V2_CCB.Dec03AuditPack.GL.V4(trial run new)_审计调查表200410.1209" xfId="2817"/>
    <cellStyle name="_CCB.HO.2003 Jnl summary by jnl.Gl.specific for HO branch_CCB.HO.2003 Jnl summary by jnl.GL PRC 60-80.031221rev_CCB.Dec03AuditPack.GL.V2_CCB.Dec03AuditPack.GL.V4(trial run new)_审计调查表200410.1209 2" xfId="28201"/>
    <cellStyle name="_CCB.HO.2003 Jnl summary by jnl.Gl.specific for HO branch_CCB.HO.2003 Jnl summary by jnl.GL PRC 60-80.031221rev_CCB.Dec03AuditPack.GL.V2_CCB.Dec03AuditPack.GL.V4(trial run new)_审计调查表200410.1209.PM" xfId="2818"/>
    <cellStyle name="_CCB.HO.2003 Jnl summary by jnl.Gl.specific for HO branch_CCB.HO.2003 Jnl summary by jnl.GL PRC 60-80.031221rev_CCB.Dec03AuditPack.GL.V2_CCB.Dec03AuditPack.GL.V4(trial run new)_审计调查表200410.1209.PM 2" xfId="28202"/>
    <cellStyle name="_CCB.HO.2003 Jnl summary by jnl.Gl.specific for HO branch_CCB.HO.2003 Jnl summary by jnl.GL PRC 60-80.031221rev_CCB.Dec03AuditPack.GL.V2_Copy of CCB.Dec03AuditPack.GL.V4" xfId="2819"/>
    <cellStyle name="_CCB.HO.2003 Jnl summary by jnl.Gl.specific for HO branch_CCB.HO.2003 Jnl summary by jnl.GL PRC 60-80.031221rev_CCB.Dec03AuditPack.GL.V2_Copy of CCB.Dec03AuditPack.GL.V4 2" xfId="28203"/>
    <cellStyle name="_CCB.HO.2003 Jnl summary by jnl.Gl.specific for HO branch_CCB.HO.2003 Jnl summary by jnl.GL PRC 60-80.031221rev_CCB.Dec03AuditPack.GL.V2_Copy of CCB.Dec03AuditPack.GL.V4_Sheet1" xfId="2820"/>
    <cellStyle name="_CCB.HO.2003 Jnl summary by jnl.Gl.specific for HO branch_CCB.HO.2003 Jnl summary by jnl.GL PRC 60-80.031221rev_CCB.Dec03AuditPack.GL.V2_Copy of CCB.Dec03AuditPack.GL.V4_Sheet1 2" xfId="28204"/>
    <cellStyle name="_CCB.HO.2003 Jnl summary by jnl.Gl.specific for HO branch_CCB.HO.2003 Jnl summary by jnl.GL PRC 60-80.031221rev_CCB.Dec03AuditPack.GL.V2_Copy of CCB.Dec03AuditPack.GL.V4_Sheet2" xfId="2821"/>
    <cellStyle name="_CCB.HO.2003 Jnl summary by jnl.Gl.specific for HO branch_CCB.HO.2003 Jnl summary by jnl.GL PRC 60-80.031221rev_CCB.Dec03AuditPack.GL.V2_Copy of CCB.Dec03AuditPack.GL.V4_Sheet2 2" xfId="28205"/>
    <cellStyle name="_CCB.HO.2003 Jnl summary by jnl.Gl.specific for HO branch_CCB.HO.2003 Jnl summary by jnl.GL PRC 60-80.031221rev_CCB.Dec03AuditPack.GL.V2_Copy of CCB.Dec03AuditPack.GL.V4_审计调查表200410.1209" xfId="2822"/>
    <cellStyle name="_CCB.HO.2003 Jnl summary by jnl.Gl.specific for HO branch_CCB.HO.2003 Jnl summary by jnl.GL PRC 60-80.031221rev_CCB.Dec03AuditPack.GL.V2_Copy of CCB.Dec03AuditPack.GL.V4_审计调查表200410.1209 2" xfId="28206"/>
    <cellStyle name="_CCB.HO.2003 Jnl summary by jnl.Gl.specific for HO branch_CCB.HO.2003 Jnl summary by jnl.GL PRC 60-80.031221rev_CCB.Dec03AuditPack.GL.V2_Copy of CCB.Dec03AuditPack.GL.V4_审计调查表200410.1209.PM" xfId="2823"/>
    <cellStyle name="_CCB.HO.2003 Jnl summary by jnl.Gl.specific for HO branch_CCB.HO.2003 Jnl summary by jnl.GL PRC 60-80.031221rev_CCB.Dec03AuditPack.GL.V2_Copy of CCB.Dec03AuditPack.GL.V4_审计调查表200410.1209.PM 2" xfId="28207"/>
    <cellStyle name="_CCB.HO.2003 Jnl summary by jnl.Gl.specific for HO branch_CCB.HO.2003 Jnl summary by jnl.GL PRC 60-80.031221rev_CCB.Dec03AuditPack.GL.V2_Sheet1" xfId="2824"/>
    <cellStyle name="_CCB.HO.2003 Jnl summary by jnl.Gl.specific for HO branch_CCB.HO.2003 Jnl summary by jnl.GL PRC 60-80.031221rev_CCB.Dec03AuditPack.GL.V2_Sheet1 2" xfId="28208"/>
    <cellStyle name="_CCB.HO.2003 Jnl summary by jnl.Gl.specific for HO branch_CCB.HO.2003 Jnl summary by jnl.GL PRC 60-80.031221rev_CCB.Dec03AuditPack.GL.V2_Sheet2" xfId="2825"/>
    <cellStyle name="_CCB.HO.2003 Jnl summary by jnl.Gl.specific for HO branch_CCB.HO.2003 Jnl summary by jnl.GL PRC 60-80.031221rev_CCB.Dec03AuditPack.GL.V2_Sheet2 2" xfId="28209"/>
    <cellStyle name="_CCB.HO.2003 Jnl summary by jnl.Gl.specific for HO branch_CCB.HO.2003 Jnl summary by jnl.GL PRC 60-80.031221rev_CCB.Dec03AuditPack.GL.V2_审计调查表200410.1209" xfId="2826"/>
    <cellStyle name="_CCB.HO.2003 Jnl summary by jnl.Gl.specific for HO branch_CCB.HO.2003 Jnl summary by jnl.GL PRC 60-80.031221rev_CCB.Dec03AuditPack.GL.V2_审计调查表200410.1209 2" xfId="28210"/>
    <cellStyle name="_CCB.HO.2003 Jnl summary by jnl.Gl.specific for HO branch_CCB.HO.2003 Jnl summary by jnl.GL PRC 60-80.031221rev_CCB.Dec03AuditPack.GL.V2_审计调查表200410.1209.PM" xfId="2827"/>
    <cellStyle name="_CCB.HO.2003 Jnl summary by jnl.Gl.specific for HO branch_CCB.HO.2003 Jnl summary by jnl.GL PRC 60-80.031221rev_CCB.Dec03AuditPack.GL.V2_审计调查表200410.1209.PM 2" xfId="28211"/>
    <cellStyle name="_CCB.HO.2003 Jnl summary by jnl.Gl.specific for HO branch_CCB.HO.2003 Jnl summary by jnl.GL PRC 60-80.031221rev_CCB.Dec03AuditPack.HL.V2.revised ctl" xfId="2828"/>
    <cellStyle name="_CCB.HO.2003 Jnl summary by jnl.Gl.specific for HO branch_CCB.HO.2003 Jnl summary by jnl.GL PRC 60-80.031221rev_CCB.Dec03AuditPack.HL.V2.revised ctl 2" xfId="28212"/>
    <cellStyle name="_CCB.HO.2003 Jnl summary by jnl.Gl.specific for HO branch_CCB.HO.2003 Jnl summary by jnl.GL PRC 60-80.031221rev_CCB.Dec03AuditPack.HL.V2.revised ctl_CCB.HO.new TB template.for reporting package.040309" xfId="2829"/>
    <cellStyle name="_CCB.HO.2003 Jnl summary by jnl.Gl.specific for HO branch_CCB.HO.2003 Jnl summary by jnl.GL PRC 60-80.031221rev_CCB.Dec03AuditPack.HL.V2.revised ctl_CCB.HO.new TB template.for reporting package.040309 2" xfId="28213"/>
    <cellStyle name="_CCB.HO.2003 Jnl summary by jnl.Gl.specific for HO branch_CCB.HO.2003 Jnl summary by jnl.GL PRC 60-80.031221rev_CCB.Dec03AuditPack.HL.V2.revised ctl_CCB.HO.new TB template.for reporting package.1P.040316" xfId="2830"/>
    <cellStyle name="_CCB.HO.2003 Jnl summary by jnl.Gl.specific for HO branch_CCB.HO.2003 Jnl summary by jnl.GL PRC 60-80.031221rev_CCB.Dec03AuditPack.HL.V2.revised ctl_CCB.HO.new TB template.for reporting package.1P.040316 2" xfId="28214"/>
    <cellStyle name="_CCB.HO.2003 Jnl summary by jnl.Gl.specific for HO branch_CCB.HO.2003 Jnl summary by jnl.GL PRC 60-80.031221rev_CCB.Dec03AuditPack.HL.V2.revised ctl_CCB.HO.reporting TB-HL.1P.040316" xfId="2831"/>
    <cellStyle name="_CCB.HO.2003 Jnl summary by jnl.Gl.specific for HO branch_CCB.HO.2003 Jnl summary by jnl.GL PRC 60-80.031221rev_CCB.Dec03AuditPack.HL.V2.revised ctl_CCB.HO.reporting TB-HL.1P.040316 2" xfId="28215"/>
    <cellStyle name="_CCB.HO.2003 Jnl summary by jnl.Gl.specific for HO branch_CCB.HO.2003 Jnl summary by jnl.GL PRC 60-80.031221rev_Sheet1" xfId="2832"/>
    <cellStyle name="_CCB.HO.2003 Jnl summary by jnl.Gl.specific for HO branch_CCB.HO.2003 Jnl summary by jnl.GL PRC 60-80.031221rev_Sheet1 2" xfId="28216"/>
    <cellStyle name="_CCB.HO.2003 Jnl summary by jnl.Gl.specific for HO branch_CCB.HO.2003 Jnl summary by jnl.GL PRC 60-80.031221rev_Sheet2" xfId="2833"/>
    <cellStyle name="_CCB.HO.2003 Jnl summary by jnl.Gl.specific for HO branch_CCB.HO.2003 Jnl summary by jnl.GL PRC 60-80.031221rev_Sheet2 2" xfId="28217"/>
    <cellStyle name="_CCB.HO.2003 Jnl summary by jnl.Gl.specific for HO branch_CCB.HO.2003 Jnl summary by jnl.GL PRC 60-80.031221rev_审计调查表200410.1209" xfId="2834"/>
    <cellStyle name="_CCB.HO.2003 Jnl summary by jnl.Gl.specific for HO branch_CCB.HO.2003 Jnl summary by jnl.GL PRC 60-80.031221rev_审计调查表200410.1209 2" xfId="28218"/>
    <cellStyle name="_CCB.HO.2003 Jnl summary by jnl.Gl.specific for HO branch_CCB.HO.2003 Jnl summary by jnl.GL PRC 60-80.031221rev_审计调查表200410.1209.PM" xfId="2835"/>
    <cellStyle name="_CCB.HO.2003 Jnl summary by jnl.Gl.specific for HO branch_CCB.HO.2003 Jnl summary by jnl.GL PRC 60-80.031221rev_审计调查表200410.1209.PM 2" xfId="28219"/>
    <cellStyle name="_CCB.HO.2003 Jnl summary by jnl.Gl.specific for HO branch_Sheet1" xfId="2836"/>
    <cellStyle name="_CCB.HO.2003 Jnl summary by jnl.Gl.specific for HO branch_Sheet1 2" xfId="28220"/>
    <cellStyle name="_CCB.HO.2003 Jnl summary by jnl.Gl.specific for HO branch_Sheet2" xfId="2837"/>
    <cellStyle name="_CCB.HO.2003 Jnl summary by jnl.Gl.specific for HO branch_Sheet2 2" xfId="28221"/>
    <cellStyle name="_CCB.HO.2003 Jnl summary by jnl.Gl.specific for HO branch_审计调查表200410.1209" xfId="2838"/>
    <cellStyle name="_CCB.HO.2003 Jnl summary by jnl.Gl.specific for HO branch_审计调查表200410.1209 2" xfId="28222"/>
    <cellStyle name="_CCB.HO.2003 Jnl summary by jnl.Gl.specific for HO branch_审计调查表200410.1209.PM" xfId="2839"/>
    <cellStyle name="_CCB.HO.2003 Jnl summary by jnl.Gl.specific for HO branch_审计调查表200410.1209.PM 2" xfId="28223"/>
    <cellStyle name="_CCB.HO.NAV Recon.031108.AL" xfId="2840"/>
    <cellStyle name="_CCB.HO.NAV Recon.031108.AL 2" xfId="28224"/>
    <cellStyle name="_CCB.HO.NAV Recon.031108.AL_CCB.Dec03AuditPack.GL.V2" xfId="2841"/>
    <cellStyle name="_CCB.HO.NAV Recon.031108.AL_CCB.Dec03AuditPack.GL.V2 2" xfId="28225"/>
    <cellStyle name="_CCB.HO.NAV Recon.031108.AL_CCB.Dec03AuditPack.GL.V2_1120CCB.04OctAuditPack.V1.unprotected" xfId="2842"/>
    <cellStyle name="_CCB.HO.NAV Recon.031108.AL_CCB.Dec03AuditPack.GL.V2_1120CCB.04OctAuditPack.V1.unprotected 2" xfId="28226"/>
    <cellStyle name="_CCB.HO.NAV Recon.031108.AL_CCB.Dec03AuditPack.GL.V2_20040630审计调查表real" xfId="2843"/>
    <cellStyle name="_CCB.HO.NAV Recon.031108.AL_CCB.Dec03AuditPack.GL.V2_20040630审计调查表real 2" xfId="28227"/>
    <cellStyle name="_CCB.HO.NAV Recon.031108.AL_CCB.Dec03AuditPack.GL.V2_CCB.04DecAuditPack.V2.unprotected" xfId="2844"/>
    <cellStyle name="_CCB.HO.NAV Recon.031108.AL_CCB.Dec03AuditPack.GL.V2_CCB.04DecAuditPack.V2.unprotected 2" xfId="28228"/>
    <cellStyle name="_CCB.HO.NAV Recon.031108.AL_CCB.Dec03AuditPack.GL.V2_CCB.04DecAuditPack.V3.unprotected" xfId="2845"/>
    <cellStyle name="_CCB.HO.NAV Recon.031108.AL_CCB.Dec03AuditPack.GL.V2_CCB.04DecAuditPack.V3.unprotected 2" xfId="28229"/>
    <cellStyle name="_CCB.HO.NAV Recon.031108.AL_CCB.Dec03AuditPack.GL.V2_CCB.Bankwide.0410TBRec" xfId="2846"/>
    <cellStyle name="_CCB.HO.NAV Recon.031108.AL_CCB.Dec03AuditPack.GL.V2_CCB.Bankwide.0410TBRec 2" xfId="28230"/>
    <cellStyle name="_CCB.HO.NAV Recon.031108.AL_CCB.Dec03AuditPack.GL.V2_CCB.Dec03AuditPack.GL.V4(trail run new)" xfId="2847"/>
    <cellStyle name="_CCB.HO.NAV Recon.031108.AL_CCB.Dec03AuditPack.GL.V2_CCB.Dec03AuditPack.GL.V4(trail run new) 2" xfId="28231"/>
    <cellStyle name="_CCB.HO.NAV Recon.031108.AL_CCB.Dec03AuditPack.GL.V2_CCB.Dec03AuditPack.GL.V4(trail run new)_Sheet1" xfId="2848"/>
    <cellStyle name="_CCB.HO.NAV Recon.031108.AL_CCB.Dec03AuditPack.GL.V2_CCB.Dec03AuditPack.GL.V4(trail run new)_Sheet1 2" xfId="28232"/>
    <cellStyle name="_CCB.HO.NAV Recon.031108.AL_CCB.Dec03AuditPack.GL.V2_CCB.Dec03AuditPack.GL.V4(trail run new)_Sheet2" xfId="2849"/>
    <cellStyle name="_CCB.HO.NAV Recon.031108.AL_CCB.Dec03AuditPack.GL.V2_CCB.Dec03AuditPack.GL.V4(trail run new)_Sheet2 2" xfId="28233"/>
    <cellStyle name="_CCB.HO.NAV Recon.031108.AL_CCB.Dec03AuditPack.GL.V2_CCB.Dec03AuditPack.GL.V4(trail run new)_审计调查表200410.1209" xfId="2850"/>
    <cellStyle name="_CCB.HO.NAV Recon.031108.AL_CCB.Dec03AuditPack.GL.V2_CCB.Dec03AuditPack.GL.V4(trail run new)_审计调查表200410.1209 2" xfId="28234"/>
    <cellStyle name="_CCB.HO.NAV Recon.031108.AL_CCB.Dec03AuditPack.GL.V2_CCB.Dec03AuditPack.GL.V4(trail run new)_审计调查表200410.1209.PM" xfId="2851"/>
    <cellStyle name="_CCB.HO.NAV Recon.031108.AL_CCB.Dec03AuditPack.GL.V2_CCB.Dec03AuditPack.GL.V4(trail run new)_审计调查表200410.1209.PM 2" xfId="28235"/>
    <cellStyle name="_CCB.HO.NAV Recon.031108.AL_CCB.Dec03AuditPack.GL.V2_CCB.Dec03AuditPack.GL.V4(trial run new)" xfId="2852"/>
    <cellStyle name="_CCB.HO.NAV Recon.031108.AL_CCB.Dec03AuditPack.GL.V2_CCB.Dec03AuditPack.GL.V4(trial run new) 2" xfId="28236"/>
    <cellStyle name="_CCB.HO.NAV Recon.031108.AL_CCB.Dec03AuditPack.GL.V2_CCB.Dec03AuditPack.GL.V4(trial run new)_Sheet1" xfId="2853"/>
    <cellStyle name="_CCB.HO.NAV Recon.031108.AL_CCB.Dec03AuditPack.GL.V2_CCB.Dec03AuditPack.GL.V4(trial run new)_Sheet1 2" xfId="28237"/>
    <cellStyle name="_CCB.HO.NAV Recon.031108.AL_CCB.Dec03AuditPack.GL.V2_CCB.Dec03AuditPack.GL.V4(trial run new)_Sheet2" xfId="2854"/>
    <cellStyle name="_CCB.HO.NAV Recon.031108.AL_CCB.Dec03AuditPack.GL.V2_CCB.Dec03AuditPack.GL.V4(trial run new)_Sheet2 2" xfId="28238"/>
    <cellStyle name="_CCB.HO.NAV Recon.031108.AL_CCB.Dec03AuditPack.GL.V2_CCB.Dec03AuditPack.GL.V4(trial run new)_审计调查表200410.1209" xfId="2855"/>
    <cellStyle name="_CCB.HO.NAV Recon.031108.AL_CCB.Dec03AuditPack.GL.V2_CCB.Dec03AuditPack.GL.V4(trial run new)_审计调查表200410.1209 2" xfId="28239"/>
    <cellStyle name="_CCB.HO.NAV Recon.031108.AL_CCB.Dec03AuditPack.GL.V2_CCB.Dec03AuditPack.GL.V4(trial run new)_审计调查表200410.1209.PM" xfId="2856"/>
    <cellStyle name="_CCB.HO.NAV Recon.031108.AL_CCB.Dec03AuditPack.GL.V2_CCB.Dec03AuditPack.GL.V4(trial run new)_审计调查表200410.1209.PM 2" xfId="28240"/>
    <cellStyle name="_CCB.HO.NAV Recon.031108.AL_CCB.Dec03AuditPack.GL.V2_Copy of CCB.Dec03AuditPack.GL.V4" xfId="2857"/>
    <cellStyle name="_CCB.HO.NAV Recon.031108.AL_CCB.Dec03AuditPack.GL.V2_Copy of CCB.Dec03AuditPack.GL.V4 2" xfId="28241"/>
    <cellStyle name="_CCB.HO.NAV Recon.031108.AL_CCB.Dec03AuditPack.GL.V2_Copy of CCB.Dec03AuditPack.GL.V4_Sheet1" xfId="2858"/>
    <cellStyle name="_CCB.HO.NAV Recon.031108.AL_CCB.Dec03AuditPack.GL.V2_Copy of CCB.Dec03AuditPack.GL.V4_Sheet1 2" xfId="28242"/>
    <cellStyle name="_CCB.HO.NAV Recon.031108.AL_CCB.Dec03AuditPack.GL.V2_Copy of CCB.Dec03AuditPack.GL.V4_Sheet2" xfId="2859"/>
    <cellStyle name="_CCB.HO.NAV Recon.031108.AL_CCB.Dec03AuditPack.GL.V2_Copy of CCB.Dec03AuditPack.GL.V4_Sheet2 2" xfId="28243"/>
    <cellStyle name="_CCB.HO.NAV Recon.031108.AL_CCB.Dec03AuditPack.GL.V2_Copy of CCB.Dec03AuditPack.GL.V4_审计调查表200410.1209" xfId="2860"/>
    <cellStyle name="_CCB.HO.NAV Recon.031108.AL_CCB.Dec03AuditPack.GL.V2_Copy of CCB.Dec03AuditPack.GL.V4_审计调查表200410.1209 2" xfId="28244"/>
    <cellStyle name="_CCB.HO.NAV Recon.031108.AL_CCB.Dec03AuditPack.GL.V2_Copy of CCB.Dec03AuditPack.GL.V4_审计调查表200410.1209.PM" xfId="2861"/>
    <cellStyle name="_CCB.HO.NAV Recon.031108.AL_CCB.Dec03AuditPack.GL.V2_Copy of CCB.Dec03AuditPack.GL.V4_审计调查表200410.1209.PM 2" xfId="28245"/>
    <cellStyle name="_CCB.HO.NAV Recon.031108.AL_CCB.Dec03AuditPack.GL.V2_Sheet1" xfId="2862"/>
    <cellStyle name="_CCB.HO.NAV Recon.031108.AL_CCB.Dec03AuditPack.GL.V2_Sheet1 2" xfId="28246"/>
    <cellStyle name="_CCB.HO.NAV Recon.031108.AL_CCB.Dec03AuditPack.GL.V2_Sheet2" xfId="2863"/>
    <cellStyle name="_CCB.HO.NAV Recon.031108.AL_CCB.Dec03AuditPack.GL.V2_Sheet2 2" xfId="28247"/>
    <cellStyle name="_CCB.HO.NAV Recon.031108.AL_CCB.Dec03AuditPack.GL.V2_审计调查表200410.1209" xfId="2864"/>
    <cellStyle name="_CCB.HO.NAV Recon.031108.AL_CCB.Dec03AuditPack.GL.V2_审计调查表200410.1209 2" xfId="28248"/>
    <cellStyle name="_CCB.HO.NAV Recon.031108.AL_CCB.Dec03AuditPack.GL.V2_审计调查表200410.1209.PM" xfId="2865"/>
    <cellStyle name="_CCB.HO.NAV Recon.031108.AL_CCB.Dec03AuditPack.GL.V2_审计调查表200410.1209.PM 2" xfId="28249"/>
    <cellStyle name="_CCB.HO.NAV Recon.031108.AL_CCB.Dec03AuditPack.HL.V2.revised ctl" xfId="2866"/>
    <cellStyle name="_CCB.HO.NAV Recon.031108.AL_CCB.Dec03AuditPack.HL.V2.revised ctl 2" xfId="28250"/>
    <cellStyle name="_CCB.HO.NAV Recon.031108.AL_CCB.Dec03AuditPack.HL.V2.revised ctl_CCB.HO.new TB template.for reporting package.040309" xfId="2867"/>
    <cellStyle name="_CCB.HO.NAV Recon.031108.AL_CCB.Dec03AuditPack.HL.V2.revised ctl_CCB.HO.new TB template.for reporting package.040309 2" xfId="28251"/>
    <cellStyle name="_CCB.HO.NAV Recon.031108.AL_CCB.Dec03AuditPack.HL.V2.revised ctl_CCB.HO.new TB template.for reporting package.1P.040316" xfId="2868"/>
    <cellStyle name="_CCB.HO.NAV Recon.031108.AL_CCB.Dec03AuditPack.HL.V2.revised ctl_CCB.HO.new TB template.for reporting package.1P.040316 2" xfId="28252"/>
    <cellStyle name="_CCB.HO.NAV Recon.031108.AL_CCB.Dec03AuditPack.HL.V2.revised ctl_CCB.HO.reporting TB-HL.1P.040316" xfId="2869"/>
    <cellStyle name="_CCB.HO.NAV Recon.031108.AL_CCB.Dec03AuditPack.HL.V2.revised ctl_CCB.HO.reporting TB-HL.1P.040316 2" xfId="28253"/>
    <cellStyle name="_CCB.HO.NAV Recon.031108.AL_Sheet1" xfId="2870"/>
    <cellStyle name="_CCB.HO.NAV Recon.031108.AL_Sheet1 2" xfId="28254"/>
    <cellStyle name="_CCB.HO.NAV Recon.031108.AL_Sheet2" xfId="2871"/>
    <cellStyle name="_CCB.HO.NAV Recon.031108.AL_Sheet2 2" xfId="28255"/>
    <cellStyle name="_CCB.HO.NAV Recon.031108.AL_审计调查表200410.1209" xfId="2872"/>
    <cellStyle name="_CCB.HO.NAV Recon.031108.AL_审计调查表200410.1209 2" xfId="28256"/>
    <cellStyle name="_CCB.HO.NAV Recon.031108.AL_审计调查表200410.1209.PM" xfId="2873"/>
    <cellStyle name="_CCB.HO.NAV Recon.031108.AL_审计调查表200410.1209.PM 2" xfId="28257"/>
    <cellStyle name="_CCB.HO.NAV Recon.031208.AL" xfId="2874"/>
    <cellStyle name="_CCB.HO.NAV Recon.031208.AL 2" xfId="28258"/>
    <cellStyle name="_CCB.HO.NAV Recon.031208.AL_CCB.Dec03AuditPack.GL.V2" xfId="2875"/>
    <cellStyle name="_CCB.HO.NAV Recon.031208.AL_CCB.Dec03AuditPack.GL.V2 2" xfId="28259"/>
    <cellStyle name="_CCB.HO.NAV Recon.031208.AL_CCB.Dec03AuditPack.GL.V2_1120CCB.04OctAuditPack.V1.unprotected" xfId="2876"/>
    <cellStyle name="_CCB.HO.NAV Recon.031208.AL_CCB.Dec03AuditPack.GL.V2_1120CCB.04OctAuditPack.V1.unprotected 2" xfId="28260"/>
    <cellStyle name="_CCB.HO.NAV Recon.031208.AL_CCB.Dec03AuditPack.GL.V2_20040630审计调查表real" xfId="2877"/>
    <cellStyle name="_CCB.HO.NAV Recon.031208.AL_CCB.Dec03AuditPack.GL.V2_20040630审计调查表real 2" xfId="28261"/>
    <cellStyle name="_CCB.HO.NAV Recon.031208.AL_CCB.Dec03AuditPack.GL.V2_CCB.04DecAuditPack.V2.unprotected" xfId="2878"/>
    <cellStyle name="_CCB.HO.NAV Recon.031208.AL_CCB.Dec03AuditPack.GL.V2_CCB.04DecAuditPack.V2.unprotected 2" xfId="28262"/>
    <cellStyle name="_CCB.HO.NAV Recon.031208.AL_CCB.Dec03AuditPack.GL.V2_CCB.04DecAuditPack.V3.unprotected" xfId="2879"/>
    <cellStyle name="_CCB.HO.NAV Recon.031208.AL_CCB.Dec03AuditPack.GL.V2_CCB.04DecAuditPack.V3.unprotected 2" xfId="28263"/>
    <cellStyle name="_CCB.HO.NAV Recon.031208.AL_CCB.Dec03AuditPack.GL.V2_CCB.Bankwide.0410TBRec" xfId="2880"/>
    <cellStyle name="_CCB.HO.NAV Recon.031208.AL_CCB.Dec03AuditPack.GL.V2_CCB.Bankwide.0410TBRec 2" xfId="28264"/>
    <cellStyle name="_CCB.HO.NAV Recon.031208.AL_CCB.Dec03AuditPack.GL.V2_CCB.Dec03AuditPack.GL.V4(trail run new)" xfId="2881"/>
    <cellStyle name="_CCB.HO.NAV Recon.031208.AL_CCB.Dec03AuditPack.GL.V2_CCB.Dec03AuditPack.GL.V4(trail run new) 2" xfId="28265"/>
    <cellStyle name="_CCB.HO.NAV Recon.031208.AL_CCB.Dec03AuditPack.GL.V2_CCB.Dec03AuditPack.GL.V4(trail run new)_Sheet1" xfId="2882"/>
    <cellStyle name="_CCB.HO.NAV Recon.031208.AL_CCB.Dec03AuditPack.GL.V2_CCB.Dec03AuditPack.GL.V4(trail run new)_Sheet1 2" xfId="28266"/>
    <cellStyle name="_CCB.HO.NAV Recon.031208.AL_CCB.Dec03AuditPack.GL.V2_CCB.Dec03AuditPack.GL.V4(trail run new)_Sheet2" xfId="2883"/>
    <cellStyle name="_CCB.HO.NAV Recon.031208.AL_CCB.Dec03AuditPack.GL.V2_CCB.Dec03AuditPack.GL.V4(trail run new)_Sheet2 2" xfId="28267"/>
    <cellStyle name="_CCB.HO.NAV Recon.031208.AL_CCB.Dec03AuditPack.GL.V2_CCB.Dec03AuditPack.GL.V4(trail run new)_审计调查表200410.1209" xfId="2884"/>
    <cellStyle name="_CCB.HO.NAV Recon.031208.AL_CCB.Dec03AuditPack.GL.V2_CCB.Dec03AuditPack.GL.V4(trail run new)_审计调查表200410.1209 2" xfId="28268"/>
    <cellStyle name="_CCB.HO.NAV Recon.031208.AL_CCB.Dec03AuditPack.GL.V2_CCB.Dec03AuditPack.GL.V4(trail run new)_审计调查表200410.1209.PM" xfId="2885"/>
    <cellStyle name="_CCB.HO.NAV Recon.031208.AL_CCB.Dec03AuditPack.GL.V2_CCB.Dec03AuditPack.GL.V4(trail run new)_审计调查表200410.1209.PM 2" xfId="28269"/>
    <cellStyle name="_CCB.HO.NAV Recon.031208.AL_CCB.Dec03AuditPack.GL.V2_CCB.Dec03AuditPack.GL.V4(trial run new)" xfId="2886"/>
    <cellStyle name="_CCB.HO.NAV Recon.031208.AL_CCB.Dec03AuditPack.GL.V2_CCB.Dec03AuditPack.GL.V4(trial run new) 2" xfId="28270"/>
    <cellStyle name="_CCB.HO.NAV Recon.031208.AL_CCB.Dec03AuditPack.GL.V2_CCB.Dec03AuditPack.GL.V4(trial run new)_Sheet1" xfId="2887"/>
    <cellStyle name="_CCB.HO.NAV Recon.031208.AL_CCB.Dec03AuditPack.GL.V2_CCB.Dec03AuditPack.GL.V4(trial run new)_Sheet1 2" xfId="28271"/>
    <cellStyle name="_CCB.HO.NAV Recon.031208.AL_CCB.Dec03AuditPack.GL.V2_CCB.Dec03AuditPack.GL.V4(trial run new)_Sheet2" xfId="2888"/>
    <cellStyle name="_CCB.HO.NAV Recon.031208.AL_CCB.Dec03AuditPack.GL.V2_CCB.Dec03AuditPack.GL.V4(trial run new)_Sheet2 2" xfId="28272"/>
    <cellStyle name="_CCB.HO.NAV Recon.031208.AL_CCB.Dec03AuditPack.GL.V2_CCB.Dec03AuditPack.GL.V4(trial run new)_审计调查表200410.1209" xfId="2889"/>
    <cellStyle name="_CCB.HO.NAV Recon.031208.AL_CCB.Dec03AuditPack.GL.V2_CCB.Dec03AuditPack.GL.V4(trial run new)_审计调查表200410.1209 2" xfId="28273"/>
    <cellStyle name="_CCB.HO.NAV Recon.031208.AL_CCB.Dec03AuditPack.GL.V2_CCB.Dec03AuditPack.GL.V4(trial run new)_审计调查表200410.1209.PM" xfId="2890"/>
    <cellStyle name="_CCB.HO.NAV Recon.031208.AL_CCB.Dec03AuditPack.GL.V2_CCB.Dec03AuditPack.GL.V4(trial run new)_审计调查表200410.1209.PM 2" xfId="28274"/>
    <cellStyle name="_CCB.HO.NAV Recon.031208.AL_CCB.Dec03AuditPack.GL.V2_Copy of CCB.Dec03AuditPack.GL.V4" xfId="2891"/>
    <cellStyle name="_CCB.HO.NAV Recon.031208.AL_CCB.Dec03AuditPack.GL.V2_Copy of CCB.Dec03AuditPack.GL.V4 2" xfId="28275"/>
    <cellStyle name="_CCB.HO.NAV Recon.031208.AL_CCB.Dec03AuditPack.GL.V2_Copy of CCB.Dec03AuditPack.GL.V4_Sheet1" xfId="2892"/>
    <cellStyle name="_CCB.HO.NAV Recon.031208.AL_CCB.Dec03AuditPack.GL.V2_Copy of CCB.Dec03AuditPack.GL.V4_Sheet1 2" xfId="28276"/>
    <cellStyle name="_CCB.HO.NAV Recon.031208.AL_CCB.Dec03AuditPack.GL.V2_Copy of CCB.Dec03AuditPack.GL.V4_Sheet2" xfId="2893"/>
    <cellStyle name="_CCB.HO.NAV Recon.031208.AL_CCB.Dec03AuditPack.GL.V2_Copy of CCB.Dec03AuditPack.GL.V4_Sheet2 2" xfId="28277"/>
    <cellStyle name="_CCB.HO.NAV Recon.031208.AL_CCB.Dec03AuditPack.GL.V2_Copy of CCB.Dec03AuditPack.GL.V4_审计调查表200410.1209" xfId="2894"/>
    <cellStyle name="_CCB.HO.NAV Recon.031208.AL_CCB.Dec03AuditPack.GL.V2_Copy of CCB.Dec03AuditPack.GL.V4_审计调查表200410.1209 2" xfId="28278"/>
    <cellStyle name="_CCB.HO.NAV Recon.031208.AL_CCB.Dec03AuditPack.GL.V2_Copy of CCB.Dec03AuditPack.GL.V4_审计调查表200410.1209.PM" xfId="2895"/>
    <cellStyle name="_CCB.HO.NAV Recon.031208.AL_CCB.Dec03AuditPack.GL.V2_Copy of CCB.Dec03AuditPack.GL.V4_审计调查表200410.1209.PM 2" xfId="28279"/>
    <cellStyle name="_CCB.HO.NAV Recon.031208.AL_CCB.Dec03AuditPack.GL.V2_Sheet1" xfId="2896"/>
    <cellStyle name="_CCB.HO.NAV Recon.031208.AL_CCB.Dec03AuditPack.GL.V2_Sheet1 2" xfId="28280"/>
    <cellStyle name="_CCB.HO.NAV Recon.031208.AL_CCB.Dec03AuditPack.GL.V2_Sheet2" xfId="2897"/>
    <cellStyle name="_CCB.HO.NAV Recon.031208.AL_CCB.Dec03AuditPack.GL.V2_Sheet2 2" xfId="28281"/>
    <cellStyle name="_CCB.HO.NAV Recon.031208.AL_CCB.Dec03AuditPack.GL.V2_审计调查表200410.1209" xfId="2898"/>
    <cellStyle name="_CCB.HO.NAV Recon.031208.AL_CCB.Dec03AuditPack.GL.V2_审计调查表200410.1209 2" xfId="28282"/>
    <cellStyle name="_CCB.HO.NAV Recon.031208.AL_CCB.Dec03AuditPack.GL.V2_审计调查表200410.1209.PM" xfId="2899"/>
    <cellStyle name="_CCB.HO.NAV Recon.031208.AL_CCB.Dec03AuditPack.GL.V2_审计调查表200410.1209.PM 2" xfId="28283"/>
    <cellStyle name="_CCB.HO.NAV Recon.031208.AL_CCB.Dec03AuditPack.HL.V2.revised ctl" xfId="2900"/>
    <cellStyle name="_CCB.HO.NAV Recon.031208.AL_CCB.Dec03AuditPack.HL.V2.revised ctl 2" xfId="28284"/>
    <cellStyle name="_CCB.HO.NAV Recon.031208.AL_CCB.Dec03AuditPack.HL.V2.revised ctl_CCB.HO.new TB template.for reporting package.040309" xfId="2901"/>
    <cellStyle name="_CCB.HO.NAV Recon.031208.AL_CCB.Dec03AuditPack.HL.V2.revised ctl_CCB.HO.new TB template.for reporting package.040309 2" xfId="28285"/>
    <cellStyle name="_CCB.HO.NAV Recon.031208.AL_CCB.Dec03AuditPack.HL.V2.revised ctl_CCB.HO.new TB template.for reporting package.1P.040316" xfId="2902"/>
    <cellStyle name="_CCB.HO.NAV Recon.031208.AL_CCB.Dec03AuditPack.HL.V2.revised ctl_CCB.HO.new TB template.for reporting package.1P.040316 2" xfId="28286"/>
    <cellStyle name="_CCB.HO.NAV Recon.031208.AL_CCB.Dec03AuditPack.HL.V2.revised ctl_CCB.HO.reporting TB-HL.1P.040316" xfId="2903"/>
    <cellStyle name="_CCB.HO.NAV Recon.031208.AL_CCB.Dec03AuditPack.HL.V2.revised ctl_CCB.HO.reporting TB-HL.1P.040316 2" xfId="28287"/>
    <cellStyle name="_CCB.HO.NAV Recon.031208.AL_Sheet1" xfId="2904"/>
    <cellStyle name="_CCB.HO.NAV Recon.031208.AL_Sheet1 2" xfId="28288"/>
    <cellStyle name="_CCB.HO.NAV Recon.031208.AL_Sheet2" xfId="2905"/>
    <cellStyle name="_CCB.HO.NAV Recon.031208.AL_Sheet2 2" xfId="28289"/>
    <cellStyle name="_CCB.HO.NAV Recon.031208.AL_审计调查表200410.1209" xfId="2906"/>
    <cellStyle name="_CCB.HO.NAV Recon.031208.AL_审计调查表200410.1209 2" xfId="28290"/>
    <cellStyle name="_CCB.HO.NAV Recon.031208.AL_审计调查表200410.1209.PM" xfId="2907"/>
    <cellStyle name="_CCB.HO.NAV Recon.031208.AL_审计调查表200410.1209.PM 2" xfId="28291"/>
    <cellStyle name="_CCB.HO.NAV Recon.031208.EL" xfId="2908"/>
    <cellStyle name="_CCB.HO.NAV Recon.031208.EL 2" xfId="28292"/>
    <cellStyle name="_CCB.HO.NAV Recon.031208.EL_CCB.Dec03AuditPack.GL.V2" xfId="2909"/>
    <cellStyle name="_CCB.HO.NAV Recon.031208.EL_CCB.Dec03AuditPack.GL.V2 2" xfId="28293"/>
    <cellStyle name="_CCB.HO.NAV Recon.031208.EL_CCB.Dec03AuditPack.GL.V2_1120CCB.04OctAuditPack.V1.unprotected" xfId="2910"/>
    <cellStyle name="_CCB.HO.NAV Recon.031208.EL_CCB.Dec03AuditPack.GL.V2_1120CCB.04OctAuditPack.V1.unprotected 2" xfId="28294"/>
    <cellStyle name="_CCB.HO.NAV Recon.031208.EL_CCB.Dec03AuditPack.GL.V2_20040630审计调查表real" xfId="2911"/>
    <cellStyle name="_CCB.HO.NAV Recon.031208.EL_CCB.Dec03AuditPack.GL.V2_20040630审计调查表real 2" xfId="28295"/>
    <cellStyle name="_CCB.HO.NAV Recon.031208.EL_CCB.Dec03AuditPack.GL.V2_CCB.04DecAuditPack.V2.unprotected" xfId="2912"/>
    <cellStyle name="_CCB.HO.NAV Recon.031208.EL_CCB.Dec03AuditPack.GL.V2_CCB.04DecAuditPack.V2.unprotected 2" xfId="28296"/>
    <cellStyle name="_CCB.HO.NAV Recon.031208.EL_CCB.Dec03AuditPack.GL.V2_CCB.04DecAuditPack.V3.unprotected" xfId="2913"/>
    <cellStyle name="_CCB.HO.NAV Recon.031208.EL_CCB.Dec03AuditPack.GL.V2_CCB.04DecAuditPack.V3.unprotected 2" xfId="28297"/>
    <cellStyle name="_CCB.HO.NAV Recon.031208.EL_CCB.Dec03AuditPack.GL.V2_CCB.Bankwide.0410TBRec" xfId="2914"/>
    <cellStyle name="_CCB.HO.NAV Recon.031208.EL_CCB.Dec03AuditPack.GL.V2_CCB.Bankwide.0410TBRec 2" xfId="28298"/>
    <cellStyle name="_CCB.HO.NAV Recon.031208.EL_CCB.Dec03AuditPack.GL.V2_CCB.Dec03AuditPack.GL.V4(trail run new)" xfId="2915"/>
    <cellStyle name="_CCB.HO.NAV Recon.031208.EL_CCB.Dec03AuditPack.GL.V2_CCB.Dec03AuditPack.GL.V4(trail run new) 2" xfId="28299"/>
    <cellStyle name="_CCB.HO.NAV Recon.031208.EL_CCB.Dec03AuditPack.GL.V2_CCB.Dec03AuditPack.GL.V4(trail run new)_Sheet1" xfId="2916"/>
    <cellStyle name="_CCB.HO.NAV Recon.031208.EL_CCB.Dec03AuditPack.GL.V2_CCB.Dec03AuditPack.GL.V4(trail run new)_Sheet1 2" xfId="28300"/>
    <cellStyle name="_CCB.HO.NAV Recon.031208.EL_CCB.Dec03AuditPack.GL.V2_CCB.Dec03AuditPack.GL.V4(trail run new)_Sheet2" xfId="2917"/>
    <cellStyle name="_CCB.HO.NAV Recon.031208.EL_CCB.Dec03AuditPack.GL.V2_CCB.Dec03AuditPack.GL.V4(trail run new)_Sheet2 2" xfId="28301"/>
    <cellStyle name="_CCB.HO.NAV Recon.031208.EL_CCB.Dec03AuditPack.GL.V2_CCB.Dec03AuditPack.GL.V4(trail run new)_审计调查表200410.1209" xfId="2918"/>
    <cellStyle name="_CCB.HO.NAV Recon.031208.EL_CCB.Dec03AuditPack.GL.V2_CCB.Dec03AuditPack.GL.V4(trail run new)_审计调查表200410.1209 2" xfId="28302"/>
    <cellStyle name="_CCB.HO.NAV Recon.031208.EL_CCB.Dec03AuditPack.GL.V2_CCB.Dec03AuditPack.GL.V4(trail run new)_审计调查表200410.1209.PM" xfId="2919"/>
    <cellStyle name="_CCB.HO.NAV Recon.031208.EL_CCB.Dec03AuditPack.GL.V2_CCB.Dec03AuditPack.GL.V4(trail run new)_审计调查表200410.1209.PM 2" xfId="28303"/>
    <cellStyle name="_CCB.HO.NAV Recon.031208.EL_CCB.Dec03AuditPack.GL.V2_CCB.Dec03AuditPack.GL.V4(trial run new)" xfId="2920"/>
    <cellStyle name="_CCB.HO.NAV Recon.031208.EL_CCB.Dec03AuditPack.GL.V2_CCB.Dec03AuditPack.GL.V4(trial run new) 2" xfId="28304"/>
    <cellStyle name="_CCB.HO.NAV Recon.031208.EL_CCB.Dec03AuditPack.GL.V2_CCB.Dec03AuditPack.GL.V4(trial run new)_Sheet1" xfId="2921"/>
    <cellStyle name="_CCB.HO.NAV Recon.031208.EL_CCB.Dec03AuditPack.GL.V2_CCB.Dec03AuditPack.GL.V4(trial run new)_Sheet1 2" xfId="28305"/>
    <cellStyle name="_CCB.HO.NAV Recon.031208.EL_CCB.Dec03AuditPack.GL.V2_CCB.Dec03AuditPack.GL.V4(trial run new)_Sheet2" xfId="2922"/>
    <cellStyle name="_CCB.HO.NAV Recon.031208.EL_CCB.Dec03AuditPack.GL.V2_CCB.Dec03AuditPack.GL.V4(trial run new)_Sheet2 2" xfId="28306"/>
    <cellStyle name="_CCB.HO.NAV Recon.031208.EL_CCB.Dec03AuditPack.GL.V2_CCB.Dec03AuditPack.GL.V4(trial run new)_审计调查表200410.1209" xfId="2923"/>
    <cellStyle name="_CCB.HO.NAV Recon.031208.EL_CCB.Dec03AuditPack.GL.V2_CCB.Dec03AuditPack.GL.V4(trial run new)_审计调查表200410.1209 2" xfId="28307"/>
    <cellStyle name="_CCB.HO.NAV Recon.031208.EL_CCB.Dec03AuditPack.GL.V2_CCB.Dec03AuditPack.GL.V4(trial run new)_审计调查表200410.1209.PM" xfId="2924"/>
    <cellStyle name="_CCB.HO.NAV Recon.031208.EL_CCB.Dec03AuditPack.GL.V2_CCB.Dec03AuditPack.GL.V4(trial run new)_审计调查表200410.1209.PM 2" xfId="28308"/>
    <cellStyle name="_CCB.HO.NAV Recon.031208.EL_CCB.Dec03AuditPack.GL.V2_Copy of CCB.Dec03AuditPack.GL.V4" xfId="2925"/>
    <cellStyle name="_CCB.HO.NAV Recon.031208.EL_CCB.Dec03AuditPack.GL.V2_Copy of CCB.Dec03AuditPack.GL.V4 2" xfId="28309"/>
    <cellStyle name="_CCB.HO.NAV Recon.031208.EL_CCB.Dec03AuditPack.GL.V2_Copy of CCB.Dec03AuditPack.GL.V4_Sheet1" xfId="2926"/>
    <cellStyle name="_CCB.HO.NAV Recon.031208.EL_CCB.Dec03AuditPack.GL.V2_Copy of CCB.Dec03AuditPack.GL.V4_Sheet1 2" xfId="28310"/>
    <cellStyle name="_CCB.HO.NAV Recon.031208.EL_CCB.Dec03AuditPack.GL.V2_Copy of CCB.Dec03AuditPack.GL.V4_Sheet2" xfId="2927"/>
    <cellStyle name="_CCB.HO.NAV Recon.031208.EL_CCB.Dec03AuditPack.GL.V2_Copy of CCB.Dec03AuditPack.GL.V4_Sheet2 2" xfId="28311"/>
    <cellStyle name="_CCB.HO.NAV Recon.031208.EL_CCB.Dec03AuditPack.GL.V2_Copy of CCB.Dec03AuditPack.GL.V4_审计调查表200410.1209" xfId="2928"/>
    <cellStyle name="_CCB.HO.NAV Recon.031208.EL_CCB.Dec03AuditPack.GL.V2_Copy of CCB.Dec03AuditPack.GL.V4_审计调查表200410.1209 2" xfId="28312"/>
    <cellStyle name="_CCB.HO.NAV Recon.031208.EL_CCB.Dec03AuditPack.GL.V2_Copy of CCB.Dec03AuditPack.GL.V4_审计调查表200410.1209.PM" xfId="2929"/>
    <cellStyle name="_CCB.HO.NAV Recon.031208.EL_CCB.Dec03AuditPack.GL.V2_Copy of CCB.Dec03AuditPack.GL.V4_审计调查表200410.1209.PM 2" xfId="28313"/>
    <cellStyle name="_CCB.HO.NAV Recon.031208.EL_CCB.Dec03AuditPack.GL.V2_Sheet1" xfId="2930"/>
    <cellStyle name="_CCB.HO.NAV Recon.031208.EL_CCB.Dec03AuditPack.GL.V2_Sheet1 2" xfId="28314"/>
    <cellStyle name="_CCB.HO.NAV Recon.031208.EL_CCB.Dec03AuditPack.GL.V2_Sheet2" xfId="2931"/>
    <cellStyle name="_CCB.HO.NAV Recon.031208.EL_CCB.Dec03AuditPack.GL.V2_Sheet2 2" xfId="28315"/>
    <cellStyle name="_CCB.HO.NAV Recon.031208.EL_CCB.Dec03AuditPack.GL.V2_审计调查表200410.1209" xfId="2932"/>
    <cellStyle name="_CCB.HO.NAV Recon.031208.EL_CCB.Dec03AuditPack.GL.V2_审计调查表200410.1209 2" xfId="28316"/>
    <cellStyle name="_CCB.HO.NAV Recon.031208.EL_CCB.Dec03AuditPack.GL.V2_审计调查表200410.1209.PM" xfId="2933"/>
    <cellStyle name="_CCB.HO.NAV Recon.031208.EL_CCB.Dec03AuditPack.GL.V2_审计调查表200410.1209.PM 2" xfId="28317"/>
    <cellStyle name="_CCB.HO.NAV Recon.031208.EL_CCB.Dec03AuditPack.HL.V2.revised ctl" xfId="2934"/>
    <cellStyle name="_CCB.HO.NAV Recon.031208.EL_CCB.Dec03AuditPack.HL.V2.revised ctl 2" xfId="28318"/>
    <cellStyle name="_CCB.HO.NAV Recon.031208.EL_CCB.Dec03AuditPack.HL.V2.revised ctl_CCB.HO.new TB template.for reporting package.040309" xfId="2935"/>
    <cellStyle name="_CCB.HO.NAV Recon.031208.EL_CCB.Dec03AuditPack.HL.V2.revised ctl_CCB.HO.new TB template.for reporting package.040309 2" xfId="28319"/>
    <cellStyle name="_CCB.HO.NAV Recon.031208.EL_CCB.Dec03AuditPack.HL.V2.revised ctl_CCB.HO.new TB template.for reporting package.1P.040316" xfId="2936"/>
    <cellStyle name="_CCB.HO.NAV Recon.031208.EL_CCB.Dec03AuditPack.HL.V2.revised ctl_CCB.HO.new TB template.for reporting package.1P.040316 2" xfId="28320"/>
    <cellStyle name="_CCB.HO.NAV Recon.031208.EL_CCB.Dec03AuditPack.HL.V2.revised ctl_CCB.HO.reporting TB-HL.1P.040316" xfId="2937"/>
    <cellStyle name="_CCB.HO.NAV Recon.031208.EL_CCB.Dec03AuditPack.HL.V2.revised ctl_CCB.HO.reporting TB-HL.1P.040316 2" xfId="28321"/>
    <cellStyle name="_CCB.HO.NAV Recon.031208.EL_Sheet1" xfId="2938"/>
    <cellStyle name="_CCB.HO.NAV Recon.031208.EL_Sheet1 2" xfId="28322"/>
    <cellStyle name="_CCB.HO.NAV Recon.031208.EL_Sheet2" xfId="2939"/>
    <cellStyle name="_CCB.HO.NAV Recon.031208.EL_Sheet2 2" xfId="28323"/>
    <cellStyle name="_CCB.HO.NAV Recon.031208.EL_审计调查表200410.1209" xfId="2940"/>
    <cellStyle name="_CCB.HO.NAV Recon.031208.EL_审计调查表200410.1209 2" xfId="28324"/>
    <cellStyle name="_CCB.HO.NAV Recon.031208.EL_审计调查表200410.1209.PM" xfId="2941"/>
    <cellStyle name="_CCB.HO.NAV Recon.031208.EL_审计调查表200410.1209.PM 2" xfId="28325"/>
    <cellStyle name="_CCB.HO.NAV Recon.HL.031113.AL" xfId="2942"/>
    <cellStyle name="_CCB.HO.NAV Recon.HL.031113.AL 2" xfId="28326"/>
    <cellStyle name="_CCB.HO.NAV Recon.HL.031113.AL_CCB.Dec03AuditPack.GL.V2" xfId="2943"/>
    <cellStyle name="_CCB.HO.NAV Recon.HL.031113.AL_CCB.Dec03AuditPack.GL.V2 2" xfId="28327"/>
    <cellStyle name="_CCB.HO.NAV Recon.HL.031113.AL_CCB.Dec03AuditPack.GL.V2_1120CCB.04OctAuditPack.V1.unprotected" xfId="2944"/>
    <cellStyle name="_CCB.HO.NAV Recon.HL.031113.AL_CCB.Dec03AuditPack.GL.V2_1120CCB.04OctAuditPack.V1.unprotected 2" xfId="28328"/>
    <cellStyle name="_CCB.HO.NAV Recon.HL.031113.AL_CCB.Dec03AuditPack.GL.V2_20040630审计调查表real" xfId="2945"/>
    <cellStyle name="_CCB.HO.NAV Recon.HL.031113.AL_CCB.Dec03AuditPack.GL.V2_20040630审计调查表real 2" xfId="28329"/>
    <cellStyle name="_CCB.HO.NAV Recon.HL.031113.AL_CCB.Dec03AuditPack.GL.V2_CCB.04DecAuditPack.V2.unprotected" xfId="2946"/>
    <cellStyle name="_CCB.HO.NAV Recon.HL.031113.AL_CCB.Dec03AuditPack.GL.V2_CCB.04DecAuditPack.V2.unprotected 2" xfId="28330"/>
    <cellStyle name="_CCB.HO.NAV Recon.HL.031113.AL_CCB.Dec03AuditPack.GL.V2_CCB.04DecAuditPack.V3.unprotected" xfId="2947"/>
    <cellStyle name="_CCB.HO.NAV Recon.HL.031113.AL_CCB.Dec03AuditPack.GL.V2_CCB.04DecAuditPack.V3.unprotected 2" xfId="28331"/>
    <cellStyle name="_CCB.HO.NAV Recon.HL.031113.AL_CCB.Dec03AuditPack.GL.V2_CCB.Bankwide.0410TBRec" xfId="2948"/>
    <cellStyle name="_CCB.HO.NAV Recon.HL.031113.AL_CCB.Dec03AuditPack.GL.V2_CCB.Bankwide.0410TBRec 2" xfId="28332"/>
    <cellStyle name="_CCB.HO.NAV Recon.HL.031113.AL_CCB.Dec03AuditPack.GL.V2_CCB.Dec03AuditPack.GL.V4(trail run new)" xfId="2949"/>
    <cellStyle name="_CCB.HO.NAV Recon.HL.031113.AL_CCB.Dec03AuditPack.GL.V2_CCB.Dec03AuditPack.GL.V4(trail run new) 2" xfId="28333"/>
    <cellStyle name="_CCB.HO.NAV Recon.HL.031113.AL_CCB.Dec03AuditPack.GL.V2_CCB.Dec03AuditPack.GL.V4(trail run new)_Sheet1" xfId="2950"/>
    <cellStyle name="_CCB.HO.NAV Recon.HL.031113.AL_CCB.Dec03AuditPack.GL.V2_CCB.Dec03AuditPack.GL.V4(trail run new)_Sheet1 2" xfId="28334"/>
    <cellStyle name="_CCB.HO.NAV Recon.HL.031113.AL_CCB.Dec03AuditPack.GL.V2_CCB.Dec03AuditPack.GL.V4(trail run new)_Sheet2" xfId="2951"/>
    <cellStyle name="_CCB.HO.NAV Recon.HL.031113.AL_CCB.Dec03AuditPack.GL.V2_CCB.Dec03AuditPack.GL.V4(trail run new)_Sheet2 2" xfId="28335"/>
    <cellStyle name="_CCB.HO.NAV Recon.HL.031113.AL_CCB.Dec03AuditPack.GL.V2_CCB.Dec03AuditPack.GL.V4(trail run new)_审计调查表200410.1209" xfId="2952"/>
    <cellStyle name="_CCB.HO.NAV Recon.HL.031113.AL_CCB.Dec03AuditPack.GL.V2_CCB.Dec03AuditPack.GL.V4(trail run new)_审计调查表200410.1209 2" xfId="28336"/>
    <cellStyle name="_CCB.HO.NAV Recon.HL.031113.AL_CCB.Dec03AuditPack.GL.V2_CCB.Dec03AuditPack.GL.V4(trail run new)_审计调查表200410.1209.PM" xfId="2953"/>
    <cellStyle name="_CCB.HO.NAV Recon.HL.031113.AL_CCB.Dec03AuditPack.GL.V2_CCB.Dec03AuditPack.GL.V4(trail run new)_审计调查表200410.1209.PM 2" xfId="28337"/>
    <cellStyle name="_CCB.HO.NAV Recon.HL.031113.AL_CCB.Dec03AuditPack.GL.V2_CCB.Dec03AuditPack.GL.V4(trial run new)" xfId="2954"/>
    <cellStyle name="_CCB.HO.NAV Recon.HL.031113.AL_CCB.Dec03AuditPack.GL.V2_CCB.Dec03AuditPack.GL.V4(trial run new) 2" xfId="28338"/>
    <cellStyle name="_CCB.HO.NAV Recon.HL.031113.AL_CCB.Dec03AuditPack.GL.V2_CCB.Dec03AuditPack.GL.V4(trial run new)_Sheet1" xfId="2955"/>
    <cellStyle name="_CCB.HO.NAV Recon.HL.031113.AL_CCB.Dec03AuditPack.GL.V2_CCB.Dec03AuditPack.GL.V4(trial run new)_Sheet1 2" xfId="28339"/>
    <cellStyle name="_CCB.HO.NAV Recon.HL.031113.AL_CCB.Dec03AuditPack.GL.V2_CCB.Dec03AuditPack.GL.V4(trial run new)_Sheet2" xfId="2956"/>
    <cellStyle name="_CCB.HO.NAV Recon.HL.031113.AL_CCB.Dec03AuditPack.GL.V2_CCB.Dec03AuditPack.GL.V4(trial run new)_Sheet2 2" xfId="28340"/>
    <cellStyle name="_CCB.HO.NAV Recon.HL.031113.AL_CCB.Dec03AuditPack.GL.V2_CCB.Dec03AuditPack.GL.V4(trial run new)_审计调查表200410.1209" xfId="2957"/>
    <cellStyle name="_CCB.HO.NAV Recon.HL.031113.AL_CCB.Dec03AuditPack.GL.V2_CCB.Dec03AuditPack.GL.V4(trial run new)_审计调查表200410.1209 2" xfId="28341"/>
    <cellStyle name="_CCB.HO.NAV Recon.HL.031113.AL_CCB.Dec03AuditPack.GL.V2_CCB.Dec03AuditPack.GL.V4(trial run new)_审计调查表200410.1209.PM" xfId="2958"/>
    <cellStyle name="_CCB.HO.NAV Recon.HL.031113.AL_CCB.Dec03AuditPack.GL.V2_CCB.Dec03AuditPack.GL.V4(trial run new)_审计调查表200410.1209.PM 2" xfId="28342"/>
    <cellStyle name="_CCB.HO.NAV Recon.HL.031113.AL_CCB.Dec03AuditPack.GL.V2_Copy of CCB.Dec03AuditPack.GL.V4" xfId="2959"/>
    <cellStyle name="_CCB.HO.NAV Recon.HL.031113.AL_CCB.Dec03AuditPack.GL.V2_Copy of CCB.Dec03AuditPack.GL.V4 2" xfId="28343"/>
    <cellStyle name="_CCB.HO.NAV Recon.HL.031113.AL_CCB.Dec03AuditPack.GL.V2_Copy of CCB.Dec03AuditPack.GL.V4_Sheet1" xfId="2960"/>
    <cellStyle name="_CCB.HO.NAV Recon.HL.031113.AL_CCB.Dec03AuditPack.GL.V2_Copy of CCB.Dec03AuditPack.GL.V4_Sheet1 2" xfId="28344"/>
    <cellStyle name="_CCB.HO.NAV Recon.HL.031113.AL_CCB.Dec03AuditPack.GL.V2_Copy of CCB.Dec03AuditPack.GL.V4_Sheet2" xfId="2961"/>
    <cellStyle name="_CCB.HO.NAV Recon.HL.031113.AL_CCB.Dec03AuditPack.GL.V2_Copy of CCB.Dec03AuditPack.GL.V4_Sheet2 2" xfId="28345"/>
    <cellStyle name="_CCB.HO.NAV Recon.HL.031113.AL_CCB.Dec03AuditPack.GL.V2_Copy of CCB.Dec03AuditPack.GL.V4_审计调查表200410.1209" xfId="2962"/>
    <cellStyle name="_CCB.HO.NAV Recon.HL.031113.AL_CCB.Dec03AuditPack.GL.V2_Copy of CCB.Dec03AuditPack.GL.V4_审计调查表200410.1209 2" xfId="28346"/>
    <cellStyle name="_CCB.HO.NAV Recon.HL.031113.AL_CCB.Dec03AuditPack.GL.V2_Copy of CCB.Dec03AuditPack.GL.V4_审计调查表200410.1209.PM" xfId="2963"/>
    <cellStyle name="_CCB.HO.NAV Recon.HL.031113.AL_CCB.Dec03AuditPack.GL.V2_Copy of CCB.Dec03AuditPack.GL.V4_审计调查表200410.1209.PM 2" xfId="28347"/>
    <cellStyle name="_CCB.HO.NAV Recon.HL.031113.AL_CCB.Dec03AuditPack.GL.V2_Sheet1" xfId="2964"/>
    <cellStyle name="_CCB.HO.NAV Recon.HL.031113.AL_CCB.Dec03AuditPack.GL.V2_Sheet1 2" xfId="28348"/>
    <cellStyle name="_CCB.HO.NAV Recon.HL.031113.AL_CCB.Dec03AuditPack.GL.V2_Sheet2" xfId="2965"/>
    <cellStyle name="_CCB.HO.NAV Recon.HL.031113.AL_CCB.Dec03AuditPack.GL.V2_Sheet2 2" xfId="28349"/>
    <cellStyle name="_CCB.HO.NAV Recon.HL.031113.AL_CCB.Dec03AuditPack.GL.V2_审计调查表200410.1209" xfId="2966"/>
    <cellStyle name="_CCB.HO.NAV Recon.HL.031113.AL_CCB.Dec03AuditPack.GL.V2_审计调查表200410.1209 2" xfId="28350"/>
    <cellStyle name="_CCB.HO.NAV Recon.HL.031113.AL_CCB.Dec03AuditPack.GL.V2_审计调查表200410.1209.PM" xfId="2967"/>
    <cellStyle name="_CCB.HO.NAV Recon.HL.031113.AL_CCB.Dec03AuditPack.GL.V2_审计调查表200410.1209.PM 2" xfId="28351"/>
    <cellStyle name="_CCB.HO.NAV Recon.HL.031113.AL_CCB.Dec03AuditPack.HL.V2.revised ctl" xfId="2968"/>
    <cellStyle name="_CCB.HO.NAV Recon.HL.031113.AL_CCB.Dec03AuditPack.HL.V2.revised ctl 2" xfId="28352"/>
    <cellStyle name="_CCB.HO.NAV Recon.HL.031113.AL_CCB.Dec03AuditPack.HL.V2.revised ctl_CCB.HO.new TB template.for reporting package.040309" xfId="2969"/>
    <cellStyle name="_CCB.HO.NAV Recon.HL.031113.AL_CCB.Dec03AuditPack.HL.V2.revised ctl_CCB.HO.new TB template.for reporting package.040309 2" xfId="28353"/>
    <cellStyle name="_CCB.HO.NAV Recon.HL.031113.AL_CCB.Dec03AuditPack.HL.V2.revised ctl_CCB.HO.new TB template.for reporting package.1P.040316" xfId="2970"/>
    <cellStyle name="_CCB.HO.NAV Recon.HL.031113.AL_CCB.Dec03AuditPack.HL.V2.revised ctl_CCB.HO.new TB template.for reporting package.1P.040316 2" xfId="28354"/>
    <cellStyle name="_CCB.HO.NAV Recon.HL.031113.AL_CCB.Dec03AuditPack.HL.V2.revised ctl_CCB.HO.reporting TB-HL.1P.040316" xfId="2971"/>
    <cellStyle name="_CCB.HO.NAV Recon.HL.031113.AL_CCB.Dec03AuditPack.HL.V2.revised ctl_CCB.HO.reporting TB-HL.1P.040316 2" xfId="28355"/>
    <cellStyle name="_CCB.HO.NAV Recon.HL.031113.AL_Sheet1" xfId="2972"/>
    <cellStyle name="_CCB.HO.NAV Recon.HL.031113.AL_Sheet1 2" xfId="28356"/>
    <cellStyle name="_CCB.HO.NAV Recon.HL.031113.AL_Sheet2" xfId="2973"/>
    <cellStyle name="_CCB.HO.NAV Recon.HL.031113.AL_Sheet2 2" xfId="28357"/>
    <cellStyle name="_CCB.HO.NAV Recon.HL.031113.AL_审计调查表200410.1209" xfId="2974"/>
    <cellStyle name="_CCB.HO.NAV Recon.HL.031113.AL_审计调查表200410.1209 2" xfId="28358"/>
    <cellStyle name="_CCB.HO.NAV Recon.HL.031113.AL_审计调查表200410.1209.PM" xfId="2975"/>
    <cellStyle name="_CCB.HO.NAV Recon.HL.031113.AL_审计调查表200410.1209.PM 2" xfId="28359"/>
    <cellStyle name="_CCB.HO.New TB template.CCB PRC IAS Sorting.040223 trial run" xfId="2976"/>
    <cellStyle name="_CCB.HO.New TB template.CCB PRC IAS Sorting.040223 trial run 2" xfId="28360"/>
    <cellStyle name="_CCB.HO.New TB template.CCB PRC IAS Sorting.040223 trial run_CCB.Dec03AuditPack.GL.V2" xfId="2977"/>
    <cellStyle name="_CCB.HO.New TB template.CCB PRC IAS Sorting.040223 trial run_CCB.Dec03AuditPack.GL.V2 2" xfId="28361"/>
    <cellStyle name="_CCB.HO.New TB template.CCB PRC IAS Sorting.040223 trial run_CCB.Dec03AuditPack.GL.V2_1120CCB.04OctAuditPack.V1.unprotected" xfId="2978"/>
    <cellStyle name="_CCB.HO.New TB template.CCB PRC IAS Sorting.040223 trial run_CCB.Dec03AuditPack.GL.V2_1120CCB.04OctAuditPack.V1.unprotected 2" xfId="28362"/>
    <cellStyle name="_CCB.HO.New TB template.CCB PRC IAS Sorting.040223 trial run_CCB.Dec03AuditPack.GL.V2_20040630审计调查表real" xfId="2979"/>
    <cellStyle name="_CCB.HO.New TB template.CCB PRC IAS Sorting.040223 trial run_CCB.Dec03AuditPack.GL.V2_20040630审计调查表real 2" xfId="28363"/>
    <cellStyle name="_CCB.HO.New TB template.CCB PRC IAS Sorting.040223 trial run_CCB.Dec03AuditPack.GL.V2_CCB.04DecAuditPack.V2.unprotected" xfId="2980"/>
    <cellStyle name="_CCB.HO.New TB template.CCB PRC IAS Sorting.040223 trial run_CCB.Dec03AuditPack.GL.V2_CCB.04DecAuditPack.V2.unprotected 2" xfId="28364"/>
    <cellStyle name="_CCB.HO.New TB template.CCB PRC IAS Sorting.040223 trial run_CCB.Dec03AuditPack.GL.V2_CCB.04DecAuditPack.V3.unprotected" xfId="2981"/>
    <cellStyle name="_CCB.HO.New TB template.CCB PRC IAS Sorting.040223 trial run_CCB.Dec03AuditPack.GL.V2_CCB.04DecAuditPack.V3.unprotected 2" xfId="28365"/>
    <cellStyle name="_CCB.HO.New TB template.CCB PRC IAS Sorting.040223 trial run_CCB.Dec03AuditPack.GL.V2_CCB.Bankwide.0410TBRec" xfId="2982"/>
    <cellStyle name="_CCB.HO.New TB template.CCB PRC IAS Sorting.040223 trial run_CCB.Dec03AuditPack.GL.V2_CCB.Bankwide.0410TBRec 2" xfId="28366"/>
    <cellStyle name="_CCB.HO.New TB template.CCB PRC IAS Sorting.040223 trial run_CCB.Dec03AuditPack.GL.V2_CCB.Dec03AuditPack.GL.V4(trail run new)" xfId="2983"/>
    <cellStyle name="_CCB.HO.New TB template.CCB PRC IAS Sorting.040223 trial run_CCB.Dec03AuditPack.GL.V2_CCB.Dec03AuditPack.GL.V4(trail run new) 2" xfId="28367"/>
    <cellStyle name="_CCB.HO.New TB template.CCB PRC IAS Sorting.040223 trial run_CCB.Dec03AuditPack.GL.V2_CCB.Dec03AuditPack.GL.V4(trail run new)_Sheet1" xfId="2984"/>
    <cellStyle name="_CCB.HO.New TB template.CCB PRC IAS Sorting.040223 trial run_CCB.Dec03AuditPack.GL.V2_CCB.Dec03AuditPack.GL.V4(trail run new)_Sheet1 2" xfId="28368"/>
    <cellStyle name="_CCB.HO.New TB template.CCB PRC IAS Sorting.040223 trial run_CCB.Dec03AuditPack.GL.V2_CCB.Dec03AuditPack.GL.V4(trail run new)_Sheet2" xfId="2985"/>
    <cellStyle name="_CCB.HO.New TB template.CCB PRC IAS Sorting.040223 trial run_CCB.Dec03AuditPack.GL.V2_CCB.Dec03AuditPack.GL.V4(trail run new)_Sheet2 2" xfId="28369"/>
    <cellStyle name="_CCB.HO.New TB template.CCB PRC IAS Sorting.040223 trial run_CCB.Dec03AuditPack.GL.V2_CCB.Dec03AuditPack.GL.V4(trail run new)_审计调查表200410.1209" xfId="2986"/>
    <cellStyle name="_CCB.HO.New TB template.CCB PRC IAS Sorting.040223 trial run_CCB.Dec03AuditPack.GL.V2_CCB.Dec03AuditPack.GL.V4(trail run new)_审计调查表200410.1209 2" xfId="28370"/>
    <cellStyle name="_CCB.HO.New TB template.CCB PRC IAS Sorting.040223 trial run_CCB.Dec03AuditPack.GL.V2_CCB.Dec03AuditPack.GL.V4(trail run new)_审计调查表200410.1209.PM" xfId="2987"/>
    <cellStyle name="_CCB.HO.New TB template.CCB PRC IAS Sorting.040223 trial run_CCB.Dec03AuditPack.GL.V2_CCB.Dec03AuditPack.GL.V4(trail run new)_审计调查表200410.1209.PM 2" xfId="28371"/>
    <cellStyle name="_CCB.HO.New TB template.CCB PRC IAS Sorting.040223 trial run_CCB.Dec03AuditPack.GL.V2_CCB.Dec03AuditPack.GL.V4(trial run new)" xfId="2988"/>
    <cellStyle name="_CCB.HO.New TB template.CCB PRC IAS Sorting.040223 trial run_CCB.Dec03AuditPack.GL.V2_CCB.Dec03AuditPack.GL.V4(trial run new) 2" xfId="28372"/>
    <cellStyle name="_CCB.HO.New TB template.CCB PRC IAS Sorting.040223 trial run_CCB.Dec03AuditPack.GL.V2_CCB.Dec03AuditPack.GL.V4(trial run new)_Sheet1" xfId="2989"/>
    <cellStyle name="_CCB.HO.New TB template.CCB PRC IAS Sorting.040223 trial run_CCB.Dec03AuditPack.GL.V2_CCB.Dec03AuditPack.GL.V4(trial run new)_Sheet1 2" xfId="28373"/>
    <cellStyle name="_CCB.HO.New TB template.CCB PRC IAS Sorting.040223 trial run_CCB.Dec03AuditPack.GL.V2_CCB.Dec03AuditPack.GL.V4(trial run new)_Sheet2" xfId="2990"/>
    <cellStyle name="_CCB.HO.New TB template.CCB PRC IAS Sorting.040223 trial run_CCB.Dec03AuditPack.GL.V2_CCB.Dec03AuditPack.GL.V4(trial run new)_Sheet2 2" xfId="28374"/>
    <cellStyle name="_CCB.HO.New TB template.CCB PRC IAS Sorting.040223 trial run_CCB.Dec03AuditPack.GL.V2_CCB.Dec03AuditPack.GL.V4(trial run new)_审计调查表200410.1209" xfId="2991"/>
    <cellStyle name="_CCB.HO.New TB template.CCB PRC IAS Sorting.040223 trial run_CCB.Dec03AuditPack.GL.V2_CCB.Dec03AuditPack.GL.V4(trial run new)_审计调查表200410.1209 2" xfId="28375"/>
    <cellStyle name="_CCB.HO.New TB template.CCB PRC IAS Sorting.040223 trial run_CCB.Dec03AuditPack.GL.V2_CCB.Dec03AuditPack.GL.V4(trial run new)_审计调查表200410.1209.PM" xfId="2992"/>
    <cellStyle name="_CCB.HO.New TB template.CCB PRC IAS Sorting.040223 trial run_CCB.Dec03AuditPack.GL.V2_CCB.Dec03AuditPack.GL.V4(trial run new)_审计调查表200410.1209.PM 2" xfId="28376"/>
    <cellStyle name="_CCB.HO.New TB template.CCB PRC IAS Sorting.040223 trial run_CCB.Dec03AuditPack.GL.V2_Copy of CCB.Dec03AuditPack.GL.V4" xfId="2993"/>
    <cellStyle name="_CCB.HO.New TB template.CCB PRC IAS Sorting.040223 trial run_CCB.Dec03AuditPack.GL.V2_Copy of CCB.Dec03AuditPack.GL.V4 2" xfId="28377"/>
    <cellStyle name="_CCB.HO.New TB template.CCB PRC IAS Sorting.040223 trial run_CCB.Dec03AuditPack.GL.V2_Copy of CCB.Dec03AuditPack.GL.V4_Sheet1" xfId="2994"/>
    <cellStyle name="_CCB.HO.New TB template.CCB PRC IAS Sorting.040223 trial run_CCB.Dec03AuditPack.GL.V2_Copy of CCB.Dec03AuditPack.GL.V4_Sheet1 2" xfId="28378"/>
    <cellStyle name="_CCB.HO.New TB template.CCB PRC IAS Sorting.040223 trial run_CCB.Dec03AuditPack.GL.V2_Copy of CCB.Dec03AuditPack.GL.V4_Sheet2" xfId="2995"/>
    <cellStyle name="_CCB.HO.New TB template.CCB PRC IAS Sorting.040223 trial run_CCB.Dec03AuditPack.GL.V2_Copy of CCB.Dec03AuditPack.GL.V4_Sheet2 2" xfId="28379"/>
    <cellStyle name="_CCB.HO.New TB template.CCB PRC IAS Sorting.040223 trial run_CCB.Dec03AuditPack.GL.V2_Copy of CCB.Dec03AuditPack.GL.V4_审计调查表200410.1209" xfId="2996"/>
    <cellStyle name="_CCB.HO.New TB template.CCB PRC IAS Sorting.040223 trial run_CCB.Dec03AuditPack.GL.V2_Copy of CCB.Dec03AuditPack.GL.V4_审计调查表200410.1209 2" xfId="28380"/>
    <cellStyle name="_CCB.HO.New TB template.CCB PRC IAS Sorting.040223 trial run_CCB.Dec03AuditPack.GL.V2_Copy of CCB.Dec03AuditPack.GL.V4_审计调查表200410.1209.PM" xfId="2997"/>
    <cellStyle name="_CCB.HO.New TB template.CCB PRC IAS Sorting.040223 trial run_CCB.Dec03AuditPack.GL.V2_Copy of CCB.Dec03AuditPack.GL.V4_审计调查表200410.1209.PM 2" xfId="28381"/>
    <cellStyle name="_CCB.HO.New TB template.CCB PRC IAS Sorting.040223 trial run_CCB.Dec03AuditPack.GL.V2_Sheet1" xfId="2998"/>
    <cellStyle name="_CCB.HO.New TB template.CCB PRC IAS Sorting.040223 trial run_CCB.Dec03AuditPack.GL.V2_Sheet1 2" xfId="28382"/>
    <cellStyle name="_CCB.HO.New TB template.CCB PRC IAS Sorting.040223 trial run_CCB.Dec03AuditPack.GL.V2_Sheet2" xfId="2999"/>
    <cellStyle name="_CCB.HO.New TB template.CCB PRC IAS Sorting.040223 trial run_CCB.Dec03AuditPack.GL.V2_Sheet2 2" xfId="28383"/>
    <cellStyle name="_CCB.HO.New TB template.CCB PRC IAS Sorting.040223 trial run_CCB.Dec03AuditPack.GL.V2_审计调查表200410.1209" xfId="3000"/>
    <cellStyle name="_CCB.HO.New TB template.CCB PRC IAS Sorting.040223 trial run_CCB.Dec03AuditPack.GL.V2_审计调查表200410.1209 2" xfId="28384"/>
    <cellStyle name="_CCB.HO.New TB template.CCB PRC IAS Sorting.040223 trial run_CCB.Dec03AuditPack.GL.V2_审计调查表200410.1209.PM" xfId="3001"/>
    <cellStyle name="_CCB.HO.New TB template.CCB PRC IAS Sorting.040223 trial run_CCB.Dec03AuditPack.GL.V2_审计调查表200410.1209.PM 2" xfId="28385"/>
    <cellStyle name="_CCB.HO.New TB template.CCB PRC IAS Sorting.040223 trial run_CCB.Dec03AuditPack.HL.V2.revised ctl" xfId="3002"/>
    <cellStyle name="_CCB.HO.New TB template.CCB PRC IAS Sorting.040223 trial run_CCB.Dec03AuditPack.HL.V2.revised ctl 2" xfId="28386"/>
    <cellStyle name="_CCB.HO.New TB template.CCB PRC IAS Sorting.040223 trial run_CCB.Dec03AuditPack.HL.V2.revised ctl_CCB.HO.new TB template.for reporting package.040309" xfId="3003"/>
    <cellStyle name="_CCB.HO.New TB template.CCB PRC IAS Sorting.040223 trial run_CCB.Dec03AuditPack.HL.V2.revised ctl_CCB.HO.new TB template.for reporting package.040309 2" xfId="28387"/>
    <cellStyle name="_CCB.HO.New TB template.CCB PRC IAS Sorting.040223 trial run_CCB.Dec03AuditPack.HL.V2.revised ctl_CCB.HO.new TB template.for reporting package.1P.040316" xfId="3004"/>
    <cellStyle name="_CCB.HO.New TB template.CCB PRC IAS Sorting.040223 trial run_CCB.Dec03AuditPack.HL.V2.revised ctl_CCB.HO.new TB template.for reporting package.1P.040316 2" xfId="28388"/>
    <cellStyle name="_CCB.HO.New TB template.CCB PRC IAS Sorting.040223 trial run_CCB.Dec03AuditPack.HL.V2.revised ctl_CCB.HO.reporting TB-HL.1P.040316" xfId="3005"/>
    <cellStyle name="_CCB.HO.New TB template.CCB PRC IAS Sorting.040223 trial run_CCB.Dec03AuditPack.HL.V2.revised ctl_CCB.HO.reporting TB-HL.1P.040316 2" xfId="28389"/>
    <cellStyle name="_CCB.HO.New TB template.CCB PRC IAS Sorting.040223 trial run_Sheet1" xfId="3006"/>
    <cellStyle name="_CCB.HO.New TB template.CCB PRC IAS Sorting.040223 trial run_Sheet1 2" xfId="28390"/>
    <cellStyle name="_CCB.HO.New TB template.CCB PRC IAS Sorting.040223 trial run_Sheet2" xfId="3007"/>
    <cellStyle name="_CCB.HO.New TB template.CCB PRC IAS Sorting.040223 trial run_Sheet2 2" xfId="28391"/>
    <cellStyle name="_CCB.HO.New TB template.CCB PRC IAS Sorting.040223 trial run_审计调查表200410.1209" xfId="3008"/>
    <cellStyle name="_CCB.HO.New TB template.CCB PRC IAS Sorting.040223 trial run_审计调查表200410.1209 2" xfId="28392"/>
    <cellStyle name="_CCB.HO.New TB template.CCB PRC IAS Sorting.040223 trial run_审计调查表200410.1209.PM" xfId="3009"/>
    <cellStyle name="_CCB.HO.New TB template.CCB PRC IAS Sorting.040223 trial run_审计调查表200410.1209.PM 2" xfId="28393"/>
    <cellStyle name="_CCB.HO.New TB template.IAS Sorting.040210" xfId="3010"/>
    <cellStyle name="_CCB.HO.New TB template.IAS Sorting.040210 2" xfId="28394"/>
    <cellStyle name="_CCB.HO.New TB template.IAS Sorting.040210_CCB.Dec03AuditPack.GL.V2" xfId="3011"/>
    <cellStyle name="_CCB.HO.New TB template.IAS Sorting.040210_CCB.Dec03AuditPack.GL.V2 2" xfId="28395"/>
    <cellStyle name="_CCB.HO.New TB template.IAS Sorting.040210_CCB.Dec03AuditPack.GL.V2_1120CCB.04OctAuditPack.V1.unprotected" xfId="3012"/>
    <cellStyle name="_CCB.HO.New TB template.IAS Sorting.040210_CCB.Dec03AuditPack.GL.V2_1120CCB.04OctAuditPack.V1.unprotected 2" xfId="28396"/>
    <cellStyle name="_CCB.HO.New TB template.IAS Sorting.040210_CCB.Dec03AuditPack.GL.V2_20040630审计调查表real" xfId="3013"/>
    <cellStyle name="_CCB.HO.New TB template.IAS Sorting.040210_CCB.Dec03AuditPack.GL.V2_20040630审计调查表real 2" xfId="28397"/>
    <cellStyle name="_CCB.HO.New TB template.IAS Sorting.040210_CCB.Dec03AuditPack.GL.V2_CCB.04DecAuditPack.V2.unprotected" xfId="3014"/>
    <cellStyle name="_CCB.HO.New TB template.IAS Sorting.040210_CCB.Dec03AuditPack.GL.V2_CCB.04DecAuditPack.V2.unprotected 2" xfId="28398"/>
    <cellStyle name="_CCB.HO.New TB template.IAS Sorting.040210_CCB.Dec03AuditPack.GL.V2_CCB.04DecAuditPack.V3.unprotected" xfId="3015"/>
    <cellStyle name="_CCB.HO.New TB template.IAS Sorting.040210_CCB.Dec03AuditPack.GL.V2_CCB.04DecAuditPack.V3.unprotected 2" xfId="28399"/>
    <cellStyle name="_CCB.HO.New TB template.IAS Sorting.040210_CCB.Dec03AuditPack.GL.V2_CCB.Bankwide.0410TBRec" xfId="3016"/>
    <cellStyle name="_CCB.HO.New TB template.IAS Sorting.040210_CCB.Dec03AuditPack.GL.V2_CCB.Bankwide.0410TBRec 2" xfId="28400"/>
    <cellStyle name="_CCB.HO.New TB template.IAS Sorting.040210_CCB.Dec03AuditPack.GL.V2_CCB.Dec03AuditPack.GL.V4(trail run new)" xfId="3017"/>
    <cellStyle name="_CCB.HO.New TB template.IAS Sorting.040210_CCB.Dec03AuditPack.GL.V2_CCB.Dec03AuditPack.GL.V4(trail run new) 2" xfId="28401"/>
    <cellStyle name="_CCB.HO.New TB template.IAS Sorting.040210_CCB.Dec03AuditPack.GL.V2_CCB.Dec03AuditPack.GL.V4(trail run new)_Sheet1" xfId="3018"/>
    <cellStyle name="_CCB.HO.New TB template.IAS Sorting.040210_CCB.Dec03AuditPack.GL.V2_CCB.Dec03AuditPack.GL.V4(trail run new)_Sheet1 2" xfId="28402"/>
    <cellStyle name="_CCB.HO.New TB template.IAS Sorting.040210_CCB.Dec03AuditPack.GL.V2_CCB.Dec03AuditPack.GL.V4(trail run new)_Sheet2" xfId="3019"/>
    <cellStyle name="_CCB.HO.New TB template.IAS Sorting.040210_CCB.Dec03AuditPack.GL.V2_CCB.Dec03AuditPack.GL.V4(trail run new)_Sheet2 2" xfId="28403"/>
    <cellStyle name="_CCB.HO.New TB template.IAS Sorting.040210_CCB.Dec03AuditPack.GL.V2_CCB.Dec03AuditPack.GL.V4(trail run new)_审计调查表200410.1209" xfId="3020"/>
    <cellStyle name="_CCB.HO.New TB template.IAS Sorting.040210_CCB.Dec03AuditPack.GL.V2_CCB.Dec03AuditPack.GL.V4(trail run new)_审计调查表200410.1209 2" xfId="28404"/>
    <cellStyle name="_CCB.HO.New TB template.IAS Sorting.040210_CCB.Dec03AuditPack.GL.V2_CCB.Dec03AuditPack.GL.V4(trail run new)_审计调查表200410.1209.PM" xfId="3021"/>
    <cellStyle name="_CCB.HO.New TB template.IAS Sorting.040210_CCB.Dec03AuditPack.GL.V2_CCB.Dec03AuditPack.GL.V4(trail run new)_审计调查表200410.1209.PM 2" xfId="28405"/>
    <cellStyle name="_CCB.HO.New TB template.IAS Sorting.040210_CCB.Dec03AuditPack.GL.V2_CCB.Dec03AuditPack.GL.V4(trial run new)" xfId="3022"/>
    <cellStyle name="_CCB.HO.New TB template.IAS Sorting.040210_CCB.Dec03AuditPack.GL.V2_CCB.Dec03AuditPack.GL.V4(trial run new) 2" xfId="28406"/>
    <cellStyle name="_CCB.HO.New TB template.IAS Sorting.040210_CCB.Dec03AuditPack.GL.V2_CCB.Dec03AuditPack.GL.V4(trial run new)_Sheet1" xfId="3023"/>
    <cellStyle name="_CCB.HO.New TB template.IAS Sorting.040210_CCB.Dec03AuditPack.GL.V2_CCB.Dec03AuditPack.GL.V4(trial run new)_Sheet1 2" xfId="28407"/>
    <cellStyle name="_CCB.HO.New TB template.IAS Sorting.040210_CCB.Dec03AuditPack.GL.V2_CCB.Dec03AuditPack.GL.V4(trial run new)_Sheet2" xfId="3024"/>
    <cellStyle name="_CCB.HO.New TB template.IAS Sorting.040210_CCB.Dec03AuditPack.GL.V2_CCB.Dec03AuditPack.GL.V4(trial run new)_Sheet2 2" xfId="28408"/>
    <cellStyle name="_CCB.HO.New TB template.IAS Sorting.040210_CCB.Dec03AuditPack.GL.V2_CCB.Dec03AuditPack.GL.V4(trial run new)_审计调查表200410.1209" xfId="3025"/>
    <cellStyle name="_CCB.HO.New TB template.IAS Sorting.040210_CCB.Dec03AuditPack.GL.V2_CCB.Dec03AuditPack.GL.V4(trial run new)_审计调查表200410.1209 2" xfId="28409"/>
    <cellStyle name="_CCB.HO.New TB template.IAS Sorting.040210_CCB.Dec03AuditPack.GL.V2_CCB.Dec03AuditPack.GL.V4(trial run new)_审计调查表200410.1209.PM" xfId="3026"/>
    <cellStyle name="_CCB.HO.New TB template.IAS Sorting.040210_CCB.Dec03AuditPack.GL.V2_CCB.Dec03AuditPack.GL.V4(trial run new)_审计调查表200410.1209.PM 2" xfId="28410"/>
    <cellStyle name="_CCB.HO.New TB template.IAS Sorting.040210_CCB.Dec03AuditPack.GL.V2_Copy of CCB.Dec03AuditPack.GL.V4" xfId="3027"/>
    <cellStyle name="_CCB.HO.New TB template.IAS Sorting.040210_CCB.Dec03AuditPack.GL.V2_Copy of CCB.Dec03AuditPack.GL.V4 2" xfId="28411"/>
    <cellStyle name="_CCB.HO.New TB template.IAS Sorting.040210_CCB.Dec03AuditPack.GL.V2_Copy of CCB.Dec03AuditPack.GL.V4_Sheet1" xfId="3028"/>
    <cellStyle name="_CCB.HO.New TB template.IAS Sorting.040210_CCB.Dec03AuditPack.GL.V2_Copy of CCB.Dec03AuditPack.GL.V4_Sheet1 2" xfId="28412"/>
    <cellStyle name="_CCB.HO.New TB template.IAS Sorting.040210_CCB.Dec03AuditPack.GL.V2_Copy of CCB.Dec03AuditPack.GL.V4_Sheet2" xfId="3029"/>
    <cellStyle name="_CCB.HO.New TB template.IAS Sorting.040210_CCB.Dec03AuditPack.GL.V2_Copy of CCB.Dec03AuditPack.GL.V4_Sheet2 2" xfId="28413"/>
    <cellStyle name="_CCB.HO.New TB template.IAS Sorting.040210_CCB.Dec03AuditPack.GL.V2_Copy of CCB.Dec03AuditPack.GL.V4_审计调查表200410.1209" xfId="3030"/>
    <cellStyle name="_CCB.HO.New TB template.IAS Sorting.040210_CCB.Dec03AuditPack.GL.V2_Copy of CCB.Dec03AuditPack.GL.V4_审计调查表200410.1209 2" xfId="28414"/>
    <cellStyle name="_CCB.HO.New TB template.IAS Sorting.040210_CCB.Dec03AuditPack.GL.V2_Copy of CCB.Dec03AuditPack.GL.V4_审计调查表200410.1209.PM" xfId="3031"/>
    <cellStyle name="_CCB.HO.New TB template.IAS Sorting.040210_CCB.Dec03AuditPack.GL.V2_Copy of CCB.Dec03AuditPack.GL.V4_审计调查表200410.1209.PM 2" xfId="28415"/>
    <cellStyle name="_CCB.HO.New TB template.IAS Sorting.040210_CCB.Dec03AuditPack.GL.V2_Sheet1" xfId="3032"/>
    <cellStyle name="_CCB.HO.New TB template.IAS Sorting.040210_CCB.Dec03AuditPack.GL.V2_Sheet1 2" xfId="28416"/>
    <cellStyle name="_CCB.HO.New TB template.IAS Sorting.040210_CCB.Dec03AuditPack.GL.V2_Sheet2" xfId="3033"/>
    <cellStyle name="_CCB.HO.New TB template.IAS Sorting.040210_CCB.Dec03AuditPack.GL.V2_Sheet2 2" xfId="28417"/>
    <cellStyle name="_CCB.HO.New TB template.IAS Sorting.040210_CCB.Dec03AuditPack.GL.V2_审计调查表200410.1209" xfId="3034"/>
    <cellStyle name="_CCB.HO.New TB template.IAS Sorting.040210_CCB.Dec03AuditPack.GL.V2_审计调查表200410.1209 2" xfId="28418"/>
    <cellStyle name="_CCB.HO.New TB template.IAS Sorting.040210_CCB.Dec03AuditPack.GL.V2_审计调查表200410.1209.PM" xfId="3035"/>
    <cellStyle name="_CCB.HO.New TB template.IAS Sorting.040210_CCB.Dec03AuditPack.GL.V2_审计调查表200410.1209.PM 2" xfId="28419"/>
    <cellStyle name="_CCB.HO.New TB template.IAS Sorting.040210_CCB.Dec03AuditPack.HL.V2.revised ctl" xfId="3036"/>
    <cellStyle name="_CCB.HO.New TB template.IAS Sorting.040210_CCB.Dec03AuditPack.HL.V2.revised ctl 2" xfId="28420"/>
    <cellStyle name="_CCB.HO.New TB template.IAS Sorting.040210_CCB.Dec03AuditPack.HL.V2.revised ctl_CCB.HO.new TB template.for reporting package.040309" xfId="3037"/>
    <cellStyle name="_CCB.HO.New TB template.IAS Sorting.040210_CCB.Dec03AuditPack.HL.V2.revised ctl_CCB.HO.new TB template.for reporting package.040309 2" xfId="28421"/>
    <cellStyle name="_CCB.HO.New TB template.IAS Sorting.040210_CCB.Dec03AuditPack.HL.V2.revised ctl_CCB.HO.new TB template.for reporting package.1P.040316" xfId="3038"/>
    <cellStyle name="_CCB.HO.New TB template.IAS Sorting.040210_CCB.Dec03AuditPack.HL.V2.revised ctl_CCB.HO.new TB template.for reporting package.1P.040316 2" xfId="28422"/>
    <cellStyle name="_CCB.HO.New TB template.IAS Sorting.040210_CCB.Dec03AuditPack.HL.V2.revised ctl_CCB.HO.reporting TB-HL.1P.040316" xfId="3039"/>
    <cellStyle name="_CCB.HO.New TB template.IAS Sorting.040210_CCB.Dec03AuditPack.HL.V2.revised ctl_CCB.HO.reporting TB-HL.1P.040316 2" xfId="28423"/>
    <cellStyle name="_CCB.HO.New TB template.IAS Sorting.040210_Sheet1" xfId="3040"/>
    <cellStyle name="_CCB.HO.New TB template.IAS Sorting.040210_Sheet1 2" xfId="28424"/>
    <cellStyle name="_CCB.HO.New TB template.IAS Sorting.040210_Sheet2" xfId="3041"/>
    <cellStyle name="_CCB.HO.New TB template.IAS Sorting.040210_Sheet2 2" xfId="28425"/>
    <cellStyle name="_CCB.HO.New TB template.IAS Sorting.040210_审计调查表200410.1209" xfId="3042"/>
    <cellStyle name="_CCB.HO.New TB template.IAS Sorting.040210_审计调查表200410.1209 2" xfId="28426"/>
    <cellStyle name="_CCB.HO.New TB template.IAS Sorting.040210_审计调查表200410.1209.PM" xfId="3043"/>
    <cellStyle name="_CCB.HO.New TB template.IAS Sorting.040210_审计调查表200410.1209.PM 2" xfId="28427"/>
    <cellStyle name="_CCB.HO.New TB template.PRC Sorting.040210" xfId="3044"/>
    <cellStyle name="_CCB.HO.New TB template.PRC Sorting.040210 2" xfId="28428"/>
    <cellStyle name="_CCB.HO.New TB template.PRC Sorting.040210_CCB.Dec03AuditPack.GL.V2" xfId="3045"/>
    <cellStyle name="_CCB.HO.New TB template.PRC Sorting.040210_CCB.Dec03AuditPack.GL.V2 2" xfId="28429"/>
    <cellStyle name="_CCB.HO.New TB template.PRC Sorting.040210_CCB.Dec03AuditPack.GL.V2_1120CCB.04OctAuditPack.V1.unprotected" xfId="3046"/>
    <cellStyle name="_CCB.HO.New TB template.PRC Sorting.040210_CCB.Dec03AuditPack.GL.V2_1120CCB.04OctAuditPack.V1.unprotected 2" xfId="28430"/>
    <cellStyle name="_CCB.HO.New TB template.PRC Sorting.040210_CCB.Dec03AuditPack.GL.V2_20040630审计调查表real" xfId="3047"/>
    <cellStyle name="_CCB.HO.New TB template.PRC Sorting.040210_CCB.Dec03AuditPack.GL.V2_20040630审计调查表real 2" xfId="28431"/>
    <cellStyle name="_CCB.HO.New TB template.PRC Sorting.040210_CCB.Dec03AuditPack.GL.V2_CCB.04DecAuditPack.V2.unprotected" xfId="3048"/>
    <cellStyle name="_CCB.HO.New TB template.PRC Sorting.040210_CCB.Dec03AuditPack.GL.V2_CCB.04DecAuditPack.V2.unprotected 2" xfId="28432"/>
    <cellStyle name="_CCB.HO.New TB template.PRC Sorting.040210_CCB.Dec03AuditPack.GL.V2_CCB.04DecAuditPack.V3.unprotected" xfId="3049"/>
    <cellStyle name="_CCB.HO.New TB template.PRC Sorting.040210_CCB.Dec03AuditPack.GL.V2_CCB.04DecAuditPack.V3.unprotected 2" xfId="28433"/>
    <cellStyle name="_CCB.HO.New TB template.PRC Sorting.040210_CCB.Dec03AuditPack.GL.V2_CCB.Bankwide.0410TBRec" xfId="3050"/>
    <cellStyle name="_CCB.HO.New TB template.PRC Sorting.040210_CCB.Dec03AuditPack.GL.V2_CCB.Bankwide.0410TBRec 2" xfId="28434"/>
    <cellStyle name="_CCB.HO.New TB template.PRC Sorting.040210_CCB.Dec03AuditPack.GL.V2_CCB.Dec03AuditPack.GL.V4(trail run new)" xfId="3051"/>
    <cellStyle name="_CCB.HO.New TB template.PRC Sorting.040210_CCB.Dec03AuditPack.GL.V2_CCB.Dec03AuditPack.GL.V4(trail run new) 2" xfId="28435"/>
    <cellStyle name="_CCB.HO.New TB template.PRC Sorting.040210_CCB.Dec03AuditPack.GL.V2_CCB.Dec03AuditPack.GL.V4(trail run new)_Sheet1" xfId="3052"/>
    <cellStyle name="_CCB.HO.New TB template.PRC Sorting.040210_CCB.Dec03AuditPack.GL.V2_CCB.Dec03AuditPack.GL.V4(trail run new)_Sheet1 2" xfId="28436"/>
    <cellStyle name="_CCB.HO.New TB template.PRC Sorting.040210_CCB.Dec03AuditPack.GL.V2_CCB.Dec03AuditPack.GL.V4(trail run new)_Sheet2" xfId="3053"/>
    <cellStyle name="_CCB.HO.New TB template.PRC Sorting.040210_CCB.Dec03AuditPack.GL.V2_CCB.Dec03AuditPack.GL.V4(trail run new)_Sheet2 2" xfId="28437"/>
    <cellStyle name="_CCB.HO.New TB template.PRC Sorting.040210_CCB.Dec03AuditPack.GL.V2_CCB.Dec03AuditPack.GL.V4(trail run new)_审计调查表200410.1209" xfId="3054"/>
    <cellStyle name="_CCB.HO.New TB template.PRC Sorting.040210_CCB.Dec03AuditPack.GL.V2_CCB.Dec03AuditPack.GL.V4(trail run new)_审计调查表200410.1209 2" xfId="28438"/>
    <cellStyle name="_CCB.HO.New TB template.PRC Sorting.040210_CCB.Dec03AuditPack.GL.V2_CCB.Dec03AuditPack.GL.V4(trail run new)_审计调查表200410.1209.PM" xfId="3055"/>
    <cellStyle name="_CCB.HO.New TB template.PRC Sorting.040210_CCB.Dec03AuditPack.GL.V2_CCB.Dec03AuditPack.GL.V4(trail run new)_审计调查表200410.1209.PM 2" xfId="28439"/>
    <cellStyle name="_CCB.HO.New TB template.PRC Sorting.040210_CCB.Dec03AuditPack.GL.V2_CCB.Dec03AuditPack.GL.V4(trial run new)" xfId="3056"/>
    <cellStyle name="_CCB.HO.New TB template.PRC Sorting.040210_CCB.Dec03AuditPack.GL.V2_CCB.Dec03AuditPack.GL.V4(trial run new) 2" xfId="28440"/>
    <cellStyle name="_CCB.HO.New TB template.PRC Sorting.040210_CCB.Dec03AuditPack.GL.V2_CCB.Dec03AuditPack.GL.V4(trial run new)_Sheet1" xfId="3057"/>
    <cellStyle name="_CCB.HO.New TB template.PRC Sorting.040210_CCB.Dec03AuditPack.GL.V2_CCB.Dec03AuditPack.GL.V4(trial run new)_Sheet1 2" xfId="28441"/>
    <cellStyle name="_CCB.HO.New TB template.PRC Sorting.040210_CCB.Dec03AuditPack.GL.V2_CCB.Dec03AuditPack.GL.V4(trial run new)_Sheet2" xfId="3058"/>
    <cellStyle name="_CCB.HO.New TB template.PRC Sorting.040210_CCB.Dec03AuditPack.GL.V2_CCB.Dec03AuditPack.GL.V4(trial run new)_Sheet2 2" xfId="28442"/>
    <cellStyle name="_CCB.HO.New TB template.PRC Sorting.040210_CCB.Dec03AuditPack.GL.V2_CCB.Dec03AuditPack.GL.V4(trial run new)_审计调查表200410.1209" xfId="3059"/>
    <cellStyle name="_CCB.HO.New TB template.PRC Sorting.040210_CCB.Dec03AuditPack.GL.V2_CCB.Dec03AuditPack.GL.V4(trial run new)_审计调查表200410.1209 2" xfId="28443"/>
    <cellStyle name="_CCB.HO.New TB template.PRC Sorting.040210_CCB.Dec03AuditPack.GL.V2_CCB.Dec03AuditPack.GL.V4(trial run new)_审计调查表200410.1209.PM" xfId="3060"/>
    <cellStyle name="_CCB.HO.New TB template.PRC Sorting.040210_CCB.Dec03AuditPack.GL.V2_CCB.Dec03AuditPack.GL.V4(trial run new)_审计调查表200410.1209.PM 2" xfId="28444"/>
    <cellStyle name="_CCB.HO.New TB template.PRC Sorting.040210_CCB.Dec03AuditPack.GL.V2_Copy of CCB.Dec03AuditPack.GL.V4" xfId="3061"/>
    <cellStyle name="_CCB.HO.New TB template.PRC Sorting.040210_CCB.Dec03AuditPack.GL.V2_Copy of CCB.Dec03AuditPack.GL.V4 2" xfId="28445"/>
    <cellStyle name="_CCB.HO.New TB template.PRC Sorting.040210_CCB.Dec03AuditPack.GL.V2_Copy of CCB.Dec03AuditPack.GL.V4_Sheet1" xfId="3062"/>
    <cellStyle name="_CCB.HO.New TB template.PRC Sorting.040210_CCB.Dec03AuditPack.GL.V2_Copy of CCB.Dec03AuditPack.GL.V4_Sheet1 2" xfId="28446"/>
    <cellStyle name="_CCB.HO.New TB template.PRC Sorting.040210_CCB.Dec03AuditPack.GL.V2_Copy of CCB.Dec03AuditPack.GL.V4_Sheet2" xfId="3063"/>
    <cellStyle name="_CCB.HO.New TB template.PRC Sorting.040210_CCB.Dec03AuditPack.GL.V2_Copy of CCB.Dec03AuditPack.GL.V4_Sheet2 2" xfId="28447"/>
    <cellStyle name="_CCB.HO.New TB template.PRC Sorting.040210_CCB.Dec03AuditPack.GL.V2_Copy of CCB.Dec03AuditPack.GL.V4_审计调查表200410.1209" xfId="3064"/>
    <cellStyle name="_CCB.HO.New TB template.PRC Sorting.040210_CCB.Dec03AuditPack.GL.V2_Copy of CCB.Dec03AuditPack.GL.V4_审计调查表200410.1209 2" xfId="28448"/>
    <cellStyle name="_CCB.HO.New TB template.PRC Sorting.040210_CCB.Dec03AuditPack.GL.V2_Copy of CCB.Dec03AuditPack.GL.V4_审计调查表200410.1209.PM" xfId="3065"/>
    <cellStyle name="_CCB.HO.New TB template.PRC Sorting.040210_CCB.Dec03AuditPack.GL.V2_Copy of CCB.Dec03AuditPack.GL.V4_审计调查表200410.1209.PM 2" xfId="28449"/>
    <cellStyle name="_CCB.HO.New TB template.PRC Sorting.040210_CCB.Dec03AuditPack.GL.V2_Sheet1" xfId="3066"/>
    <cellStyle name="_CCB.HO.New TB template.PRC Sorting.040210_CCB.Dec03AuditPack.GL.V2_Sheet1 2" xfId="28450"/>
    <cellStyle name="_CCB.HO.New TB template.PRC Sorting.040210_CCB.Dec03AuditPack.GL.V2_Sheet2" xfId="3067"/>
    <cellStyle name="_CCB.HO.New TB template.PRC Sorting.040210_CCB.Dec03AuditPack.GL.V2_Sheet2 2" xfId="28451"/>
    <cellStyle name="_CCB.HO.New TB template.PRC Sorting.040210_CCB.Dec03AuditPack.GL.V2_审计调查表200410.1209" xfId="3068"/>
    <cellStyle name="_CCB.HO.New TB template.PRC Sorting.040210_CCB.Dec03AuditPack.GL.V2_审计调查表200410.1209 2" xfId="28452"/>
    <cellStyle name="_CCB.HO.New TB template.PRC Sorting.040210_CCB.Dec03AuditPack.GL.V2_审计调查表200410.1209.PM" xfId="3069"/>
    <cellStyle name="_CCB.HO.New TB template.PRC Sorting.040210_CCB.Dec03AuditPack.GL.V2_审计调查表200410.1209.PM 2" xfId="28453"/>
    <cellStyle name="_CCB.HO.New TB template.PRC Sorting.040210_CCB.Dec03AuditPack.HL.V2.revised ctl" xfId="3070"/>
    <cellStyle name="_CCB.HO.New TB template.PRC Sorting.040210_CCB.Dec03AuditPack.HL.V2.revised ctl 2" xfId="28454"/>
    <cellStyle name="_CCB.HO.New TB template.PRC Sorting.040210_CCB.Dec03AuditPack.HL.V2.revised ctl_CCB.HO.new TB template.for reporting package.040309" xfId="3071"/>
    <cellStyle name="_CCB.HO.New TB template.PRC Sorting.040210_CCB.Dec03AuditPack.HL.V2.revised ctl_CCB.HO.new TB template.for reporting package.040309 2" xfId="28455"/>
    <cellStyle name="_CCB.HO.New TB template.PRC Sorting.040210_CCB.Dec03AuditPack.HL.V2.revised ctl_CCB.HO.new TB template.for reporting package.1P.040316" xfId="3072"/>
    <cellStyle name="_CCB.HO.New TB template.PRC Sorting.040210_CCB.Dec03AuditPack.HL.V2.revised ctl_CCB.HO.new TB template.for reporting package.1P.040316 2" xfId="28456"/>
    <cellStyle name="_CCB.HO.New TB template.PRC Sorting.040210_CCB.Dec03AuditPack.HL.V2.revised ctl_CCB.HO.reporting TB-HL.1P.040316" xfId="3073"/>
    <cellStyle name="_CCB.HO.New TB template.PRC Sorting.040210_CCB.Dec03AuditPack.HL.V2.revised ctl_CCB.HO.reporting TB-HL.1P.040316 2" xfId="28457"/>
    <cellStyle name="_CCB.HO.New TB template.PRC Sorting.040210_Sheet1" xfId="3074"/>
    <cellStyle name="_CCB.HO.New TB template.PRC Sorting.040210_Sheet1 2" xfId="28458"/>
    <cellStyle name="_CCB.HO.New TB template.PRC Sorting.040210_Sheet2" xfId="3075"/>
    <cellStyle name="_CCB.HO.New TB template.PRC Sorting.040210_Sheet2 2" xfId="28459"/>
    <cellStyle name="_CCB.HO.New TB template.PRC Sorting.040210_审计调查表200410.1209" xfId="3076"/>
    <cellStyle name="_CCB.HO.New TB template.PRC Sorting.040210_审计调查表200410.1209 2" xfId="28460"/>
    <cellStyle name="_CCB.HO.New TB template.PRC Sorting.040210_审计调查表200410.1209.PM" xfId="3077"/>
    <cellStyle name="_CCB.HO.New TB template.PRC Sorting.040210_审计调查表200410.1209.PM 2" xfId="28461"/>
    <cellStyle name="_CCB.HO.Profit Recon.031108.AL" xfId="3078"/>
    <cellStyle name="_CCB.HO.Profit Recon.031108.AL 2" xfId="28462"/>
    <cellStyle name="_CCB.HO.Profit Recon.031108.AL_CCB.Dec03AuditPack.GL.V2" xfId="3079"/>
    <cellStyle name="_CCB.HO.Profit Recon.031108.AL_CCB.Dec03AuditPack.GL.V2 2" xfId="28463"/>
    <cellStyle name="_CCB.HO.Profit Recon.031108.AL_CCB.Dec03AuditPack.GL.V2_1120CCB.04OctAuditPack.V1.unprotected" xfId="3080"/>
    <cellStyle name="_CCB.HO.Profit Recon.031108.AL_CCB.Dec03AuditPack.GL.V2_1120CCB.04OctAuditPack.V1.unprotected 2" xfId="28464"/>
    <cellStyle name="_CCB.HO.Profit Recon.031108.AL_CCB.Dec03AuditPack.GL.V2_20040630审计调查表real" xfId="3081"/>
    <cellStyle name="_CCB.HO.Profit Recon.031108.AL_CCB.Dec03AuditPack.GL.V2_20040630审计调查表real 2" xfId="28465"/>
    <cellStyle name="_CCB.HO.Profit Recon.031108.AL_CCB.Dec03AuditPack.GL.V2_CCB.04DecAuditPack.V2.unprotected" xfId="3082"/>
    <cellStyle name="_CCB.HO.Profit Recon.031108.AL_CCB.Dec03AuditPack.GL.V2_CCB.04DecAuditPack.V2.unprotected 2" xfId="28466"/>
    <cellStyle name="_CCB.HO.Profit Recon.031108.AL_CCB.Dec03AuditPack.GL.V2_CCB.04DecAuditPack.V3.unprotected" xfId="3083"/>
    <cellStyle name="_CCB.HO.Profit Recon.031108.AL_CCB.Dec03AuditPack.GL.V2_CCB.04DecAuditPack.V3.unprotected 2" xfId="28467"/>
    <cellStyle name="_CCB.HO.Profit Recon.031108.AL_CCB.Dec03AuditPack.GL.V2_CCB.Bankwide.0410TBRec" xfId="3084"/>
    <cellStyle name="_CCB.HO.Profit Recon.031108.AL_CCB.Dec03AuditPack.GL.V2_CCB.Bankwide.0410TBRec 2" xfId="28468"/>
    <cellStyle name="_CCB.HO.Profit Recon.031108.AL_CCB.Dec03AuditPack.GL.V2_CCB.Dec03AuditPack.GL.V4(trail run new)" xfId="3085"/>
    <cellStyle name="_CCB.HO.Profit Recon.031108.AL_CCB.Dec03AuditPack.GL.V2_CCB.Dec03AuditPack.GL.V4(trail run new) 2" xfId="28469"/>
    <cellStyle name="_CCB.HO.Profit Recon.031108.AL_CCB.Dec03AuditPack.GL.V2_CCB.Dec03AuditPack.GL.V4(trail run new)_Sheet1" xfId="3086"/>
    <cellStyle name="_CCB.HO.Profit Recon.031108.AL_CCB.Dec03AuditPack.GL.V2_CCB.Dec03AuditPack.GL.V4(trail run new)_Sheet1 2" xfId="28470"/>
    <cellStyle name="_CCB.HO.Profit Recon.031108.AL_CCB.Dec03AuditPack.GL.V2_CCB.Dec03AuditPack.GL.V4(trail run new)_Sheet2" xfId="3087"/>
    <cellStyle name="_CCB.HO.Profit Recon.031108.AL_CCB.Dec03AuditPack.GL.V2_CCB.Dec03AuditPack.GL.V4(trail run new)_Sheet2 2" xfId="28471"/>
    <cellStyle name="_CCB.HO.Profit Recon.031108.AL_CCB.Dec03AuditPack.GL.V2_CCB.Dec03AuditPack.GL.V4(trail run new)_审计调查表200410.1209" xfId="3088"/>
    <cellStyle name="_CCB.HO.Profit Recon.031108.AL_CCB.Dec03AuditPack.GL.V2_CCB.Dec03AuditPack.GL.V4(trail run new)_审计调查表200410.1209 2" xfId="28472"/>
    <cellStyle name="_CCB.HO.Profit Recon.031108.AL_CCB.Dec03AuditPack.GL.V2_CCB.Dec03AuditPack.GL.V4(trail run new)_审计调查表200410.1209.PM" xfId="3089"/>
    <cellStyle name="_CCB.HO.Profit Recon.031108.AL_CCB.Dec03AuditPack.GL.V2_CCB.Dec03AuditPack.GL.V4(trail run new)_审计调查表200410.1209.PM 2" xfId="28473"/>
    <cellStyle name="_CCB.HO.Profit Recon.031108.AL_CCB.Dec03AuditPack.GL.V2_CCB.Dec03AuditPack.GL.V4(trial run new)" xfId="3090"/>
    <cellStyle name="_CCB.HO.Profit Recon.031108.AL_CCB.Dec03AuditPack.GL.V2_CCB.Dec03AuditPack.GL.V4(trial run new) 2" xfId="28474"/>
    <cellStyle name="_CCB.HO.Profit Recon.031108.AL_CCB.Dec03AuditPack.GL.V2_CCB.Dec03AuditPack.GL.V4(trial run new)_Sheet1" xfId="3091"/>
    <cellStyle name="_CCB.HO.Profit Recon.031108.AL_CCB.Dec03AuditPack.GL.V2_CCB.Dec03AuditPack.GL.V4(trial run new)_Sheet1 2" xfId="28475"/>
    <cellStyle name="_CCB.HO.Profit Recon.031108.AL_CCB.Dec03AuditPack.GL.V2_CCB.Dec03AuditPack.GL.V4(trial run new)_Sheet2" xfId="3092"/>
    <cellStyle name="_CCB.HO.Profit Recon.031108.AL_CCB.Dec03AuditPack.GL.V2_CCB.Dec03AuditPack.GL.V4(trial run new)_Sheet2 2" xfId="28476"/>
    <cellStyle name="_CCB.HO.Profit Recon.031108.AL_CCB.Dec03AuditPack.GL.V2_CCB.Dec03AuditPack.GL.V4(trial run new)_审计调查表200410.1209" xfId="3093"/>
    <cellStyle name="_CCB.HO.Profit Recon.031108.AL_CCB.Dec03AuditPack.GL.V2_CCB.Dec03AuditPack.GL.V4(trial run new)_审计调查表200410.1209 2" xfId="28477"/>
    <cellStyle name="_CCB.HO.Profit Recon.031108.AL_CCB.Dec03AuditPack.GL.V2_CCB.Dec03AuditPack.GL.V4(trial run new)_审计调查表200410.1209.PM" xfId="3094"/>
    <cellStyle name="_CCB.HO.Profit Recon.031108.AL_CCB.Dec03AuditPack.GL.V2_CCB.Dec03AuditPack.GL.V4(trial run new)_审计调查表200410.1209.PM 2" xfId="28478"/>
    <cellStyle name="_CCB.HO.Profit Recon.031108.AL_CCB.Dec03AuditPack.GL.V2_Copy of CCB.Dec03AuditPack.GL.V4" xfId="3095"/>
    <cellStyle name="_CCB.HO.Profit Recon.031108.AL_CCB.Dec03AuditPack.GL.V2_Copy of CCB.Dec03AuditPack.GL.V4 2" xfId="28479"/>
    <cellStyle name="_CCB.HO.Profit Recon.031108.AL_CCB.Dec03AuditPack.GL.V2_Copy of CCB.Dec03AuditPack.GL.V4_Sheet1" xfId="3096"/>
    <cellStyle name="_CCB.HO.Profit Recon.031108.AL_CCB.Dec03AuditPack.GL.V2_Copy of CCB.Dec03AuditPack.GL.V4_Sheet1 2" xfId="28480"/>
    <cellStyle name="_CCB.HO.Profit Recon.031108.AL_CCB.Dec03AuditPack.GL.V2_Copy of CCB.Dec03AuditPack.GL.V4_Sheet2" xfId="3097"/>
    <cellStyle name="_CCB.HO.Profit Recon.031108.AL_CCB.Dec03AuditPack.GL.V2_Copy of CCB.Dec03AuditPack.GL.V4_Sheet2 2" xfId="28481"/>
    <cellStyle name="_CCB.HO.Profit Recon.031108.AL_CCB.Dec03AuditPack.GL.V2_Copy of CCB.Dec03AuditPack.GL.V4_审计调查表200410.1209" xfId="3098"/>
    <cellStyle name="_CCB.HO.Profit Recon.031108.AL_CCB.Dec03AuditPack.GL.V2_Copy of CCB.Dec03AuditPack.GL.V4_审计调查表200410.1209 2" xfId="28482"/>
    <cellStyle name="_CCB.HO.Profit Recon.031108.AL_CCB.Dec03AuditPack.GL.V2_Copy of CCB.Dec03AuditPack.GL.V4_审计调查表200410.1209.PM" xfId="3099"/>
    <cellStyle name="_CCB.HO.Profit Recon.031108.AL_CCB.Dec03AuditPack.GL.V2_Copy of CCB.Dec03AuditPack.GL.V4_审计调查表200410.1209.PM 2" xfId="28483"/>
    <cellStyle name="_CCB.HO.Profit Recon.031108.AL_CCB.Dec03AuditPack.GL.V2_Sheet1" xfId="3100"/>
    <cellStyle name="_CCB.HO.Profit Recon.031108.AL_CCB.Dec03AuditPack.GL.V2_Sheet1 2" xfId="28484"/>
    <cellStyle name="_CCB.HO.Profit Recon.031108.AL_CCB.Dec03AuditPack.GL.V2_Sheet2" xfId="3101"/>
    <cellStyle name="_CCB.HO.Profit Recon.031108.AL_CCB.Dec03AuditPack.GL.V2_Sheet2 2" xfId="28485"/>
    <cellStyle name="_CCB.HO.Profit Recon.031108.AL_CCB.Dec03AuditPack.GL.V2_审计调查表200410.1209" xfId="3102"/>
    <cellStyle name="_CCB.HO.Profit Recon.031108.AL_CCB.Dec03AuditPack.GL.V2_审计调查表200410.1209 2" xfId="28486"/>
    <cellStyle name="_CCB.HO.Profit Recon.031108.AL_CCB.Dec03AuditPack.GL.V2_审计调查表200410.1209.PM" xfId="3103"/>
    <cellStyle name="_CCB.HO.Profit Recon.031108.AL_CCB.Dec03AuditPack.GL.V2_审计调查表200410.1209.PM 2" xfId="28487"/>
    <cellStyle name="_CCB.HO.Profit Recon.031108.AL_CCB.Dec03AuditPack.HL.V2.revised ctl" xfId="3104"/>
    <cellStyle name="_CCB.HO.Profit Recon.031108.AL_CCB.Dec03AuditPack.HL.V2.revised ctl 2" xfId="28488"/>
    <cellStyle name="_CCB.HO.Profit Recon.031108.AL_CCB.Dec03AuditPack.HL.V2.revised ctl_CCB.HO.new TB template.for reporting package.040309" xfId="3105"/>
    <cellStyle name="_CCB.HO.Profit Recon.031108.AL_CCB.Dec03AuditPack.HL.V2.revised ctl_CCB.HO.new TB template.for reporting package.040309 2" xfId="28489"/>
    <cellStyle name="_CCB.HO.Profit Recon.031108.AL_CCB.Dec03AuditPack.HL.V2.revised ctl_CCB.HO.new TB template.for reporting package.1P.040316" xfId="3106"/>
    <cellStyle name="_CCB.HO.Profit Recon.031108.AL_CCB.Dec03AuditPack.HL.V2.revised ctl_CCB.HO.new TB template.for reporting package.1P.040316 2" xfId="28490"/>
    <cellStyle name="_CCB.HO.Profit Recon.031108.AL_CCB.Dec03AuditPack.HL.V2.revised ctl_CCB.HO.reporting TB-HL.1P.040316" xfId="3107"/>
    <cellStyle name="_CCB.HO.Profit Recon.031108.AL_CCB.Dec03AuditPack.HL.V2.revised ctl_CCB.HO.reporting TB-HL.1P.040316 2" xfId="28491"/>
    <cellStyle name="_CCB.HO.Profit Recon.031108.AL_Sheet1" xfId="3108"/>
    <cellStyle name="_CCB.HO.Profit Recon.031108.AL_Sheet1 2" xfId="28492"/>
    <cellStyle name="_CCB.HO.Profit Recon.031108.AL_Sheet2" xfId="3109"/>
    <cellStyle name="_CCB.HO.Profit Recon.031108.AL_Sheet2 2" xfId="28493"/>
    <cellStyle name="_CCB.HO.Profit Recon.031108.AL_审计调查表200410.1209" xfId="3110"/>
    <cellStyle name="_CCB.HO.Profit Recon.031108.AL_审计调查表200410.1209 2" xfId="28494"/>
    <cellStyle name="_CCB.HO.Profit Recon.031108.AL_审计调查表200410.1209.PM" xfId="3111"/>
    <cellStyle name="_CCB.HO.Profit Recon.031108.AL_审计调查表200410.1209.PM 2" xfId="28495"/>
    <cellStyle name="_CCB.HO.Profit Recon.031208.AL" xfId="3112"/>
    <cellStyle name="_CCB.HO.Profit Recon.031208.AL 2" xfId="28496"/>
    <cellStyle name="_CCB.HO.Profit Recon.031208.AL_CCB.Dec03AuditPack.GL.V2" xfId="3113"/>
    <cellStyle name="_CCB.HO.Profit Recon.031208.AL_CCB.Dec03AuditPack.GL.V2 2" xfId="28497"/>
    <cellStyle name="_CCB.HO.Profit Recon.031208.AL_CCB.Dec03AuditPack.GL.V2_1120CCB.04OctAuditPack.V1.unprotected" xfId="3114"/>
    <cellStyle name="_CCB.HO.Profit Recon.031208.AL_CCB.Dec03AuditPack.GL.V2_1120CCB.04OctAuditPack.V1.unprotected 2" xfId="28498"/>
    <cellStyle name="_CCB.HO.Profit Recon.031208.AL_CCB.Dec03AuditPack.GL.V2_20040630审计调查表real" xfId="3115"/>
    <cellStyle name="_CCB.HO.Profit Recon.031208.AL_CCB.Dec03AuditPack.GL.V2_20040630审计调查表real 2" xfId="28499"/>
    <cellStyle name="_CCB.HO.Profit Recon.031208.AL_CCB.Dec03AuditPack.GL.V2_CCB.04DecAuditPack.V2.unprotected" xfId="3116"/>
    <cellStyle name="_CCB.HO.Profit Recon.031208.AL_CCB.Dec03AuditPack.GL.V2_CCB.04DecAuditPack.V2.unprotected 2" xfId="28500"/>
    <cellStyle name="_CCB.HO.Profit Recon.031208.AL_CCB.Dec03AuditPack.GL.V2_CCB.04DecAuditPack.V3.unprotected" xfId="3117"/>
    <cellStyle name="_CCB.HO.Profit Recon.031208.AL_CCB.Dec03AuditPack.GL.V2_CCB.04DecAuditPack.V3.unprotected 2" xfId="28501"/>
    <cellStyle name="_CCB.HO.Profit Recon.031208.AL_CCB.Dec03AuditPack.GL.V2_CCB.Bankwide.0410TBRec" xfId="3118"/>
    <cellStyle name="_CCB.HO.Profit Recon.031208.AL_CCB.Dec03AuditPack.GL.V2_CCB.Bankwide.0410TBRec 2" xfId="28502"/>
    <cellStyle name="_CCB.HO.Profit Recon.031208.AL_CCB.Dec03AuditPack.GL.V2_CCB.Dec03AuditPack.GL.V4(trail run new)" xfId="3119"/>
    <cellStyle name="_CCB.HO.Profit Recon.031208.AL_CCB.Dec03AuditPack.GL.V2_CCB.Dec03AuditPack.GL.V4(trail run new) 2" xfId="28503"/>
    <cellStyle name="_CCB.HO.Profit Recon.031208.AL_CCB.Dec03AuditPack.GL.V2_CCB.Dec03AuditPack.GL.V4(trail run new)_Sheet1" xfId="3120"/>
    <cellStyle name="_CCB.HO.Profit Recon.031208.AL_CCB.Dec03AuditPack.GL.V2_CCB.Dec03AuditPack.GL.V4(trail run new)_Sheet1 2" xfId="28504"/>
    <cellStyle name="_CCB.HO.Profit Recon.031208.AL_CCB.Dec03AuditPack.GL.V2_CCB.Dec03AuditPack.GL.V4(trail run new)_Sheet2" xfId="3121"/>
    <cellStyle name="_CCB.HO.Profit Recon.031208.AL_CCB.Dec03AuditPack.GL.V2_CCB.Dec03AuditPack.GL.V4(trail run new)_Sheet2 2" xfId="28505"/>
    <cellStyle name="_CCB.HO.Profit Recon.031208.AL_CCB.Dec03AuditPack.GL.V2_CCB.Dec03AuditPack.GL.V4(trail run new)_审计调查表200410.1209" xfId="3122"/>
    <cellStyle name="_CCB.HO.Profit Recon.031208.AL_CCB.Dec03AuditPack.GL.V2_CCB.Dec03AuditPack.GL.V4(trail run new)_审计调查表200410.1209 2" xfId="28506"/>
    <cellStyle name="_CCB.HO.Profit Recon.031208.AL_CCB.Dec03AuditPack.GL.V2_CCB.Dec03AuditPack.GL.V4(trail run new)_审计调查表200410.1209.PM" xfId="3123"/>
    <cellStyle name="_CCB.HO.Profit Recon.031208.AL_CCB.Dec03AuditPack.GL.V2_CCB.Dec03AuditPack.GL.V4(trail run new)_审计调查表200410.1209.PM 2" xfId="28507"/>
    <cellStyle name="_CCB.HO.Profit Recon.031208.AL_CCB.Dec03AuditPack.GL.V2_CCB.Dec03AuditPack.GL.V4(trial run new)" xfId="3124"/>
    <cellStyle name="_CCB.HO.Profit Recon.031208.AL_CCB.Dec03AuditPack.GL.V2_CCB.Dec03AuditPack.GL.V4(trial run new) 2" xfId="28508"/>
    <cellStyle name="_CCB.HO.Profit Recon.031208.AL_CCB.Dec03AuditPack.GL.V2_CCB.Dec03AuditPack.GL.V4(trial run new)_Sheet1" xfId="3125"/>
    <cellStyle name="_CCB.HO.Profit Recon.031208.AL_CCB.Dec03AuditPack.GL.V2_CCB.Dec03AuditPack.GL.V4(trial run new)_Sheet1 2" xfId="28509"/>
    <cellStyle name="_CCB.HO.Profit Recon.031208.AL_CCB.Dec03AuditPack.GL.V2_CCB.Dec03AuditPack.GL.V4(trial run new)_Sheet2" xfId="3126"/>
    <cellStyle name="_CCB.HO.Profit Recon.031208.AL_CCB.Dec03AuditPack.GL.V2_CCB.Dec03AuditPack.GL.V4(trial run new)_Sheet2 2" xfId="28510"/>
    <cellStyle name="_CCB.HO.Profit Recon.031208.AL_CCB.Dec03AuditPack.GL.V2_CCB.Dec03AuditPack.GL.V4(trial run new)_审计调查表200410.1209" xfId="3127"/>
    <cellStyle name="_CCB.HO.Profit Recon.031208.AL_CCB.Dec03AuditPack.GL.V2_CCB.Dec03AuditPack.GL.V4(trial run new)_审计调查表200410.1209 2" xfId="28511"/>
    <cellStyle name="_CCB.HO.Profit Recon.031208.AL_CCB.Dec03AuditPack.GL.V2_CCB.Dec03AuditPack.GL.V4(trial run new)_审计调查表200410.1209.PM" xfId="3128"/>
    <cellStyle name="_CCB.HO.Profit Recon.031208.AL_CCB.Dec03AuditPack.GL.V2_CCB.Dec03AuditPack.GL.V4(trial run new)_审计调查表200410.1209.PM 2" xfId="28512"/>
    <cellStyle name="_CCB.HO.Profit Recon.031208.AL_CCB.Dec03AuditPack.GL.V2_Copy of CCB.Dec03AuditPack.GL.V4" xfId="3129"/>
    <cellStyle name="_CCB.HO.Profit Recon.031208.AL_CCB.Dec03AuditPack.GL.V2_Copy of CCB.Dec03AuditPack.GL.V4 2" xfId="28513"/>
    <cellStyle name="_CCB.HO.Profit Recon.031208.AL_CCB.Dec03AuditPack.GL.V2_Copy of CCB.Dec03AuditPack.GL.V4_Sheet1" xfId="3130"/>
    <cellStyle name="_CCB.HO.Profit Recon.031208.AL_CCB.Dec03AuditPack.GL.V2_Copy of CCB.Dec03AuditPack.GL.V4_Sheet1 2" xfId="28514"/>
    <cellStyle name="_CCB.HO.Profit Recon.031208.AL_CCB.Dec03AuditPack.GL.V2_Copy of CCB.Dec03AuditPack.GL.V4_Sheet2" xfId="3131"/>
    <cellStyle name="_CCB.HO.Profit Recon.031208.AL_CCB.Dec03AuditPack.GL.V2_Copy of CCB.Dec03AuditPack.GL.V4_Sheet2 2" xfId="28515"/>
    <cellStyle name="_CCB.HO.Profit Recon.031208.AL_CCB.Dec03AuditPack.GL.V2_Copy of CCB.Dec03AuditPack.GL.V4_审计调查表200410.1209" xfId="3132"/>
    <cellStyle name="_CCB.HO.Profit Recon.031208.AL_CCB.Dec03AuditPack.GL.V2_Copy of CCB.Dec03AuditPack.GL.V4_审计调查表200410.1209 2" xfId="28516"/>
    <cellStyle name="_CCB.HO.Profit Recon.031208.AL_CCB.Dec03AuditPack.GL.V2_Copy of CCB.Dec03AuditPack.GL.V4_审计调查表200410.1209.PM" xfId="3133"/>
    <cellStyle name="_CCB.HO.Profit Recon.031208.AL_CCB.Dec03AuditPack.GL.V2_Copy of CCB.Dec03AuditPack.GL.V4_审计调查表200410.1209.PM 2" xfId="28517"/>
    <cellStyle name="_CCB.HO.Profit Recon.031208.AL_CCB.Dec03AuditPack.GL.V2_Sheet1" xfId="3134"/>
    <cellStyle name="_CCB.HO.Profit Recon.031208.AL_CCB.Dec03AuditPack.GL.V2_Sheet1 2" xfId="28518"/>
    <cellStyle name="_CCB.HO.Profit Recon.031208.AL_CCB.Dec03AuditPack.GL.V2_Sheet2" xfId="3135"/>
    <cellStyle name="_CCB.HO.Profit Recon.031208.AL_CCB.Dec03AuditPack.GL.V2_Sheet2 2" xfId="28519"/>
    <cellStyle name="_CCB.HO.Profit Recon.031208.AL_CCB.Dec03AuditPack.GL.V2_审计调查表200410.1209" xfId="3136"/>
    <cellStyle name="_CCB.HO.Profit Recon.031208.AL_CCB.Dec03AuditPack.GL.V2_审计调查表200410.1209 2" xfId="28520"/>
    <cellStyle name="_CCB.HO.Profit Recon.031208.AL_CCB.Dec03AuditPack.GL.V2_审计调查表200410.1209.PM" xfId="3137"/>
    <cellStyle name="_CCB.HO.Profit Recon.031208.AL_CCB.Dec03AuditPack.GL.V2_审计调查表200410.1209.PM 2" xfId="28521"/>
    <cellStyle name="_CCB.HO.Profit Recon.031208.AL_CCB.Dec03AuditPack.HL.V2.revised ctl" xfId="3138"/>
    <cellStyle name="_CCB.HO.Profit Recon.031208.AL_CCB.Dec03AuditPack.HL.V2.revised ctl 2" xfId="28522"/>
    <cellStyle name="_CCB.HO.Profit Recon.031208.AL_CCB.Dec03AuditPack.HL.V2.revised ctl_CCB.HO.new TB template.for reporting package.040309" xfId="3139"/>
    <cellStyle name="_CCB.HO.Profit Recon.031208.AL_CCB.Dec03AuditPack.HL.V2.revised ctl_CCB.HO.new TB template.for reporting package.040309 2" xfId="28523"/>
    <cellStyle name="_CCB.HO.Profit Recon.031208.AL_CCB.Dec03AuditPack.HL.V2.revised ctl_CCB.HO.new TB template.for reporting package.1P.040316" xfId="3140"/>
    <cellStyle name="_CCB.HO.Profit Recon.031208.AL_CCB.Dec03AuditPack.HL.V2.revised ctl_CCB.HO.new TB template.for reporting package.1P.040316 2" xfId="28524"/>
    <cellStyle name="_CCB.HO.Profit Recon.031208.AL_CCB.Dec03AuditPack.HL.V2.revised ctl_CCB.HO.reporting TB-HL.1P.040316" xfId="3141"/>
    <cellStyle name="_CCB.HO.Profit Recon.031208.AL_CCB.Dec03AuditPack.HL.V2.revised ctl_CCB.HO.reporting TB-HL.1P.040316 2" xfId="28525"/>
    <cellStyle name="_CCB.HO.Profit Recon.031208.AL_Sheet1" xfId="3142"/>
    <cellStyle name="_CCB.HO.Profit Recon.031208.AL_Sheet1 2" xfId="28526"/>
    <cellStyle name="_CCB.HO.Profit Recon.031208.AL_Sheet2" xfId="3143"/>
    <cellStyle name="_CCB.HO.Profit Recon.031208.AL_Sheet2 2" xfId="28527"/>
    <cellStyle name="_CCB.HO.Profit Recon.031208.AL_审计调查表200410.1209" xfId="3144"/>
    <cellStyle name="_CCB.HO.Profit Recon.031208.AL_审计调查表200410.1209 2" xfId="28528"/>
    <cellStyle name="_CCB.HO.Profit Recon.031208.AL_审计调查表200410.1209.PM" xfId="3145"/>
    <cellStyle name="_CCB.HO.Profit Recon.031208.AL_审计调查表200410.1209.PM 2" xfId="28529"/>
    <cellStyle name="_CCB.HO.Profit Recon.HL.031113.AL" xfId="3146"/>
    <cellStyle name="_CCB.HO.Profit Recon.HL.031113.AL 2" xfId="28530"/>
    <cellStyle name="_CCB.HO.Profit Recon.HL.031113.AL_CCB.Dec03AuditPack.GL.V2" xfId="3147"/>
    <cellStyle name="_CCB.HO.Profit Recon.HL.031113.AL_CCB.Dec03AuditPack.GL.V2 2" xfId="28531"/>
    <cellStyle name="_CCB.HO.Profit Recon.HL.031113.AL_CCB.Dec03AuditPack.GL.V2_1120CCB.04OctAuditPack.V1.unprotected" xfId="3148"/>
    <cellStyle name="_CCB.HO.Profit Recon.HL.031113.AL_CCB.Dec03AuditPack.GL.V2_1120CCB.04OctAuditPack.V1.unprotected 2" xfId="28532"/>
    <cellStyle name="_CCB.HO.Profit Recon.HL.031113.AL_CCB.Dec03AuditPack.GL.V2_20040630审计调查表real" xfId="3149"/>
    <cellStyle name="_CCB.HO.Profit Recon.HL.031113.AL_CCB.Dec03AuditPack.GL.V2_20040630审计调查表real 2" xfId="28533"/>
    <cellStyle name="_CCB.HO.Profit Recon.HL.031113.AL_CCB.Dec03AuditPack.GL.V2_CCB.04DecAuditPack.V2.unprotected" xfId="3150"/>
    <cellStyle name="_CCB.HO.Profit Recon.HL.031113.AL_CCB.Dec03AuditPack.GL.V2_CCB.04DecAuditPack.V2.unprotected 2" xfId="28534"/>
    <cellStyle name="_CCB.HO.Profit Recon.HL.031113.AL_CCB.Dec03AuditPack.GL.V2_CCB.04DecAuditPack.V3.unprotected" xfId="3151"/>
    <cellStyle name="_CCB.HO.Profit Recon.HL.031113.AL_CCB.Dec03AuditPack.GL.V2_CCB.04DecAuditPack.V3.unprotected 2" xfId="28535"/>
    <cellStyle name="_CCB.HO.Profit Recon.HL.031113.AL_CCB.Dec03AuditPack.GL.V2_CCB.Bankwide.0410TBRec" xfId="3152"/>
    <cellStyle name="_CCB.HO.Profit Recon.HL.031113.AL_CCB.Dec03AuditPack.GL.V2_CCB.Bankwide.0410TBRec 2" xfId="28536"/>
    <cellStyle name="_CCB.HO.Profit Recon.HL.031113.AL_CCB.Dec03AuditPack.GL.V2_CCB.Dec03AuditPack.GL.V4(trail run new)" xfId="3153"/>
    <cellStyle name="_CCB.HO.Profit Recon.HL.031113.AL_CCB.Dec03AuditPack.GL.V2_CCB.Dec03AuditPack.GL.V4(trail run new) 2" xfId="28537"/>
    <cellStyle name="_CCB.HO.Profit Recon.HL.031113.AL_CCB.Dec03AuditPack.GL.V2_CCB.Dec03AuditPack.GL.V4(trail run new)_Sheet1" xfId="3154"/>
    <cellStyle name="_CCB.HO.Profit Recon.HL.031113.AL_CCB.Dec03AuditPack.GL.V2_CCB.Dec03AuditPack.GL.V4(trail run new)_Sheet1 2" xfId="28538"/>
    <cellStyle name="_CCB.HO.Profit Recon.HL.031113.AL_CCB.Dec03AuditPack.GL.V2_CCB.Dec03AuditPack.GL.V4(trail run new)_Sheet2" xfId="3155"/>
    <cellStyle name="_CCB.HO.Profit Recon.HL.031113.AL_CCB.Dec03AuditPack.GL.V2_CCB.Dec03AuditPack.GL.V4(trail run new)_Sheet2 2" xfId="28539"/>
    <cellStyle name="_CCB.HO.Profit Recon.HL.031113.AL_CCB.Dec03AuditPack.GL.V2_CCB.Dec03AuditPack.GL.V4(trail run new)_审计调查表200410.1209" xfId="3156"/>
    <cellStyle name="_CCB.HO.Profit Recon.HL.031113.AL_CCB.Dec03AuditPack.GL.V2_CCB.Dec03AuditPack.GL.V4(trail run new)_审计调查表200410.1209 2" xfId="28540"/>
    <cellStyle name="_CCB.HO.Profit Recon.HL.031113.AL_CCB.Dec03AuditPack.GL.V2_CCB.Dec03AuditPack.GL.V4(trail run new)_审计调查表200410.1209.PM" xfId="3157"/>
    <cellStyle name="_CCB.HO.Profit Recon.HL.031113.AL_CCB.Dec03AuditPack.GL.V2_CCB.Dec03AuditPack.GL.V4(trail run new)_审计调查表200410.1209.PM 2" xfId="28541"/>
    <cellStyle name="_CCB.HO.Profit Recon.HL.031113.AL_CCB.Dec03AuditPack.GL.V2_CCB.Dec03AuditPack.GL.V4(trial run new)" xfId="3158"/>
    <cellStyle name="_CCB.HO.Profit Recon.HL.031113.AL_CCB.Dec03AuditPack.GL.V2_CCB.Dec03AuditPack.GL.V4(trial run new) 2" xfId="28542"/>
    <cellStyle name="_CCB.HO.Profit Recon.HL.031113.AL_CCB.Dec03AuditPack.GL.V2_CCB.Dec03AuditPack.GL.V4(trial run new)_Sheet1" xfId="3159"/>
    <cellStyle name="_CCB.HO.Profit Recon.HL.031113.AL_CCB.Dec03AuditPack.GL.V2_CCB.Dec03AuditPack.GL.V4(trial run new)_Sheet1 2" xfId="28543"/>
    <cellStyle name="_CCB.HO.Profit Recon.HL.031113.AL_CCB.Dec03AuditPack.GL.V2_CCB.Dec03AuditPack.GL.V4(trial run new)_Sheet2" xfId="3160"/>
    <cellStyle name="_CCB.HO.Profit Recon.HL.031113.AL_CCB.Dec03AuditPack.GL.V2_CCB.Dec03AuditPack.GL.V4(trial run new)_Sheet2 2" xfId="28544"/>
    <cellStyle name="_CCB.HO.Profit Recon.HL.031113.AL_CCB.Dec03AuditPack.GL.V2_CCB.Dec03AuditPack.GL.V4(trial run new)_审计调查表200410.1209" xfId="3161"/>
    <cellStyle name="_CCB.HO.Profit Recon.HL.031113.AL_CCB.Dec03AuditPack.GL.V2_CCB.Dec03AuditPack.GL.V4(trial run new)_审计调查表200410.1209 2" xfId="28545"/>
    <cellStyle name="_CCB.HO.Profit Recon.HL.031113.AL_CCB.Dec03AuditPack.GL.V2_CCB.Dec03AuditPack.GL.V4(trial run new)_审计调查表200410.1209.PM" xfId="3162"/>
    <cellStyle name="_CCB.HO.Profit Recon.HL.031113.AL_CCB.Dec03AuditPack.GL.V2_CCB.Dec03AuditPack.GL.V4(trial run new)_审计调查表200410.1209.PM 2" xfId="28546"/>
    <cellStyle name="_CCB.HO.Profit Recon.HL.031113.AL_CCB.Dec03AuditPack.GL.V2_Copy of CCB.Dec03AuditPack.GL.V4" xfId="3163"/>
    <cellStyle name="_CCB.HO.Profit Recon.HL.031113.AL_CCB.Dec03AuditPack.GL.V2_Copy of CCB.Dec03AuditPack.GL.V4 2" xfId="28547"/>
    <cellStyle name="_CCB.HO.Profit Recon.HL.031113.AL_CCB.Dec03AuditPack.GL.V2_Copy of CCB.Dec03AuditPack.GL.V4_Sheet1" xfId="3164"/>
    <cellStyle name="_CCB.HO.Profit Recon.HL.031113.AL_CCB.Dec03AuditPack.GL.V2_Copy of CCB.Dec03AuditPack.GL.V4_Sheet1 2" xfId="28548"/>
    <cellStyle name="_CCB.HO.Profit Recon.HL.031113.AL_CCB.Dec03AuditPack.GL.V2_Copy of CCB.Dec03AuditPack.GL.V4_Sheet2" xfId="3165"/>
    <cellStyle name="_CCB.HO.Profit Recon.HL.031113.AL_CCB.Dec03AuditPack.GL.V2_Copy of CCB.Dec03AuditPack.GL.V4_Sheet2 2" xfId="28549"/>
    <cellStyle name="_CCB.HO.Profit Recon.HL.031113.AL_CCB.Dec03AuditPack.GL.V2_Copy of CCB.Dec03AuditPack.GL.V4_审计调查表200410.1209" xfId="3166"/>
    <cellStyle name="_CCB.HO.Profit Recon.HL.031113.AL_CCB.Dec03AuditPack.GL.V2_Copy of CCB.Dec03AuditPack.GL.V4_审计调查表200410.1209 2" xfId="28550"/>
    <cellStyle name="_CCB.HO.Profit Recon.HL.031113.AL_CCB.Dec03AuditPack.GL.V2_Copy of CCB.Dec03AuditPack.GL.V4_审计调查表200410.1209.PM" xfId="3167"/>
    <cellStyle name="_CCB.HO.Profit Recon.HL.031113.AL_CCB.Dec03AuditPack.GL.V2_Copy of CCB.Dec03AuditPack.GL.V4_审计调查表200410.1209.PM 2" xfId="28551"/>
    <cellStyle name="_CCB.HO.Profit Recon.HL.031113.AL_CCB.Dec03AuditPack.GL.V2_Sheet1" xfId="3168"/>
    <cellStyle name="_CCB.HO.Profit Recon.HL.031113.AL_CCB.Dec03AuditPack.GL.V2_Sheet1 2" xfId="28552"/>
    <cellStyle name="_CCB.HO.Profit Recon.HL.031113.AL_CCB.Dec03AuditPack.GL.V2_Sheet2" xfId="3169"/>
    <cellStyle name="_CCB.HO.Profit Recon.HL.031113.AL_CCB.Dec03AuditPack.GL.V2_Sheet2 2" xfId="28553"/>
    <cellStyle name="_CCB.HO.Profit Recon.HL.031113.AL_CCB.Dec03AuditPack.GL.V2_审计调查表200410.1209" xfId="3170"/>
    <cellStyle name="_CCB.HO.Profit Recon.HL.031113.AL_CCB.Dec03AuditPack.GL.V2_审计调查表200410.1209 2" xfId="28554"/>
    <cellStyle name="_CCB.HO.Profit Recon.HL.031113.AL_CCB.Dec03AuditPack.GL.V2_审计调查表200410.1209.PM" xfId="3171"/>
    <cellStyle name="_CCB.HO.Profit Recon.HL.031113.AL_CCB.Dec03AuditPack.GL.V2_审计调查表200410.1209.PM 2" xfId="28555"/>
    <cellStyle name="_CCB.HO.Profit Recon.HL.031113.AL_CCB.Dec03AuditPack.HL.V2.revised ctl" xfId="3172"/>
    <cellStyle name="_CCB.HO.Profit Recon.HL.031113.AL_CCB.Dec03AuditPack.HL.V2.revised ctl 2" xfId="28556"/>
    <cellStyle name="_CCB.HO.Profit Recon.HL.031113.AL_CCB.Dec03AuditPack.HL.V2.revised ctl_CCB.HO.new TB template.for reporting package.040309" xfId="3173"/>
    <cellStyle name="_CCB.HO.Profit Recon.HL.031113.AL_CCB.Dec03AuditPack.HL.V2.revised ctl_CCB.HO.new TB template.for reporting package.040309 2" xfId="28557"/>
    <cellStyle name="_CCB.HO.Profit Recon.HL.031113.AL_CCB.Dec03AuditPack.HL.V2.revised ctl_CCB.HO.new TB template.for reporting package.1P.040316" xfId="3174"/>
    <cellStyle name="_CCB.HO.Profit Recon.HL.031113.AL_CCB.Dec03AuditPack.HL.V2.revised ctl_CCB.HO.new TB template.for reporting package.1P.040316 2" xfId="28558"/>
    <cellStyle name="_CCB.HO.Profit Recon.HL.031113.AL_CCB.Dec03AuditPack.HL.V2.revised ctl_CCB.HO.reporting TB-HL.1P.040316" xfId="3175"/>
    <cellStyle name="_CCB.HO.Profit Recon.HL.031113.AL_CCB.Dec03AuditPack.HL.V2.revised ctl_CCB.HO.reporting TB-HL.1P.040316 2" xfId="28559"/>
    <cellStyle name="_CCB.HO.Profit Recon.HL.031113.AL_Sheet1" xfId="3176"/>
    <cellStyle name="_CCB.HO.Profit Recon.HL.031113.AL_Sheet1 2" xfId="28560"/>
    <cellStyle name="_CCB.HO.Profit Recon.HL.031113.AL_Sheet2" xfId="3177"/>
    <cellStyle name="_CCB.HO.Profit Recon.HL.031113.AL_Sheet2 2" xfId="28561"/>
    <cellStyle name="_CCB.HO.Profit Recon.HL.031113.AL_审计调查表200410.1209" xfId="3178"/>
    <cellStyle name="_CCB.HO.Profit Recon.HL.031113.AL_审计调查表200410.1209 2" xfId="28562"/>
    <cellStyle name="_CCB.HO.Profit Recon.HL.031113.AL_审计调查表200410.1209.PM" xfId="3179"/>
    <cellStyle name="_CCB.HO.Profit Recon.HL.031113.AL_审计调查表200410.1209.PM 2" xfId="28563"/>
    <cellStyle name="_CCB.NX.Item 12.ProfitNAVRec.031121" xfId="3180"/>
    <cellStyle name="_CCB.NX.Item 12.ProfitNAVRec.031121 2" xfId="28564"/>
    <cellStyle name="_CCB.NX.Item 12.ProfitNAVRec.031121_CCB.Dec03AuditPack.GL.V2" xfId="3181"/>
    <cellStyle name="_CCB.NX.Item 12.ProfitNAVRec.031121_CCB.Dec03AuditPack.GL.V2 2" xfId="28565"/>
    <cellStyle name="_CCB.NX.Item 12.ProfitNAVRec.031121_CCB.Dec03AuditPack.GL.V2_1120CCB.04OctAuditPack.V1.unprotected" xfId="3182"/>
    <cellStyle name="_CCB.NX.Item 12.ProfitNAVRec.031121_CCB.Dec03AuditPack.GL.V2_1120CCB.04OctAuditPack.V1.unprotected 2" xfId="28566"/>
    <cellStyle name="_CCB.NX.Item 12.ProfitNAVRec.031121_CCB.Dec03AuditPack.GL.V2_20040630审计调查表real" xfId="3183"/>
    <cellStyle name="_CCB.NX.Item 12.ProfitNAVRec.031121_CCB.Dec03AuditPack.GL.V2_20040630审计调查表real 2" xfId="28567"/>
    <cellStyle name="_CCB.NX.Item 12.ProfitNAVRec.031121_CCB.Dec03AuditPack.GL.V2_CCB.04DecAuditPack.V2.unprotected" xfId="3184"/>
    <cellStyle name="_CCB.NX.Item 12.ProfitNAVRec.031121_CCB.Dec03AuditPack.GL.V2_CCB.04DecAuditPack.V2.unprotected 2" xfId="28568"/>
    <cellStyle name="_CCB.NX.Item 12.ProfitNAVRec.031121_CCB.Dec03AuditPack.GL.V2_CCB.04DecAuditPack.V3.unprotected" xfId="3185"/>
    <cellStyle name="_CCB.NX.Item 12.ProfitNAVRec.031121_CCB.Dec03AuditPack.GL.V2_CCB.04DecAuditPack.V3.unprotected 2" xfId="28569"/>
    <cellStyle name="_CCB.NX.Item 12.ProfitNAVRec.031121_CCB.Dec03AuditPack.GL.V2_CCB.Bankwide.0410TBRec" xfId="3186"/>
    <cellStyle name="_CCB.NX.Item 12.ProfitNAVRec.031121_CCB.Dec03AuditPack.GL.V2_CCB.Bankwide.0410TBRec 2" xfId="28570"/>
    <cellStyle name="_CCB.NX.Item 12.ProfitNAVRec.031121_CCB.Dec03AuditPack.GL.V2_CCB.Dec03AuditPack.GL.V4(trail run new)" xfId="3187"/>
    <cellStyle name="_CCB.NX.Item 12.ProfitNAVRec.031121_CCB.Dec03AuditPack.GL.V2_CCB.Dec03AuditPack.GL.V4(trail run new) 2" xfId="28571"/>
    <cellStyle name="_CCB.NX.Item 12.ProfitNAVRec.031121_CCB.Dec03AuditPack.GL.V2_CCB.Dec03AuditPack.GL.V4(trail run new)_Sheet1" xfId="3188"/>
    <cellStyle name="_CCB.NX.Item 12.ProfitNAVRec.031121_CCB.Dec03AuditPack.GL.V2_CCB.Dec03AuditPack.GL.V4(trail run new)_Sheet1 2" xfId="28572"/>
    <cellStyle name="_CCB.NX.Item 12.ProfitNAVRec.031121_CCB.Dec03AuditPack.GL.V2_CCB.Dec03AuditPack.GL.V4(trail run new)_Sheet2" xfId="3189"/>
    <cellStyle name="_CCB.NX.Item 12.ProfitNAVRec.031121_CCB.Dec03AuditPack.GL.V2_CCB.Dec03AuditPack.GL.V4(trail run new)_Sheet2 2" xfId="28573"/>
    <cellStyle name="_CCB.NX.Item 12.ProfitNAVRec.031121_CCB.Dec03AuditPack.GL.V2_CCB.Dec03AuditPack.GL.V4(trail run new)_审计调查表200410.1209" xfId="3190"/>
    <cellStyle name="_CCB.NX.Item 12.ProfitNAVRec.031121_CCB.Dec03AuditPack.GL.V2_CCB.Dec03AuditPack.GL.V4(trail run new)_审计调查表200410.1209 2" xfId="28574"/>
    <cellStyle name="_CCB.NX.Item 12.ProfitNAVRec.031121_CCB.Dec03AuditPack.GL.V2_CCB.Dec03AuditPack.GL.V4(trail run new)_审计调查表200410.1209.PM" xfId="3191"/>
    <cellStyle name="_CCB.NX.Item 12.ProfitNAVRec.031121_CCB.Dec03AuditPack.GL.V2_CCB.Dec03AuditPack.GL.V4(trail run new)_审计调查表200410.1209.PM 2" xfId="28575"/>
    <cellStyle name="_CCB.NX.Item 12.ProfitNAVRec.031121_CCB.Dec03AuditPack.GL.V2_CCB.Dec03AuditPack.GL.V4(trial run new)" xfId="3192"/>
    <cellStyle name="_CCB.NX.Item 12.ProfitNAVRec.031121_CCB.Dec03AuditPack.GL.V2_CCB.Dec03AuditPack.GL.V4(trial run new) 2" xfId="28576"/>
    <cellStyle name="_CCB.NX.Item 12.ProfitNAVRec.031121_CCB.Dec03AuditPack.GL.V2_CCB.Dec03AuditPack.GL.V4(trial run new)_Sheet1" xfId="3193"/>
    <cellStyle name="_CCB.NX.Item 12.ProfitNAVRec.031121_CCB.Dec03AuditPack.GL.V2_CCB.Dec03AuditPack.GL.V4(trial run new)_Sheet1 2" xfId="28577"/>
    <cellStyle name="_CCB.NX.Item 12.ProfitNAVRec.031121_CCB.Dec03AuditPack.GL.V2_CCB.Dec03AuditPack.GL.V4(trial run new)_Sheet2" xfId="3194"/>
    <cellStyle name="_CCB.NX.Item 12.ProfitNAVRec.031121_CCB.Dec03AuditPack.GL.V2_CCB.Dec03AuditPack.GL.V4(trial run new)_Sheet2 2" xfId="28578"/>
    <cellStyle name="_CCB.NX.Item 12.ProfitNAVRec.031121_CCB.Dec03AuditPack.GL.V2_CCB.Dec03AuditPack.GL.V4(trial run new)_审计调查表200410.1209" xfId="3195"/>
    <cellStyle name="_CCB.NX.Item 12.ProfitNAVRec.031121_CCB.Dec03AuditPack.GL.V2_CCB.Dec03AuditPack.GL.V4(trial run new)_审计调查表200410.1209 2" xfId="28579"/>
    <cellStyle name="_CCB.NX.Item 12.ProfitNAVRec.031121_CCB.Dec03AuditPack.GL.V2_CCB.Dec03AuditPack.GL.V4(trial run new)_审计调查表200410.1209.PM" xfId="3196"/>
    <cellStyle name="_CCB.NX.Item 12.ProfitNAVRec.031121_CCB.Dec03AuditPack.GL.V2_CCB.Dec03AuditPack.GL.V4(trial run new)_审计调查表200410.1209.PM 2" xfId="28580"/>
    <cellStyle name="_CCB.NX.Item 12.ProfitNAVRec.031121_CCB.Dec03AuditPack.GL.V2_Copy of CCB.Dec03AuditPack.GL.V4" xfId="3197"/>
    <cellStyle name="_CCB.NX.Item 12.ProfitNAVRec.031121_CCB.Dec03AuditPack.GL.V2_Copy of CCB.Dec03AuditPack.GL.V4 2" xfId="28581"/>
    <cellStyle name="_CCB.NX.Item 12.ProfitNAVRec.031121_CCB.Dec03AuditPack.GL.V2_Copy of CCB.Dec03AuditPack.GL.V4_Sheet1" xfId="3198"/>
    <cellStyle name="_CCB.NX.Item 12.ProfitNAVRec.031121_CCB.Dec03AuditPack.GL.V2_Copy of CCB.Dec03AuditPack.GL.V4_Sheet1 2" xfId="28582"/>
    <cellStyle name="_CCB.NX.Item 12.ProfitNAVRec.031121_CCB.Dec03AuditPack.GL.V2_Copy of CCB.Dec03AuditPack.GL.V4_Sheet2" xfId="3199"/>
    <cellStyle name="_CCB.NX.Item 12.ProfitNAVRec.031121_CCB.Dec03AuditPack.GL.V2_Copy of CCB.Dec03AuditPack.GL.V4_Sheet2 2" xfId="28583"/>
    <cellStyle name="_CCB.NX.Item 12.ProfitNAVRec.031121_CCB.Dec03AuditPack.GL.V2_Copy of CCB.Dec03AuditPack.GL.V4_审计调查表200410.1209" xfId="3200"/>
    <cellStyle name="_CCB.NX.Item 12.ProfitNAVRec.031121_CCB.Dec03AuditPack.GL.V2_Copy of CCB.Dec03AuditPack.GL.V4_审计调查表200410.1209 2" xfId="28584"/>
    <cellStyle name="_CCB.NX.Item 12.ProfitNAVRec.031121_CCB.Dec03AuditPack.GL.V2_Copy of CCB.Dec03AuditPack.GL.V4_审计调查表200410.1209.PM" xfId="3201"/>
    <cellStyle name="_CCB.NX.Item 12.ProfitNAVRec.031121_CCB.Dec03AuditPack.GL.V2_Copy of CCB.Dec03AuditPack.GL.V4_审计调查表200410.1209.PM 2" xfId="28585"/>
    <cellStyle name="_CCB.NX.Item 12.ProfitNAVRec.031121_CCB.Dec03AuditPack.GL.V2_Sheet1" xfId="3202"/>
    <cellStyle name="_CCB.NX.Item 12.ProfitNAVRec.031121_CCB.Dec03AuditPack.GL.V2_Sheet1 2" xfId="28586"/>
    <cellStyle name="_CCB.NX.Item 12.ProfitNAVRec.031121_CCB.Dec03AuditPack.GL.V2_Sheet2" xfId="3203"/>
    <cellStyle name="_CCB.NX.Item 12.ProfitNAVRec.031121_CCB.Dec03AuditPack.GL.V2_Sheet2 2" xfId="28587"/>
    <cellStyle name="_CCB.NX.Item 12.ProfitNAVRec.031121_CCB.Dec03AuditPack.GL.V2_审计调查表200410.1209" xfId="3204"/>
    <cellStyle name="_CCB.NX.Item 12.ProfitNAVRec.031121_CCB.Dec03AuditPack.GL.V2_审计调查表200410.1209 2" xfId="28588"/>
    <cellStyle name="_CCB.NX.Item 12.ProfitNAVRec.031121_CCB.Dec03AuditPack.GL.V2_审计调查表200410.1209.PM" xfId="3205"/>
    <cellStyle name="_CCB.NX.Item 12.ProfitNAVRec.031121_CCB.Dec03AuditPack.GL.V2_审计调查表200410.1209.PM 2" xfId="28589"/>
    <cellStyle name="_CCB.NX.Item 12.ProfitNAVRec.031121_CCB.Dec03AuditPack.HL.V2.revised ctl" xfId="3206"/>
    <cellStyle name="_CCB.NX.Item 12.ProfitNAVRec.031121_CCB.Dec03AuditPack.HL.V2.revised ctl 2" xfId="28590"/>
    <cellStyle name="_CCB.NX.Item 12.ProfitNAVRec.031121_CCB.Dec03AuditPack.HL.V2.revised ctl_CCB.HO.new TB template.for reporting package.040309" xfId="3207"/>
    <cellStyle name="_CCB.NX.Item 12.ProfitNAVRec.031121_CCB.Dec03AuditPack.HL.V2.revised ctl_CCB.HO.new TB template.for reporting package.040309 2" xfId="28591"/>
    <cellStyle name="_CCB.NX.Item 12.ProfitNAVRec.031121_CCB.Dec03AuditPack.HL.V2.revised ctl_CCB.HO.new TB template.for reporting package.1P.040316" xfId="3208"/>
    <cellStyle name="_CCB.NX.Item 12.ProfitNAVRec.031121_CCB.Dec03AuditPack.HL.V2.revised ctl_CCB.HO.new TB template.for reporting package.1P.040316 2" xfId="28592"/>
    <cellStyle name="_CCB.NX.Item 12.ProfitNAVRec.031121_CCB.Dec03AuditPack.HL.V2.revised ctl_CCB.HO.reporting TB-HL.1P.040316" xfId="3209"/>
    <cellStyle name="_CCB.NX.Item 12.ProfitNAVRec.031121_CCB.Dec03AuditPack.HL.V2.revised ctl_CCB.HO.reporting TB-HL.1P.040316 2" xfId="28593"/>
    <cellStyle name="_CCB.NX.Item 12.ProfitNAVRec.031121_Sheet1" xfId="3210"/>
    <cellStyle name="_CCB.NX.Item 12.ProfitNAVRec.031121_Sheet1 2" xfId="28594"/>
    <cellStyle name="_CCB.NX.Item 12.ProfitNAVRec.031121_Sheet2" xfId="3211"/>
    <cellStyle name="_CCB.NX.Item 12.ProfitNAVRec.031121_Sheet2 2" xfId="28595"/>
    <cellStyle name="_CCB.NX.Item 12.ProfitNAVRec.031121_审计调查表200410.1209" xfId="3212"/>
    <cellStyle name="_CCB.NX.Item 12.ProfitNAVRec.031121_审计调查表200410.1209 2" xfId="28596"/>
    <cellStyle name="_CCB.NX.Item 12.ProfitNAVRec.031121_审计调查表200410.1209.PM" xfId="3213"/>
    <cellStyle name="_CCB.NX.Item 12.ProfitNAVRec.031121_审计调查表200410.1209.PM 2" xfId="28597"/>
    <cellStyle name="_CCB.QD. GG2 customer deposit. CS" xfId="3214"/>
    <cellStyle name="_CCB.QD. GG2 customer deposit. CS 2" xfId="28598"/>
    <cellStyle name="_CCB.QD.Financial.090103.Accounts receivable_breakdown" xfId="3215"/>
    <cellStyle name="_CCB.QD.Financial.090103.Accounts receivable_breakdown 2" xfId="28599"/>
    <cellStyle name="_CCB.QH.Item12..ProfitNAVRecon.031206-HL.ML" xfId="3216"/>
    <cellStyle name="_CCB.QH.Item12..ProfitNAVRecon.031206-HL.ML 2" xfId="28600"/>
    <cellStyle name="_CCB.QH.Item12..ProfitNAVRecon.031206-HL.ML_CCB.Dec03AuditPack.GL.V2" xfId="3217"/>
    <cellStyle name="_CCB.QH.Item12..ProfitNAVRecon.031206-HL.ML_CCB.Dec03AuditPack.GL.V2 2" xfId="28601"/>
    <cellStyle name="_CCB.QH.Item12..ProfitNAVRecon.031206-HL.ML_CCB.Dec03AuditPack.GL.V2_1120CCB.04OctAuditPack.V1.unprotected" xfId="3218"/>
    <cellStyle name="_CCB.QH.Item12..ProfitNAVRecon.031206-HL.ML_CCB.Dec03AuditPack.GL.V2_1120CCB.04OctAuditPack.V1.unprotected 2" xfId="28602"/>
    <cellStyle name="_CCB.QH.Item12..ProfitNAVRecon.031206-HL.ML_CCB.Dec03AuditPack.GL.V2_20040630审计调查表real" xfId="3219"/>
    <cellStyle name="_CCB.QH.Item12..ProfitNAVRecon.031206-HL.ML_CCB.Dec03AuditPack.GL.V2_20040630审计调查表real 2" xfId="28603"/>
    <cellStyle name="_CCB.QH.Item12..ProfitNAVRecon.031206-HL.ML_CCB.Dec03AuditPack.GL.V2_CCB.04DecAuditPack.V2.unprotected" xfId="3220"/>
    <cellStyle name="_CCB.QH.Item12..ProfitNAVRecon.031206-HL.ML_CCB.Dec03AuditPack.GL.V2_CCB.04DecAuditPack.V2.unprotected 2" xfId="28604"/>
    <cellStyle name="_CCB.QH.Item12..ProfitNAVRecon.031206-HL.ML_CCB.Dec03AuditPack.GL.V2_CCB.04DecAuditPack.V3.unprotected" xfId="3221"/>
    <cellStyle name="_CCB.QH.Item12..ProfitNAVRecon.031206-HL.ML_CCB.Dec03AuditPack.GL.V2_CCB.04DecAuditPack.V3.unprotected 2" xfId="28605"/>
    <cellStyle name="_CCB.QH.Item12..ProfitNAVRecon.031206-HL.ML_CCB.Dec03AuditPack.GL.V2_CCB.Bankwide.0410TBRec" xfId="3222"/>
    <cellStyle name="_CCB.QH.Item12..ProfitNAVRecon.031206-HL.ML_CCB.Dec03AuditPack.GL.V2_CCB.Bankwide.0410TBRec 2" xfId="28606"/>
    <cellStyle name="_CCB.QH.Item12..ProfitNAVRecon.031206-HL.ML_CCB.Dec03AuditPack.GL.V2_CCB.Dec03AuditPack.GL.V4(trail run new)" xfId="3223"/>
    <cellStyle name="_CCB.QH.Item12..ProfitNAVRecon.031206-HL.ML_CCB.Dec03AuditPack.GL.V2_CCB.Dec03AuditPack.GL.V4(trail run new) 2" xfId="28607"/>
    <cellStyle name="_CCB.QH.Item12..ProfitNAVRecon.031206-HL.ML_CCB.Dec03AuditPack.GL.V2_CCB.Dec03AuditPack.GL.V4(trail run new)_Sheet1" xfId="3224"/>
    <cellStyle name="_CCB.QH.Item12..ProfitNAVRecon.031206-HL.ML_CCB.Dec03AuditPack.GL.V2_CCB.Dec03AuditPack.GL.V4(trail run new)_Sheet1 2" xfId="28608"/>
    <cellStyle name="_CCB.QH.Item12..ProfitNAVRecon.031206-HL.ML_CCB.Dec03AuditPack.GL.V2_CCB.Dec03AuditPack.GL.V4(trail run new)_Sheet2" xfId="3225"/>
    <cellStyle name="_CCB.QH.Item12..ProfitNAVRecon.031206-HL.ML_CCB.Dec03AuditPack.GL.V2_CCB.Dec03AuditPack.GL.V4(trail run new)_Sheet2 2" xfId="28609"/>
    <cellStyle name="_CCB.QH.Item12..ProfitNAVRecon.031206-HL.ML_CCB.Dec03AuditPack.GL.V2_CCB.Dec03AuditPack.GL.V4(trail run new)_审计调查表200410.1209" xfId="3226"/>
    <cellStyle name="_CCB.QH.Item12..ProfitNAVRecon.031206-HL.ML_CCB.Dec03AuditPack.GL.V2_CCB.Dec03AuditPack.GL.V4(trail run new)_审计调查表200410.1209 2" xfId="28610"/>
    <cellStyle name="_CCB.QH.Item12..ProfitNAVRecon.031206-HL.ML_CCB.Dec03AuditPack.GL.V2_CCB.Dec03AuditPack.GL.V4(trail run new)_审计调查表200410.1209.PM" xfId="3227"/>
    <cellStyle name="_CCB.QH.Item12..ProfitNAVRecon.031206-HL.ML_CCB.Dec03AuditPack.GL.V2_CCB.Dec03AuditPack.GL.V4(trail run new)_审计调查表200410.1209.PM 2" xfId="28611"/>
    <cellStyle name="_CCB.QH.Item12..ProfitNAVRecon.031206-HL.ML_CCB.Dec03AuditPack.GL.V2_CCB.Dec03AuditPack.GL.V4(trial run new)" xfId="3228"/>
    <cellStyle name="_CCB.QH.Item12..ProfitNAVRecon.031206-HL.ML_CCB.Dec03AuditPack.GL.V2_CCB.Dec03AuditPack.GL.V4(trial run new) 2" xfId="28612"/>
    <cellStyle name="_CCB.QH.Item12..ProfitNAVRecon.031206-HL.ML_CCB.Dec03AuditPack.GL.V2_CCB.Dec03AuditPack.GL.V4(trial run new)_Sheet1" xfId="3229"/>
    <cellStyle name="_CCB.QH.Item12..ProfitNAVRecon.031206-HL.ML_CCB.Dec03AuditPack.GL.V2_CCB.Dec03AuditPack.GL.V4(trial run new)_Sheet1 2" xfId="28613"/>
    <cellStyle name="_CCB.QH.Item12..ProfitNAVRecon.031206-HL.ML_CCB.Dec03AuditPack.GL.V2_CCB.Dec03AuditPack.GL.V4(trial run new)_Sheet2" xfId="3230"/>
    <cellStyle name="_CCB.QH.Item12..ProfitNAVRecon.031206-HL.ML_CCB.Dec03AuditPack.GL.V2_CCB.Dec03AuditPack.GL.V4(trial run new)_Sheet2 2" xfId="28614"/>
    <cellStyle name="_CCB.QH.Item12..ProfitNAVRecon.031206-HL.ML_CCB.Dec03AuditPack.GL.V2_CCB.Dec03AuditPack.GL.V4(trial run new)_审计调查表200410.1209" xfId="3231"/>
    <cellStyle name="_CCB.QH.Item12..ProfitNAVRecon.031206-HL.ML_CCB.Dec03AuditPack.GL.V2_CCB.Dec03AuditPack.GL.V4(trial run new)_审计调查表200410.1209 2" xfId="28615"/>
    <cellStyle name="_CCB.QH.Item12..ProfitNAVRecon.031206-HL.ML_CCB.Dec03AuditPack.GL.V2_CCB.Dec03AuditPack.GL.V4(trial run new)_审计调查表200410.1209.PM" xfId="3232"/>
    <cellStyle name="_CCB.QH.Item12..ProfitNAVRecon.031206-HL.ML_CCB.Dec03AuditPack.GL.V2_CCB.Dec03AuditPack.GL.V4(trial run new)_审计调查表200410.1209.PM 2" xfId="28616"/>
    <cellStyle name="_CCB.QH.Item12..ProfitNAVRecon.031206-HL.ML_CCB.Dec03AuditPack.GL.V2_Copy of CCB.Dec03AuditPack.GL.V4" xfId="3233"/>
    <cellStyle name="_CCB.QH.Item12..ProfitNAVRecon.031206-HL.ML_CCB.Dec03AuditPack.GL.V2_Copy of CCB.Dec03AuditPack.GL.V4 2" xfId="28617"/>
    <cellStyle name="_CCB.QH.Item12..ProfitNAVRecon.031206-HL.ML_CCB.Dec03AuditPack.GL.V2_Copy of CCB.Dec03AuditPack.GL.V4_Sheet1" xfId="3234"/>
    <cellStyle name="_CCB.QH.Item12..ProfitNAVRecon.031206-HL.ML_CCB.Dec03AuditPack.GL.V2_Copy of CCB.Dec03AuditPack.GL.V4_Sheet1 2" xfId="28618"/>
    <cellStyle name="_CCB.QH.Item12..ProfitNAVRecon.031206-HL.ML_CCB.Dec03AuditPack.GL.V2_Copy of CCB.Dec03AuditPack.GL.V4_Sheet2" xfId="3235"/>
    <cellStyle name="_CCB.QH.Item12..ProfitNAVRecon.031206-HL.ML_CCB.Dec03AuditPack.GL.V2_Copy of CCB.Dec03AuditPack.GL.V4_Sheet2 2" xfId="28619"/>
    <cellStyle name="_CCB.QH.Item12..ProfitNAVRecon.031206-HL.ML_CCB.Dec03AuditPack.GL.V2_Copy of CCB.Dec03AuditPack.GL.V4_审计调查表200410.1209" xfId="3236"/>
    <cellStyle name="_CCB.QH.Item12..ProfitNAVRecon.031206-HL.ML_CCB.Dec03AuditPack.GL.V2_Copy of CCB.Dec03AuditPack.GL.V4_审计调查表200410.1209 2" xfId="28620"/>
    <cellStyle name="_CCB.QH.Item12..ProfitNAVRecon.031206-HL.ML_CCB.Dec03AuditPack.GL.V2_Copy of CCB.Dec03AuditPack.GL.V4_审计调查表200410.1209.PM" xfId="3237"/>
    <cellStyle name="_CCB.QH.Item12..ProfitNAVRecon.031206-HL.ML_CCB.Dec03AuditPack.GL.V2_Copy of CCB.Dec03AuditPack.GL.V4_审计调查表200410.1209.PM 2" xfId="28621"/>
    <cellStyle name="_CCB.QH.Item12..ProfitNAVRecon.031206-HL.ML_CCB.Dec03AuditPack.GL.V2_Sheet1" xfId="3238"/>
    <cellStyle name="_CCB.QH.Item12..ProfitNAVRecon.031206-HL.ML_CCB.Dec03AuditPack.GL.V2_Sheet1 2" xfId="28622"/>
    <cellStyle name="_CCB.QH.Item12..ProfitNAVRecon.031206-HL.ML_CCB.Dec03AuditPack.GL.V2_Sheet2" xfId="3239"/>
    <cellStyle name="_CCB.QH.Item12..ProfitNAVRecon.031206-HL.ML_CCB.Dec03AuditPack.GL.V2_Sheet2 2" xfId="28623"/>
    <cellStyle name="_CCB.QH.Item12..ProfitNAVRecon.031206-HL.ML_CCB.Dec03AuditPack.GL.V2_审计调查表200410.1209" xfId="3240"/>
    <cellStyle name="_CCB.QH.Item12..ProfitNAVRecon.031206-HL.ML_CCB.Dec03AuditPack.GL.V2_审计调查表200410.1209 2" xfId="28624"/>
    <cellStyle name="_CCB.QH.Item12..ProfitNAVRecon.031206-HL.ML_CCB.Dec03AuditPack.GL.V2_审计调查表200410.1209.PM" xfId="3241"/>
    <cellStyle name="_CCB.QH.Item12..ProfitNAVRecon.031206-HL.ML_CCB.Dec03AuditPack.GL.V2_审计调查表200410.1209.PM 2" xfId="28625"/>
    <cellStyle name="_CCB.QH.Item12..ProfitNAVRecon.031206-HL.ML_CCB.Dec03AuditPack.HL.V2.revised ctl" xfId="3242"/>
    <cellStyle name="_CCB.QH.Item12..ProfitNAVRecon.031206-HL.ML_CCB.Dec03AuditPack.HL.V2.revised ctl 2" xfId="28626"/>
    <cellStyle name="_CCB.QH.Item12..ProfitNAVRecon.031206-HL.ML_CCB.Dec03AuditPack.HL.V2.revised ctl_CCB.HO.new TB template.for reporting package.040309" xfId="3243"/>
    <cellStyle name="_CCB.QH.Item12..ProfitNAVRecon.031206-HL.ML_CCB.Dec03AuditPack.HL.V2.revised ctl_CCB.HO.new TB template.for reporting package.040309 2" xfId="28627"/>
    <cellStyle name="_CCB.QH.Item12..ProfitNAVRecon.031206-HL.ML_CCB.Dec03AuditPack.HL.V2.revised ctl_CCB.HO.new TB template.for reporting package.1P.040316" xfId="3244"/>
    <cellStyle name="_CCB.QH.Item12..ProfitNAVRecon.031206-HL.ML_CCB.Dec03AuditPack.HL.V2.revised ctl_CCB.HO.new TB template.for reporting package.1P.040316 2" xfId="28628"/>
    <cellStyle name="_CCB.QH.Item12..ProfitNAVRecon.031206-HL.ML_CCB.Dec03AuditPack.HL.V2.revised ctl_CCB.HO.reporting TB-HL.1P.040316" xfId="3245"/>
    <cellStyle name="_CCB.QH.Item12..ProfitNAVRecon.031206-HL.ML_CCB.Dec03AuditPack.HL.V2.revised ctl_CCB.HO.reporting TB-HL.1P.040316 2" xfId="28629"/>
    <cellStyle name="_CCB.QH.Item12..ProfitNAVRecon.031206-HL.ML_CCB.HB.Item12.Housing Loan.ProfitNAVRecon.031218.JZ" xfId="3246"/>
    <cellStyle name="_CCB.QH.Item12..ProfitNAVRecon.031206-HL.ML_CCB.HB.Item12.Housing Loan.ProfitNAVRecon.031218.JZ 2" xfId="28630"/>
    <cellStyle name="_CCB.QH.Item12..ProfitNAVRecon.031206-HL.ML_CCB.HB.Item12.Housing Loan.ProfitNAVRecon.031218.JZ_CCB.Dec03AuditPack.GL.V2" xfId="3247"/>
    <cellStyle name="_CCB.QH.Item12..ProfitNAVRecon.031206-HL.ML_CCB.HB.Item12.Housing Loan.ProfitNAVRecon.031218.JZ_CCB.Dec03AuditPack.GL.V2 2" xfId="28631"/>
    <cellStyle name="_CCB.QH.Item12..ProfitNAVRecon.031206-HL.ML_CCB.HB.Item12.Housing Loan.ProfitNAVRecon.031218.JZ_CCB.Dec03AuditPack.GL.V2_1120CCB.04OctAuditPack.V1.unprotected" xfId="3248"/>
    <cellStyle name="_CCB.QH.Item12..ProfitNAVRecon.031206-HL.ML_CCB.HB.Item12.Housing Loan.ProfitNAVRecon.031218.JZ_CCB.Dec03AuditPack.GL.V2_1120CCB.04OctAuditPack.V1.unprotected 2" xfId="28632"/>
    <cellStyle name="_CCB.QH.Item12..ProfitNAVRecon.031206-HL.ML_CCB.HB.Item12.Housing Loan.ProfitNAVRecon.031218.JZ_CCB.Dec03AuditPack.GL.V2_20040630审计调查表real" xfId="3249"/>
    <cellStyle name="_CCB.QH.Item12..ProfitNAVRecon.031206-HL.ML_CCB.HB.Item12.Housing Loan.ProfitNAVRecon.031218.JZ_CCB.Dec03AuditPack.GL.V2_20040630审计调查表real 2" xfId="28633"/>
    <cellStyle name="_CCB.QH.Item12..ProfitNAVRecon.031206-HL.ML_CCB.HB.Item12.Housing Loan.ProfitNAVRecon.031218.JZ_CCB.Dec03AuditPack.GL.V2_CCB.04DecAuditPack.V2.unprotected" xfId="3250"/>
    <cellStyle name="_CCB.QH.Item12..ProfitNAVRecon.031206-HL.ML_CCB.HB.Item12.Housing Loan.ProfitNAVRecon.031218.JZ_CCB.Dec03AuditPack.GL.V2_CCB.04DecAuditPack.V2.unprotected 2" xfId="28634"/>
    <cellStyle name="_CCB.QH.Item12..ProfitNAVRecon.031206-HL.ML_CCB.HB.Item12.Housing Loan.ProfitNAVRecon.031218.JZ_CCB.Dec03AuditPack.GL.V2_CCB.04DecAuditPack.V3.unprotected" xfId="3251"/>
    <cellStyle name="_CCB.QH.Item12..ProfitNAVRecon.031206-HL.ML_CCB.HB.Item12.Housing Loan.ProfitNAVRecon.031218.JZ_CCB.Dec03AuditPack.GL.V2_CCB.04DecAuditPack.V3.unprotected 2" xfId="28635"/>
    <cellStyle name="_CCB.QH.Item12..ProfitNAVRecon.031206-HL.ML_CCB.HB.Item12.Housing Loan.ProfitNAVRecon.031218.JZ_CCB.Dec03AuditPack.GL.V2_CCB.Bankwide.0410TBRec" xfId="3252"/>
    <cellStyle name="_CCB.QH.Item12..ProfitNAVRecon.031206-HL.ML_CCB.HB.Item12.Housing Loan.ProfitNAVRecon.031218.JZ_CCB.Dec03AuditPack.GL.V2_CCB.Bankwide.0410TBRec 2" xfId="28636"/>
    <cellStyle name="_CCB.QH.Item12..ProfitNAVRecon.031206-HL.ML_CCB.HB.Item12.Housing Loan.ProfitNAVRecon.031218.JZ_CCB.Dec03AuditPack.GL.V2_CCB.Dec03AuditPack.GL.V4(trail run new)" xfId="3253"/>
    <cellStyle name="_CCB.QH.Item12..ProfitNAVRecon.031206-HL.ML_CCB.HB.Item12.Housing Loan.ProfitNAVRecon.031218.JZ_CCB.Dec03AuditPack.GL.V2_CCB.Dec03AuditPack.GL.V4(trail run new) 2" xfId="28637"/>
    <cellStyle name="_CCB.QH.Item12..ProfitNAVRecon.031206-HL.ML_CCB.HB.Item12.Housing Loan.ProfitNAVRecon.031218.JZ_CCB.Dec03AuditPack.GL.V2_CCB.Dec03AuditPack.GL.V4(trail run new)_Sheet1" xfId="3254"/>
    <cellStyle name="_CCB.QH.Item12..ProfitNAVRecon.031206-HL.ML_CCB.HB.Item12.Housing Loan.ProfitNAVRecon.031218.JZ_CCB.Dec03AuditPack.GL.V2_CCB.Dec03AuditPack.GL.V4(trail run new)_Sheet1 2" xfId="28638"/>
    <cellStyle name="_CCB.QH.Item12..ProfitNAVRecon.031206-HL.ML_CCB.HB.Item12.Housing Loan.ProfitNAVRecon.031218.JZ_CCB.Dec03AuditPack.GL.V2_CCB.Dec03AuditPack.GL.V4(trail run new)_Sheet2" xfId="3255"/>
    <cellStyle name="_CCB.QH.Item12..ProfitNAVRecon.031206-HL.ML_CCB.HB.Item12.Housing Loan.ProfitNAVRecon.031218.JZ_CCB.Dec03AuditPack.GL.V2_CCB.Dec03AuditPack.GL.V4(trail run new)_Sheet2 2" xfId="28639"/>
    <cellStyle name="_CCB.QH.Item12..ProfitNAVRecon.031206-HL.ML_CCB.HB.Item12.Housing Loan.ProfitNAVRecon.031218.JZ_CCB.Dec03AuditPack.GL.V2_CCB.Dec03AuditPack.GL.V4(trail run new)_审计调查表200410.1209" xfId="3256"/>
    <cellStyle name="_CCB.QH.Item12..ProfitNAVRecon.031206-HL.ML_CCB.HB.Item12.Housing Loan.ProfitNAVRecon.031218.JZ_CCB.Dec03AuditPack.GL.V2_CCB.Dec03AuditPack.GL.V4(trail run new)_审计调查表200410.1209 2" xfId="28640"/>
    <cellStyle name="_CCB.QH.Item12..ProfitNAVRecon.031206-HL.ML_CCB.HB.Item12.Housing Loan.ProfitNAVRecon.031218.JZ_CCB.Dec03AuditPack.GL.V2_CCB.Dec03AuditPack.GL.V4(trail run new)_审计调查表200410.1209.PM" xfId="3257"/>
    <cellStyle name="_CCB.QH.Item12..ProfitNAVRecon.031206-HL.ML_CCB.HB.Item12.Housing Loan.ProfitNAVRecon.031218.JZ_CCB.Dec03AuditPack.GL.V2_CCB.Dec03AuditPack.GL.V4(trail run new)_审计调查表200410.1209.PM 2" xfId="28641"/>
    <cellStyle name="_CCB.QH.Item12..ProfitNAVRecon.031206-HL.ML_CCB.HB.Item12.Housing Loan.ProfitNAVRecon.031218.JZ_CCB.Dec03AuditPack.GL.V2_CCB.Dec03AuditPack.GL.V4(trial run new)" xfId="3258"/>
    <cellStyle name="_CCB.QH.Item12..ProfitNAVRecon.031206-HL.ML_CCB.HB.Item12.Housing Loan.ProfitNAVRecon.031218.JZ_CCB.Dec03AuditPack.GL.V2_CCB.Dec03AuditPack.GL.V4(trial run new) 2" xfId="28642"/>
    <cellStyle name="_CCB.QH.Item12..ProfitNAVRecon.031206-HL.ML_CCB.HB.Item12.Housing Loan.ProfitNAVRecon.031218.JZ_CCB.Dec03AuditPack.GL.V2_CCB.Dec03AuditPack.GL.V4(trial run new)_Sheet1" xfId="3259"/>
    <cellStyle name="_CCB.QH.Item12..ProfitNAVRecon.031206-HL.ML_CCB.HB.Item12.Housing Loan.ProfitNAVRecon.031218.JZ_CCB.Dec03AuditPack.GL.V2_CCB.Dec03AuditPack.GL.V4(trial run new)_Sheet1 2" xfId="28643"/>
    <cellStyle name="_CCB.QH.Item12..ProfitNAVRecon.031206-HL.ML_CCB.HB.Item12.Housing Loan.ProfitNAVRecon.031218.JZ_CCB.Dec03AuditPack.GL.V2_CCB.Dec03AuditPack.GL.V4(trial run new)_Sheet2" xfId="3260"/>
    <cellStyle name="_CCB.QH.Item12..ProfitNAVRecon.031206-HL.ML_CCB.HB.Item12.Housing Loan.ProfitNAVRecon.031218.JZ_CCB.Dec03AuditPack.GL.V2_CCB.Dec03AuditPack.GL.V4(trial run new)_Sheet2 2" xfId="28644"/>
    <cellStyle name="_CCB.QH.Item12..ProfitNAVRecon.031206-HL.ML_CCB.HB.Item12.Housing Loan.ProfitNAVRecon.031218.JZ_CCB.Dec03AuditPack.GL.V2_CCB.Dec03AuditPack.GL.V4(trial run new)_审计调查表200410.1209" xfId="3261"/>
    <cellStyle name="_CCB.QH.Item12..ProfitNAVRecon.031206-HL.ML_CCB.HB.Item12.Housing Loan.ProfitNAVRecon.031218.JZ_CCB.Dec03AuditPack.GL.V2_CCB.Dec03AuditPack.GL.V4(trial run new)_审计调查表200410.1209 2" xfId="28645"/>
    <cellStyle name="_CCB.QH.Item12..ProfitNAVRecon.031206-HL.ML_CCB.HB.Item12.Housing Loan.ProfitNAVRecon.031218.JZ_CCB.Dec03AuditPack.GL.V2_CCB.Dec03AuditPack.GL.V4(trial run new)_审计调查表200410.1209.PM" xfId="3262"/>
    <cellStyle name="_CCB.QH.Item12..ProfitNAVRecon.031206-HL.ML_CCB.HB.Item12.Housing Loan.ProfitNAVRecon.031218.JZ_CCB.Dec03AuditPack.GL.V2_CCB.Dec03AuditPack.GL.V4(trial run new)_审计调查表200410.1209.PM 2" xfId="28646"/>
    <cellStyle name="_CCB.QH.Item12..ProfitNAVRecon.031206-HL.ML_CCB.HB.Item12.Housing Loan.ProfitNAVRecon.031218.JZ_CCB.Dec03AuditPack.GL.V2_Copy of CCB.Dec03AuditPack.GL.V4" xfId="3263"/>
    <cellStyle name="_CCB.QH.Item12..ProfitNAVRecon.031206-HL.ML_CCB.HB.Item12.Housing Loan.ProfitNAVRecon.031218.JZ_CCB.Dec03AuditPack.GL.V2_Copy of CCB.Dec03AuditPack.GL.V4 2" xfId="28647"/>
    <cellStyle name="_CCB.QH.Item12..ProfitNAVRecon.031206-HL.ML_CCB.HB.Item12.Housing Loan.ProfitNAVRecon.031218.JZ_CCB.Dec03AuditPack.GL.V2_Copy of CCB.Dec03AuditPack.GL.V4_Sheet1" xfId="3264"/>
    <cellStyle name="_CCB.QH.Item12..ProfitNAVRecon.031206-HL.ML_CCB.HB.Item12.Housing Loan.ProfitNAVRecon.031218.JZ_CCB.Dec03AuditPack.GL.V2_Copy of CCB.Dec03AuditPack.GL.V4_Sheet1 2" xfId="28648"/>
    <cellStyle name="_CCB.QH.Item12..ProfitNAVRecon.031206-HL.ML_CCB.HB.Item12.Housing Loan.ProfitNAVRecon.031218.JZ_CCB.Dec03AuditPack.GL.V2_Copy of CCB.Dec03AuditPack.GL.V4_Sheet2" xfId="3265"/>
    <cellStyle name="_CCB.QH.Item12..ProfitNAVRecon.031206-HL.ML_CCB.HB.Item12.Housing Loan.ProfitNAVRecon.031218.JZ_CCB.Dec03AuditPack.GL.V2_Copy of CCB.Dec03AuditPack.GL.V4_Sheet2 2" xfId="28649"/>
    <cellStyle name="_CCB.QH.Item12..ProfitNAVRecon.031206-HL.ML_CCB.HB.Item12.Housing Loan.ProfitNAVRecon.031218.JZ_CCB.Dec03AuditPack.GL.V2_Copy of CCB.Dec03AuditPack.GL.V4_审计调查表200410.1209" xfId="3266"/>
    <cellStyle name="_CCB.QH.Item12..ProfitNAVRecon.031206-HL.ML_CCB.HB.Item12.Housing Loan.ProfitNAVRecon.031218.JZ_CCB.Dec03AuditPack.GL.V2_Copy of CCB.Dec03AuditPack.GL.V4_审计调查表200410.1209 2" xfId="28650"/>
    <cellStyle name="_CCB.QH.Item12..ProfitNAVRecon.031206-HL.ML_CCB.HB.Item12.Housing Loan.ProfitNAVRecon.031218.JZ_CCB.Dec03AuditPack.GL.V2_Copy of CCB.Dec03AuditPack.GL.V4_审计调查表200410.1209.PM" xfId="3267"/>
    <cellStyle name="_CCB.QH.Item12..ProfitNAVRecon.031206-HL.ML_CCB.HB.Item12.Housing Loan.ProfitNAVRecon.031218.JZ_CCB.Dec03AuditPack.GL.V2_Copy of CCB.Dec03AuditPack.GL.V4_审计调查表200410.1209.PM 2" xfId="28651"/>
    <cellStyle name="_CCB.QH.Item12..ProfitNAVRecon.031206-HL.ML_CCB.HB.Item12.Housing Loan.ProfitNAVRecon.031218.JZ_CCB.Dec03AuditPack.GL.V2_Sheet1" xfId="3268"/>
    <cellStyle name="_CCB.QH.Item12..ProfitNAVRecon.031206-HL.ML_CCB.HB.Item12.Housing Loan.ProfitNAVRecon.031218.JZ_CCB.Dec03AuditPack.GL.V2_Sheet1 2" xfId="28652"/>
    <cellStyle name="_CCB.QH.Item12..ProfitNAVRecon.031206-HL.ML_CCB.HB.Item12.Housing Loan.ProfitNAVRecon.031218.JZ_CCB.Dec03AuditPack.GL.V2_Sheet2" xfId="3269"/>
    <cellStyle name="_CCB.QH.Item12..ProfitNAVRecon.031206-HL.ML_CCB.HB.Item12.Housing Loan.ProfitNAVRecon.031218.JZ_CCB.Dec03AuditPack.GL.V2_Sheet2 2" xfId="28653"/>
    <cellStyle name="_CCB.QH.Item12..ProfitNAVRecon.031206-HL.ML_CCB.HB.Item12.Housing Loan.ProfitNAVRecon.031218.JZ_CCB.Dec03AuditPack.GL.V2_审计调查表200410.1209" xfId="3270"/>
    <cellStyle name="_CCB.QH.Item12..ProfitNAVRecon.031206-HL.ML_CCB.HB.Item12.Housing Loan.ProfitNAVRecon.031218.JZ_CCB.Dec03AuditPack.GL.V2_审计调查表200410.1209 2" xfId="28654"/>
    <cellStyle name="_CCB.QH.Item12..ProfitNAVRecon.031206-HL.ML_CCB.HB.Item12.Housing Loan.ProfitNAVRecon.031218.JZ_CCB.Dec03AuditPack.GL.V2_审计调查表200410.1209.PM" xfId="3271"/>
    <cellStyle name="_CCB.QH.Item12..ProfitNAVRecon.031206-HL.ML_CCB.HB.Item12.Housing Loan.ProfitNAVRecon.031218.JZ_CCB.Dec03AuditPack.GL.V2_审计调查表200410.1209.PM 2" xfId="28655"/>
    <cellStyle name="_CCB.QH.Item12..ProfitNAVRecon.031206-HL.ML_CCB.HB.Item12.Housing Loan.ProfitNAVRecon.031218.JZ_CCB.Dec03AuditPack.HL.V2.revised ctl" xfId="3272"/>
    <cellStyle name="_CCB.QH.Item12..ProfitNAVRecon.031206-HL.ML_CCB.HB.Item12.Housing Loan.ProfitNAVRecon.031218.JZ_CCB.Dec03AuditPack.HL.V2.revised ctl 2" xfId="28656"/>
    <cellStyle name="_CCB.QH.Item12..ProfitNAVRecon.031206-HL.ML_CCB.HB.Item12.Housing Loan.ProfitNAVRecon.031218.JZ_CCB.Dec03AuditPack.HL.V2.revised ctl_CCB.HO.new TB template.for reporting package.040309" xfId="3273"/>
    <cellStyle name="_CCB.QH.Item12..ProfitNAVRecon.031206-HL.ML_CCB.HB.Item12.Housing Loan.ProfitNAVRecon.031218.JZ_CCB.Dec03AuditPack.HL.V2.revised ctl_CCB.HO.new TB template.for reporting package.040309 2" xfId="28657"/>
    <cellStyle name="_CCB.QH.Item12..ProfitNAVRecon.031206-HL.ML_CCB.HB.Item12.Housing Loan.ProfitNAVRecon.031218.JZ_CCB.Dec03AuditPack.HL.V2.revised ctl_CCB.HO.new TB template.for reporting package.1P.040316" xfId="3274"/>
    <cellStyle name="_CCB.QH.Item12..ProfitNAVRecon.031206-HL.ML_CCB.HB.Item12.Housing Loan.ProfitNAVRecon.031218.JZ_CCB.Dec03AuditPack.HL.V2.revised ctl_CCB.HO.new TB template.for reporting package.1P.040316 2" xfId="28658"/>
    <cellStyle name="_CCB.QH.Item12..ProfitNAVRecon.031206-HL.ML_CCB.HB.Item12.Housing Loan.ProfitNAVRecon.031218.JZ_CCB.Dec03AuditPack.HL.V2.revised ctl_CCB.HO.reporting TB-HL.1P.040316" xfId="3275"/>
    <cellStyle name="_CCB.QH.Item12..ProfitNAVRecon.031206-HL.ML_CCB.HB.Item12.Housing Loan.ProfitNAVRecon.031218.JZ_CCB.Dec03AuditPack.HL.V2.revised ctl_CCB.HO.reporting TB-HL.1P.040316 2" xfId="28659"/>
    <cellStyle name="_CCB.QH.Item12..ProfitNAVRecon.031206-HL.ML_CCB.HB.Item12.Housing Loan.ProfitNAVRecon.031218.JZ_Sheet1" xfId="3276"/>
    <cellStyle name="_CCB.QH.Item12..ProfitNAVRecon.031206-HL.ML_CCB.HB.Item12.Housing Loan.ProfitNAVRecon.031218.JZ_Sheet1 2" xfId="28660"/>
    <cellStyle name="_CCB.QH.Item12..ProfitNAVRecon.031206-HL.ML_CCB.HB.Item12.Housing Loan.ProfitNAVRecon.031218.JZ_Sheet2" xfId="3277"/>
    <cellStyle name="_CCB.QH.Item12..ProfitNAVRecon.031206-HL.ML_CCB.HB.Item12.Housing Loan.ProfitNAVRecon.031218.JZ_Sheet2 2" xfId="28661"/>
    <cellStyle name="_CCB.QH.Item12..ProfitNAVRecon.031206-HL.ML_CCB.HB.Item12.Housing Loan.ProfitNAVRecon.031218.JZ_审计调查表200410.1209" xfId="3278"/>
    <cellStyle name="_CCB.QH.Item12..ProfitNAVRecon.031206-HL.ML_CCB.HB.Item12.Housing Loan.ProfitNAVRecon.031218.JZ_审计调查表200410.1209 2" xfId="28662"/>
    <cellStyle name="_CCB.QH.Item12..ProfitNAVRecon.031206-HL.ML_CCB.HB.Item12.Housing Loan.ProfitNAVRecon.031218.JZ_审计调查表200410.1209.PM" xfId="3279"/>
    <cellStyle name="_CCB.QH.Item12..ProfitNAVRecon.031206-HL.ML_CCB.HB.Item12.Housing Loan.ProfitNAVRecon.031218.JZ_审计调查表200410.1209.PM 2" xfId="28663"/>
    <cellStyle name="_CCB.QH.Item12..ProfitNAVRecon.031206-HL.ML_CCB.HEN.Item12.F.ProfitNAVRecon.HL.031214.KL" xfId="3280"/>
    <cellStyle name="_CCB.QH.Item12..ProfitNAVRecon.031206-HL.ML_CCB.HEN.Item12.F.ProfitNAVRecon.HL.031214.KL 2" xfId="28664"/>
    <cellStyle name="_CCB.QH.Item12..ProfitNAVRecon.031206-HL.ML_CCB.HEN.Item12.F.ProfitNAVRecon.HL.031214.KL_CCB.Dec03AuditPack.GL.V2" xfId="3281"/>
    <cellStyle name="_CCB.QH.Item12..ProfitNAVRecon.031206-HL.ML_CCB.HEN.Item12.F.ProfitNAVRecon.HL.031214.KL_CCB.Dec03AuditPack.GL.V2 2" xfId="28665"/>
    <cellStyle name="_CCB.QH.Item12..ProfitNAVRecon.031206-HL.ML_CCB.HEN.Item12.F.ProfitNAVRecon.HL.031214.KL_CCB.Dec03AuditPack.GL.V2_1120CCB.04OctAuditPack.V1.unprotected" xfId="3282"/>
    <cellStyle name="_CCB.QH.Item12..ProfitNAVRecon.031206-HL.ML_CCB.HEN.Item12.F.ProfitNAVRecon.HL.031214.KL_CCB.Dec03AuditPack.GL.V2_1120CCB.04OctAuditPack.V1.unprotected 2" xfId="28666"/>
    <cellStyle name="_CCB.QH.Item12..ProfitNAVRecon.031206-HL.ML_CCB.HEN.Item12.F.ProfitNAVRecon.HL.031214.KL_CCB.Dec03AuditPack.GL.V2_20040630审计调查表real" xfId="3283"/>
    <cellStyle name="_CCB.QH.Item12..ProfitNAVRecon.031206-HL.ML_CCB.HEN.Item12.F.ProfitNAVRecon.HL.031214.KL_CCB.Dec03AuditPack.GL.V2_20040630审计调查表real 2" xfId="28667"/>
    <cellStyle name="_CCB.QH.Item12..ProfitNAVRecon.031206-HL.ML_CCB.HEN.Item12.F.ProfitNAVRecon.HL.031214.KL_CCB.Dec03AuditPack.GL.V2_CCB.04DecAuditPack.V2.unprotected" xfId="3284"/>
    <cellStyle name="_CCB.QH.Item12..ProfitNAVRecon.031206-HL.ML_CCB.HEN.Item12.F.ProfitNAVRecon.HL.031214.KL_CCB.Dec03AuditPack.GL.V2_CCB.04DecAuditPack.V2.unprotected 2" xfId="28668"/>
    <cellStyle name="_CCB.QH.Item12..ProfitNAVRecon.031206-HL.ML_CCB.HEN.Item12.F.ProfitNAVRecon.HL.031214.KL_CCB.Dec03AuditPack.GL.V2_CCB.04DecAuditPack.V3.unprotected" xfId="3285"/>
    <cellStyle name="_CCB.QH.Item12..ProfitNAVRecon.031206-HL.ML_CCB.HEN.Item12.F.ProfitNAVRecon.HL.031214.KL_CCB.Dec03AuditPack.GL.V2_CCB.04DecAuditPack.V3.unprotected 2" xfId="28669"/>
    <cellStyle name="_CCB.QH.Item12..ProfitNAVRecon.031206-HL.ML_CCB.HEN.Item12.F.ProfitNAVRecon.HL.031214.KL_CCB.Dec03AuditPack.GL.V2_CCB.Bankwide.0410TBRec" xfId="3286"/>
    <cellStyle name="_CCB.QH.Item12..ProfitNAVRecon.031206-HL.ML_CCB.HEN.Item12.F.ProfitNAVRecon.HL.031214.KL_CCB.Dec03AuditPack.GL.V2_CCB.Bankwide.0410TBRec 2" xfId="28670"/>
    <cellStyle name="_CCB.QH.Item12..ProfitNAVRecon.031206-HL.ML_CCB.HEN.Item12.F.ProfitNAVRecon.HL.031214.KL_CCB.Dec03AuditPack.GL.V2_CCB.Dec03AuditPack.GL.V4(trail run new)" xfId="3287"/>
    <cellStyle name="_CCB.QH.Item12..ProfitNAVRecon.031206-HL.ML_CCB.HEN.Item12.F.ProfitNAVRecon.HL.031214.KL_CCB.Dec03AuditPack.GL.V2_CCB.Dec03AuditPack.GL.V4(trail run new) 2" xfId="28671"/>
    <cellStyle name="_CCB.QH.Item12..ProfitNAVRecon.031206-HL.ML_CCB.HEN.Item12.F.ProfitNAVRecon.HL.031214.KL_CCB.Dec03AuditPack.GL.V2_CCB.Dec03AuditPack.GL.V4(trail run new)_Sheet1" xfId="3288"/>
    <cellStyle name="_CCB.QH.Item12..ProfitNAVRecon.031206-HL.ML_CCB.HEN.Item12.F.ProfitNAVRecon.HL.031214.KL_CCB.Dec03AuditPack.GL.V2_CCB.Dec03AuditPack.GL.V4(trail run new)_Sheet1 2" xfId="28672"/>
    <cellStyle name="_CCB.QH.Item12..ProfitNAVRecon.031206-HL.ML_CCB.HEN.Item12.F.ProfitNAVRecon.HL.031214.KL_CCB.Dec03AuditPack.GL.V2_CCB.Dec03AuditPack.GL.V4(trail run new)_Sheet2" xfId="3289"/>
    <cellStyle name="_CCB.QH.Item12..ProfitNAVRecon.031206-HL.ML_CCB.HEN.Item12.F.ProfitNAVRecon.HL.031214.KL_CCB.Dec03AuditPack.GL.V2_CCB.Dec03AuditPack.GL.V4(trail run new)_Sheet2 2" xfId="28673"/>
    <cellStyle name="_CCB.QH.Item12..ProfitNAVRecon.031206-HL.ML_CCB.HEN.Item12.F.ProfitNAVRecon.HL.031214.KL_CCB.Dec03AuditPack.GL.V2_CCB.Dec03AuditPack.GL.V4(trail run new)_审计调查表200410.1209" xfId="3290"/>
    <cellStyle name="_CCB.QH.Item12..ProfitNAVRecon.031206-HL.ML_CCB.HEN.Item12.F.ProfitNAVRecon.HL.031214.KL_CCB.Dec03AuditPack.GL.V2_CCB.Dec03AuditPack.GL.V4(trail run new)_审计调查表200410.1209 2" xfId="28674"/>
    <cellStyle name="_CCB.QH.Item12..ProfitNAVRecon.031206-HL.ML_CCB.HEN.Item12.F.ProfitNAVRecon.HL.031214.KL_CCB.Dec03AuditPack.GL.V2_CCB.Dec03AuditPack.GL.V4(trail run new)_审计调查表200410.1209.PM" xfId="3291"/>
    <cellStyle name="_CCB.QH.Item12..ProfitNAVRecon.031206-HL.ML_CCB.HEN.Item12.F.ProfitNAVRecon.HL.031214.KL_CCB.Dec03AuditPack.GL.V2_CCB.Dec03AuditPack.GL.V4(trail run new)_审计调查表200410.1209.PM 2" xfId="28675"/>
    <cellStyle name="_CCB.QH.Item12..ProfitNAVRecon.031206-HL.ML_CCB.HEN.Item12.F.ProfitNAVRecon.HL.031214.KL_CCB.Dec03AuditPack.GL.V2_CCB.Dec03AuditPack.GL.V4(trial run new)" xfId="3292"/>
    <cellStyle name="_CCB.QH.Item12..ProfitNAVRecon.031206-HL.ML_CCB.HEN.Item12.F.ProfitNAVRecon.HL.031214.KL_CCB.Dec03AuditPack.GL.V2_CCB.Dec03AuditPack.GL.V4(trial run new) 2" xfId="28676"/>
    <cellStyle name="_CCB.QH.Item12..ProfitNAVRecon.031206-HL.ML_CCB.HEN.Item12.F.ProfitNAVRecon.HL.031214.KL_CCB.Dec03AuditPack.GL.V2_CCB.Dec03AuditPack.GL.V4(trial run new)_Sheet1" xfId="3293"/>
    <cellStyle name="_CCB.QH.Item12..ProfitNAVRecon.031206-HL.ML_CCB.HEN.Item12.F.ProfitNAVRecon.HL.031214.KL_CCB.Dec03AuditPack.GL.V2_CCB.Dec03AuditPack.GL.V4(trial run new)_Sheet1 2" xfId="28677"/>
    <cellStyle name="_CCB.QH.Item12..ProfitNAVRecon.031206-HL.ML_CCB.HEN.Item12.F.ProfitNAVRecon.HL.031214.KL_CCB.Dec03AuditPack.GL.V2_CCB.Dec03AuditPack.GL.V4(trial run new)_Sheet2" xfId="3294"/>
    <cellStyle name="_CCB.QH.Item12..ProfitNAVRecon.031206-HL.ML_CCB.HEN.Item12.F.ProfitNAVRecon.HL.031214.KL_CCB.Dec03AuditPack.GL.V2_CCB.Dec03AuditPack.GL.V4(trial run new)_Sheet2 2" xfId="28678"/>
    <cellStyle name="_CCB.QH.Item12..ProfitNAVRecon.031206-HL.ML_CCB.HEN.Item12.F.ProfitNAVRecon.HL.031214.KL_CCB.Dec03AuditPack.GL.V2_CCB.Dec03AuditPack.GL.V4(trial run new)_审计调查表200410.1209" xfId="3295"/>
    <cellStyle name="_CCB.QH.Item12..ProfitNAVRecon.031206-HL.ML_CCB.HEN.Item12.F.ProfitNAVRecon.HL.031214.KL_CCB.Dec03AuditPack.GL.V2_CCB.Dec03AuditPack.GL.V4(trial run new)_审计调查表200410.1209 2" xfId="28679"/>
    <cellStyle name="_CCB.QH.Item12..ProfitNAVRecon.031206-HL.ML_CCB.HEN.Item12.F.ProfitNAVRecon.HL.031214.KL_CCB.Dec03AuditPack.GL.V2_CCB.Dec03AuditPack.GL.V4(trial run new)_审计调查表200410.1209.PM" xfId="3296"/>
    <cellStyle name="_CCB.QH.Item12..ProfitNAVRecon.031206-HL.ML_CCB.HEN.Item12.F.ProfitNAVRecon.HL.031214.KL_CCB.Dec03AuditPack.GL.V2_CCB.Dec03AuditPack.GL.V4(trial run new)_审计调查表200410.1209.PM 2" xfId="28680"/>
    <cellStyle name="_CCB.QH.Item12..ProfitNAVRecon.031206-HL.ML_CCB.HEN.Item12.F.ProfitNAVRecon.HL.031214.KL_CCB.Dec03AuditPack.GL.V2_Copy of CCB.Dec03AuditPack.GL.V4" xfId="3297"/>
    <cellStyle name="_CCB.QH.Item12..ProfitNAVRecon.031206-HL.ML_CCB.HEN.Item12.F.ProfitNAVRecon.HL.031214.KL_CCB.Dec03AuditPack.GL.V2_Copy of CCB.Dec03AuditPack.GL.V4 2" xfId="28681"/>
    <cellStyle name="_CCB.QH.Item12..ProfitNAVRecon.031206-HL.ML_CCB.HEN.Item12.F.ProfitNAVRecon.HL.031214.KL_CCB.Dec03AuditPack.GL.V2_Copy of CCB.Dec03AuditPack.GL.V4_Sheet1" xfId="3298"/>
    <cellStyle name="_CCB.QH.Item12..ProfitNAVRecon.031206-HL.ML_CCB.HEN.Item12.F.ProfitNAVRecon.HL.031214.KL_CCB.Dec03AuditPack.GL.V2_Copy of CCB.Dec03AuditPack.GL.V4_Sheet1 2" xfId="28682"/>
    <cellStyle name="_CCB.QH.Item12..ProfitNAVRecon.031206-HL.ML_CCB.HEN.Item12.F.ProfitNAVRecon.HL.031214.KL_CCB.Dec03AuditPack.GL.V2_Copy of CCB.Dec03AuditPack.GL.V4_Sheet2" xfId="3299"/>
    <cellStyle name="_CCB.QH.Item12..ProfitNAVRecon.031206-HL.ML_CCB.HEN.Item12.F.ProfitNAVRecon.HL.031214.KL_CCB.Dec03AuditPack.GL.V2_Copy of CCB.Dec03AuditPack.GL.V4_Sheet2 2" xfId="28683"/>
    <cellStyle name="_CCB.QH.Item12..ProfitNAVRecon.031206-HL.ML_CCB.HEN.Item12.F.ProfitNAVRecon.HL.031214.KL_CCB.Dec03AuditPack.GL.V2_Copy of CCB.Dec03AuditPack.GL.V4_审计调查表200410.1209" xfId="3300"/>
    <cellStyle name="_CCB.QH.Item12..ProfitNAVRecon.031206-HL.ML_CCB.HEN.Item12.F.ProfitNAVRecon.HL.031214.KL_CCB.Dec03AuditPack.GL.V2_Copy of CCB.Dec03AuditPack.GL.V4_审计调查表200410.1209 2" xfId="28684"/>
    <cellStyle name="_CCB.QH.Item12..ProfitNAVRecon.031206-HL.ML_CCB.HEN.Item12.F.ProfitNAVRecon.HL.031214.KL_CCB.Dec03AuditPack.GL.V2_Copy of CCB.Dec03AuditPack.GL.V4_审计调查表200410.1209.PM" xfId="3301"/>
    <cellStyle name="_CCB.QH.Item12..ProfitNAVRecon.031206-HL.ML_CCB.HEN.Item12.F.ProfitNAVRecon.HL.031214.KL_CCB.Dec03AuditPack.GL.V2_Copy of CCB.Dec03AuditPack.GL.V4_审计调查表200410.1209.PM 2" xfId="28685"/>
    <cellStyle name="_CCB.QH.Item12..ProfitNAVRecon.031206-HL.ML_CCB.HEN.Item12.F.ProfitNAVRecon.HL.031214.KL_CCB.Dec03AuditPack.GL.V2_Sheet1" xfId="3302"/>
    <cellStyle name="_CCB.QH.Item12..ProfitNAVRecon.031206-HL.ML_CCB.HEN.Item12.F.ProfitNAVRecon.HL.031214.KL_CCB.Dec03AuditPack.GL.V2_Sheet1 2" xfId="28686"/>
    <cellStyle name="_CCB.QH.Item12..ProfitNAVRecon.031206-HL.ML_CCB.HEN.Item12.F.ProfitNAVRecon.HL.031214.KL_CCB.Dec03AuditPack.GL.V2_Sheet2" xfId="3303"/>
    <cellStyle name="_CCB.QH.Item12..ProfitNAVRecon.031206-HL.ML_CCB.HEN.Item12.F.ProfitNAVRecon.HL.031214.KL_CCB.Dec03AuditPack.GL.V2_Sheet2 2" xfId="28687"/>
    <cellStyle name="_CCB.QH.Item12..ProfitNAVRecon.031206-HL.ML_CCB.HEN.Item12.F.ProfitNAVRecon.HL.031214.KL_CCB.Dec03AuditPack.GL.V2_审计调查表200410.1209" xfId="3304"/>
    <cellStyle name="_CCB.QH.Item12..ProfitNAVRecon.031206-HL.ML_CCB.HEN.Item12.F.ProfitNAVRecon.HL.031214.KL_CCB.Dec03AuditPack.GL.V2_审计调查表200410.1209 2" xfId="28688"/>
    <cellStyle name="_CCB.QH.Item12..ProfitNAVRecon.031206-HL.ML_CCB.HEN.Item12.F.ProfitNAVRecon.HL.031214.KL_CCB.Dec03AuditPack.GL.V2_审计调查表200410.1209.PM" xfId="3305"/>
    <cellStyle name="_CCB.QH.Item12..ProfitNAVRecon.031206-HL.ML_CCB.HEN.Item12.F.ProfitNAVRecon.HL.031214.KL_CCB.Dec03AuditPack.GL.V2_审计调查表200410.1209.PM 2" xfId="28689"/>
    <cellStyle name="_CCB.QH.Item12..ProfitNAVRecon.031206-HL.ML_CCB.HEN.Item12.F.ProfitNAVRecon.HL.031214.KL_CCB.Dec03AuditPack.HL.V2.revised ctl" xfId="3306"/>
    <cellStyle name="_CCB.QH.Item12..ProfitNAVRecon.031206-HL.ML_CCB.HEN.Item12.F.ProfitNAVRecon.HL.031214.KL_CCB.Dec03AuditPack.HL.V2.revised ctl 2" xfId="28690"/>
    <cellStyle name="_CCB.QH.Item12..ProfitNAVRecon.031206-HL.ML_CCB.HEN.Item12.F.ProfitNAVRecon.HL.031214.KL_CCB.Dec03AuditPack.HL.V2.revised ctl_CCB.HO.new TB template.for reporting package.040309" xfId="3307"/>
    <cellStyle name="_CCB.QH.Item12..ProfitNAVRecon.031206-HL.ML_CCB.HEN.Item12.F.ProfitNAVRecon.HL.031214.KL_CCB.Dec03AuditPack.HL.V2.revised ctl_CCB.HO.new TB template.for reporting package.040309 2" xfId="28691"/>
    <cellStyle name="_CCB.QH.Item12..ProfitNAVRecon.031206-HL.ML_CCB.HEN.Item12.F.ProfitNAVRecon.HL.031214.KL_CCB.Dec03AuditPack.HL.V2.revised ctl_CCB.HO.new TB template.for reporting package.1P.040316" xfId="3308"/>
    <cellStyle name="_CCB.QH.Item12..ProfitNAVRecon.031206-HL.ML_CCB.HEN.Item12.F.ProfitNAVRecon.HL.031214.KL_CCB.Dec03AuditPack.HL.V2.revised ctl_CCB.HO.new TB template.for reporting package.1P.040316 2" xfId="28692"/>
    <cellStyle name="_CCB.QH.Item12..ProfitNAVRecon.031206-HL.ML_CCB.HEN.Item12.F.ProfitNAVRecon.HL.031214.KL_CCB.Dec03AuditPack.HL.V2.revised ctl_CCB.HO.reporting TB-HL.1P.040316" xfId="3309"/>
    <cellStyle name="_CCB.QH.Item12..ProfitNAVRecon.031206-HL.ML_CCB.HEN.Item12.F.ProfitNAVRecon.HL.031214.KL_CCB.Dec03AuditPack.HL.V2.revised ctl_CCB.HO.reporting TB-HL.1P.040316 2" xfId="28693"/>
    <cellStyle name="_CCB.QH.Item12..ProfitNAVRecon.031206-HL.ML_CCB.HEN.Item12.F.ProfitNAVRecon.HL.031214.KL_Sheet1" xfId="3310"/>
    <cellStyle name="_CCB.QH.Item12..ProfitNAVRecon.031206-HL.ML_CCB.HEN.Item12.F.ProfitNAVRecon.HL.031214.KL_Sheet1 2" xfId="28694"/>
    <cellStyle name="_CCB.QH.Item12..ProfitNAVRecon.031206-HL.ML_CCB.HEN.Item12.F.ProfitNAVRecon.HL.031214.KL_Sheet2" xfId="3311"/>
    <cellStyle name="_CCB.QH.Item12..ProfitNAVRecon.031206-HL.ML_CCB.HEN.Item12.F.ProfitNAVRecon.HL.031214.KL_Sheet2 2" xfId="28695"/>
    <cellStyle name="_CCB.QH.Item12..ProfitNAVRecon.031206-HL.ML_CCB.HEN.Item12.F.ProfitNAVRecon.HL.031214.KL_审计调查表200410.1209" xfId="3312"/>
    <cellStyle name="_CCB.QH.Item12..ProfitNAVRecon.031206-HL.ML_CCB.HEN.Item12.F.ProfitNAVRecon.HL.031214.KL_审计调查表200410.1209 2" xfId="28696"/>
    <cellStyle name="_CCB.QH.Item12..ProfitNAVRecon.031206-HL.ML_CCB.HEN.Item12.F.ProfitNAVRecon.HL.031214.KL_审计调查表200410.1209.PM" xfId="3313"/>
    <cellStyle name="_CCB.QH.Item12..ProfitNAVRecon.031206-HL.ML_CCB.HEN.Item12.F.ProfitNAVRecon.HL.031214.KL_审计调查表200410.1209.PM 2" xfId="28697"/>
    <cellStyle name="_CCB.QH.Item12..ProfitNAVRecon.031206-HL.ML_CCB.HO.NAV Recon.HL.031222.AL" xfId="3314"/>
    <cellStyle name="_CCB.QH.Item12..ProfitNAVRecon.031206-HL.ML_CCB.HO.NAV Recon.HL.031222.AL 2" xfId="28698"/>
    <cellStyle name="_CCB.QH.Item12..ProfitNAVRecon.031206-HL.ML_CCB.HO.NAV Recon.HL.031222.AL_CCB.Dec03AuditPack.GL.V2" xfId="3315"/>
    <cellStyle name="_CCB.QH.Item12..ProfitNAVRecon.031206-HL.ML_CCB.HO.NAV Recon.HL.031222.AL_CCB.Dec03AuditPack.GL.V2 2" xfId="28699"/>
    <cellStyle name="_CCB.QH.Item12..ProfitNAVRecon.031206-HL.ML_CCB.HO.NAV Recon.HL.031222.AL_CCB.Dec03AuditPack.GL.V2_1120CCB.04OctAuditPack.V1.unprotected" xfId="3316"/>
    <cellStyle name="_CCB.QH.Item12..ProfitNAVRecon.031206-HL.ML_CCB.HO.NAV Recon.HL.031222.AL_CCB.Dec03AuditPack.GL.V2_1120CCB.04OctAuditPack.V1.unprotected 2" xfId="28700"/>
    <cellStyle name="_CCB.QH.Item12..ProfitNAVRecon.031206-HL.ML_CCB.HO.NAV Recon.HL.031222.AL_CCB.Dec03AuditPack.GL.V2_20040630审计调查表real" xfId="3317"/>
    <cellStyle name="_CCB.QH.Item12..ProfitNAVRecon.031206-HL.ML_CCB.HO.NAV Recon.HL.031222.AL_CCB.Dec03AuditPack.GL.V2_20040630审计调查表real 2" xfId="28701"/>
    <cellStyle name="_CCB.QH.Item12..ProfitNAVRecon.031206-HL.ML_CCB.HO.NAV Recon.HL.031222.AL_CCB.Dec03AuditPack.GL.V2_CCB.04DecAuditPack.V2.unprotected" xfId="3318"/>
    <cellStyle name="_CCB.QH.Item12..ProfitNAVRecon.031206-HL.ML_CCB.HO.NAV Recon.HL.031222.AL_CCB.Dec03AuditPack.GL.V2_CCB.04DecAuditPack.V2.unprotected 2" xfId="28702"/>
    <cellStyle name="_CCB.QH.Item12..ProfitNAVRecon.031206-HL.ML_CCB.HO.NAV Recon.HL.031222.AL_CCB.Dec03AuditPack.GL.V2_CCB.04DecAuditPack.V3.unprotected" xfId="3319"/>
    <cellStyle name="_CCB.QH.Item12..ProfitNAVRecon.031206-HL.ML_CCB.HO.NAV Recon.HL.031222.AL_CCB.Dec03AuditPack.GL.V2_CCB.04DecAuditPack.V3.unprotected 2" xfId="28703"/>
    <cellStyle name="_CCB.QH.Item12..ProfitNAVRecon.031206-HL.ML_CCB.HO.NAV Recon.HL.031222.AL_CCB.Dec03AuditPack.GL.V2_CCB.Bankwide.0410TBRec" xfId="3320"/>
    <cellStyle name="_CCB.QH.Item12..ProfitNAVRecon.031206-HL.ML_CCB.HO.NAV Recon.HL.031222.AL_CCB.Dec03AuditPack.GL.V2_CCB.Bankwide.0410TBRec 2" xfId="28704"/>
    <cellStyle name="_CCB.QH.Item12..ProfitNAVRecon.031206-HL.ML_CCB.HO.NAV Recon.HL.031222.AL_CCB.Dec03AuditPack.GL.V2_CCB.Dec03AuditPack.GL.V4(trail run new)" xfId="3321"/>
    <cellStyle name="_CCB.QH.Item12..ProfitNAVRecon.031206-HL.ML_CCB.HO.NAV Recon.HL.031222.AL_CCB.Dec03AuditPack.GL.V2_CCB.Dec03AuditPack.GL.V4(trail run new) 2" xfId="28705"/>
    <cellStyle name="_CCB.QH.Item12..ProfitNAVRecon.031206-HL.ML_CCB.HO.NAV Recon.HL.031222.AL_CCB.Dec03AuditPack.GL.V2_CCB.Dec03AuditPack.GL.V4(trail run new)_Sheet1" xfId="3322"/>
    <cellStyle name="_CCB.QH.Item12..ProfitNAVRecon.031206-HL.ML_CCB.HO.NAV Recon.HL.031222.AL_CCB.Dec03AuditPack.GL.V2_CCB.Dec03AuditPack.GL.V4(trail run new)_Sheet1 2" xfId="28706"/>
    <cellStyle name="_CCB.QH.Item12..ProfitNAVRecon.031206-HL.ML_CCB.HO.NAV Recon.HL.031222.AL_CCB.Dec03AuditPack.GL.V2_CCB.Dec03AuditPack.GL.V4(trail run new)_Sheet2" xfId="3323"/>
    <cellStyle name="_CCB.QH.Item12..ProfitNAVRecon.031206-HL.ML_CCB.HO.NAV Recon.HL.031222.AL_CCB.Dec03AuditPack.GL.V2_CCB.Dec03AuditPack.GL.V4(trail run new)_Sheet2 2" xfId="28707"/>
    <cellStyle name="_CCB.QH.Item12..ProfitNAVRecon.031206-HL.ML_CCB.HO.NAV Recon.HL.031222.AL_CCB.Dec03AuditPack.GL.V2_CCB.Dec03AuditPack.GL.V4(trail run new)_审计调查表200410.1209" xfId="3324"/>
    <cellStyle name="_CCB.QH.Item12..ProfitNAVRecon.031206-HL.ML_CCB.HO.NAV Recon.HL.031222.AL_CCB.Dec03AuditPack.GL.V2_CCB.Dec03AuditPack.GL.V4(trail run new)_审计调查表200410.1209 2" xfId="28708"/>
    <cellStyle name="_CCB.QH.Item12..ProfitNAVRecon.031206-HL.ML_CCB.HO.NAV Recon.HL.031222.AL_CCB.Dec03AuditPack.GL.V2_CCB.Dec03AuditPack.GL.V4(trail run new)_审计调查表200410.1209.PM" xfId="3325"/>
    <cellStyle name="_CCB.QH.Item12..ProfitNAVRecon.031206-HL.ML_CCB.HO.NAV Recon.HL.031222.AL_CCB.Dec03AuditPack.GL.V2_CCB.Dec03AuditPack.GL.V4(trail run new)_审计调查表200410.1209.PM 2" xfId="28709"/>
    <cellStyle name="_CCB.QH.Item12..ProfitNAVRecon.031206-HL.ML_CCB.HO.NAV Recon.HL.031222.AL_CCB.Dec03AuditPack.GL.V2_CCB.Dec03AuditPack.GL.V4(trial run new)" xfId="3326"/>
    <cellStyle name="_CCB.QH.Item12..ProfitNAVRecon.031206-HL.ML_CCB.HO.NAV Recon.HL.031222.AL_CCB.Dec03AuditPack.GL.V2_CCB.Dec03AuditPack.GL.V4(trial run new) 2" xfId="28710"/>
    <cellStyle name="_CCB.QH.Item12..ProfitNAVRecon.031206-HL.ML_CCB.HO.NAV Recon.HL.031222.AL_CCB.Dec03AuditPack.GL.V2_CCB.Dec03AuditPack.GL.V4(trial run new)_Sheet1" xfId="3327"/>
    <cellStyle name="_CCB.QH.Item12..ProfitNAVRecon.031206-HL.ML_CCB.HO.NAV Recon.HL.031222.AL_CCB.Dec03AuditPack.GL.V2_CCB.Dec03AuditPack.GL.V4(trial run new)_Sheet1 2" xfId="28711"/>
    <cellStyle name="_CCB.QH.Item12..ProfitNAVRecon.031206-HL.ML_CCB.HO.NAV Recon.HL.031222.AL_CCB.Dec03AuditPack.GL.V2_CCB.Dec03AuditPack.GL.V4(trial run new)_Sheet2" xfId="3328"/>
    <cellStyle name="_CCB.QH.Item12..ProfitNAVRecon.031206-HL.ML_CCB.HO.NAV Recon.HL.031222.AL_CCB.Dec03AuditPack.GL.V2_CCB.Dec03AuditPack.GL.V4(trial run new)_Sheet2 2" xfId="28712"/>
    <cellStyle name="_CCB.QH.Item12..ProfitNAVRecon.031206-HL.ML_CCB.HO.NAV Recon.HL.031222.AL_CCB.Dec03AuditPack.GL.V2_CCB.Dec03AuditPack.GL.V4(trial run new)_审计调查表200410.1209" xfId="3329"/>
    <cellStyle name="_CCB.QH.Item12..ProfitNAVRecon.031206-HL.ML_CCB.HO.NAV Recon.HL.031222.AL_CCB.Dec03AuditPack.GL.V2_CCB.Dec03AuditPack.GL.V4(trial run new)_审计调查表200410.1209 2" xfId="28713"/>
    <cellStyle name="_CCB.QH.Item12..ProfitNAVRecon.031206-HL.ML_CCB.HO.NAV Recon.HL.031222.AL_CCB.Dec03AuditPack.GL.V2_CCB.Dec03AuditPack.GL.V4(trial run new)_审计调查表200410.1209.PM" xfId="3330"/>
    <cellStyle name="_CCB.QH.Item12..ProfitNAVRecon.031206-HL.ML_CCB.HO.NAV Recon.HL.031222.AL_CCB.Dec03AuditPack.GL.V2_CCB.Dec03AuditPack.GL.V4(trial run new)_审计调查表200410.1209.PM 2" xfId="28714"/>
    <cellStyle name="_CCB.QH.Item12..ProfitNAVRecon.031206-HL.ML_CCB.HO.NAV Recon.HL.031222.AL_CCB.Dec03AuditPack.GL.V2_Copy of CCB.Dec03AuditPack.GL.V4" xfId="3331"/>
    <cellStyle name="_CCB.QH.Item12..ProfitNAVRecon.031206-HL.ML_CCB.HO.NAV Recon.HL.031222.AL_CCB.Dec03AuditPack.GL.V2_Copy of CCB.Dec03AuditPack.GL.V4 2" xfId="28715"/>
    <cellStyle name="_CCB.QH.Item12..ProfitNAVRecon.031206-HL.ML_CCB.HO.NAV Recon.HL.031222.AL_CCB.Dec03AuditPack.GL.V2_Copy of CCB.Dec03AuditPack.GL.V4_Sheet1" xfId="3332"/>
    <cellStyle name="_CCB.QH.Item12..ProfitNAVRecon.031206-HL.ML_CCB.HO.NAV Recon.HL.031222.AL_CCB.Dec03AuditPack.GL.V2_Copy of CCB.Dec03AuditPack.GL.V4_Sheet1 2" xfId="28716"/>
    <cellStyle name="_CCB.QH.Item12..ProfitNAVRecon.031206-HL.ML_CCB.HO.NAV Recon.HL.031222.AL_CCB.Dec03AuditPack.GL.V2_Copy of CCB.Dec03AuditPack.GL.V4_Sheet2" xfId="3333"/>
    <cellStyle name="_CCB.QH.Item12..ProfitNAVRecon.031206-HL.ML_CCB.HO.NAV Recon.HL.031222.AL_CCB.Dec03AuditPack.GL.V2_Copy of CCB.Dec03AuditPack.GL.V4_Sheet2 2" xfId="28717"/>
    <cellStyle name="_CCB.QH.Item12..ProfitNAVRecon.031206-HL.ML_CCB.HO.NAV Recon.HL.031222.AL_CCB.Dec03AuditPack.GL.V2_Copy of CCB.Dec03AuditPack.GL.V4_审计调查表200410.1209" xfId="3334"/>
    <cellStyle name="_CCB.QH.Item12..ProfitNAVRecon.031206-HL.ML_CCB.HO.NAV Recon.HL.031222.AL_CCB.Dec03AuditPack.GL.V2_Copy of CCB.Dec03AuditPack.GL.V4_审计调查表200410.1209 2" xfId="28718"/>
    <cellStyle name="_CCB.QH.Item12..ProfitNAVRecon.031206-HL.ML_CCB.HO.NAV Recon.HL.031222.AL_CCB.Dec03AuditPack.GL.V2_Copy of CCB.Dec03AuditPack.GL.V4_审计调查表200410.1209.PM" xfId="3335"/>
    <cellStyle name="_CCB.QH.Item12..ProfitNAVRecon.031206-HL.ML_CCB.HO.NAV Recon.HL.031222.AL_CCB.Dec03AuditPack.GL.V2_Copy of CCB.Dec03AuditPack.GL.V4_审计调查表200410.1209.PM 2" xfId="28719"/>
    <cellStyle name="_CCB.QH.Item12..ProfitNAVRecon.031206-HL.ML_CCB.HO.NAV Recon.HL.031222.AL_CCB.Dec03AuditPack.GL.V2_Sheet1" xfId="3336"/>
    <cellStyle name="_CCB.QH.Item12..ProfitNAVRecon.031206-HL.ML_CCB.HO.NAV Recon.HL.031222.AL_CCB.Dec03AuditPack.GL.V2_Sheet1 2" xfId="28720"/>
    <cellStyle name="_CCB.QH.Item12..ProfitNAVRecon.031206-HL.ML_CCB.HO.NAV Recon.HL.031222.AL_CCB.Dec03AuditPack.GL.V2_Sheet2" xfId="3337"/>
    <cellStyle name="_CCB.QH.Item12..ProfitNAVRecon.031206-HL.ML_CCB.HO.NAV Recon.HL.031222.AL_CCB.Dec03AuditPack.GL.V2_Sheet2 2" xfId="28721"/>
    <cellStyle name="_CCB.QH.Item12..ProfitNAVRecon.031206-HL.ML_CCB.HO.NAV Recon.HL.031222.AL_CCB.Dec03AuditPack.GL.V2_审计调查表200410.1209" xfId="3338"/>
    <cellStyle name="_CCB.QH.Item12..ProfitNAVRecon.031206-HL.ML_CCB.HO.NAV Recon.HL.031222.AL_CCB.Dec03AuditPack.GL.V2_审计调查表200410.1209 2" xfId="28722"/>
    <cellStyle name="_CCB.QH.Item12..ProfitNAVRecon.031206-HL.ML_CCB.HO.NAV Recon.HL.031222.AL_CCB.Dec03AuditPack.GL.V2_审计调查表200410.1209.PM" xfId="3339"/>
    <cellStyle name="_CCB.QH.Item12..ProfitNAVRecon.031206-HL.ML_CCB.HO.NAV Recon.HL.031222.AL_CCB.Dec03AuditPack.GL.V2_审计调查表200410.1209.PM 2" xfId="28723"/>
    <cellStyle name="_CCB.QH.Item12..ProfitNAVRecon.031206-HL.ML_CCB.HO.NAV Recon.HL.031222.AL_CCB.Dec03AuditPack.HL.V2.revised ctl" xfId="3340"/>
    <cellStyle name="_CCB.QH.Item12..ProfitNAVRecon.031206-HL.ML_CCB.HO.NAV Recon.HL.031222.AL_CCB.Dec03AuditPack.HL.V2.revised ctl 2" xfId="28724"/>
    <cellStyle name="_CCB.QH.Item12..ProfitNAVRecon.031206-HL.ML_CCB.HO.NAV Recon.HL.031222.AL_CCB.Dec03AuditPack.HL.V2.revised ctl_CCB.HO.new TB template.for reporting package.040309" xfId="3341"/>
    <cellStyle name="_CCB.QH.Item12..ProfitNAVRecon.031206-HL.ML_CCB.HO.NAV Recon.HL.031222.AL_CCB.Dec03AuditPack.HL.V2.revised ctl_CCB.HO.new TB template.for reporting package.040309 2" xfId="28725"/>
    <cellStyle name="_CCB.QH.Item12..ProfitNAVRecon.031206-HL.ML_CCB.HO.NAV Recon.HL.031222.AL_CCB.Dec03AuditPack.HL.V2.revised ctl_CCB.HO.new TB template.for reporting package.1P.040316" xfId="3342"/>
    <cellStyle name="_CCB.QH.Item12..ProfitNAVRecon.031206-HL.ML_CCB.HO.NAV Recon.HL.031222.AL_CCB.Dec03AuditPack.HL.V2.revised ctl_CCB.HO.new TB template.for reporting package.1P.040316 2" xfId="28726"/>
    <cellStyle name="_CCB.QH.Item12..ProfitNAVRecon.031206-HL.ML_CCB.HO.NAV Recon.HL.031222.AL_CCB.Dec03AuditPack.HL.V2.revised ctl_CCB.HO.reporting TB-HL.1P.040316" xfId="3343"/>
    <cellStyle name="_CCB.QH.Item12..ProfitNAVRecon.031206-HL.ML_CCB.HO.NAV Recon.HL.031222.AL_CCB.Dec03AuditPack.HL.V2.revised ctl_CCB.HO.reporting TB-HL.1P.040316 2" xfId="28727"/>
    <cellStyle name="_CCB.QH.Item12..ProfitNAVRecon.031206-HL.ML_CCB.HO.NAV Recon.HL.031222.AL_Sheet1" xfId="3344"/>
    <cellStyle name="_CCB.QH.Item12..ProfitNAVRecon.031206-HL.ML_CCB.HO.NAV Recon.HL.031222.AL_Sheet1 2" xfId="28728"/>
    <cellStyle name="_CCB.QH.Item12..ProfitNAVRecon.031206-HL.ML_CCB.HO.NAV Recon.HL.031222.AL_Sheet2" xfId="3345"/>
    <cellStyle name="_CCB.QH.Item12..ProfitNAVRecon.031206-HL.ML_CCB.HO.NAV Recon.HL.031222.AL_Sheet2 2" xfId="28729"/>
    <cellStyle name="_CCB.QH.Item12..ProfitNAVRecon.031206-HL.ML_CCB.HO.NAV Recon.HL.031222.AL_审计调查表200410.1209" xfId="3346"/>
    <cellStyle name="_CCB.QH.Item12..ProfitNAVRecon.031206-HL.ML_CCB.HO.NAV Recon.HL.031222.AL_审计调查表200410.1209 2" xfId="28730"/>
    <cellStyle name="_CCB.QH.Item12..ProfitNAVRecon.031206-HL.ML_CCB.HO.NAV Recon.HL.031222.AL_审计调查表200410.1209.PM" xfId="3347"/>
    <cellStyle name="_CCB.QH.Item12..ProfitNAVRecon.031206-HL.ML_CCB.HO.NAV Recon.HL.031222.AL_审计调查表200410.1209.PM 2" xfId="28731"/>
    <cellStyle name="_CCB.QH.Item12..ProfitNAVRecon.031206-HL.ML_CCB.HO.Profit Recon.HL.031222.AL" xfId="3348"/>
    <cellStyle name="_CCB.QH.Item12..ProfitNAVRecon.031206-HL.ML_CCB.HO.Profit Recon.HL.031222.AL 2" xfId="28732"/>
    <cellStyle name="_CCB.QH.Item12..ProfitNAVRecon.031206-HL.ML_CCB.HO.Profit Recon.HL.031222.AL_CCB.Dec03AuditPack.GL.V2" xfId="3349"/>
    <cellStyle name="_CCB.QH.Item12..ProfitNAVRecon.031206-HL.ML_CCB.HO.Profit Recon.HL.031222.AL_CCB.Dec03AuditPack.GL.V2 2" xfId="28733"/>
    <cellStyle name="_CCB.QH.Item12..ProfitNAVRecon.031206-HL.ML_CCB.HO.Profit Recon.HL.031222.AL_CCB.Dec03AuditPack.GL.V2_1120CCB.04OctAuditPack.V1.unprotected" xfId="3350"/>
    <cellStyle name="_CCB.QH.Item12..ProfitNAVRecon.031206-HL.ML_CCB.HO.Profit Recon.HL.031222.AL_CCB.Dec03AuditPack.GL.V2_1120CCB.04OctAuditPack.V1.unprotected 2" xfId="28734"/>
    <cellStyle name="_CCB.QH.Item12..ProfitNAVRecon.031206-HL.ML_CCB.HO.Profit Recon.HL.031222.AL_CCB.Dec03AuditPack.GL.V2_20040630审计调查表real" xfId="3351"/>
    <cellStyle name="_CCB.QH.Item12..ProfitNAVRecon.031206-HL.ML_CCB.HO.Profit Recon.HL.031222.AL_CCB.Dec03AuditPack.GL.V2_20040630审计调查表real 2" xfId="28735"/>
    <cellStyle name="_CCB.QH.Item12..ProfitNAVRecon.031206-HL.ML_CCB.HO.Profit Recon.HL.031222.AL_CCB.Dec03AuditPack.GL.V2_CCB.04DecAuditPack.V2.unprotected" xfId="3352"/>
    <cellStyle name="_CCB.QH.Item12..ProfitNAVRecon.031206-HL.ML_CCB.HO.Profit Recon.HL.031222.AL_CCB.Dec03AuditPack.GL.V2_CCB.04DecAuditPack.V2.unprotected 2" xfId="28736"/>
    <cellStyle name="_CCB.QH.Item12..ProfitNAVRecon.031206-HL.ML_CCB.HO.Profit Recon.HL.031222.AL_CCB.Dec03AuditPack.GL.V2_CCB.04DecAuditPack.V3.unprotected" xfId="3353"/>
    <cellStyle name="_CCB.QH.Item12..ProfitNAVRecon.031206-HL.ML_CCB.HO.Profit Recon.HL.031222.AL_CCB.Dec03AuditPack.GL.V2_CCB.04DecAuditPack.V3.unprotected 2" xfId="28737"/>
    <cellStyle name="_CCB.QH.Item12..ProfitNAVRecon.031206-HL.ML_CCB.HO.Profit Recon.HL.031222.AL_CCB.Dec03AuditPack.GL.V2_CCB.Bankwide.0410TBRec" xfId="3354"/>
    <cellStyle name="_CCB.QH.Item12..ProfitNAVRecon.031206-HL.ML_CCB.HO.Profit Recon.HL.031222.AL_CCB.Dec03AuditPack.GL.V2_CCB.Bankwide.0410TBRec 2" xfId="28738"/>
    <cellStyle name="_CCB.QH.Item12..ProfitNAVRecon.031206-HL.ML_CCB.HO.Profit Recon.HL.031222.AL_CCB.Dec03AuditPack.GL.V2_CCB.Dec03AuditPack.GL.V4(trail run new)" xfId="3355"/>
    <cellStyle name="_CCB.QH.Item12..ProfitNAVRecon.031206-HL.ML_CCB.HO.Profit Recon.HL.031222.AL_CCB.Dec03AuditPack.GL.V2_CCB.Dec03AuditPack.GL.V4(trail run new) 2" xfId="28739"/>
    <cellStyle name="_CCB.QH.Item12..ProfitNAVRecon.031206-HL.ML_CCB.HO.Profit Recon.HL.031222.AL_CCB.Dec03AuditPack.GL.V2_CCB.Dec03AuditPack.GL.V4(trail run new)_Sheet1" xfId="3356"/>
    <cellStyle name="_CCB.QH.Item12..ProfitNAVRecon.031206-HL.ML_CCB.HO.Profit Recon.HL.031222.AL_CCB.Dec03AuditPack.GL.V2_CCB.Dec03AuditPack.GL.V4(trail run new)_Sheet1 2" xfId="28740"/>
    <cellStyle name="_CCB.QH.Item12..ProfitNAVRecon.031206-HL.ML_CCB.HO.Profit Recon.HL.031222.AL_CCB.Dec03AuditPack.GL.V2_CCB.Dec03AuditPack.GL.V4(trail run new)_Sheet2" xfId="3357"/>
    <cellStyle name="_CCB.QH.Item12..ProfitNAVRecon.031206-HL.ML_CCB.HO.Profit Recon.HL.031222.AL_CCB.Dec03AuditPack.GL.V2_CCB.Dec03AuditPack.GL.V4(trail run new)_Sheet2 2" xfId="28741"/>
    <cellStyle name="_CCB.QH.Item12..ProfitNAVRecon.031206-HL.ML_CCB.HO.Profit Recon.HL.031222.AL_CCB.Dec03AuditPack.GL.V2_CCB.Dec03AuditPack.GL.V4(trail run new)_审计调查表200410.1209" xfId="3358"/>
    <cellStyle name="_CCB.QH.Item12..ProfitNAVRecon.031206-HL.ML_CCB.HO.Profit Recon.HL.031222.AL_CCB.Dec03AuditPack.GL.V2_CCB.Dec03AuditPack.GL.V4(trail run new)_审计调查表200410.1209 2" xfId="28742"/>
    <cellStyle name="_CCB.QH.Item12..ProfitNAVRecon.031206-HL.ML_CCB.HO.Profit Recon.HL.031222.AL_CCB.Dec03AuditPack.GL.V2_CCB.Dec03AuditPack.GL.V4(trail run new)_审计调查表200410.1209.PM" xfId="3359"/>
    <cellStyle name="_CCB.QH.Item12..ProfitNAVRecon.031206-HL.ML_CCB.HO.Profit Recon.HL.031222.AL_CCB.Dec03AuditPack.GL.V2_CCB.Dec03AuditPack.GL.V4(trail run new)_审计调查表200410.1209.PM 2" xfId="28743"/>
    <cellStyle name="_CCB.QH.Item12..ProfitNAVRecon.031206-HL.ML_CCB.HO.Profit Recon.HL.031222.AL_CCB.Dec03AuditPack.GL.V2_CCB.Dec03AuditPack.GL.V4(trial run new)" xfId="3360"/>
    <cellStyle name="_CCB.QH.Item12..ProfitNAVRecon.031206-HL.ML_CCB.HO.Profit Recon.HL.031222.AL_CCB.Dec03AuditPack.GL.V2_CCB.Dec03AuditPack.GL.V4(trial run new) 2" xfId="28744"/>
    <cellStyle name="_CCB.QH.Item12..ProfitNAVRecon.031206-HL.ML_CCB.HO.Profit Recon.HL.031222.AL_CCB.Dec03AuditPack.GL.V2_CCB.Dec03AuditPack.GL.V4(trial run new)_Sheet1" xfId="3361"/>
    <cellStyle name="_CCB.QH.Item12..ProfitNAVRecon.031206-HL.ML_CCB.HO.Profit Recon.HL.031222.AL_CCB.Dec03AuditPack.GL.V2_CCB.Dec03AuditPack.GL.V4(trial run new)_Sheet1 2" xfId="28745"/>
    <cellStyle name="_CCB.QH.Item12..ProfitNAVRecon.031206-HL.ML_CCB.HO.Profit Recon.HL.031222.AL_CCB.Dec03AuditPack.GL.V2_CCB.Dec03AuditPack.GL.V4(trial run new)_Sheet2" xfId="3362"/>
    <cellStyle name="_CCB.QH.Item12..ProfitNAVRecon.031206-HL.ML_CCB.HO.Profit Recon.HL.031222.AL_CCB.Dec03AuditPack.GL.V2_CCB.Dec03AuditPack.GL.V4(trial run new)_Sheet2 2" xfId="28746"/>
    <cellStyle name="_CCB.QH.Item12..ProfitNAVRecon.031206-HL.ML_CCB.HO.Profit Recon.HL.031222.AL_CCB.Dec03AuditPack.GL.V2_CCB.Dec03AuditPack.GL.V4(trial run new)_审计调查表200410.1209" xfId="3363"/>
    <cellStyle name="_CCB.QH.Item12..ProfitNAVRecon.031206-HL.ML_CCB.HO.Profit Recon.HL.031222.AL_CCB.Dec03AuditPack.GL.V2_CCB.Dec03AuditPack.GL.V4(trial run new)_审计调查表200410.1209 2" xfId="28747"/>
    <cellStyle name="_CCB.QH.Item12..ProfitNAVRecon.031206-HL.ML_CCB.HO.Profit Recon.HL.031222.AL_CCB.Dec03AuditPack.GL.V2_CCB.Dec03AuditPack.GL.V4(trial run new)_审计调查表200410.1209.PM" xfId="3364"/>
    <cellStyle name="_CCB.QH.Item12..ProfitNAVRecon.031206-HL.ML_CCB.HO.Profit Recon.HL.031222.AL_CCB.Dec03AuditPack.GL.V2_CCB.Dec03AuditPack.GL.V4(trial run new)_审计调查表200410.1209.PM 2" xfId="28748"/>
    <cellStyle name="_CCB.QH.Item12..ProfitNAVRecon.031206-HL.ML_CCB.HO.Profit Recon.HL.031222.AL_CCB.Dec03AuditPack.GL.V2_Copy of CCB.Dec03AuditPack.GL.V4" xfId="3365"/>
    <cellStyle name="_CCB.QH.Item12..ProfitNAVRecon.031206-HL.ML_CCB.HO.Profit Recon.HL.031222.AL_CCB.Dec03AuditPack.GL.V2_Copy of CCB.Dec03AuditPack.GL.V4 2" xfId="28749"/>
    <cellStyle name="_CCB.QH.Item12..ProfitNAVRecon.031206-HL.ML_CCB.HO.Profit Recon.HL.031222.AL_CCB.Dec03AuditPack.GL.V2_Copy of CCB.Dec03AuditPack.GL.V4_Sheet1" xfId="3366"/>
    <cellStyle name="_CCB.QH.Item12..ProfitNAVRecon.031206-HL.ML_CCB.HO.Profit Recon.HL.031222.AL_CCB.Dec03AuditPack.GL.V2_Copy of CCB.Dec03AuditPack.GL.V4_Sheet1 2" xfId="28750"/>
    <cellStyle name="_CCB.QH.Item12..ProfitNAVRecon.031206-HL.ML_CCB.HO.Profit Recon.HL.031222.AL_CCB.Dec03AuditPack.GL.V2_Copy of CCB.Dec03AuditPack.GL.V4_Sheet2" xfId="3367"/>
    <cellStyle name="_CCB.QH.Item12..ProfitNAVRecon.031206-HL.ML_CCB.HO.Profit Recon.HL.031222.AL_CCB.Dec03AuditPack.GL.V2_Copy of CCB.Dec03AuditPack.GL.V4_Sheet2 2" xfId="28751"/>
    <cellStyle name="_CCB.QH.Item12..ProfitNAVRecon.031206-HL.ML_CCB.HO.Profit Recon.HL.031222.AL_CCB.Dec03AuditPack.GL.V2_Copy of CCB.Dec03AuditPack.GL.V4_审计调查表200410.1209" xfId="3368"/>
    <cellStyle name="_CCB.QH.Item12..ProfitNAVRecon.031206-HL.ML_CCB.HO.Profit Recon.HL.031222.AL_CCB.Dec03AuditPack.GL.V2_Copy of CCB.Dec03AuditPack.GL.V4_审计调查表200410.1209 2" xfId="28752"/>
    <cellStyle name="_CCB.QH.Item12..ProfitNAVRecon.031206-HL.ML_CCB.HO.Profit Recon.HL.031222.AL_CCB.Dec03AuditPack.GL.V2_Copy of CCB.Dec03AuditPack.GL.V4_审计调查表200410.1209.PM" xfId="3369"/>
    <cellStyle name="_CCB.QH.Item12..ProfitNAVRecon.031206-HL.ML_CCB.HO.Profit Recon.HL.031222.AL_CCB.Dec03AuditPack.GL.V2_Copy of CCB.Dec03AuditPack.GL.V4_审计调查表200410.1209.PM 2" xfId="28753"/>
    <cellStyle name="_CCB.QH.Item12..ProfitNAVRecon.031206-HL.ML_CCB.HO.Profit Recon.HL.031222.AL_CCB.Dec03AuditPack.GL.V2_Sheet1" xfId="3370"/>
    <cellStyle name="_CCB.QH.Item12..ProfitNAVRecon.031206-HL.ML_CCB.HO.Profit Recon.HL.031222.AL_CCB.Dec03AuditPack.GL.V2_Sheet1 2" xfId="28754"/>
    <cellStyle name="_CCB.QH.Item12..ProfitNAVRecon.031206-HL.ML_CCB.HO.Profit Recon.HL.031222.AL_CCB.Dec03AuditPack.GL.V2_Sheet2" xfId="3371"/>
    <cellStyle name="_CCB.QH.Item12..ProfitNAVRecon.031206-HL.ML_CCB.HO.Profit Recon.HL.031222.AL_CCB.Dec03AuditPack.GL.V2_Sheet2 2" xfId="28755"/>
    <cellStyle name="_CCB.QH.Item12..ProfitNAVRecon.031206-HL.ML_CCB.HO.Profit Recon.HL.031222.AL_CCB.Dec03AuditPack.GL.V2_审计调查表200410.1209" xfId="3372"/>
    <cellStyle name="_CCB.QH.Item12..ProfitNAVRecon.031206-HL.ML_CCB.HO.Profit Recon.HL.031222.AL_CCB.Dec03AuditPack.GL.V2_审计调查表200410.1209 2" xfId="28756"/>
    <cellStyle name="_CCB.QH.Item12..ProfitNAVRecon.031206-HL.ML_CCB.HO.Profit Recon.HL.031222.AL_CCB.Dec03AuditPack.GL.V2_审计调查表200410.1209.PM" xfId="3373"/>
    <cellStyle name="_CCB.QH.Item12..ProfitNAVRecon.031206-HL.ML_CCB.HO.Profit Recon.HL.031222.AL_CCB.Dec03AuditPack.GL.V2_审计调查表200410.1209.PM 2" xfId="28757"/>
    <cellStyle name="_CCB.QH.Item12..ProfitNAVRecon.031206-HL.ML_CCB.HO.Profit Recon.HL.031222.AL_CCB.Dec03AuditPack.HL.V2.revised ctl" xfId="3374"/>
    <cellStyle name="_CCB.QH.Item12..ProfitNAVRecon.031206-HL.ML_CCB.HO.Profit Recon.HL.031222.AL_CCB.Dec03AuditPack.HL.V2.revised ctl 2" xfId="28758"/>
    <cellStyle name="_CCB.QH.Item12..ProfitNAVRecon.031206-HL.ML_CCB.HO.Profit Recon.HL.031222.AL_CCB.Dec03AuditPack.HL.V2.revised ctl_CCB.HO.new TB template.for reporting package.040309" xfId="3375"/>
    <cellStyle name="_CCB.QH.Item12..ProfitNAVRecon.031206-HL.ML_CCB.HO.Profit Recon.HL.031222.AL_CCB.Dec03AuditPack.HL.V2.revised ctl_CCB.HO.new TB template.for reporting package.040309 2" xfId="28759"/>
    <cellStyle name="_CCB.QH.Item12..ProfitNAVRecon.031206-HL.ML_CCB.HO.Profit Recon.HL.031222.AL_CCB.Dec03AuditPack.HL.V2.revised ctl_CCB.HO.new TB template.for reporting package.1P.040316" xfId="3376"/>
    <cellStyle name="_CCB.QH.Item12..ProfitNAVRecon.031206-HL.ML_CCB.HO.Profit Recon.HL.031222.AL_CCB.Dec03AuditPack.HL.V2.revised ctl_CCB.HO.new TB template.for reporting package.1P.040316 2" xfId="28760"/>
    <cellStyle name="_CCB.QH.Item12..ProfitNAVRecon.031206-HL.ML_CCB.HO.Profit Recon.HL.031222.AL_CCB.Dec03AuditPack.HL.V2.revised ctl_CCB.HO.reporting TB-HL.1P.040316" xfId="3377"/>
    <cellStyle name="_CCB.QH.Item12..ProfitNAVRecon.031206-HL.ML_CCB.HO.Profit Recon.HL.031222.AL_CCB.Dec03AuditPack.HL.V2.revised ctl_CCB.HO.reporting TB-HL.1P.040316 2" xfId="28761"/>
    <cellStyle name="_CCB.QH.Item12..ProfitNAVRecon.031206-HL.ML_CCB.HO.Profit Recon.HL.031222.AL_Sheet1" xfId="3378"/>
    <cellStyle name="_CCB.QH.Item12..ProfitNAVRecon.031206-HL.ML_CCB.HO.Profit Recon.HL.031222.AL_Sheet1 2" xfId="28762"/>
    <cellStyle name="_CCB.QH.Item12..ProfitNAVRecon.031206-HL.ML_CCB.HO.Profit Recon.HL.031222.AL_Sheet2" xfId="3379"/>
    <cellStyle name="_CCB.QH.Item12..ProfitNAVRecon.031206-HL.ML_CCB.HO.Profit Recon.HL.031222.AL_Sheet2 2" xfId="28763"/>
    <cellStyle name="_CCB.QH.Item12..ProfitNAVRecon.031206-HL.ML_CCB.HO.Profit Recon.HL.031222.AL_审计调查表200410.1209" xfId="3380"/>
    <cellStyle name="_CCB.QH.Item12..ProfitNAVRecon.031206-HL.ML_CCB.HO.Profit Recon.HL.031222.AL_审计调查表200410.1209 2" xfId="28764"/>
    <cellStyle name="_CCB.QH.Item12..ProfitNAVRecon.031206-HL.ML_CCB.HO.Profit Recon.HL.031222.AL_审计调查表200410.1209.PM" xfId="3381"/>
    <cellStyle name="_CCB.QH.Item12..ProfitNAVRecon.031206-HL.ML_CCB.HO.Profit Recon.HL.031222.AL_审计调查表200410.1209.PM 2" xfId="28765"/>
    <cellStyle name="_CCB.QH.Item12..ProfitNAVRecon.031206-HL.ML_CCB.JL.Item12.new NAV.031223" xfId="3382"/>
    <cellStyle name="_CCB.QH.Item12..ProfitNAVRecon.031206-HL.ML_CCB.JL.Item12.new NAV.031223 2" xfId="28766"/>
    <cellStyle name="_CCB.QH.Item12..ProfitNAVRecon.031206-HL.ML_CCB.JL.Item12.new NAV.031223_CCB.Dec03AuditPack.GL.V2" xfId="3383"/>
    <cellStyle name="_CCB.QH.Item12..ProfitNAVRecon.031206-HL.ML_CCB.JL.Item12.new NAV.031223_CCB.Dec03AuditPack.GL.V2 2" xfId="28767"/>
    <cellStyle name="_CCB.QH.Item12..ProfitNAVRecon.031206-HL.ML_CCB.JL.Item12.new NAV.031223_CCB.Dec03AuditPack.GL.V2_1120CCB.04OctAuditPack.V1.unprotected" xfId="3384"/>
    <cellStyle name="_CCB.QH.Item12..ProfitNAVRecon.031206-HL.ML_CCB.JL.Item12.new NAV.031223_CCB.Dec03AuditPack.GL.V2_1120CCB.04OctAuditPack.V1.unprotected 2" xfId="28768"/>
    <cellStyle name="_CCB.QH.Item12..ProfitNAVRecon.031206-HL.ML_CCB.JL.Item12.new NAV.031223_CCB.Dec03AuditPack.GL.V2_20040630审计调查表real" xfId="3385"/>
    <cellStyle name="_CCB.QH.Item12..ProfitNAVRecon.031206-HL.ML_CCB.JL.Item12.new NAV.031223_CCB.Dec03AuditPack.GL.V2_20040630审计调查表real 2" xfId="28769"/>
    <cellStyle name="_CCB.QH.Item12..ProfitNAVRecon.031206-HL.ML_CCB.JL.Item12.new NAV.031223_CCB.Dec03AuditPack.GL.V2_CCB.04DecAuditPack.V2.unprotected" xfId="3386"/>
    <cellStyle name="_CCB.QH.Item12..ProfitNAVRecon.031206-HL.ML_CCB.JL.Item12.new NAV.031223_CCB.Dec03AuditPack.GL.V2_CCB.04DecAuditPack.V2.unprotected 2" xfId="28770"/>
    <cellStyle name="_CCB.QH.Item12..ProfitNAVRecon.031206-HL.ML_CCB.JL.Item12.new NAV.031223_CCB.Dec03AuditPack.GL.V2_CCB.04DecAuditPack.V3.unprotected" xfId="3387"/>
    <cellStyle name="_CCB.QH.Item12..ProfitNAVRecon.031206-HL.ML_CCB.JL.Item12.new NAV.031223_CCB.Dec03AuditPack.GL.V2_CCB.04DecAuditPack.V3.unprotected 2" xfId="28771"/>
    <cellStyle name="_CCB.QH.Item12..ProfitNAVRecon.031206-HL.ML_CCB.JL.Item12.new NAV.031223_CCB.Dec03AuditPack.GL.V2_CCB.Bankwide.0410TBRec" xfId="3388"/>
    <cellStyle name="_CCB.QH.Item12..ProfitNAVRecon.031206-HL.ML_CCB.JL.Item12.new NAV.031223_CCB.Dec03AuditPack.GL.V2_CCB.Bankwide.0410TBRec 2" xfId="28772"/>
    <cellStyle name="_CCB.QH.Item12..ProfitNAVRecon.031206-HL.ML_CCB.JL.Item12.new NAV.031223_CCB.Dec03AuditPack.GL.V2_CCB.Dec03AuditPack.GL.V4(trail run new)" xfId="3389"/>
    <cellStyle name="_CCB.QH.Item12..ProfitNAVRecon.031206-HL.ML_CCB.JL.Item12.new NAV.031223_CCB.Dec03AuditPack.GL.V2_CCB.Dec03AuditPack.GL.V4(trail run new) 2" xfId="28773"/>
    <cellStyle name="_CCB.QH.Item12..ProfitNAVRecon.031206-HL.ML_CCB.JL.Item12.new NAV.031223_CCB.Dec03AuditPack.GL.V2_CCB.Dec03AuditPack.GL.V4(trail run new)_Sheet1" xfId="3390"/>
    <cellStyle name="_CCB.QH.Item12..ProfitNAVRecon.031206-HL.ML_CCB.JL.Item12.new NAV.031223_CCB.Dec03AuditPack.GL.V2_CCB.Dec03AuditPack.GL.V4(trail run new)_Sheet1 2" xfId="28774"/>
    <cellStyle name="_CCB.QH.Item12..ProfitNAVRecon.031206-HL.ML_CCB.JL.Item12.new NAV.031223_CCB.Dec03AuditPack.GL.V2_CCB.Dec03AuditPack.GL.V4(trail run new)_Sheet2" xfId="3391"/>
    <cellStyle name="_CCB.QH.Item12..ProfitNAVRecon.031206-HL.ML_CCB.JL.Item12.new NAV.031223_CCB.Dec03AuditPack.GL.V2_CCB.Dec03AuditPack.GL.V4(trail run new)_Sheet2 2" xfId="28775"/>
    <cellStyle name="_CCB.QH.Item12..ProfitNAVRecon.031206-HL.ML_CCB.JL.Item12.new NAV.031223_CCB.Dec03AuditPack.GL.V2_CCB.Dec03AuditPack.GL.V4(trail run new)_审计调查表200410.1209" xfId="3392"/>
    <cellStyle name="_CCB.QH.Item12..ProfitNAVRecon.031206-HL.ML_CCB.JL.Item12.new NAV.031223_CCB.Dec03AuditPack.GL.V2_CCB.Dec03AuditPack.GL.V4(trail run new)_审计调查表200410.1209 2" xfId="28776"/>
    <cellStyle name="_CCB.QH.Item12..ProfitNAVRecon.031206-HL.ML_CCB.JL.Item12.new NAV.031223_CCB.Dec03AuditPack.GL.V2_CCB.Dec03AuditPack.GL.V4(trail run new)_审计调查表200410.1209.PM" xfId="3393"/>
    <cellStyle name="_CCB.QH.Item12..ProfitNAVRecon.031206-HL.ML_CCB.JL.Item12.new NAV.031223_CCB.Dec03AuditPack.GL.V2_CCB.Dec03AuditPack.GL.V4(trail run new)_审计调查表200410.1209.PM 2" xfId="28777"/>
    <cellStyle name="_CCB.QH.Item12..ProfitNAVRecon.031206-HL.ML_CCB.JL.Item12.new NAV.031223_CCB.Dec03AuditPack.GL.V2_CCB.Dec03AuditPack.GL.V4(trial run new)" xfId="3394"/>
    <cellStyle name="_CCB.QH.Item12..ProfitNAVRecon.031206-HL.ML_CCB.JL.Item12.new NAV.031223_CCB.Dec03AuditPack.GL.V2_CCB.Dec03AuditPack.GL.V4(trial run new) 2" xfId="28778"/>
    <cellStyle name="_CCB.QH.Item12..ProfitNAVRecon.031206-HL.ML_CCB.JL.Item12.new NAV.031223_CCB.Dec03AuditPack.GL.V2_CCB.Dec03AuditPack.GL.V4(trial run new)_Sheet1" xfId="3395"/>
    <cellStyle name="_CCB.QH.Item12..ProfitNAVRecon.031206-HL.ML_CCB.JL.Item12.new NAV.031223_CCB.Dec03AuditPack.GL.V2_CCB.Dec03AuditPack.GL.V4(trial run new)_Sheet1 2" xfId="28779"/>
    <cellStyle name="_CCB.QH.Item12..ProfitNAVRecon.031206-HL.ML_CCB.JL.Item12.new NAV.031223_CCB.Dec03AuditPack.GL.V2_CCB.Dec03AuditPack.GL.V4(trial run new)_Sheet2" xfId="3396"/>
    <cellStyle name="_CCB.QH.Item12..ProfitNAVRecon.031206-HL.ML_CCB.JL.Item12.new NAV.031223_CCB.Dec03AuditPack.GL.V2_CCB.Dec03AuditPack.GL.V4(trial run new)_Sheet2 2" xfId="28780"/>
    <cellStyle name="_CCB.QH.Item12..ProfitNAVRecon.031206-HL.ML_CCB.JL.Item12.new NAV.031223_CCB.Dec03AuditPack.GL.V2_CCB.Dec03AuditPack.GL.V4(trial run new)_审计调查表200410.1209" xfId="3397"/>
    <cellStyle name="_CCB.QH.Item12..ProfitNAVRecon.031206-HL.ML_CCB.JL.Item12.new NAV.031223_CCB.Dec03AuditPack.GL.V2_CCB.Dec03AuditPack.GL.V4(trial run new)_审计调查表200410.1209 2" xfId="28781"/>
    <cellStyle name="_CCB.QH.Item12..ProfitNAVRecon.031206-HL.ML_CCB.JL.Item12.new NAV.031223_CCB.Dec03AuditPack.GL.V2_CCB.Dec03AuditPack.GL.V4(trial run new)_审计调查表200410.1209.PM" xfId="3398"/>
    <cellStyle name="_CCB.QH.Item12..ProfitNAVRecon.031206-HL.ML_CCB.JL.Item12.new NAV.031223_CCB.Dec03AuditPack.GL.V2_CCB.Dec03AuditPack.GL.V4(trial run new)_审计调查表200410.1209.PM 2" xfId="28782"/>
    <cellStyle name="_CCB.QH.Item12..ProfitNAVRecon.031206-HL.ML_CCB.JL.Item12.new NAV.031223_CCB.Dec03AuditPack.GL.V2_Copy of CCB.Dec03AuditPack.GL.V4" xfId="3399"/>
    <cellStyle name="_CCB.QH.Item12..ProfitNAVRecon.031206-HL.ML_CCB.JL.Item12.new NAV.031223_CCB.Dec03AuditPack.GL.V2_Copy of CCB.Dec03AuditPack.GL.V4 2" xfId="28783"/>
    <cellStyle name="_CCB.QH.Item12..ProfitNAVRecon.031206-HL.ML_CCB.JL.Item12.new NAV.031223_CCB.Dec03AuditPack.GL.V2_Copy of CCB.Dec03AuditPack.GL.V4_Sheet1" xfId="3400"/>
    <cellStyle name="_CCB.QH.Item12..ProfitNAVRecon.031206-HL.ML_CCB.JL.Item12.new NAV.031223_CCB.Dec03AuditPack.GL.V2_Copy of CCB.Dec03AuditPack.GL.V4_Sheet1 2" xfId="28784"/>
    <cellStyle name="_CCB.QH.Item12..ProfitNAVRecon.031206-HL.ML_CCB.JL.Item12.new NAV.031223_CCB.Dec03AuditPack.GL.V2_Copy of CCB.Dec03AuditPack.GL.V4_Sheet2" xfId="3401"/>
    <cellStyle name="_CCB.QH.Item12..ProfitNAVRecon.031206-HL.ML_CCB.JL.Item12.new NAV.031223_CCB.Dec03AuditPack.GL.V2_Copy of CCB.Dec03AuditPack.GL.V4_Sheet2 2" xfId="28785"/>
    <cellStyle name="_CCB.QH.Item12..ProfitNAVRecon.031206-HL.ML_CCB.JL.Item12.new NAV.031223_CCB.Dec03AuditPack.GL.V2_Copy of CCB.Dec03AuditPack.GL.V4_审计调查表200410.1209" xfId="3402"/>
    <cellStyle name="_CCB.QH.Item12..ProfitNAVRecon.031206-HL.ML_CCB.JL.Item12.new NAV.031223_CCB.Dec03AuditPack.GL.V2_Copy of CCB.Dec03AuditPack.GL.V4_审计调查表200410.1209 2" xfId="28786"/>
    <cellStyle name="_CCB.QH.Item12..ProfitNAVRecon.031206-HL.ML_CCB.JL.Item12.new NAV.031223_CCB.Dec03AuditPack.GL.V2_Copy of CCB.Dec03AuditPack.GL.V4_审计调查表200410.1209.PM" xfId="3403"/>
    <cellStyle name="_CCB.QH.Item12..ProfitNAVRecon.031206-HL.ML_CCB.JL.Item12.new NAV.031223_CCB.Dec03AuditPack.GL.V2_Copy of CCB.Dec03AuditPack.GL.V4_审计调查表200410.1209.PM 2" xfId="28787"/>
    <cellStyle name="_CCB.QH.Item12..ProfitNAVRecon.031206-HL.ML_CCB.JL.Item12.new NAV.031223_CCB.Dec03AuditPack.GL.V2_Sheet1" xfId="3404"/>
    <cellStyle name="_CCB.QH.Item12..ProfitNAVRecon.031206-HL.ML_CCB.JL.Item12.new NAV.031223_CCB.Dec03AuditPack.GL.V2_Sheet1 2" xfId="28788"/>
    <cellStyle name="_CCB.QH.Item12..ProfitNAVRecon.031206-HL.ML_CCB.JL.Item12.new NAV.031223_CCB.Dec03AuditPack.GL.V2_Sheet2" xfId="3405"/>
    <cellStyle name="_CCB.QH.Item12..ProfitNAVRecon.031206-HL.ML_CCB.JL.Item12.new NAV.031223_CCB.Dec03AuditPack.GL.V2_Sheet2 2" xfId="28789"/>
    <cellStyle name="_CCB.QH.Item12..ProfitNAVRecon.031206-HL.ML_CCB.JL.Item12.new NAV.031223_CCB.Dec03AuditPack.GL.V2_审计调查表200410.1209" xfId="3406"/>
    <cellStyle name="_CCB.QH.Item12..ProfitNAVRecon.031206-HL.ML_CCB.JL.Item12.new NAV.031223_CCB.Dec03AuditPack.GL.V2_审计调查表200410.1209 2" xfId="28790"/>
    <cellStyle name="_CCB.QH.Item12..ProfitNAVRecon.031206-HL.ML_CCB.JL.Item12.new NAV.031223_CCB.Dec03AuditPack.GL.V2_审计调查表200410.1209.PM" xfId="3407"/>
    <cellStyle name="_CCB.QH.Item12..ProfitNAVRecon.031206-HL.ML_CCB.JL.Item12.new NAV.031223_CCB.Dec03AuditPack.GL.V2_审计调查表200410.1209.PM 2" xfId="28791"/>
    <cellStyle name="_CCB.QH.Item12..ProfitNAVRecon.031206-HL.ML_CCB.JL.Item12.new NAV.031223_CCB.Dec03AuditPack.HL.V2.revised ctl" xfId="3408"/>
    <cellStyle name="_CCB.QH.Item12..ProfitNAVRecon.031206-HL.ML_CCB.JL.Item12.new NAV.031223_CCB.Dec03AuditPack.HL.V2.revised ctl 2" xfId="28792"/>
    <cellStyle name="_CCB.QH.Item12..ProfitNAVRecon.031206-HL.ML_CCB.JL.Item12.new NAV.031223_CCB.Dec03AuditPack.HL.V2.revised ctl_CCB.HO.new TB template.for reporting package.040309" xfId="3409"/>
    <cellStyle name="_CCB.QH.Item12..ProfitNAVRecon.031206-HL.ML_CCB.JL.Item12.new NAV.031223_CCB.Dec03AuditPack.HL.V2.revised ctl_CCB.HO.new TB template.for reporting package.040309 2" xfId="28793"/>
    <cellStyle name="_CCB.QH.Item12..ProfitNAVRecon.031206-HL.ML_CCB.JL.Item12.new NAV.031223_CCB.Dec03AuditPack.HL.V2.revised ctl_CCB.HO.new TB template.for reporting package.1P.040316" xfId="3410"/>
    <cellStyle name="_CCB.QH.Item12..ProfitNAVRecon.031206-HL.ML_CCB.JL.Item12.new NAV.031223_CCB.Dec03AuditPack.HL.V2.revised ctl_CCB.HO.new TB template.for reporting package.1P.040316 2" xfId="28794"/>
    <cellStyle name="_CCB.QH.Item12..ProfitNAVRecon.031206-HL.ML_CCB.JL.Item12.new NAV.031223_CCB.Dec03AuditPack.HL.V2.revised ctl_CCB.HO.reporting TB-HL.1P.040316" xfId="3411"/>
    <cellStyle name="_CCB.QH.Item12..ProfitNAVRecon.031206-HL.ML_CCB.JL.Item12.new NAV.031223_CCB.Dec03AuditPack.HL.V2.revised ctl_CCB.HO.reporting TB-HL.1P.040316 2" xfId="28795"/>
    <cellStyle name="_CCB.QH.Item12..ProfitNAVRecon.031206-HL.ML_CCB.JL.Item12.new NAV.031223_Sheet1" xfId="3412"/>
    <cellStyle name="_CCB.QH.Item12..ProfitNAVRecon.031206-HL.ML_CCB.JL.Item12.new NAV.031223_Sheet1 2" xfId="28796"/>
    <cellStyle name="_CCB.QH.Item12..ProfitNAVRecon.031206-HL.ML_CCB.JL.Item12.new NAV.031223_Sheet2" xfId="3413"/>
    <cellStyle name="_CCB.QH.Item12..ProfitNAVRecon.031206-HL.ML_CCB.JL.Item12.new NAV.031223_Sheet2 2" xfId="28797"/>
    <cellStyle name="_CCB.QH.Item12..ProfitNAVRecon.031206-HL.ML_CCB.JL.Item12.new NAV.031223_审计调查表200410.1209" xfId="3414"/>
    <cellStyle name="_CCB.QH.Item12..ProfitNAVRecon.031206-HL.ML_CCB.JL.Item12.new NAV.031223_审计调查表200410.1209 2" xfId="28798"/>
    <cellStyle name="_CCB.QH.Item12..ProfitNAVRecon.031206-HL.ML_CCB.JL.Item12.new NAV.031223_审计调查表200410.1209.PM" xfId="3415"/>
    <cellStyle name="_CCB.QH.Item12..ProfitNAVRecon.031206-HL.ML_CCB.JL.Item12.new NAV.031223_审计调查表200410.1209.PM 2" xfId="28799"/>
    <cellStyle name="_CCB.QH.Item12..ProfitNAVRecon.031206-HL.ML_Sheet1" xfId="3416"/>
    <cellStyle name="_CCB.QH.Item12..ProfitNAVRecon.031206-HL.ML_Sheet1 2" xfId="28800"/>
    <cellStyle name="_CCB.QH.Item12..ProfitNAVRecon.031206-HL.ML_Sheet2" xfId="3417"/>
    <cellStyle name="_CCB.QH.Item12..ProfitNAVRecon.031206-HL.ML_Sheet2 2" xfId="28801"/>
    <cellStyle name="_CCB.QH.Item12..ProfitNAVRecon.031206-HL.ML_审计调查表200410.1209" xfId="3418"/>
    <cellStyle name="_CCB.QH.Item12..ProfitNAVRecon.031206-HL.ML_审计调查表200410.1209 2" xfId="28802"/>
    <cellStyle name="_CCB.QH.Item12..ProfitNAVRecon.031206-HL.ML_审计调查表200410.1209.PM" xfId="3419"/>
    <cellStyle name="_CCB.QH.Item12..ProfitNAVRecon.031206-HL.ML_审计调查表200410.1209.PM 2" xfId="28803"/>
    <cellStyle name="_CCB.SX.Item12.F.ProfitNAVRecon.031212.MS" xfId="3420"/>
    <cellStyle name="_CCB.SX.Item12.F.ProfitNAVRecon.031212.MS 2" xfId="28804"/>
    <cellStyle name="_CCB.SX.Item12.F.ProfitNAVRecon.031212.MS_CCB.Dec03AuditPack.GL.V2" xfId="3421"/>
    <cellStyle name="_CCB.SX.Item12.F.ProfitNAVRecon.031212.MS_CCB.Dec03AuditPack.GL.V2 2" xfId="28805"/>
    <cellStyle name="_CCB.SX.Item12.F.ProfitNAVRecon.031212.MS_CCB.Dec03AuditPack.GL.V2_1120CCB.04OctAuditPack.V1.unprotected" xfId="3422"/>
    <cellStyle name="_CCB.SX.Item12.F.ProfitNAVRecon.031212.MS_CCB.Dec03AuditPack.GL.V2_1120CCB.04OctAuditPack.V1.unprotected 2" xfId="28806"/>
    <cellStyle name="_CCB.SX.Item12.F.ProfitNAVRecon.031212.MS_CCB.Dec03AuditPack.GL.V2_20040630审计调查表real" xfId="3423"/>
    <cellStyle name="_CCB.SX.Item12.F.ProfitNAVRecon.031212.MS_CCB.Dec03AuditPack.GL.V2_20040630审计调查表real 2" xfId="28807"/>
    <cellStyle name="_CCB.SX.Item12.F.ProfitNAVRecon.031212.MS_CCB.Dec03AuditPack.GL.V2_CCB.04DecAuditPack.V2.unprotected" xfId="3424"/>
    <cellStyle name="_CCB.SX.Item12.F.ProfitNAVRecon.031212.MS_CCB.Dec03AuditPack.GL.V2_CCB.04DecAuditPack.V2.unprotected 2" xfId="28808"/>
    <cellStyle name="_CCB.SX.Item12.F.ProfitNAVRecon.031212.MS_CCB.Dec03AuditPack.GL.V2_CCB.04DecAuditPack.V3.unprotected" xfId="3425"/>
    <cellStyle name="_CCB.SX.Item12.F.ProfitNAVRecon.031212.MS_CCB.Dec03AuditPack.GL.V2_CCB.04DecAuditPack.V3.unprotected 2" xfId="28809"/>
    <cellStyle name="_CCB.SX.Item12.F.ProfitNAVRecon.031212.MS_CCB.Dec03AuditPack.GL.V2_CCB.Bankwide.0410TBRec" xfId="3426"/>
    <cellStyle name="_CCB.SX.Item12.F.ProfitNAVRecon.031212.MS_CCB.Dec03AuditPack.GL.V2_CCB.Bankwide.0410TBRec 2" xfId="28810"/>
    <cellStyle name="_CCB.SX.Item12.F.ProfitNAVRecon.031212.MS_CCB.Dec03AuditPack.GL.V2_CCB.Dec03AuditPack.GL.V4(trail run new)" xfId="3427"/>
    <cellStyle name="_CCB.SX.Item12.F.ProfitNAVRecon.031212.MS_CCB.Dec03AuditPack.GL.V2_CCB.Dec03AuditPack.GL.V4(trail run new) 2" xfId="28811"/>
    <cellStyle name="_CCB.SX.Item12.F.ProfitNAVRecon.031212.MS_CCB.Dec03AuditPack.GL.V2_CCB.Dec03AuditPack.GL.V4(trail run new)_Sheet1" xfId="3428"/>
    <cellStyle name="_CCB.SX.Item12.F.ProfitNAVRecon.031212.MS_CCB.Dec03AuditPack.GL.V2_CCB.Dec03AuditPack.GL.V4(trail run new)_Sheet1 2" xfId="28812"/>
    <cellStyle name="_CCB.SX.Item12.F.ProfitNAVRecon.031212.MS_CCB.Dec03AuditPack.GL.V2_CCB.Dec03AuditPack.GL.V4(trail run new)_Sheet2" xfId="3429"/>
    <cellStyle name="_CCB.SX.Item12.F.ProfitNAVRecon.031212.MS_CCB.Dec03AuditPack.GL.V2_CCB.Dec03AuditPack.GL.V4(trail run new)_Sheet2 2" xfId="28813"/>
    <cellStyle name="_CCB.SX.Item12.F.ProfitNAVRecon.031212.MS_CCB.Dec03AuditPack.GL.V2_CCB.Dec03AuditPack.GL.V4(trail run new)_审计调查表200410.1209" xfId="3430"/>
    <cellStyle name="_CCB.SX.Item12.F.ProfitNAVRecon.031212.MS_CCB.Dec03AuditPack.GL.V2_CCB.Dec03AuditPack.GL.V4(trail run new)_审计调查表200410.1209 2" xfId="28814"/>
    <cellStyle name="_CCB.SX.Item12.F.ProfitNAVRecon.031212.MS_CCB.Dec03AuditPack.GL.V2_CCB.Dec03AuditPack.GL.V4(trail run new)_审计调查表200410.1209.PM" xfId="3431"/>
    <cellStyle name="_CCB.SX.Item12.F.ProfitNAVRecon.031212.MS_CCB.Dec03AuditPack.GL.V2_CCB.Dec03AuditPack.GL.V4(trail run new)_审计调查表200410.1209.PM 2" xfId="28815"/>
    <cellStyle name="_CCB.SX.Item12.F.ProfitNAVRecon.031212.MS_CCB.Dec03AuditPack.GL.V2_CCB.Dec03AuditPack.GL.V4(trial run new)" xfId="3432"/>
    <cellStyle name="_CCB.SX.Item12.F.ProfitNAVRecon.031212.MS_CCB.Dec03AuditPack.GL.V2_CCB.Dec03AuditPack.GL.V4(trial run new) 2" xfId="28816"/>
    <cellStyle name="_CCB.SX.Item12.F.ProfitNAVRecon.031212.MS_CCB.Dec03AuditPack.GL.V2_CCB.Dec03AuditPack.GL.V4(trial run new)_Sheet1" xfId="3433"/>
    <cellStyle name="_CCB.SX.Item12.F.ProfitNAVRecon.031212.MS_CCB.Dec03AuditPack.GL.V2_CCB.Dec03AuditPack.GL.V4(trial run new)_Sheet1 2" xfId="28817"/>
    <cellStyle name="_CCB.SX.Item12.F.ProfitNAVRecon.031212.MS_CCB.Dec03AuditPack.GL.V2_CCB.Dec03AuditPack.GL.V4(trial run new)_Sheet2" xfId="3434"/>
    <cellStyle name="_CCB.SX.Item12.F.ProfitNAVRecon.031212.MS_CCB.Dec03AuditPack.GL.V2_CCB.Dec03AuditPack.GL.V4(trial run new)_Sheet2 2" xfId="28818"/>
    <cellStyle name="_CCB.SX.Item12.F.ProfitNAVRecon.031212.MS_CCB.Dec03AuditPack.GL.V2_CCB.Dec03AuditPack.GL.V4(trial run new)_审计调查表200410.1209" xfId="3435"/>
    <cellStyle name="_CCB.SX.Item12.F.ProfitNAVRecon.031212.MS_CCB.Dec03AuditPack.GL.V2_CCB.Dec03AuditPack.GL.V4(trial run new)_审计调查表200410.1209 2" xfId="28819"/>
    <cellStyle name="_CCB.SX.Item12.F.ProfitNAVRecon.031212.MS_CCB.Dec03AuditPack.GL.V2_CCB.Dec03AuditPack.GL.V4(trial run new)_审计调查表200410.1209.PM" xfId="3436"/>
    <cellStyle name="_CCB.SX.Item12.F.ProfitNAVRecon.031212.MS_CCB.Dec03AuditPack.GL.V2_CCB.Dec03AuditPack.GL.V4(trial run new)_审计调查表200410.1209.PM 2" xfId="28820"/>
    <cellStyle name="_CCB.SX.Item12.F.ProfitNAVRecon.031212.MS_CCB.Dec03AuditPack.GL.V2_Copy of CCB.Dec03AuditPack.GL.V4" xfId="3437"/>
    <cellStyle name="_CCB.SX.Item12.F.ProfitNAVRecon.031212.MS_CCB.Dec03AuditPack.GL.V2_Copy of CCB.Dec03AuditPack.GL.V4 2" xfId="28821"/>
    <cellStyle name="_CCB.SX.Item12.F.ProfitNAVRecon.031212.MS_CCB.Dec03AuditPack.GL.V2_Copy of CCB.Dec03AuditPack.GL.V4_Sheet1" xfId="3438"/>
    <cellStyle name="_CCB.SX.Item12.F.ProfitNAVRecon.031212.MS_CCB.Dec03AuditPack.GL.V2_Copy of CCB.Dec03AuditPack.GL.V4_Sheet1 2" xfId="28822"/>
    <cellStyle name="_CCB.SX.Item12.F.ProfitNAVRecon.031212.MS_CCB.Dec03AuditPack.GL.V2_Copy of CCB.Dec03AuditPack.GL.V4_Sheet2" xfId="3439"/>
    <cellStyle name="_CCB.SX.Item12.F.ProfitNAVRecon.031212.MS_CCB.Dec03AuditPack.GL.V2_Copy of CCB.Dec03AuditPack.GL.V4_Sheet2 2" xfId="28823"/>
    <cellStyle name="_CCB.SX.Item12.F.ProfitNAVRecon.031212.MS_CCB.Dec03AuditPack.GL.V2_Copy of CCB.Dec03AuditPack.GL.V4_审计调查表200410.1209" xfId="3440"/>
    <cellStyle name="_CCB.SX.Item12.F.ProfitNAVRecon.031212.MS_CCB.Dec03AuditPack.GL.V2_Copy of CCB.Dec03AuditPack.GL.V4_审计调查表200410.1209 2" xfId="28824"/>
    <cellStyle name="_CCB.SX.Item12.F.ProfitNAVRecon.031212.MS_CCB.Dec03AuditPack.GL.V2_Copy of CCB.Dec03AuditPack.GL.V4_审计调查表200410.1209.PM" xfId="3441"/>
    <cellStyle name="_CCB.SX.Item12.F.ProfitNAVRecon.031212.MS_CCB.Dec03AuditPack.GL.V2_Copy of CCB.Dec03AuditPack.GL.V4_审计调查表200410.1209.PM 2" xfId="28825"/>
    <cellStyle name="_CCB.SX.Item12.F.ProfitNAVRecon.031212.MS_CCB.Dec03AuditPack.GL.V2_Sheet1" xfId="3442"/>
    <cellStyle name="_CCB.SX.Item12.F.ProfitNAVRecon.031212.MS_CCB.Dec03AuditPack.GL.V2_Sheet1 2" xfId="28826"/>
    <cellStyle name="_CCB.SX.Item12.F.ProfitNAVRecon.031212.MS_CCB.Dec03AuditPack.GL.V2_Sheet2" xfId="3443"/>
    <cellStyle name="_CCB.SX.Item12.F.ProfitNAVRecon.031212.MS_CCB.Dec03AuditPack.GL.V2_Sheet2 2" xfId="28827"/>
    <cellStyle name="_CCB.SX.Item12.F.ProfitNAVRecon.031212.MS_CCB.Dec03AuditPack.GL.V2_审计调查表200410.1209" xfId="3444"/>
    <cellStyle name="_CCB.SX.Item12.F.ProfitNAVRecon.031212.MS_CCB.Dec03AuditPack.GL.V2_审计调查表200410.1209 2" xfId="28828"/>
    <cellStyle name="_CCB.SX.Item12.F.ProfitNAVRecon.031212.MS_CCB.Dec03AuditPack.GL.V2_审计调查表200410.1209.PM" xfId="3445"/>
    <cellStyle name="_CCB.SX.Item12.F.ProfitNAVRecon.031212.MS_CCB.Dec03AuditPack.GL.V2_审计调查表200410.1209.PM 2" xfId="28829"/>
    <cellStyle name="_CCB.SX.Item12.F.ProfitNAVRecon.031212.MS_CCB.Dec03AuditPack.HL.V2.revised ctl" xfId="3446"/>
    <cellStyle name="_CCB.SX.Item12.F.ProfitNAVRecon.031212.MS_CCB.Dec03AuditPack.HL.V2.revised ctl 2" xfId="28830"/>
    <cellStyle name="_CCB.SX.Item12.F.ProfitNAVRecon.031212.MS_CCB.Dec03AuditPack.HL.V2.revised ctl_CCB.HO.new TB template.for reporting package.040309" xfId="3447"/>
    <cellStyle name="_CCB.SX.Item12.F.ProfitNAVRecon.031212.MS_CCB.Dec03AuditPack.HL.V2.revised ctl_CCB.HO.new TB template.for reporting package.040309 2" xfId="28831"/>
    <cellStyle name="_CCB.SX.Item12.F.ProfitNAVRecon.031212.MS_CCB.Dec03AuditPack.HL.V2.revised ctl_CCB.HO.new TB template.for reporting package.1P.040316" xfId="3448"/>
    <cellStyle name="_CCB.SX.Item12.F.ProfitNAVRecon.031212.MS_CCB.Dec03AuditPack.HL.V2.revised ctl_CCB.HO.new TB template.for reporting package.1P.040316 2" xfId="28832"/>
    <cellStyle name="_CCB.SX.Item12.F.ProfitNAVRecon.031212.MS_CCB.Dec03AuditPack.HL.V2.revised ctl_CCB.HO.reporting TB-HL.1P.040316" xfId="3449"/>
    <cellStyle name="_CCB.SX.Item12.F.ProfitNAVRecon.031212.MS_CCB.Dec03AuditPack.HL.V2.revised ctl_CCB.HO.reporting TB-HL.1P.040316 2" xfId="28833"/>
    <cellStyle name="_CCB.SX.Item12.F.ProfitNAVRecon.031212.MS_Sheet1" xfId="3450"/>
    <cellStyle name="_CCB.SX.Item12.F.ProfitNAVRecon.031212.MS_Sheet1 2" xfId="28834"/>
    <cellStyle name="_CCB.SX.Item12.F.ProfitNAVRecon.031212.MS_Sheet2" xfId="3451"/>
    <cellStyle name="_CCB.SX.Item12.F.ProfitNAVRecon.031212.MS_Sheet2 2" xfId="28835"/>
    <cellStyle name="_CCB.SX.Item12.F.ProfitNAVRecon.031212.MS_审计调查表200410.1209" xfId="3452"/>
    <cellStyle name="_CCB.SX.Item12.F.ProfitNAVRecon.031212.MS_审计调查表200410.1209 2" xfId="28836"/>
    <cellStyle name="_CCB.SX.Item12.F.ProfitNAVRecon.031212.MS_审计调查表200410.1209.PM" xfId="3453"/>
    <cellStyle name="_CCB.SX.Item12.F.ProfitNAVRecon.031212.MS_审计调查表200410.1209.PM 2" xfId="28837"/>
    <cellStyle name="_CCB.SZ.item1.journal list.031110.DY" xfId="3454"/>
    <cellStyle name="_CCB.SZ.item1.journal list.031110.DY 2" xfId="28838"/>
    <cellStyle name="_CCB.SZ.item1.journal list.031110.DY_CCB.Dec03AuditPack.GL.V2" xfId="3455"/>
    <cellStyle name="_CCB.SZ.item1.journal list.031110.DY_CCB.Dec03AuditPack.GL.V2 2" xfId="28839"/>
    <cellStyle name="_CCB.SZ.item1.journal list.031110.DY_CCB.Dec03AuditPack.GL.V2_1120CCB.04OctAuditPack.V1.unprotected" xfId="3456"/>
    <cellStyle name="_CCB.SZ.item1.journal list.031110.DY_CCB.Dec03AuditPack.GL.V2_1120CCB.04OctAuditPack.V1.unprotected 2" xfId="28840"/>
    <cellStyle name="_CCB.SZ.item1.journal list.031110.DY_CCB.Dec03AuditPack.GL.V2_20040630审计调查表real" xfId="3457"/>
    <cellStyle name="_CCB.SZ.item1.journal list.031110.DY_CCB.Dec03AuditPack.GL.V2_20040630审计调查表real 2" xfId="28841"/>
    <cellStyle name="_CCB.SZ.item1.journal list.031110.DY_CCB.Dec03AuditPack.GL.V2_CCB.04DecAuditPack.V2.unprotected" xfId="3458"/>
    <cellStyle name="_CCB.SZ.item1.journal list.031110.DY_CCB.Dec03AuditPack.GL.V2_CCB.04DecAuditPack.V2.unprotected 2" xfId="28842"/>
    <cellStyle name="_CCB.SZ.item1.journal list.031110.DY_CCB.Dec03AuditPack.GL.V2_CCB.04DecAuditPack.V3.unprotected" xfId="3459"/>
    <cellStyle name="_CCB.SZ.item1.journal list.031110.DY_CCB.Dec03AuditPack.GL.V2_CCB.04DecAuditPack.V3.unprotected 2" xfId="28843"/>
    <cellStyle name="_CCB.SZ.item1.journal list.031110.DY_CCB.Dec03AuditPack.GL.V2_CCB.Bankwide.0410TBRec" xfId="3460"/>
    <cellStyle name="_CCB.SZ.item1.journal list.031110.DY_CCB.Dec03AuditPack.GL.V2_CCB.Bankwide.0410TBRec 2" xfId="28844"/>
    <cellStyle name="_CCB.SZ.item1.journal list.031110.DY_CCB.Dec03AuditPack.GL.V2_CCB.Dec03AuditPack.GL.V4(trail run new)" xfId="3461"/>
    <cellStyle name="_CCB.SZ.item1.journal list.031110.DY_CCB.Dec03AuditPack.GL.V2_CCB.Dec03AuditPack.GL.V4(trail run new) 2" xfId="28845"/>
    <cellStyle name="_CCB.SZ.item1.journal list.031110.DY_CCB.Dec03AuditPack.GL.V2_CCB.Dec03AuditPack.GL.V4(trail run new)_Sheet1" xfId="3462"/>
    <cellStyle name="_CCB.SZ.item1.journal list.031110.DY_CCB.Dec03AuditPack.GL.V2_CCB.Dec03AuditPack.GL.V4(trail run new)_Sheet1 2" xfId="28846"/>
    <cellStyle name="_CCB.SZ.item1.journal list.031110.DY_CCB.Dec03AuditPack.GL.V2_CCB.Dec03AuditPack.GL.V4(trail run new)_Sheet2" xfId="3463"/>
    <cellStyle name="_CCB.SZ.item1.journal list.031110.DY_CCB.Dec03AuditPack.GL.V2_CCB.Dec03AuditPack.GL.V4(trail run new)_Sheet2 2" xfId="28847"/>
    <cellStyle name="_CCB.SZ.item1.journal list.031110.DY_CCB.Dec03AuditPack.GL.V2_CCB.Dec03AuditPack.GL.V4(trail run new)_审计调查表200410.1209" xfId="3464"/>
    <cellStyle name="_CCB.SZ.item1.journal list.031110.DY_CCB.Dec03AuditPack.GL.V2_CCB.Dec03AuditPack.GL.V4(trail run new)_审计调查表200410.1209 2" xfId="28848"/>
    <cellStyle name="_CCB.SZ.item1.journal list.031110.DY_CCB.Dec03AuditPack.GL.V2_CCB.Dec03AuditPack.GL.V4(trail run new)_审计调查表200410.1209.PM" xfId="3465"/>
    <cellStyle name="_CCB.SZ.item1.journal list.031110.DY_CCB.Dec03AuditPack.GL.V2_CCB.Dec03AuditPack.GL.V4(trail run new)_审计调查表200410.1209.PM 2" xfId="28849"/>
    <cellStyle name="_CCB.SZ.item1.journal list.031110.DY_CCB.Dec03AuditPack.GL.V2_CCB.Dec03AuditPack.GL.V4(trial run new)" xfId="3466"/>
    <cellStyle name="_CCB.SZ.item1.journal list.031110.DY_CCB.Dec03AuditPack.GL.V2_CCB.Dec03AuditPack.GL.V4(trial run new) 2" xfId="28850"/>
    <cellStyle name="_CCB.SZ.item1.journal list.031110.DY_CCB.Dec03AuditPack.GL.V2_CCB.Dec03AuditPack.GL.V4(trial run new)_Sheet1" xfId="3467"/>
    <cellStyle name="_CCB.SZ.item1.journal list.031110.DY_CCB.Dec03AuditPack.GL.V2_CCB.Dec03AuditPack.GL.V4(trial run new)_Sheet1 2" xfId="28851"/>
    <cellStyle name="_CCB.SZ.item1.journal list.031110.DY_CCB.Dec03AuditPack.GL.V2_CCB.Dec03AuditPack.GL.V4(trial run new)_Sheet2" xfId="3468"/>
    <cellStyle name="_CCB.SZ.item1.journal list.031110.DY_CCB.Dec03AuditPack.GL.V2_CCB.Dec03AuditPack.GL.V4(trial run new)_Sheet2 2" xfId="28852"/>
    <cellStyle name="_CCB.SZ.item1.journal list.031110.DY_CCB.Dec03AuditPack.GL.V2_CCB.Dec03AuditPack.GL.V4(trial run new)_审计调查表200410.1209" xfId="3469"/>
    <cellStyle name="_CCB.SZ.item1.journal list.031110.DY_CCB.Dec03AuditPack.GL.V2_CCB.Dec03AuditPack.GL.V4(trial run new)_审计调查表200410.1209 2" xfId="28853"/>
    <cellStyle name="_CCB.SZ.item1.journal list.031110.DY_CCB.Dec03AuditPack.GL.V2_CCB.Dec03AuditPack.GL.V4(trial run new)_审计调查表200410.1209.PM" xfId="3470"/>
    <cellStyle name="_CCB.SZ.item1.journal list.031110.DY_CCB.Dec03AuditPack.GL.V2_CCB.Dec03AuditPack.GL.V4(trial run new)_审计调查表200410.1209.PM 2" xfId="28854"/>
    <cellStyle name="_CCB.SZ.item1.journal list.031110.DY_CCB.Dec03AuditPack.GL.V2_Copy of CCB.Dec03AuditPack.GL.V4" xfId="3471"/>
    <cellStyle name="_CCB.SZ.item1.journal list.031110.DY_CCB.Dec03AuditPack.GL.V2_Copy of CCB.Dec03AuditPack.GL.V4 2" xfId="28855"/>
    <cellStyle name="_CCB.SZ.item1.journal list.031110.DY_CCB.Dec03AuditPack.GL.V2_Copy of CCB.Dec03AuditPack.GL.V4_Sheet1" xfId="3472"/>
    <cellStyle name="_CCB.SZ.item1.journal list.031110.DY_CCB.Dec03AuditPack.GL.V2_Copy of CCB.Dec03AuditPack.GL.V4_Sheet1 2" xfId="28856"/>
    <cellStyle name="_CCB.SZ.item1.journal list.031110.DY_CCB.Dec03AuditPack.GL.V2_Copy of CCB.Dec03AuditPack.GL.V4_Sheet2" xfId="3473"/>
    <cellStyle name="_CCB.SZ.item1.journal list.031110.DY_CCB.Dec03AuditPack.GL.V2_Copy of CCB.Dec03AuditPack.GL.V4_Sheet2 2" xfId="28857"/>
    <cellStyle name="_CCB.SZ.item1.journal list.031110.DY_CCB.Dec03AuditPack.GL.V2_Copy of CCB.Dec03AuditPack.GL.V4_审计调查表200410.1209" xfId="3474"/>
    <cellStyle name="_CCB.SZ.item1.journal list.031110.DY_CCB.Dec03AuditPack.GL.V2_Copy of CCB.Dec03AuditPack.GL.V4_审计调查表200410.1209 2" xfId="28858"/>
    <cellStyle name="_CCB.SZ.item1.journal list.031110.DY_CCB.Dec03AuditPack.GL.V2_Copy of CCB.Dec03AuditPack.GL.V4_审计调查表200410.1209.PM" xfId="3475"/>
    <cellStyle name="_CCB.SZ.item1.journal list.031110.DY_CCB.Dec03AuditPack.GL.V2_Copy of CCB.Dec03AuditPack.GL.V4_审计调查表200410.1209.PM 2" xfId="28859"/>
    <cellStyle name="_CCB.SZ.item1.journal list.031110.DY_CCB.Dec03AuditPack.GL.V2_Sheet1" xfId="3476"/>
    <cellStyle name="_CCB.SZ.item1.journal list.031110.DY_CCB.Dec03AuditPack.GL.V2_Sheet1 2" xfId="28860"/>
    <cellStyle name="_CCB.SZ.item1.journal list.031110.DY_CCB.Dec03AuditPack.GL.V2_Sheet2" xfId="3477"/>
    <cellStyle name="_CCB.SZ.item1.journal list.031110.DY_CCB.Dec03AuditPack.GL.V2_Sheet2 2" xfId="28861"/>
    <cellStyle name="_CCB.SZ.item1.journal list.031110.DY_CCB.Dec03AuditPack.GL.V2_审计调查表200410.1209" xfId="3478"/>
    <cellStyle name="_CCB.SZ.item1.journal list.031110.DY_CCB.Dec03AuditPack.GL.V2_审计调查表200410.1209 2" xfId="28862"/>
    <cellStyle name="_CCB.SZ.item1.journal list.031110.DY_CCB.Dec03AuditPack.GL.V2_审计调查表200410.1209.PM" xfId="3479"/>
    <cellStyle name="_CCB.SZ.item1.journal list.031110.DY_CCB.Dec03AuditPack.GL.V2_审计调查表200410.1209.PM 2" xfId="28863"/>
    <cellStyle name="_CCB.SZ.item1.journal list.031110.DY_CCB.Dec03AuditPack.HL.V2.revised ctl" xfId="3480"/>
    <cellStyle name="_CCB.SZ.item1.journal list.031110.DY_CCB.Dec03AuditPack.HL.V2.revised ctl 2" xfId="28864"/>
    <cellStyle name="_CCB.SZ.item1.journal list.031110.DY_CCB.Dec03AuditPack.HL.V2.revised ctl_CCB.HO.new TB template.for reporting package.040309" xfId="3481"/>
    <cellStyle name="_CCB.SZ.item1.journal list.031110.DY_CCB.Dec03AuditPack.HL.V2.revised ctl_CCB.HO.new TB template.for reporting package.040309 2" xfId="28865"/>
    <cellStyle name="_CCB.SZ.item1.journal list.031110.DY_CCB.Dec03AuditPack.HL.V2.revised ctl_CCB.HO.new TB template.for reporting package.1P.040316" xfId="3482"/>
    <cellStyle name="_CCB.SZ.item1.journal list.031110.DY_CCB.Dec03AuditPack.HL.V2.revised ctl_CCB.HO.new TB template.for reporting package.1P.040316 2" xfId="28866"/>
    <cellStyle name="_CCB.SZ.item1.journal list.031110.DY_CCB.Dec03AuditPack.HL.V2.revised ctl_CCB.HO.reporting TB-HL.1P.040316" xfId="3483"/>
    <cellStyle name="_CCB.SZ.item1.journal list.031110.DY_CCB.Dec03AuditPack.HL.V2.revised ctl_CCB.HO.reporting TB-HL.1P.040316 2" xfId="28867"/>
    <cellStyle name="_CCB.SZ.item1.journal list.031110.DY_Sheet1" xfId="3484"/>
    <cellStyle name="_CCB.SZ.item1.journal list.031110.DY_Sheet1 2" xfId="28868"/>
    <cellStyle name="_CCB.SZ.item1.journal list.031110.DY_Sheet2" xfId="3485"/>
    <cellStyle name="_CCB.SZ.item1.journal list.031110.DY_Sheet2 2" xfId="28869"/>
    <cellStyle name="_CCB.SZ.item1.journal list.031110.DY_审计调查表200410.1209" xfId="3486"/>
    <cellStyle name="_CCB.SZ.item1.journal list.031110.DY_审计调查表200410.1209 2" xfId="28870"/>
    <cellStyle name="_CCB.SZ.item1.journal list.031110.DY_审计调查表200410.1209.PM" xfId="3487"/>
    <cellStyle name="_CCB.SZ.item1.journal list.031110.DY_审计调查表200410.1209.PM 2" xfId="28871"/>
    <cellStyle name="_CCB.SZ.reporting Pack.031110.DY" xfId="3488"/>
    <cellStyle name="_CCB.SZ.reporting Pack.031110.DY 2" xfId="28872"/>
    <cellStyle name="_CCB.SZ.reporting Pack.031110.DY_CCB.Dec03AuditPack.GL.V2" xfId="3489"/>
    <cellStyle name="_CCB.SZ.reporting Pack.031110.DY_CCB.Dec03AuditPack.GL.V2 2" xfId="28873"/>
    <cellStyle name="_CCB.SZ.reporting Pack.031110.DY_CCB.Dec03AuditPack.GL.V2_1120CCB.04OctAuditPack.V1.unprotected" xfId="3490"/>
    <cellStyle name="_CCB.SZ.reporting Pack.031110.DY_CCB.Dec03AuditPack.GL.V2_1120CCB.04OctAuditPack.V1.unprotected 2" xfId="28874"/>
    <cellStyle name="_CCB.SZ.reporting Pack.031110.DY_CCB.Dec03AuditPack.GL.V2_20040630审计调查表real" xfId="3491"/>
    <cellStyle name="_CCB.SZ.reporting Pack.031110.DY_CCB.Dec03AuditPack.GL.V2_20040630审计调查表real 2" xfId="28875"/>
    <cellStyle name="_CCB.SZ.reporting Pack.031110.DY_CCB.Dec03AuditPack.GL.V2_CCB.04DecAuditPack.V2.unprotected" xfId="3492"/>
    <cellStyle name="_CCB.SZ.reporting Pack.031110.DY_CCB.Dec03AuditPack.GL.V2_CCB.04DecAuditPack.V2.unprotected 2" xfId="28876"/>
    <cellStyle name="_CCB.SZ.reporting Pack.031110.DY_CCB.Dec03AuditPack.GL.V2_CCB.04DecAuditPack.V3.unprotected" xfId="3493"/>
    <cellStyle name="_CCB.SZ.reporting Pack.031110.DY_CCB.Dec03AuditPack.GL.V2_CCB.04DecAuditPack.V3.unprotected 2" xfId="28877"/>
    <cellStyle name="_CCB.SZ.reporting Pack.031110.DY_CCB.Dec03AuditPack.GL.V2_CCB.Bankwide.0410TBRec" xfId="3494"/>
    <cellStyle name="_CCB.SZ.reporting Pack.031110.DY_CCB.Dec03AuditPack.GL.V2_CCB.Bankwide.0410TBRec 2" xfId="28878"/>
    <cellStyle name="_CCB.SZ.reporting Pack.031110.DY_CCB.Dec03AuditPack.GL.V2_CCB.Dec03AuditPack.GL.V4(trail run new)" xfId="3495"/>
    <cellStyle name="_CCB.SZ.reporting Pack.031110.DY_CCB.Dec03AuditPack.GL.V2_CCB.Dec03AuditPack.GL.V4(trail run new) 2" xfId="28879"/>
    <cellStyle name="_CCB.SZ.reporting Pack.031110.DY_CCB.Dec03AuditPack.GL.V2_CCB.Dec03AuditPack.GL.V4(trail run new)_Sheet1" xfId="3496"/>
    <cellStyle name="_CCB.SZ.reporting Pack.031110.DY_CCB.Dec03AuditPack.GL.V2_CCB.Dec03AuditPack.GL.V4(trail run new)_Sheet1 2" xfId="28880"/>
    <cellStyle name="_CCB.SZ.reporting Pack.031110.DY_CCB.Dec03AuditPack.GL.V2_CCB.Dec03AuditPack.GL.V4(trail run new)_Sheet2" xfId="3497"/>
    <cellStyle name="_CCB.SZ.reporting Pack.031110.DY_CCB.Dec03AuditPack.GL.V2_CCB.Dec03AuditPack.GL.V4(trail run new)_Sheet2 2" xfId="28881"/>
    <cellStyle name="_CCB.SZ.reporting Pack.031110.DY_CCB.Dec03AuditPack.GL.V2_CCB.Dec03AuditPack.GL.V4(trail run new)_审计调查表200410.1209" xfId="3498"/>
    <cellStyle name="_CCB.SZ.reporting Pack.031110.DY_CCB.Dec03AuditPack.GL.V2_CCB.Dec03AuditPack.GL.V4(trail run new)_审计调查表200410.1209 2" xfId="28882"/>
    <cellStyle name="_CCB.SZ.reporting Pack.031110.DY_CCB.Dec03AuditPack.GL.V2_CCB.Dec03AuditPack.GL.V4(trail run new)_审计调查表200410.1209.PM" xfId="3499"/>
    <cellStyle name="_CCB.SZ.reporting Pack.031110.DY_CCB.Dec03AuditPack.GL.V2_CCB.Dec03AuditPack.GL.V4(trail run new)_审计调查表200410.1209.PM 2" xfId="28883"/>
    <cellStyle name="_CCB.SZ.reporting Pack.031110.DY_CCB.Dec03AuditPack.GL.V2_CCB.Dec03AuditPack.GL.V4(trial run new)" xfId="3500"/>
    <cellStyle name="_CCB.SZ.reporting Pack.031110.DY_CCB.Dec03AuditPack.GL.V2_CCB.Dec03AuditPack.GL.V4(trial run new) 2" xfId="28884"/>
    <cellStyle name="_CCB.SZ.reporting Pack.031110.DY_CCB.Dec03AuditPack.GL.V2_CCB.Dec03AuditPack.GL.V4(trial run new)_Sheet1" xfId="3501"/>
    <cellStyle name="_CCB.SZ.reporting Pack.031110.DY_CCB.Dec03AuditPack.GL.V2_CCB.Dec03AuditPack.GL.V4(trial run new)_Sheet1 2" xfId="28885"/>
    <cellStyle name="_CCB.SZ.reporting Pack.031110.DY_CCB.Dec03AuditPack.GL.V2_CCB.Dec03AuditPack.GL.V4(trial run new)_Sheet2" xfId="3502"/>
    <cellStyle name="_CCB.SZ.reporting Pack.031110.DY_CCB.Dec03AuditPack.GL.V2_CCB.Dec03AuditPack.GL.V4(trial run new)_Sheet2 2" xfId="28886"/>
    <cellStyle name="_CCB.SZ.reporting Pack.031110.DY_CCB.Dec03AuditPack.GL.V2_CCB.Dec03AuditPack.GL.V4(trial run new)_审计调查表200410.1209" xfId="3503"/>
    <cellStyle name="_CCB.SZ.reporting Pack.031110.DY_CCB.Dec03AuditPack.GL.V2_CCB.Dec03AuditPack.GL.V4(trial run new)_审计调查表200410.1209 2" xfId="28887"/>
    <cellStyle name="_CCB.SZ.reporting Pack.031110.DY_CCB.Dec03AuditPack.GL.V2_CCB.Dec03AuditPack.GL.V4(trial run new)_审计调查表200410.1209.PM" xfId="3504"/>
    <cellStyle name="_CCB.SZ.reporting Pack.031110.DY_CCB.Dec03AuditPack.GL.V2_CCB.Dec03AuditPack.GL.V4(trial run new)_审计调查表200410.1209.PM 2" xfId="28888"/>
    <cellStyle name="_CCB.SZ.reporting Pack.031110.DY_CCB.Dec03AuditPack.GL.V2_Copy of CCB.Dec03AuditPack.GL.V4" xfId="3505"/>
    <cellStyle name="_CCB.SZ.reporting Pack.031110.DY_CCB.Dec03AuditPack.GL.V2_Copy of CCB.Dec03AuditPack.GL.V4 2" xfId="28889"/>
    <cellStyle name="_CCB.SZ.reporting Pack.031110.DY_CCB.Dec03AuditPack.GL.V2_Copy of CCB.Dec03AuditPack.GL.V4_Sheet1" xfId="3506"/>
    <cellStyle name="_CCB.SZ.reporting Pack.031110.DY_CCB.Dec03AuditPack.GL.V2_Copy of CCB.Dec03AuditPack.GL.V4_Sheet1 2" xfId="28890"/>
    <cellStyle name="_CCB.SZ.reporting Pack.031110.DY_CCB.Dec03AuditPack.GL.V2_Copy of CCB.Dec03AuditPack.GL.V4_Sheet2" xfId="3507"/>
    <cellStyle name="_CCB.SZ.reporting Pack.031110.DY_CCB.Dec03AuditPack.GL.V2_Copy of CCB.Dec03AuditPack.GL.V4_Sheet2 2" xfId="28891"/>
    <cellStyle name="_CCB.SZ.reporting Pack.031110.DY_CCB.Dec03AuditPack.GL.V2_Copy of CCB.Dec03AuditPack.GL.V4_审计调查表200410.1209" xfId="3508"/>
    <cellStyle name="_CCB.SZ.reporting Pack.031110.DY_CCB.Dec03AuditPack.GL.V2_Copy of CCB.Dec03AuditPack.GL.V4_审计调查表200410.1209 2" xfId="28892"/>
    <cellStyle name="_CCB.SZ.reporting Pack.031110.DY_CCB.Dec03AuditPack.GL.V2_Copy of CCB.Dec03AuditPack.GL.V4_审计调查表200410.1209.PM" xfId="3509"/>
    <cellStyle name="_CCB.SZ.reporting Pack.031110.DY_CCB.Dec03AuditPack.GL.V2_Copy of CCB.Dec03AuditPack.GL.V4_审计调查表200410.1209.PM 2" xfId="28893"/>
    <cellStyle name="_CCB.SZ.reporting Pack.031110.DY_CCB.Dec03AuditPack.GL.V2_Sheet1" xfId="3510"/>
    <cellStyle name="_CCB.SZ.reporting Pack.031110.DY_CCB.Dec03AuditPack.GL.V2_Sheet1 2" xfId="28894"/>
    <cellStyle name="_CCB.SZ.reporting Pack.031110.DY_CCB.Dec03AuditPack.GL.V2_Sheet2" xfId="3511"/>
    <cellStyle name="_CCB.SZ.reporting Pack.031110.DY_CCB.Dec03AuditPack.GL.V2_Sheet2 2" xfId="28895"/>
    <cellStyle name="_CCB.SZ.reporting Pack.031110.DY_CCB.Dec03AuditPack.GL.V2_审计调查表200410.1209" xfId="3512"/>
    <cellStyle name="_CCB.SZ.reporting Pack.031110.DY_CCB.Dec03AuditPack.GL.V2_审计调查表200410.1209 2" xfId="28896"/>
    <cellStyle name="_CCB.SZ.reporting Pack.031110.DY_CCB.Dec03AuditPack.GL.V2_审计调查表200410.1209.PM" xfId="3513"/>
    <cellStyle name="_CCB.SZ.reporting Pack.031110.DY_CCB.Dec03AuditPack.GL.V2_审计调查表200410.1209.PM 2" xfId="28897"/>
    <cellStyle name="_CCB.SZ.reporting Pack.031110.DY_CCB.Dec03AuditPack.HL.V2.revised ctl" xfId="3514"/>
    <cellStyle name="_CCB.SZ.reporting Pack.031110.DY_CCB.Dec03AuditPack.HL.V2.revised ctl 2" xfId="28898"/>
    <cellStyle name="_CCB.SZ.reporting Pack.031110.DY_CCB.Dec03AuditPack.HL.V2.revised ctl_CCB.HO.new TB template.for reporting package.040309" xfId="3515"/>
    <cellStyle name="_CCB.SZ.reporting Pack.031110.DY_CCB.Dec03AuditPack.HL.V2.revised ctl_CCB.HO.new TB template.for reporting package.040309 2" xfId="28899"/>
    <cellStyle name="_CCB.SZ.reporting Pack.031110.DY_CCB.Dec03AuditPack.HL.V2.revised ctl_CCB.HO.new TB template.for reporting package.1P.040316" xfId="3516"/>
    <cellStyle name="_CCB.SZ.reporting Pack.031110.DY_CCB.Dec03AuditPack.HL.V2.revised ctl_CCB.HO.new TB template.for reporting package.1P.040316 2" xfId="28900"/>
    <cellStyle name="_CCB.SZ.reporting Pack.031110.DY_CCB.Dec03AuditPack.HL.V2.revised ctl_CCB.HO.reporting TB-HL.1P.040316" xfId="3517"/>
    <cellStyle name="_CCB.SZ.reporting Pack.031110.DY_CCB.Dec03AuditPack.HL.V2.revised ctl_CCB.HO.reporting TB-HL.1P.040316 2" xfId="28901"/>
    <cellStyle name="_CCB.SZ.reporting Pack.031110.DY_Sheet1" xfId="3518"/>
    <cellStyle name="_CCB.SZ.reporting Pack.031110.DY_Sheet1 2" xfId="28902"/>
    <cellStyle name="_CCB.SZ.reporting Pack.031110.DY_Sheet2" xfId="3519"/>
    <cellStyle name="_CCB.SZ.reporting Pack.031110.DY_Sheet2 2" xfId="28903"/>
    <cellStyle name="_CCB.SZ.reporting Pack.031110.DY_审计调查表200410.1209" xfId="3520"/>
    <cellStyle name="_CCB.SZ.reporting Pack.031110.DY_审计调查表200410.1209 2" xfId="28904"/>
    <cellStyle name="_CCB.SZ.reporting Pack.031110.DY_审计调查表200410.1209.PM" xfId="3521"/>
    <cellStyle name="_CCB.SZ.reporting Pack.031110.DY_审计调查表200410.1209.PM 2" xfId="28905"/>
    <cellStyle name="_CCB.TJ.complete.wp.091203.ab" xfId="3522"/>
    <cellStyle name="_CCB.TJ.complete.wp.091203.ab 2" xfId="28906"/>
    <cellStyle name="_CdG 1200000 unidades" xfId="3523"/>
    <cellStyle name="_CdG 1200000 unidades 10" xfId="3524"/>
    <cellStyle name="_CdG 1200000 unidades 11" xfId="3525"/>
    <cellStyle name="_CdG 1200000 unidades 12" xfId="3526"/>
    <cellStyle name="_CdG 1200000 unidades 13" xfId="3527"/>
    <cellStyle name="_CdG 1200000 unidades 14" xfId="3528"/>
    <cellStyle name="_CdG 1200000 unidades 15" xfId="3529"/>
    <cellStyle name="_CdG 1200000 unidades 16" xfId="3530"/>
    <cellStyle name="_CdG 1200000 unidades 17" xfId="3531"/>
    <cellStyle name="_CdG 1200000 unidades 18" xfId="3532"/>
    <cellStyle name="_CdG 1200000 unidades 19" xfId="3533"/>
    <cellStyle name="_CdG 1200000 unidades 2" xfId="3534"/>
    <cellStyle name="_CdG 1200000 unidades 20" xfId="3535"/>
    <cellStyle name="_CdG 1200000 unidades 21" xfId="3536"/>
    <cellStyle name="_CdG 1200000 unidades 22" xfId="3537"/>
    <cellStyle name="_CdG 1200000 unidades 23" xfId="3538"/>
    <cellStyle name="_CdG 1200000 unidades 24" xfId="3539"/>
    <cellStyle name="_CdG 1200000 unidades 3" xfId="3540"/>
    <cellStyle name="_CdG 1200000 unidades 4" xfId="3541"/>
    <cellStyle name="_CdG 1200000 unidades 5" xfId="3542"/>
    <cellStyle name="_CdG 1200000 unidades 6" xfId="3543"/>
    <cellStyle name="_CdG 1200000 unidades 7" xfId="3544"/>
    <cellStyle name="_CdG 1200000 unidades 8" xfId="3545"/>
    <cellStyle name="_CdG 1200000 unidades 9" xfId="3546"/>
    <cellStyle name="_CdG 1200000 unidades_Base Excel_Release 2T08_MASTER" xfId="3547"/>
    <cellStyle name="_CdG 1200000 unidades_Base Excel_Release 2T08_planilha Contabilidade" xfId="3548"/>
    <cellStyle name="_CdG 1200000 unidades_Base Excel_Release 3T08_MASTER" xfId="3549"/>
    <cellStyle name="_CdG 1200000 unidades_Pasta4" xfId="3550"/>
    <cellStyle name="_Change of Control and Severence Costs" xfId="3551"/>
    <cellStyle name="_Change of Control and Severence Costs 2" xfId="3552"/>
    <cellStyle name="_Change of Control and Severence Costs 2 2" xfId="28908"/>
    <cellStyle name="_Change of Control and Severence Costs 3" xfId="3553"/>
    <cellStyle name="_Change of Control and Severence Costs 3 2" xfId="28909"/>
    <cellStyle name="_Change of Control and Severence Costs 4" xfId="3554"/>
    <cellStyle name="_Change of Control and Severence Costs 4 2" xfId="28910"/>
    <cellStyle name="_Change of Control and Severence Costs 5" xfId="28907"/>
    <cellStyle name="_City Development" xfId="3555"/>
    <cellStyle name="_City Development 2" xfId="3556"/>
    <cellStyle name="_City Development 2 2" xfId="28912"/>
    <cellStyle name="_City Development 3" xfId="3557"/>
    <cellStyle name="_City Development 3 2" xfId="28913"/>
    <cellStyle name="_City Development 4" xfId="3558"/>
    <cellStyle name="_City Development 4 2" xfId="28914"/>
    <cellStyle name="_City Development 5" xfId="28911"/>
    <cellStyle name="_Citydev new" xfId="3559"/>
    <cellStyle name="_Citydev new 2" xfId="3560"/>
    <cellStyle name="_Citydev new 2 2" xfId="28916"/>
    <cellStyle name="_Citydev new 3" xfId="3561"/>
    <cellStyle name="_Citydev new 3 2" xfId="28917"/>
    <cellStyle name="_Citydev new 4" xfId="3562"/>
    <cellStyle name="_Citydev new 4 2" xfId="28918"/>
    <cellStyle name="_Citydev new 5" xfId="28915"/>
    <cellStyle name="_CMA_working" xfId="3563"/>
    <cellStyle name="_CMA_working 2" xfId="3564"/>
    <cellStyle name="_CMA_working 2 2" xfId="28920"/>
    <cellStyle name="_CMA_working 3" xfId="3565"/>
    <cellStyle name="_CMA_working 3 2" xfId="28921"/>
    <cellStyle name="_CMA_working 4" xfId="3566"/>
    <cellStyle name="_CMA_working 4 2" xfId="28922"/>
    <cellStyle name="_CMA_working 5" xfId="28919"/>
    <cellStyle name="_Column1" xfId="3567"/>
    <cellStyle name="_Column1_Book1 (4)" xfId="3568"/>
    <cellStyle name="_Column1_Bridges" xfId="3569"/>
    <cellStyle name="_Column1_Databook - Project Nickel" xfId="3570"/>
    <cellStyle name="_Column1_Databook - Project Nickel (10)" xfId="3571"/>
    <cellStyle name="_Column1_Databook - Project Nickel (12)" xfId="3572"/>
    <cellStyle name="_Column1_Databook - Project Nickel (14)" xfId="3573"/>
    <cellStyle name="_Column1_Databook - Project Nickel (Marubeni version) (version 1)" xfId="3574"/>
    <cellStyle name="_Column1_Databook_Fast Lane" xfId="3575"/>
    <cellStyle name="_Column1_DATABOOK_MASTER_BAS" xfId="3576"/>
    <cellStyle name="_Column1_EF 410 - Project Hail - financial data book" xfId="3577"/>
    <cellStyle name="_Column1_Fornecedores" xfId="3578"/>
    <cellStyle name="_Column1_Impostos;contribuições" xfId="3579"/>
    <cellStyle name="_Column1_MASTER_DATABOOK_CONSOLIDATED" xfId="3580"/>
    <cellStyle name="_Column1_MASTER_DATABOOK_CONSOLIDATED_Book1 (4)" xfId="3581"/>
    <cellStyle name="_Column1_MASTER_DATABOOK_CONSOLIDATED_Underlying EBITDA" xfId="3582"/>
    <cellStyle name="_Column1_Project Green Data Book 20081107" xfId="3583"/>
    <cellStyle name="_Column1_Project Green Data Book 20081117" xfId="3584"/>
    <cellStyle name="_Column1_Project Green Data Book 20081118" xfId="3585"/>
    <cellStyle name="_Column1_Provision contingence" xfId="3586"/>
    <cellStyle name="_Column1_Related parties LP" xfId="3587"/>
    <cellStyle name="_Column1_Sheet1" xfId="3588"/>
    <cellStyle name="_Column1_Underlying EBITDA" xfId="3589"/>
    <cellStyle name="_Column2" xfId="3590"/>
    <cellStyle name="_Column2_Book1 (4)" xfId="3591"/>
    <cellStyle name="_Column2_MASTER_DATABOOK_CONSOLIDATED" xfId="3592"/>
    <cellStyle name="_Column2_MASTER_DATABOOK_CONSOLIDATED_Book1 (4)" xfId="3593"/>
    <cellStyle name="_Column2_MASTER_DATABOOK_CONSOLIDATED_Underlying EBITDA" xfId="3594"/>
    <cellStyle name="_Column2_Underlying EBITDA" xfId="3595"/>
    <cellStyle name="_Column3" xfId="3596"/>
    <cellStyle name="_Column4" xfId="3597"/>
    <cellStyle name="_Column4_DATABOOK_MASTER_BAS" xfId="3598"/>
    <cellStyle name="_Column4_MASTER_DATABOOK_CONSOLIDATED" xfId="3599"/>
    <cellStyle name="_Column5" xfId="3600"/>
    <cellStyle name="_Column6" xfId="3601"/>
    <cellStyle name="_Column7" xfId="3602"/>
    <cellStyle name="_Column7_Workbook - VDD Report Nov-26" xfId="3603"/>
    <cellStyle name="_Column7_Workbook - VDD Report Nov-26_RA" xfId="3604"/>
    <cellStyle name="_Comma" xfId="3605"/>
    <cellStyle name="_Comma 2" xfId="3606"/>
    <cellStyle name="_Comma 2 2" xfId="28924"/>
    <cellStyle name="_Comma 3" xfId="3607"/>
    <cellStyle name="_Comma 3 2" xfId="28925"/>
    <cellStyle name="_Comma 4" xfId="3608"/>
    <cellStyle name="_Comma 4 2" xfId="28926"/>
    <cellStyle name="_Comma 5" xfId="28923"/>
    <cellStyle name="_Comma_AVP" xfId="3609"/>
    <cellStyle name="_Comma_AVP 2" xfId="3610"/>
    <cellStyle name="_Comma_AVP 2 2" xfId="28928"/>
    <cellStyle name="_Comma_AVP 3" xfId="3611"/>
    <cellStyle name="_Comma_AVP 3 2" xfId="28929"/>
    <cellStyle name="_Comma_AVP 4" xfId="3612"/>
    <cellStyle name="_Comma_AVP 4 2" xfId="28930"/>
    <cellStyle name="_Comma_AVP 5" xfId="28927"/>
    <cellStyle name="_Comma_Bolt Financials and Comps" xfId="3613"/>
    <cellStyle name="_Comma_Bolt Financials and Comps 2" xfId="3614"/>
    <cellStyle name="_Comma_Bolt Financials and Comps 2 2" xfId="28932"/>
    <cellStyle name="_Comma_Bolt Financials and Comps 3" xfId="3615"/>
    <cellStyle name="_Comma_Bolt Financials and Comps 3 2" xfId="28933"/>
    <cellStyle name="_Comma_Bolt Financials and Comps 4" xfId="3616"/>
    <cellStyle name="_Comma_Bolt Financials and Comps 4 2" xfId="28934"/>
    <cellStyle name="_Comma_Bolt Financials and Comps 5" xfId="28931"/>
    <cellStyle name="_Comma_Book1" xfId="3617"/>
    <cellStyle name="_Comma_Book1 2" xfId="3618"/>
    <cellStyle name="_Comma_Book1 2 2" xfId="28936"/>
    <cellStyle name="_Comma_Book1 3" xfId="3619"/>
    <cellStyle name="_Comma_Book1 3 2" xfId="28937"/>
    <cellStyle name="_Comma_Book1 4" xfId="3620"/>
    <cellStyle name="_Comma_Book1 4 2" xfId="28938"/>
    <cellStyle name="_Comma_Book1 5" xfId="28935"/>
    <cellStyle name="_Comma_Book1_1" xfId="3621"/>
    <cellStyle name="_Comma_Book1_1 2" xfId="3622"/>
    <cellStyle name="_Comma_Book1_1 2 2" xfId="28940"/>
    <cellStyle name="_Comma_Book1_1 3" xfId="3623"/>
    <cellStyle name="_Comma_Book1_1 3 2" xfId="28941"/>
    <cellStyle name="_Comma_Book1_1 4" xfId="3624"/>
    <cellStyle name="_Comma_Book1_1 4 2" xfId="28942"/>
    <cellStyle name="_Comma_Book1_1 5" xfId="28939"/>
    <cellStyle name="_Comma_contribution_analysis" xfId="3625"/>
    <cellStyle name="_Comma_contribution_analysis 2" xfId="3626"/>
    <cellStyle name="_Comma_contribution_analysis 2 2" xfId="28944"/>
    <cellStyle name="_Comma_contribution_analysis 3" xfId="3627"/>
    <cellStyle name="_Comma_contribution_analysis 3 2" xfId="28945"/>
    <cellStyle name="_Comma_contribution_analysis 4" xfId="3628"/>
    <cellStyle name="_Comma_contribution_analysis 4 2" xfId="28946"/>
    <cellStyle name="_Comma_contribution_analysis 5" xfId="28943"/>
    <cellStyle name="_Comma_petrochina mod1-temp" xfId="3629"/>
    <cellStyle name="_Comma_petrochina mod1-temp 2" xfId="3630"/>
    <cellStyle name="_Comma_petrochina mod1-temp 2 2" xfId="28948"/>
    <cellStyle name="_Comma_petrochina mod1-temp 3" xfId="3631"/>
    <cellStyle name="_Comma_petrochina mod1-temp 3 2" xfId="28949"/>
    <cellStyle name="_Comma_petrochina mod1-temp 4" xfId="3632"/>
    <cellStyle name="_Comma_petrochina mod1-temp 4 2" xfId="28950"/>
    <cellStyle name="_Comma_petrochina mod1-temp 5" xfId="28947"/>
    <cellStyle name="_Comma_Project Enzo Going Private Model 8 20 06 (with NAV)" xfId="3633"/>
    <cellStyle name="_Comma_Project Enzo Going Private Model 8 20 06 (with NAV) 2" xfId="3634"/>
    <cellStyle name="_Comma_Project Enzo Going Private Model 8 20 06 (with NAV) 2 2" xfId="28952"/>
    <cellStyle name="_Comma_Project Enzo Going Private Model 8 20 06 (with NAV) 3" xfId="3635"/>
    <cellStyle name="_Comma_Project Enzo Going Private Model 8 20 06 (with NAV) 3 2" xfId="28953"/>
    <cellStyle name="_Comma_Project Enzo Going Private Model 8 20 06 (with NAV) 4" xfId="3636"/>
    <cellStyle name="_Comma_Project Enzo Going Private Model 8 20 06 (with NAV) 4 2" xfId="28954"/>
    <cellStyle name="_Comma_Project Enzo Going Private Model 8 20 06 (with NAV) 5" xfId="28951"/>
    <cellStyle name="_Comma_Red Lion Notes Defeasance" xfId="3637"/>
    <cellStyle name="_Comma_Red Lion Notes Defeasance 2" xfId="3638"/>
    <cellStyle name="_Comma_Red Lion Notes Defeasance 2 2" xfId="28956"/>
    <cellStyle name="_Comma_Red Lion Notes Defeasance 3" xfId="3639"/>
    <cellStyle name="_Comma_Red Lion Notes Defeasance 3 2" xfId="28957"/>
    <cellStyle name="_Comma_Red Lion Notes Defeasance 4" xfId="3640"/>
    <cellStyle name="_Comma_Red Lion Notes Defeasance 4 2" xfId="28958"/>
    <cellStyle name="_Comma_Red Lion Notes Defeasance 5" xfId="28955"/>
    <cellStyle name="_Comma_Wachovia - Project Enzo Going Private Model 8 20 06 (with NAV)" xfId="3641"/>
    <cellStyle name="_Comma_Wachovia - Project Enzo Going Private Model 8 20 06 (with NAV) 2" xfId="3642"/>
    <cellStyle name="_Comma_Wachovia - Project Enzo Going Private Model 8 20 06 (with NAV) 2 2" xfId="28960"/>
    <cellStyle name="_Comma_Wachovia - Project Enzo Going Private Model 8 20 06 (with NAV) 3" xfId="3643"/>
    <cellStyle name="_Comma_Wachovia - Project Enzo Going Private Model 8 20 06 (with NAV) 3 2" xfId="28961"/>
    <cellStyle name="_Comma_Wachovia - Project Enzo Going Private Model 8 20 06 (with NAV) 4" xfId="3644"/>
    <cellStyle name="_Comma_Wachovia - Project Enzo Going Private Model 8 20 06 (with NAV) 4 2" xfId="28962"/>
    <cellStyle name="_Comma_Wachovia - Project Enzo Going Private Model 8 20 06 (with NAV) 5" xfId="28959"/>
    <cellStyle name="_Comp" xfId="3645"/>
    <cellStyle name="_Comp 2" xfId="3646"/>
    <cellStyle name="_Comp 2 2" xfId="28964"/>
    <cellStyle name="_Comp 3" xfId="3647"/>
    <cellStyle name="_Comp 3 2" xfId="28965"/>
    <cellStyle name="_Comp 4" xfId="3648"/>
    <cellStyle name="_Comp 4 2" xfId="28966"/>
    <cellStyle name="_Comp 5" xfId="28963"/>
    <cellStyle name="_CompSheet" xfId="3649"/>
    <cellStyle name="_CompSheet 2" xfId="3650"/>
    <cellStyle name="_CompSheet 2 2" xfId="28968"/>
    <cellStyle name="_CompSheet 3" xfId="3651"/>
    <cellStyle name="_CompSheet 3 2" xfId="28969"/>
    <cellStyle name="_CompSheet 4" xfId="3652"/>
    <cellStyle name="_CompSheet 4 2" xfId="28970"/>
    <cellStyle name="_CompSheet 5" xfId="28967"/>
    <cellStyle name="_confirmation control list_ar" xfId="3653"/>
    <cellStyle name="_confirmation control list_ar 2" xfId="28971"/>
    <cellStyle name="_CONVICON CF Model No CMA May 10, 2007 DL" xfId="3654"/>
    <cellStyle name="_Copy (2) of 200711" xfId="3655"/>
    <cellStyle name="_Copy (2) of 200711 2" xfId="28972"/>
    <cellStyle name="_Copy of Dividend Discount Format" xfId="3656"/>
    <cellStyle name="_Copy of Dividend Discount Format 2" xfId="3657"/>
    <cellStyle name="_Copy of Dividend Discount Format 2 2" xfId="28974"/>
    <cellStyle name="_Copy of Dividend Discount Format 3" xfId="3658"/>
    <cellStyle name="_Copy of Dividend Discount Format 3 2" xfId="28975"/>
    <cellStyle name="_Copy of Dividend Discount Format 4" xfId="3659"/>
    <cellStyle name="_Copy of Dividend Discount Format 4 2" xfId="28976"/>
    <cellStyle name="_Copy of Dividend Discount Format 5" xfId="28973"/>
    <cellStyle name="_Currency" xfId="3660"/>
    <cellStyle name="_Currency 2" xfId="3661"/>
    <cellStyle name="_Currency 2 2" xfId="28978"/>
    <cellStyle name="_Currency 3" xfId="3662"/>
    <cellStyle name="_Currency 3 2" xfId="28979"/>
    <cellStyle name="_Currency 4" xfId="3663"/>
    <cellStyle name="_Currency 4 2" xfId="28980"/>
    <cellStyle name="_Currency 5" xfId="28977"/>
    <cellStyle name="_Currency_Alamosa Standalone6" xfId="3664"/>
    <cellStyle name="_Currency_Alamosa Standalone6 2" xfId="3665"/>
    <cellStyle name="_Currency_Alamosa Standalone6 2 2" xfId="28982"/>
    <cellStyle name="_Currency_Alamosa Standalone6 3" xfId="3666"/>
    <cellStyle name="_Currency_Alamosa Standalone6 3 2" xfId="28983"/>
    <cellStyle name="_Currency_Alamosa Standalone6 4" xfId="3667"/>
    <cellStyle name="_Currency_Alamosa Standalone6 4 2" xfId="28984"/>
    <cellStyle name="_Currency_Alamosa Standalone6 5" xfId="28981"/>
    <cellStyle name="_Currency_AVP" xfId="3668"/>
    <cellStyle name="_Currency_AVP 2" xfId="3669"/>
    <cellStyle name="_Currency_AVP 2 2" xfId="28986"/>
    <cellStyle name="_Currency_AVP 3" xfId="3670"/>
    <cellStyle name="_Currency_AVP 3 2" xfId="28987"/>
    <cellStyle name="_Currency_AVP 4" xfId="3671"/>
    <cellStyle name="_Currency_AVP 4 2" xfId="28988"/>
    <cellStyle name="_Currency_AVP 5" xfId="28985"/>
    <cellStyle name="_Currency_Bolt Financials and Comps" xfId="3672"/>
    <cellStyle name="_Currency_Bolt Financials and Comps 2" xfId="3673"/>
    <cellStyle name="_Currency_Bolt Financials and Comps 2 2" xfId="28990"/>
    <cellStyle name="_Currency_Bolt Financials and Comps 3" xfId="3674"/>
    <cellStyle name="_Currency_Bolt Financials and Comps 3 2" xfId="28991"/>
    <cellStyle name="_Currency_Bolt Financials and Comps 4" xfId="3675"/>
    <cellStyle name="_Currency_Bolt Financials and Comps 4 2" xfId="28992"/>
    <cellStyle name="_Currency_Bolt Financials and Comps 5" xfId="28989"/>
    <cellStyle name="_Currency_Book1" xfId="3676"/>
    <cellStyle name="_Currency_Book1 2" xfId="3677"/>
    <cellStyle name="_Currency_Book1 2 2" xfId="28994"/>
    <cellStyle name="_Currency_Book1 3" xfId="3678"/>
    <cellStyle name="_Currency_Book1 3 2" xfId="28995"/>
    <cellStyle name="_Currency_Book1 4" xfId="3679"/>
    <cellStyle name="_Currency_Book1 4 2" xfId="28996"/>
    <cellStyle name="_Currency_Book1 5" xfId="28993"/>
    <cellStyle name="_Currency_Book1_1" xfId="3680"/>
    <cellStyle name="_Currency_Book1_1 2" xfId="3681"/>
    <cellStyle name="_Currency_Book1_1 2 2" xfId="28998"/>
    <cellStyle name="_Currency_Book1_1 3" xfId="3682"/>
    <cellStyle name="_Currency_Book1_1 3 2" xfId="28999"/>
    <cellStyle name="_Currency_Book1_1 4" xfId="3683"/>
    <cellStyle name="_Currency_Book1_1 4 2" xfId="29000"/>
    <cellStyle name="_Currency_Book1_1 5" xfId="28997"/>
    <cellStyle name="_Currency_contribution_analysis" xfId="3684"/>
    <cellStyle name="_Currency_contribution_analysis 2" xfId="3685"/>
    <cellStyle name="_Currency_contribution_analysis 2 2" xfId="29002"/>
    <cellStyle name="_Currency_contribution_analysis 3" xfId="3686"/>
    <cellStyle name="_Currency_contribution_analysis 3 2" xfId="29003"/>
    <cellStyle name="_Currency_contribution_analysis 4" xfId="3687"/>
    <cellStyle name="_Currency_contribution_analysis 4 2" xfId="29004"/>
    <cellStyle name="_Currency_contribution_analysis 5" xfId="29001"/>
    <cellStyle name="_Currency_DATABOOK_MASTER_BAS" xfId="3688"/>
    <cellStyle name="_Currency_petrochina mod1-temp" xfId="3689"/>
    <cellStyle name="_Currency_petrochina mod1-temp 2" xfId="3690"/>
    <cellStyle name="_Currency_petrochina mod1-temp 2 2" xfId="29006"/>
    <cellStyle name="_Currency_petrochina mod1-temp 3" xfId="3691"/>
    <cellStyle name="_Currency_petrochina mod1-temp 3 2" xfId="29007"/>
    <cellStyle name="_Currency_petrochina mod1-temp 4" xfId="3692"/>
    <cellStyle name="_Currency_petrochina mod1-temp 4 2" xfId="29008"/>
    <cellStyle name="_Currency_petrochina mod1-temp 5" xfId="29005"/>
    <cellStyle name="_Currency_Red Lion Notes Defeasance" xfId="3693"/>
    <cellStyle name="_Currency_Red Lion Notes Defeasance 2" xfId="3694"/>
    <cellStyle name="_Currency_Red Lion Notes Defeasance 2 2" xfId="29010"/>
    <cellStyle name="_Currency_Red Lion Notes Defeasance 3" xfId="3695"/>
    <cellStyle name="_Currency_Red Lion Notes Defeasance 3 2" xfId="29011"/>
    <cellStyle name="_Currency_Red Lion Notes Defeasance 4" xfId="3696"/>
    <cellStyle name="_Currency_Red Lion Notes Defeasance 4 2" xfId="29012"/>
    <cellStyle name="_Currency_Red Lion Notes Defeasance 5" xfId="29009"/>
    <cellStyle name="_Currency_Roberts Standalone14 Quarterly 2" xfId="3697"/>
    <cellStyle name="_Currency_Roberts Standalone14 Quarterly 2 2" xfId="3698"/>
    <cellStyle name="_Currency_Roberts Standalone14 Quarterly 2 2 2" xfId="29014"/>
    <cellStyle name="_Currency_Roberts Standalone14 Quarterly 2 3" xfId="3699"/>
    <cellStyle name="_Currency_Roberts Standalone14 Quarterly 2 3 2" xfId="29015"/>
    <cellStyle name="_Currency_Roberts Standalone14 Quarterly 2 4" xfId="3700"/>
    <cellStyle name="_Currency_Roberts Standalone14 Quarterly 2 4 2" xfId="29016"/>
    <cellStyle name="_Currency_Roberts Standalone14 Quarterly 2 5" xfId="29013"/>
    <cellStyle name="_CurrencySpace" xfId="3701"/>
    <cellStyle name="_CurrencySpace 2" xfId="3702"/>
    <cellStyle name="_CurrencySpace 2 2" xfId="29018"/>
    <cellStyle name="_CurrencySpace 3" xfId="3703"/>
    <cellStyle name="_CurrencySpace 3 2" xfId="29019"/>
    <cellStyle name="_CurrencySpace 4" xfId="3704"/>
    <cellStyle name="_CurrencySpace 4 2" xfId="29020"/>
    <cellStyle name="_CurrencySpace 5" xfId="29017"/>
    <cellStyle name="_CurrencySpace_09 Bolt Financial Performance" xfId="3705"/>
    <cellStyle name="_CurrencySpace_09 Bolt Financial Performance 2" xfId="3706"/>
    <cellStyle name="_CurrencySpace_09 Bolt Financial Performance 2 2" xfId="29022"/>
    <cellStyle name="_CurrencySpace_09 Bolt Financial Performance 3" xfId="3707"/>
    <cellStyle name="_CurrencySpace_09 Bolt Financial Performance 3 2" xfId="29023"/>
    <cellStyle name="_CurrencySpace_09 Bolt Financial Performance 4" xfId="3708"/>
    <cellStyle name="_CurrencySpace_09 Bolt Financial Performance 4 2" xfId="29024"/>
    <cellStyle name="_CurrencySpace_09 Bolt Financial Performance 5" xfId="29021"/>
    <cellStyle name="_CurrencySpace_AVP" xfId="3709"/>
    <cellStyle name="_CurrencySpace_AVP 2" xfId="3710"/>
    <cellStyle name="_CurrencySpace_AVP 2 2" xfId="29026"/>
    <cellStyle name="_CurrencySpace_AVP 3" xfId="3711"/>
    <cellStyle name="_CurrencySpace_AVP 3 2" xfId="29027"/>
    <cellStyle name="_CurrencySpace_AVP 4" xfId="3712"/>
    <cellStyle name="_CurrencySpace_AVP 4 2" xfId="29028"/>
    <cellStyle name="_CurrencySpace_AVP 5" xfId="29025"/>
    <cellStyle name="_CurrencySpace_Bolt AVP" xfId="3713"/>
    <cellStyle name="_CurrencySpace_Bolt AVP 2" xfId="3714"/>
    <cellStyle name="_CurrencySpace_Bolt AVP 2 2" xfId="29030"/>
    <cellStyle name="_CurrencySpace_Bolt AVP 3" xfId="3715"/>
    <cellStyle name="_CurrencySpace_Bolt AVP 3 2" xfId="29031"/>
    <cellStyle name="_CurrencySpace_Bolt AVP 4" xfId="3716"/>
    <cellStyle name="_CurrencySpace_Bolt AVP 4 2" xfId="29032"/>
    <cellStyle name="_CurrencySpace_Bolt AVP 5" xfId="29029"/>
    <cellStyle name="_CurrencySpace_Bolt Financial Performance" xfId="3717"/>
    <cellStyle name="_CurrencySpace_Bolt Financial Performance 2" xfId="3718"/>
    <cellStyle name="_CurrencySpace_Bolt Financial Performance 2 2" xfId="29034"/>
    <cellStyle name="_CurrencySpace_Bolt Financial Performance 3" xfId="3719"/>
    <cellStyle name="_CurrencySpace_Bolt Financial Performance 3 2" xfId="29035"/>
    <cellStyle name="_CurrencySpace_Bolt Financial Performance 4" xfId="3720"/>
    <cellStyle name="_CurrencySpace_Bolt Financial Performance 4 2" xfId="29036"/>
    <cellStyle name="_CurrencySpace_Bolt Financial Performance 5" xfId="29033"/>
    <cellStyle name="_CurrencySpace_Bolt Financials and Comps" xfId="3721"/>
    <cellStyle name="_CurrencySpace_Bolt Financials and Comps 2" xfId="3722"/>
    <cellStyle name="_CurrencySpace_Bolt Financials and Comps 2 2" xfId="29038"/>
    <cellStyle name="_CurrencySpace_Bolt Financials and Comps 3" xfId="3723"/>
    <cellStyle name="_CurrencySpace_Bolt Financials and Comps 3 2" xfId="29039"/>
    <cellStyle name="_CurrencySpace_Bolt Financials and Comps 4" xfId="3724"/>
    <cellStyle name="_CurrencySpace_Bolt Financials and Comps 4 2" xfId="29040"/>
    <cellStyle name="_CurrencySpace_Bolt Financials and Comps 5" xfId="29037"/>
    <cellStyle name="_CurrencySpace_Book1" xfId="3725"/>
    <cellStyle name="_CurrencySpace_Book1 2" xfId="3726"/>
    <cellStyle name="_CurrencySpace_Book1 2 2" xfId="29042"/>
    <cellStyle name="_CurrencySpace_Book1 3" xfId="3727"/>
    <cellStyle name="_CurrencySpace_Book1 3 2" xfId="29043"/>
    <cellStyle name="_CurrencySpace_Book1 4" xfId="3728"/>
    <cellStyle name="_CurrencySpace_Book1 4 2" xfId="29044"/>
    <cellStyle name="_CurrencySpace_Book1 5" xfId="29041"/>
    <cellStyle name="_CurrencySpace_Book1_1" xfId="3729"/>
    <cellStyle name="_CurrencySpace_Book1_1 2" xfId="3730"/>
    <cellStyle name="_CurrencySpace_Book1_1 2 2" xfId="29046"/>
    <cellStyle name="_CurrencySpace_Book1_1 3" xfId="3731"/>
    <cellStyle name="_CurrencySpace_Book1_1 3 2" xfId="29047"/>
    <cellStyle name="_CurrencySpace_Book1_1 4" xfId="3732"/>
    <cellStyle name="_CurrencySpace_Book1_1 4 2" xfId="29048"/>
    <cellStyle name="_CurrencySpace_Book1_1 5" xfId="29045"/>
    <cellStyle name="_CurrencySpace_Complex Merger Plans" xfId="3733"/>
    <cellStyle name="_CurrencySpace_Complex Merger Plans 2" xfId="3734"/>
    <cellStyle name="_CurrencySpace_Complex Merger Plans 2 2" xfId="29050"/>
    <cellStyle name="_CurrencySpace_Complex Merger Plans 3" xfId="3735"/>
    <cellStyle name="_CurrencySpace_Complex Merger Plans 3 2" xfId="29051"/>
    <cellStyle name="_CurrencySpace_Complex Merger Plans 4" xfId="3736"/>
    <cellStyle name="_CurrencySpace_Complex Merger Plans 4 2" xfId="29052"/>
    <cellStyle name="_CurrencySpace_Complex Merger Plans 5" xfId="29049"/>
    <cellStyle name="_CurrencySpace_contribution_analysis" xfId="3737"/>
    <cellStyle name="_CurrencySpace_contribution_analysis 2" xfId="3738"/>
    <cellStyle name="_CurrencySpace_contribution_analysis 2 2" xfId="29054"/>
    <cellStyle name="_CurrencySpace_contribution_analysis 3" xfId="3739"/>
    <cellStyle name="_CurrencySpace_contribution_analysis 3 2" xfId="29055"/>
    <cellStyle name="_CurrencySpace_contribution_analysis 4" xfId="3740"/>
    <cellStyle name="_CurrencySpace_contribution_analysis 4 2" xfId="29056"/>
    <cellStyle name="_CurrencySpace_contribution_analysis 5" xfId="29053"/>
    <cellStyle name="_CurrencySpace_DCF - Generic" xfId="3741"/>
    <cellStyle name="_CurrencySpace_DCF - Generic 2" xfId="3742"/>
    <cellStyle name="_CurrencySpace_DCF - Generic 2 2" xfId="29058"/>
    <cellStyle name="_CurrencySpace_DCF - Generic 3" xfId="3743"/>
    <cellStyle name="_CurrencySpace_DCF - Generic 3 2" xfId="29059"/>
    <cellStyle name="_CurrencySpace_DCF - Generic 4" xfId="3744"/>
    <cellStyle name="_CurrencySpace_DCF - Generic 4 2" xfId="29060"/>
    <cellStyle name="_CurrencySpace_DCF - Generic 5" xfId="29057"/>
    <cellStyle name="_CurrencySpace_Financials for LSG LSP EnCorp and Tufco" xfId="3745"/>
    <cellStyle name="_CurrencySpace_Financials for LSG LSP EnCorp and Tufco 2" xfId="3746"/>
    <cellStyle name="_CurrencySpace_Financials for LSG LSP EnCorp and Tufco 2 2" xfId="29062"/>
    <cellStyle name="_CurrencySpace_Financials for LSG LSP EnCorp and Tufco 3" xfId="3747"/>
    <cellStyle name="_CurrencySpace_Financials for LSG LSP EnCorp and Tufco 3 2" xfId="29063"/>
    <cellStyle name="_CurrencySpace_Financials for LSG LSP EnCorp and Tufco 4" xfId="3748"/>
    <cellStyle name="_CurrencySpace_Financials for LSG LSP EnCorp and Tufco 4 2" xfId="29064"/>
    <cellStyle name="_CurrencySpace_Financials for LSG LSP EnCorp and Tufco 5" xfId="29061"/>
    <cellStyle name="_CurrencySpace_Merger Plans v 2" xfId="3749"/>
    <cellStyle name="_CurrencySpace_Merger Plans v 2 2" xfId="3750"/>
    <cellStyle name="_CurrencySpace_Merger Plans v 2 2 2" xfId="29066"/>
    <cellStyle name="_CurrencySpace_Merger Plans v 2 3" xfId="3751"/>
    <cellStyle name="_CurrencySpace_Merger Plans v 2 3 2" xfId="29067"/>
    <cellStyle name="_CurrencySpace_Merger Plans v 2 4" xfId="3752"/>
    <cellStyle name="_CurrencySpace_Merger Plans v 2 4 2" xfId="29068"/>
    <cellStyle name="_CurrencySpace_Merger Plans v 2 5" xfId="29065"/>
    <cellStyle name="_CurrencySpace_Project Enzo Going Private Model 8 20 06 (with NAV)" xfId="3753"/>
    <cellStyle name="_CurrencySpace_Project Enzo Going Private Model 8 20 06 (with NAV) 2" xfId="3754"/>
    <cellStyle name="_CurrencySpace_Project Enzo Going Private Model 8 20 06 (with NAV) 2 2" xfId="29070"/>
    <cellStyle name="_CurrencySpace_Project Enzo Going Private Model 8 20 06 (with NAV) 3" xfId="3755"/>
    <cellStyle name="_CurrencySpace_Project Enzo Going Private Model 8 20 06 (with NAV) 3 2" xfId="29071"/>
    <cellStyle name="_CurrencySpace_Project Enzo Going Private Model 8 20 06 (with NAV) 4" xfId="3756"/>
    <cellStyle name="_CurrencySpace_Project Enzo Going Private Model 8 20 06 (with NAV) 4 2" xfId="29072"/>
    <cellStyle name="_CurrencySpace_Project Enzo Going Private Model 8 20 06 (with NAV) 5" xfId="29069"/>
    <cellStyle name="_CurrencySpace_Red Lion Notes Defeasance" xfId="3757"/>
    <cellStyle name="_CurrencySpace_Red Lion Notes Defeasance 2" xfId="3758"/>
    <cellStyle name="_CurrencySpace_Red Lion Notes Defeasance 2 2" xfId="29074"/>
    <cellStyle name="_CurrencySpace_Red Lion Notes Defeasance 3" xfId="3759"/>
    <cellStyle name="_CurrencySpace_Red Lion Notes Defeasance 3 2" xfId="29075"/>
    <cellStyle name="_CurrencySpace_Red Lion Notes Defeasance 4" xfId="3760"/>
    <cellStyle name="_CurrencySpace_Red Lion Notes Defeasance 4 2" xfId="29076"/>
    <cellStyle name="_CurrencySpace_Red Lion Notes Defeasance 5" xfId="29073"/>
    <cellStyle name="_CurrencySpace_Wachovia - Project Enzo Going Private Model 8 20 06 (with NAV)" xfId="3761"/>
    <cellStyle name="_CurrencySpace_Wachovia - Project Enzo Going Private Model 8 20 06 (with NAV) 2" xfId="3762"/>
    <cellStyle name="_CurrencySpace_Wachovia - Project Enzo Going Private Model 8 20 06 (with NAV) 2 2" xfId="29078"/>
    <cellStyle name="_CurrencySpace_Wachovia - Project Enzo Going Private Model 8 20 06 (with NAV) 3" xfId="3763"/>
    <cellStyle name="_CurrencySpace_Wachovia - Project Enzo Going Private Model 8 20 06 (with NAV) 3 2" xfId="29079"/>
    <cellStyle name="_CurrencySpace_Wachovia - Project Enzo Going Private Model 8 20 06 (with NAV) 4" xfId="3764"/>
    <cellStyle name="_CurrencySpace_Wachovia - Project Enzo Going Private Model 8 20 06 (with NAV) 4 2" xfId="29080"/>
    <cellStyle name="_CurrencySpace_Wachovia - Project Enzo Going Private Model 8 20 06 (with NAV) 5" xfId="29077"/>
    <cellStyle name="_Cut-off Schedule" xfId="3765"/>
    <cellStyle name="_Cut-off Schedule 2" xfId="29081"/>
    <cellStyle name="_cut-off.search for" xfId="3766"/>
    <cellStyle name="_cut-off.search for 2" xfId="29082"/>
    <cellStyle name="_Dados Contábeis VM - VMZ 2008" xfId="3767"/>
    <cellStyle name="_Data" xfId="3768"/>
    <cellStyle name="_Data_Book1" xfId="3769"/>
    <cellStyle name="_Data_BOSTON - bs workbook (16_2_05)" xfId="3770"/>
    <cellStyle name="_Data_BOSTON - bs workbook (16_2_05)_Bridges" xfId="3771"/>
    <cellStyle name="_Data_BOSTON - bs workbook (16_2_05)_Project Boto - Financial statements" xfId="3772"/>
    <cellStyle name="_Data_BOSTON - bs workbook (16_2_05)_Project Boto - Financial statements_Bridges" xfId="3773"/>
    <cellStyle name="_Data_Bridges" xfId="3774"/>
    <cellStyle name="_Data_Capacity per plant" xfId="3775"/>
    <cellStyle name="_Data_Capacity per plant_Bridges" xfId="3776"/>
    <cellStyle name="_Data_Capacity per plant_Project Boto - Financial statements" xfId="3777"/>
    <cellStyle name="_Data_Capacity per plant_Project Boto - Financial statements_Bridges" xfId="3778"/>
    <cellStyle name="_Data_Databook_25.11.09" xfId="3779"/>
    <cellStyle name="_Data_Databook_Logs Sul" xfId="3780"/>
    <cellStyle name="_Data_Databook_Logs Sul (tessa)" xfId="3781"/>
    <cellStyle name="_Data_Databook_Project Cosmos_SK" xfId="3782"/>
    <cellStyle name="_Data_Databook_Project Cosmos_SK_Bridges" xfId="3783"/>
    <cellStyle name="_Data_Databook_Project Cosmos_SK_Databook - Project Nickel" xfId="3784"/>
    <cellStyle name="_Data_Databook_Project Cosmos_SK_Databook - Project Nickel (10)" xfId="3785"/>
    <cellStyle name="_Data_Databook_Project Cosmos_SK_Databook - Project Nickel (12)" xfId="3786"/>
    <cellStyle name="_Data_Databook_Project Cosmos_SK_Databook - Project Nickel (14)" xfId="3787"/>
    <cellStyle name="_Data_Databook_Project Cosmos_SK_Databook - Project Nickel (Marubeni version) (version 1)" xfId="3788"/>
    <cellStyle name="_Data_Databook_Project Cosmos_SK_Databook - Project Nickel_Bridges" xfId="3789"/>
    <cellStyle name="_Data_Databook_Project Cosmos_SK_Fornecedores" xfId="3790"/>
    <cellStyle name="_Data_Databook_Project Cosmos_SK_Fornecedores_Bridges" xfId="3791"/>
    <cellStyle name="_Data_Databook_Project Cosmos_SK_Impostos;contribuições" xfId="3792"/>
    <cellStyle name="_Data_Databook_Project Cosmos_SK_Impostos;contribuições_Bridges" xfId="3793"/>
    <cellStyle name="_Data_Databook_Project Cosmos_SK_Provision contingence" xfId="3794"/>
    <cellStyle name="_Data_Databook_Project Cosmos_SK_Provision contingence_Bridges" xfId="3795"/>
    <cellStyle name="_Data_Databook_Project Cosmos_SK_Related parties LP" xfId="3796"/>
    <cellStyle name="_Data_Databook_Project Cosmos_SK_Related parties LP_Bridges" xfId="3797"/>
    <cellStyle name="_Data_Databook_Project Cosmos_SK_Sheet1" xfId="3798"/>
    <cellStyle name="_Data_Databook_Project Cosmos_SK_Sheet1_Bridges" xfId="3799"/>
    <cellStyle name="_Data_Databook_Project_Cosmos_SK" xfId="3800"/>
    <cellStyle name="_Data_Databook_Project_Cosmos_SK_Bridges" xfId="3801"/>
    <cellStyle name="_Data_Databook_Project_Cosmos_SK_Databook - Project Nickel" xfId="3802"/>
    <cellStyle name="_Data_Databook_Project_Cosmos_SK_Databook - Project Nickel (10)" xfId="3803"/>
    <cellStyle name="_Data_Databook_Project_Cosmos_SK_Databook - Project Nickel (12)" xfId="3804"/>
    <cellStyle name="_Data_Databook_Project_Cosmos_SK_Databook - Project Nickel (14)" xfId="3805"/>
    <cellStyle name="_Data_Databook_Project_Cosmos_SK_Databook - Project Nickel (Marubeni version) (version 1)" xfId="3806"/>
    <cellStyle name="_Data_Databook_Project_Cosmos_SK_Databook - Project Nickel_Bridges" xfId="3807"/>
    <cellStyle name="_Data_Databook_Project_Cosmos_SK_Fornecedores" xfId="3808"/>
    <cellStyle name="_Data_Databook_Project_Cosmos_SK_Fornecedores_Bridges" xfId="3809"/>
    <cellStyle name="_Data_Databook_Project_Cosmos_SK_Impostos;contribuições" xfId="3810"/>
    <cellStyle name="_Data_Databook_Project_Cosmos_SK_Impostos;contribuições_Bridges" xfId="3811"/>
    <cellStyle name="_Data_Databook_Project_Cosmos_SK_Provision contingence" xfId="3812"/>
    <cellStyle name="_Data_Databook_Project_Cosmos_SK_Provision contingence_Bridges" xfId="3813"/>
    <cellStyle name="_Data_Databook_Project_Cosmos_SK_Related parties LP" xfId="3814"/>
    <cellStyle name="_Data_Databook_Project_Cosmos_SK_Related parties LP_Bridges" xfId="3815"/>
    <cellStyle name="_Data_Databook_Project_Cosmos_SK_Sheet1" xfId="3816"/>
    <cellStyle name="_Data_Databook_Project_Cosmos_SK_Sheet1_Bridges" xfId="3817"/>
    <cellStyle name="_Data_DCC_Restructuring" xfId="3818"/>
    <cellStyle name="_Data_DCC_Restructuring_Bridges" xfId="3819"/>
    <cellStyle name="_Data_DCC_Restructuring_Project Boto - Financial statements" xfId="3820"/>
    <cellStyle name="_Data_DCC_Restructuring_Project Boto - Financial statements_Bridges" xfId="3821"/>
    <cellStyle name="_Data_EF 410 - Project Hail - financial data book" xfId="3822"/>
    <cellStyle name="_Data_EF 410 - Project Hail - financial data book_Bridges" xfId="3823"/>
    <cellStyle name="_Data_EF 410 - Project Hail - financial data book_Project Boto - Financial statements" xfId="3824"/>
    <cellStyle name="_Data_EF 410 - Project Hail - financial data book_Project Boto - Financial statements_Bridges" xfId="3825"/>
    <cellStyle name="_Data_Sales taxes_20081222 (2)" xfId="3826"/>
    <cellStyle name="_Data_Sales taxes_20081222 (2)_Bridges" xfId="3827"/>
    <cellStyle name="_Data_Sales taxes_20081222 (2)_Databook - Project Nickel" xfId="3828"/>
    <cellStyle name="_Data_Sales taxes_20081222 (2)_Databook - Project Nickel (10)" xfId="3829"/>
    <cellStyle name="_Data_Sales taxes_20081222 (2)_Databook - Project Nickel (12)" xfId="3830"/>
    <cellStyle name="_Data_Sales taxes_20081222 (2)_Databook - Project Nickel (14)" xfId="3831"/>
    <cellStyle name="_Data_Sales taxes_20081222 (2)_Databook - Project Nickel (Marubeni version) (version 1)" xfId="3832"/>
    <cellStyle name="_Data_Sales taxes_20081222 (2)_Databook - Project Nickel_Bridges" xfId="3833"/>
    <cellStyle name="_Data_Sales taxes_20081222 (2)_Fornecedores" xfId="3834"/>
    <cellStyle name="_Data_Sales taxes_20081222 (2)_Fornecedores_Bridges" xfId="3835"/>
    <cellStyle name="_Data_Sales taxes_20081222 (2)_Impostos;contribuições" xfId="3836"/>
    <cellStyle name="_Data_Sales taxes_20081222 (2)_Impostos;contribuições_Bridges" xfId="3837"/>
    <cellStyle name="_Data_Sales taxes_20081222 (2)_Provision contingence" xfId="3838"/>
    <cellStyle name="_Data_Sales taxes_20081222 (2)_Provision contingence_Bridges" xfId="3839"/>
    <cellStyle name="_Data_Sales taxes_20081222 (2)_Related parties LP" xfId="3840"/>
    <cellStyle name="_Data_Sales taxes_20081222 (2)_Related parties LP_Bridges" xfId="3841"/>
    <cellStyle name="_Data_Sales taxes_20081222 (2)_Sheet1" xfId="3842"/>
    <cellStyle name="_Data_Sales taxes_20081222 (2)_Sheet1_Bridges" xfId="3843"/>
    <cellStyle name="_Data_Workbook - VDD Report Nov-26" xfId="3844"/>
    <cellStyle name="_Data_Workbook - VDD Report Nov-26_Bridges" xfId="3845"/>
    <cellStyle name="_Data_Workbook - VDD Report Nov-26_Project Boto - Financial statements" xfId="3846"/>
    <cellStyle name="_Data_Workbook - VDD Report Nov-26_Project Boto - Financial statements_Bridges" xfId="3847"/>
    <cellStyle name="_Data_Workbook - VDD Report Nov-26_RA" xfId="3848"/>
    <cellStyle name="_Data_Workbook - VDD Report Nov-26_RA_Bridges" xfId="3849"/>
    <cellStyle name="_Data_Workbook - VDD Report Nov-26_RA_Project Boto - Financial statements" xfId="3850"/>
    <cellStyle name="_Data_Workbook - VDD Report Nov-26_RA_Project Boto - Financial statements_Bridges" xfId="3851"/>
    <cellStyle name="_Data_Workbook_Andreas_Norm_RPG" xfId="3852"/>
    <cellStyle name="_Data_Workbook_Andreas_Norm_RPG_Bridges" xfId="3853"/>
    <cellStyle name="_Data_Workbook_Andreas_Norm_RPG_Project Boto - Financial statements" xfId="3854"/>
    <cellStyle name="_Data_Workbook_Andreas_Norm_RPG_Project Boto - Financial statements_Bridges" xfId="3855"/>
    <cellStyle name="_Databook_BS" xfId="3856"/>
    <cellStyle name="_databook_jc" xfId="3857"/>
    <cellStyle name="_Databook_other assets_liabilities" xfId="3858"/>
    <cellStyle name="_Databook_other assets_liabilities_Bridges" xfId="3859"/>
    <cellStyle name="_Databook_other assets_liabilities_Databook - Project Nickel" xfId="3860"/>
    <cellStyle name="_Databook_other assets_liabilities_Databook - Project Nickel (10)" xfId="3861"/>
    <cellStyle name="_Databook_other assets_liabilities_Databook - Project Nickel (12)" xfId="3862"/>
    <cellStyle name="_Databook_other assets_liabilities_Databook - Project Nickel (14)" xfId="3863"/>
    <cellStyle name="_Databook_other assets_liabilities_Databook - Project Nickel (Marubeni version) (version 1)" xfId="3864"/>
    <cellStyle name="_Databook_other assets_liabilities_Databook_Fast Lane" xfId="3865"/>
    <cellStyle name="_Databook_other assets_liabilities_Fornecedores" xfId="3866"/>
    <cellStyle name="_Databook_other assets_liabilities_Impostos;contribuições" xfId="3867"/>
    <cellStyle name="_Databook_other assets_liabilities_Provision contingence" xfId="3868"/>
    <cellStyle name="_Databook_other assets_liabilities_Related parties LP" xfId="3869"/>
    <cellStyle name="_Databook_other assets_liabilities_Sheet1" xfId="3870"/>
    <cellStyle name="_Databook_WC_new" xfId="3871"/>
    <cellStyle name="_Debt" xfId="3872"/>
    <cellStyle name="_Defective title properties for 1231 2005" xfId="3873"/>
    <cellStyle name="_Defective title properties for 1231 2005 2" xfId="29083"/>
    <cellStyle name="_Defer asset" xfId="3874"/>
    <cellStyle name="_Defer asset 2" xfId="29084"/>
    <cellStyle name="_EF 410 - Project Hail - financial data book" xfId="3875"/>
    <cellStyle name="_EIT reconciliation" xfId="3876"/>
    <cellStyle name="_EIT reconciliation 2" xfId="29085"/>
    <cellStyle name="_Euro" xfId="3877"/>
    <cellStyle name="_Euro 2" xfId="3878"/>
    <cellStyle name="_Euro 2 2" xfId="29087"/>
    <cellStyle name="_Euro 3" xfId="3879"/>
    <cellStyle name="_Euro 3 2" xfId="29088"/>
    <cellStyle name="_Euro 4" xfId="3880"/>
    <cellStyle name="_Euro 4 2" xfId="29089"/>
    <cellStyle name="_Euro 5" xfId="29086"/>
    <cellStyle name="_Excel Support_v4" xfId="3881"/>
    <cellStyle name="_Excel Support_v4 2" xfId="3882"/>
    <cellStyle name="_Excel Support_v4 2 2" xfId="29091"/>
    <cellStyle name="_Excel Support_v4 3" xfId="3883"/>
    <cellStyle name="_Excel Support_v4 3 2" xfId="29092"/>
    <cellStyle name="_Excel Support_v4 4" xfId="3884"/>
    <cellStyle name="_Excel Support_v4 4 2" xfId="29093"/>
    <cellStyle name="_Excel Support_v4 5" xfId="29090"/>
    <cellStyle name="_External guarantees+other provisions" xfId="3885"/>
    <cellStyle name="_Faturamento 2007" xfId="3886"/>
    <cellStyle name="_Faturamento Abril" xfId="3887"/>
    <cellStyle name="_final" xfId="3888"/>
    <cellStyle name="_final 2" xfId="29094"/>
    <cellStyle name="_Fluxo RCA Dez_Gerencial" xfId="3889"/>
    <cellStyle name="_Fluxo RCA Dez_Gerencial_Plan_TOTAL-2009_aberto" xfId="3890"/>
    <cellStyle name="_Fluxo RCA Dez_Gerencial_Planejamento 2009 - PART" xfId="3891"/>
    <cellStyle name="_Fluxo RCA Dez_Gerencial_Planejamento 2009 - PART_20081211" xfId="3892"/>
    <cellStyle name="_Fluxo RCA Dez_Gerencial_RATEIO_PUBLICO" xfId="3893"/>
    <cellStyle name="_Front" xfId="3894"/>
    <cellStyle name="_Front 2" xfId="3895"/>
    <cellStyle name="_Front 2 2" xfId="29096"/>
    <cellStyle name="_Front 3" xfId="3896"/>
    <cellStyle name="_Front 3 2" xfId="29097"/>
    <cellStyle name="_Front 4" xfId="3897"/>
    <cellStyle name="_Front 4 2" xfId="29098"/>
    <cellStyle name="_Front 5" xfId="29095"/>
    <cellStyle name="_fund" xfId="3898"/>
    <cellStyle name="_fund 2" xfId="3899"/>
    <cellStyle name="_fund 2 2" xfId="29100"/>
    <cellStyle name="_fund 3" xfId="3900"/>
    <cellStyle name="_fund 3 2" xfId="29101"/>
    <cellStyle name="_fund 4" xfId="3901"/>
    <cellStyle name="_fund 4 2" xfId="29102"/>
    <cellStyle name="_fund 5" xfId="29099"/>
    <cellStyle name="_G&amp;A" xfId="3902"/>
    <cellStyle name="_G&amp;A 2" xfId="3903"/>
    <cellStyle name="_G&amp;A 2 2" xfId="29104"/>
    <cellStyle name="_G&amp;A 3" xfId="3904"/>
    <cellStyle name="_G&amp;A 3 2" xfId="29105"/>
    <cellStyle name="_G&amp;A 4" xfId="3905"/>
    <cellStyle name="_G&amp;A 4 2" xfId="29106"/>
    <cellStyle name="_G&amp;A 5" xfId="29103"/>
    <cellStyle name="_G3-1" xfId="3906"/>
    <cellStyle name="_G3-1 2" xfId="29107"/>
    <cellStyle name="_General Cost Center Structure" xfId="3907"/>
    <cellStyle name="_gfa_summary" xfId="3908"/>
    <cellStyle name="_gfa_summary 2" xfId="3909"/>
    <cellStyle name="_gfa_summary 2 2" xfId="29109"/>
    <cellStyle name="_gfa_summary 3" xfId="3910"/>
    <cellStyle name="_gfa_summary 3 2" xfId="29110"/>
    <cellStyle name="_gfa_summary 4" xfId="3911"/>
    <cellStyle name="_gfa_summary 4 2" xfId="29111"/>
    <cellStyle name="_gfa_summary 5" xfId="29108"/>
    <cellStyle name="_GP analysis-DEC-DSH-2004" xfId="3912"/>
    <cellStyle name="_GP analysis-DEC-DSH-2004 2" xfId="3913"/>
    <cellStyle name="_GP analysis-DEC-DSH-2004 2 2" xfId="29113"/>
    <cellStyle name="_GP analysis-DEC-DSH-2004 3" xfId="3914"/>
    <cellStyle name="_GP analysis-DEC-DSH-2004 3 2" xfId="29114"/>
    <cellStyle name="_GP analysis-DEC-DSH-2004 4" xfId="3915"/>
    <cellStyle name="_GP analysis-DEC-DSH-2004 4 2" xfId="29115"/>
    <cellStyle name="_GP analysis-DEC-DSH-2004 5" xfId="29112"/>
    <cellStyle name="_Graphs for Genericsv2.xls Chart 1" xfId="3916"/>
    <cellStyle name="_Graphs for Genericsv2.xls Chart 1 2" xfId="3917"/>
    <cellStyle name="_Graphs for Genericsv2.xls Chart 1 2 2" xfId="29117"/>
    <cellStyle name="_Graphs for Genericsv2.xls Chart 1 3" xfId="3918"/>
    <cellStyle name="_Graphs for Genericsv2.xls Chart 1 3 2" xfId="29118"/>
    <cellStyle name="_Graphs for Genericsv2.xls Chart 1 4" xfId="3919"/>
    <cellStyle name="_Graphs for Genericsv2.xls Chart 1 4 2" xfId="29119"/>
    <cellStyle name="_Graphs for Genericsv2.xls Chart 1 5" xfId="29116"/>
    <cellStyle name="_Graphs for Genericsv2.xls Chart 2" xfId="3920"/>
    <cellStyle name="_Graphs for Genericsv2.xls Chart 2 2" xfId="3921"/>
    <cellStyle name="_Graphs for Genericsv2.xls Chart 2 2 2" xfId="29121"/>
    <cellStyle name="_Graphs for Genericsv2.xls Chart 2 3" xfId="3922"/>
    <cellStyle name="_Graphs for Genericsv2.xls Chart 2 3 2" xfId="29122"/>
    <cellStyle name="_Graphs for Genericsv2.xls Chart 2 4" xfId="3923"/>
    <cellStyle name="_Graphs for Genericsv2.xls Chart 2 4 2" xfId="29123"/>
    <cellStyle name="_Graphs for Genericsv2.xls Chart 2 5" xfId="29120"/>
    <cellStyle name="_Graphs for Genericsv2.xls Chart 3" xfId="3924"/>
    <cellStyle name="_Graphs for Genericsv2.xls Chart 3 2" xfId="3925"/>
    <cellStyle name="_Graphs for Genericsv2.xls Chart 3 2 2" xfId="29125"/>
    <cellStyle name="_Graphs for Genericsv2.xls Chart 3 3" xfId="3926"/>
    <cellStyle name="_Graphs for Genericsv2.xls Chart 3 3 2" xfId="29126"/>
    <cellStyle name="_Graphs for Genericsv2.xls Chart 3 4" xfId="3927"/>
    <cellStyle name="_Graphs for Genericsv2.xls Chart 3 4 2" xfId="29127"/>
    <cellStyle name="_Graphs for Genericsv2.xls Chart 3 5" xfId="29124"/>
    <cellStyle name="_Graphs for Genericsv2.xls Chart 4" xfId="3928"/>
    <cellStyle name="_Graphs for Genericsv2.xls Chart 4 2" xfId="3929"/>
    <cellStyle name="_Graphs for Genericsv2.xls Chart 4 2 2" xfId="29129"/>
    <cellStyle name="_Graphs for Genericsv2.xls Chart 4 3" xfId="3930"/>
    <cellStyle name="_Graphs for Genericsv2.xls Chart 4 3 2" xfId="29130"/>
    <cellStyle name="_Graphs for Genericsv2.xls Chart 4 4" xfId="3931"/>
    <cellStyle name="_Graphs for Genericsv2.xls Chart 4 4 2" xfId="29131"/>
    <cellStyle name="_Graphs for Genericsv2.xls Chart 4 5" xfId="29128"/>
    <cellStyle name="_Green Street Chart" xfId="3932"/>
    <cellStyle name="_Green Street Chart 2" xfId="3933"/>
    <cellStyle name="_Green Street Chart 2 2" xfId="29133"/>
    <cellStyle name="_Green Street Chart 3" xfId="3934"/>
    <cellStyle name="_Green Street Chart 3 2" xfId="29134"/>
    <cellStyle name="_Green Street Chart 4" xfId="3935"/>
    <cellStyle name="_Green Street Chart 4 2" xfId="29135"/>
    <cellStyle name="_Green Street Chart 5" xfId="29132"/>
    <cellStyle name="_group other assets_liabilities" xfId="3936"/>
    <cellStyle name="_Header" xfId="3937"/>
    <cellStyle name="_Header_EF 410 - Project Hail - financial data book" xfId="3938"/>
    <cellStyle name="_Heading" xfId="3939"/>
    <cellStyle name="_Heading 2" xfId="3940"/>
    <cellStyle name="_Heading 2 2" xfId="29137"/>
    <cellStyle name="_Heading 3" xfId="3941"/>
    <cellStyle name="_Heading 3 2" xfId="29138"/>
    <cellStyle name="_Heading 4" xfId="3942"/>
    <cellStyle name="_Heading 4 2" xfId="29139"/>
    <cellStyle name="_Heading 5" xfId="29136"/>
    <cellStyle name="_Heading_16 Detail of Key Metrics_mario marco" xfId="3943"/>
    <cellStyle name="_Heading_prestemp" xfId="3944"/>
    <cellStyle name="_Heading_prestemp 2" xfId="3945"/>
    <cellStyle name="_Heading_prestemp 2 2" xfId="29141"/>
    <cellStyle name="_Heading_prestemp 3" xfId="3946"/>
    <cellStyle name="_Heading_prestemp 3 2" xfId="29142"/>
    <cellStyle name="_Heading_prestemp 4" xfId="3947"/>
    <cellStyle name="_Heading_prestemp 4 2" xfId="29143"/>
    <cellStyle name="_Heading_prestemp 5" xfId="29140"/>
    <cellStyle name="_Headline" xfId="3948"/>
    <cellStyle name="_Headline 2" xfId="3949"/>
    <cellStyle name="_Headline 2 2" xfId="29145"/>
    <cellStyle name="_Headline 3" xfId="3950"/>
    <cellStyle name="_Headline 3 2" xfId="29146"/>
    <cellStyle name="_Headline 4" xfId="3951"/>
    <cellStyle name="_Headline 4 2" xfId="29147"/>
    <cellStyle name="_Headline 5" xfId="29144"/>
    <cellStyle name="_Highlight" xfId="3952"/>
    <cellStyle name="_Highlight 2" xfId="3953"/>
    <cellStyle name="_Highlight 2 2" xfId="29149"/>
    <cellStyle name="_Highlight 3" xfId="3954"/>
    <cellStyle name="_Highlight 3 2" xfId="29150"/>
    <cellStyle name="_Highlight 4" xfId="3955"/>
    <cellStyle name="_Highlight 4 2" xfId="29151"/>
    <cellStyle name="_Highlight 5" xfId="29148"/>
    <cellStyle name="_HPT FICC Support (2.8.2005)" xfId="3956"/>
    <cellStyle name="_HPT FICC Support (2.8.2005) 2" xfId="3957"/>
    <cellStyle name="_HPT FICC Support (2.8.2005) 2 2" xfId="29153"/>
    <cellStyle name="_HPT FICC Support (2.8.2005) 3" xfId="3958"/>
    <cellStyle name="_HPT FICC Support (2.8.2005) 3 2" xfId="29154"/>
    <cellStyle name="_HPT FICC Support (2.8.2005) 4" xfId="3959"/>
    <cellStyle name="_HPT FICC Support (2.8.2005) 4 2" xfId="29155"/>
    <cellStyle name="_HPT FICC Support (2.8.2005) 5" xfId="29152"/>
    <cellStyle name="_HPT Memo Support" xfId="3960"/>
    <cellStyle name="_HPT Memo Support 2" xfId="3961"/>
    <cellStyle name="_HPT Memo Support 2 2" xfId="29157"/>
    <cellStyle name="_HPT Memo Support 3" xfId="3962"/>
    <cellStyle name="_HPT Memo Support 3 2" xfId="29158"/>
    <cellStyle name="_HPT Memo Support 4" xfId="3963"/>
    <cellStyle name="_HPT Memo Support 4 2" xfId="29159"/>
    <cellStyle name="_HPT Memo Support 5" xfId="29156"/>
    <cellStyle name="_IAS Adjustments011231" xfId="3964"/>
    <cellStyle name="_IAS Adjustments011231 2" xfId="29160"/>
    <cellStyle name="_IAS Adjustments011231_CCB.Dec03AuditPack.GL.V2" xfId="3965"/>
    <cellStyle name="_IAS Adjustments011231_CCB.Dec03AuditPack.GL.V2 2" xfId="29161"/>
    <cellStyle name="_IAS Adjustments011231_CCB.Dec03AuditPack.GL.V2_1120CCB.04OctAuditPack.V1.unprotected" xfId="3966"/>
    <cellStyle name="_IAS Adjustments011231_CCB.Dec03AuditPack.GL.V2_1120CCB.04OctAuditPack.V1.unprotected 2" xfId="29162"/>
    <cellStyle name="_IAS Adjustments011231_CCB.Dec03AuditPack.GL.V2_20040630审计调查表real" xfId="3967"/>
    <cellStyle name="_IAS Adjustments011231_CCB.Dec03AuditPack.GL.V2_20040630审计调查表real 2" xfId="29163"/>
    <cellStyle name="_IAS Adjustments011231_CCB.Dec03AuditPack.GL.V2_CCB.04DecAuditPack.V2.unprotected" xfId="3968"/>
    <cellStyle name="_IAS Adjustments011231_CCB.Dec03AuditPack.GL.V2_CCB.04DecAuditPack.V2.unprotected 2" xfId="29164"/>
    <cellStyle name="_IAS Adjustments011231_CCB.Dec03AuditPack.GL.V2_CCB.04DecAuditPack.V3.unprotected" xfId="3969"/>
    <cellStyle name="_IAS Adjustments011231_CCB.Dec03AuditPack.GL.V2_CCB.04DecAuditPack.V3.unprotected 2" xfId="29165"/>
    <cellStyle name="_IAS Adjustments011231_CCB.Dec03AuditPack.GL.V2_CCB.Bankwide.0410TBRec" xfId="3970"/>
    <cellStyle name="_IAS Adjustments011231_CCB.Dec03AuditPack.GL.V2_CCB.Bankwide.0410TBRec 2" xfId="29166"/>
    <cellStyle name="_IAS Adjustments011231_CCB.Dec03AuditPack.GL.V2_CCB.Dec03AuditPack.GL.V4(trail run new)" xfId="3971"/>
    <cellStyle name="_IAS Adjustments011231_CCB.Dec03AuditPack.GL.V2_CCB.Dec03AuditPack.GL.V4(trail run new) 2" xfId="29167"/>
    <cellStyle name="_IAS Adjustments011231_CCB.Dec03AuditPack.GL.V2_CCB.Dec03AuditPack.GL.V4(trail run new)_Sheet1" xfId="3972"/>
    <cellStyle name="_IAS Adjustments011231_CCB.Dec03AuditPack.GL.V2_CCB.Dec03AuditPack.GL.V4(trail run new)_Sheet1 2" xfId="29168"/>
    <cellStyle name="_IAS Adjustments011231_CCB.Dec03AuditPack.GL.V2_CCB.Dec03AuditPack.GL.V4(trail run new)_Sheet2" xfId="3973"/>
    <cellStyle name="_IAS Adjustments011231_CCB.Dec03AuditPack.GL.V2_CCB.Dec03AuditPack.GL.V4(trail run new)_Sheet2 2" xfId="29169"/>
    <cellStyle name="_IAS Adjustments011231_CCB.Dec03AuditPack.GL.V2_CCB.Dec03AuditPack.GL.V4(trail run new)_审计调查表200410.1209" xfId="3974"/>
    <cellStyle name="_IAS Adjustments011231_CCB.Dec03AuditPack.GL.V2_CCB.Dec03AuditPack.GL.V4(trail run new)_审计调查表200410.1209 2" xfId="29170"/>
    <cellStyle name="_IAS Adjustments011231_CCB.Dec03AuditPack.GL.V2_CCB.Dec03AuditPack.GL.V4(trail run new)_审计调查表200410.1209.PM" xfId="3975"/>
    <cellStyle name="_IAS Adjustments011231_CCB.Dec03AuditPack.GL.V2_CCB.Dec03AuditPack.GL.V4(trail run new)_审计调查表200410.1209.PM 2" xfId="29171"/>
    <cellStyle name="_IAS Adjustments011231_CCB.Dec03AuditPack.GL.V2_CCB.Dec03AuditPack.GL.V4(trial run new)" xfId="3976"/>
    <cellStyle name="_IAS Adjustments011231_CCB.Dec03AuditPack.GL.V2_CCB.Dec03AuditPack.GL.V4(trial run new) 2" xfId="29172"/>
    <cellStyle name="_IAS Adjustments011231_CCB.Dec03AuditPack.GL.V2_CCB.Dec03AuditPack.GL.V4(trial run new)_Sheet1" xfId="3977"/>
    <cellStyle name="_IAS Adjustments011231_CCB.Dec03AuditPack.GL.V2_CCB.Dec03AuditPack.GL.V4(trial run new)_Sheet1 2" xfId="29173"/>
    <cellStyle name="_IAS Adjustments011231_CCB.Dec03AuditPack.GL.V2_CCB.Dec03AuditPack.GL.V4(trial run new)_Sheet2" xfId="3978"/>
    <cellStyle name="_IAS Adjustments011231_CCB.Dec03AuditPack.GL.V2_CCB.Dec03AuditPack.GL.V4(trial run new)_Sheet2 2" xfId="29174"/>
    <cellStyle name="_IAS Adjustments011231_CCB.Dec03AuditPack.GL.V2_CCB.Dec03AuditPack.GL.V4(trial run new)_审计调查表200410.1209" xfId="3979"/>
    <cellStyle name="_IAS Adjustments011231_CCB.Dec03AuditPack.GL.V2_CCB.Dec03AuditPack.GL.V4(trial run new)_审计调查表200410.1209 2" xfId="29175"/>
    <cellStyle name="_IAS Adjustments011231_CCB.Dec03AuditPack.GL.V2_CCB.Dec03AuditPack.GL.V4(trial run new)_审计调查表200410.1209.PM" xfId="3980"/>
    <cellStyle name="_IAS Adjustments011231_CCB.Dec03AuditPack.GL.V2_CCB.Dec03AuditPack.GL.V4(trial run new)_审计调查表200410.1209.PM 2" xfId="29176"/>
    <cellStyle name="_IAS Adjustments011231_CCB.Dec03AuditPack.GL.V2_Copy of CCB.Dec03AuditPack.GL.V4" xfId="3981"/>
    <cellStyle name="_IAS Adjustments011231_CCB.Dec03AuditPack.GL.V2_Copy of CCB.Dec03AuditPack.GL.V4 2" xfId="29177"/>
    <cellStyle name="_IAS Adjustments011231_CCB.Dec03AuditPack.GL.V2_Copy of CCB.Dec03AuditPack.GL.V4_Sheet1" xfId="3982"/>
    <cellStyle name="_IAS Adjustments011231_CCB.Dec03AuditPack.GL.V2_Copy of CCB.Dec03AuditPack.GL.V4_Sheet1 2" xfId="29178"/>
    <cellStyle name="_IAS Adjustments011231_CCB.Dec03AuditPack.GL.V2_Copy of CCB.Dec03AuditPack.GL.V4_Sheet2" xfId="3983"/>
    <cellStyle name="_IAS Adjustments011231_CCB.Dec03AuditPack.GL.V2_Copy of CCB.Dec03AuditPack.GL.V4_Sheet2 2" xfId="29179"/>
    <cellStyle name="_IAS Adjustments011231_CCB.Dec03AuditPack.GL.V2_Copy of CCB.Dec03AuditPack.GL.V4_审计调查表200410.1209" xfId="3984"/>
    <cellStyle name="_IAS Adjustments011231_CCB.Dec03AuditPack.GL.V2_Copy of CCB.Dec03AuditPack.GL.V4_审计调查表200410.1209 2" xfId="29180"/>
    <cellStyle name="_IAS Adjustments011231_CCB.Dec03AuditPack.GL.V2_Copy of CCB.Dec03AuditPack.GL.V4_审计调查表200410.1209.PM" xfId="3985"/>
    <cellStyle name="_IAS Adjustments011231_CCB.Dec03AuditPack.GL.V2_Copy of CCB.Dec03AuditPack.GL.V4_审计调查表200410.1209.PM 2" xfId="29181"/>
    <cellStyle name="_IAS Adjustments011231_CCB.Dec03AuditPack.GL.V2_Sheet1" xfId="3986"/>
    <cellStyle name="_IAS Adjustments011231_CCB.Dec03AuditPack.GL.V2_Sheet1 2" xfId="29182"/>
    <cellStyle name="_IAS Adjustments011231_CCB.Dec03AuditPack.GL.V2_Sheet2" xfId="3987"/>
    <cellStyle name="_IAS Adjustments011231_CCB.Dec03AuditPack.GL.V2_Sheet2 2" xfId="29183"/>
    <cellStyle name="_IAS Adjustments011231_CCB.Dec03AuditPack.GL.V2_审计调查表200410.1209" xfId="3988"/>
    <cellStyle name="_IAS Adjustments011231_CCB.Dec03AuditPack.GL.V2_审计调查表200410.1209 2" xfId="29184"/>
    <cellStyle name="_IAS Adjustments011231_CCB.Dec03AuditPack.GL.V2_审计调查表200410.1209.PM" xfId="3989"/>
    <cellStyle name="_IAS Adjustments011231_CCB.Dec03AuditPack.GL.V2_审计调查表200410.1209.PM 2" xfId="29185"/>
    <cellStyle name="_IAS Adjustments011231_CCB.Dec03AuditPack.HL.V2.revised ctl" xfId="3990"/>
    <cellStyle name="_IAS Adjustments011231_CCB.Dec03AuditPack.HL.V2.revised ctl 2" xfId="29186"/>
    <cellStyle name="_IAS Adjustments011231_CCB.Dec03AuditPack.HL.V2.revised ctl_CCB.HO.new TB template.for reporting package.040309" xfId="3991"/>
    <cellStyle name="_IAS Adjustments011231_CCB.Dec03AuditPack.HL.V2.revised ctl_CCB.HO.new TB template.for reporting package.040309 2" xfId="29187"/>
    <cellStyle name="_IAS Adjustments011231_CCB.Dec03AuditPack.HL.V2.revised ctl_CCB.HO.new TB template.for reporting package.1P.040316" xfId="3992"/>
    <cellStyle name="_IAS Adjustments011231_CCB.Dec03AuditPack.HL.V2.revised ctl_CCB.HO.new TB template.for reporting package.1P.040316 2" xfId="29188"/>
    <cellStyle name="_IAS Adjustments011231_CCB.Dec03AuditPack.HL.V2.revised ctl_CCB.HO.reporting TB-HL.1P.040316" xfId="3993"/>
    <cellStyle name="_IAS Adjustments011231_CCB.Dec03AuditPack.HL.V2.revised ctl_CCB.HO.reporting TB-HL.1P.040316 2" xfId="29189"/>
    <cellStyle name="_IAS Adjustments011231_CCB.GLAudit Package.040114" xfId="3994"/>
    <cellStyle name="_IAS Adjustments011231_CCB.GLAudit Package.040114 2" xfId="29190"/>
    <cellStyle name="_IAS Adjustments011231_CCB.GLAudit Package.040114_CCB.Dec03AuditPack.GL.V2" xfId="3995"/>
    <cellStyle name="_IAS Adjustments011231_CCB.GLAudit Package.040114_CCB.Dec03AuditPack.GL.V2 2" xfId="29191"/>
    <cellStyle name="_IAS Adjustments011231_CCB.GLAudit Package.040114_CCB.Dec03AuditPack.GL.V2_1120CCB.04OctAuditPack.V1.unprotected" xfId="3996"/>
    <cellStyle name="_IAS Adjustments011231_CCB.GLAudit Package.040114_CCB.Dec03AuditPack.GL.V2_1120CCB.04OctAuditPack.V1.unprotected 2" xfId="29192"/>
    <cellStyle name="_IAS Adjustments011231_CCB.GLAudit Package.040114_CCB.Dec03AuditPack.GL.V2_20040630审计调查表real" xfId="3997"/>
    <cellStyle name="_IAS Adjustments011231_CCB.GLAudit Package.040114_CCB.Dec03AuditPack.GL.V2_20040630审计调查表real 2" xfId="29193"/>
    <cellStyle name="_IAS Adjustments011231_CCB.GLAudit Package.040114_CCB.Dec03AuditPack.GL.V2_CCB.04DecAuditPack.V2.unprotected" xfId="3998"/>
    <cellStyle name="_IAS Adjustments011231_CCB.GLAudit Package.040114_CCB.Dec03AuditPack.GL.V2_CCB.04DecAuditPack.V2.unprotected 2" xfId="29194"/>
    <cellStyle name="_IAS Adjustments011231_CCB.GLAudit Package.040114_CCB.Dec03AuditPack.GL.V2_CCB.04DecAuditPack.V3.unprotected" xfId="3999"/>
    <cellStyle name="_IAS Adjustments011231_CCB.GLAudit Package.040114_CCB.Dec03AuditPack.GL.V2_CCB.04DecAuditPack.V3.unprotected 2" xfId="29195"/>
    <cellStyle name="_IAS Adjustments011231_CCB.GLAudit Package.040114_CCB.Dec03AuditPack.GL.V2_CCB.Bankwide.0410TBRec" xfId="4000"/>
    <cellStyle name="_IAS Adjustments011231_CCB.GLAudit Package.040114_CCB.Dec03AuditPack.GL.V2_CCB.Bankwide.0410TBRec 2" xfId="29196"/>
    <cellStyle name="_IAS Adjustments011231_CCB.GLAudit Package.040114_CCB.Dec03AuditPack.GL.V2_CCB.Dec03AuditPack.GL.V4(trail run new)" xfId="4001"/>
    <cellStyle name="_IAS Adjustments011231_CCB.GLAudit Package.040114_CCB.Dec03AuditPack.GL.V2_CCB.Dec03AuditPack.GL.V4(trail run new) 2" xfId="29197"/>
    <cellStyle name="_IAS Adjustments011231_CCB.GLAudit Package.040114_CCB.Dec03AuditPack.GL.V2_CCB.Dec03AuditPack.GL.V4(trail run new)_Sheet1" xfId="4002"/>
    <cellStyle name="_IAS Adjustments011231_CCB.GLAudit Package.040114_CCB.Dec03AuditPack.GL.V2_CCB.Dec03AuditPack.GL.V4(trail run new)_Sheet1 2" xfId="29198"/>
    <cellStyle name="_IAS Adjustments011231_CCB.GLAudit Package.040114_CCB.Dec03AuditPack.GL.V2_CCB.Dec03AuditPack.GL.V4(trail run new)_Sheet2" xfId="4003"/>
    <cellStyle name="_IAS Adjustments011231_CCB.GLAudit Package.040114_CCB.Dec03AuditPack.GL.V2_CCB.Dec03AuditPack.GL.V4(trail run new)_Sheet2 2" xfId="29199"/>
    <cellStyle name="_IAS Adjustments011231_CCB.GLAudit Package.040114_CCB.Dec03AuditPack.GL.V2_CCB.Dec03AuditPack.GL.V4(trail run new)_审计调查表200410.1209" xfId="4004"/>
    <cellStyle name="_IAS Adjustments011231_CCB.GLAudit Package.040114_CCB.Dec03AuditPack.GL.V2_CCB.Dec03AuditPack.GL.V4(trail run new)_审计调查表200410.1209 2" xfId="29200"/>
    <cellStyle name="_IAS Adjustments011231_CCB.GLAudit Package.040114_CCB.Dec03AuditPack.GL.V2_CCB.Dec03AuditPack.GL.V4(trail run new)_审计调查表200410.1209.PM" xfId="4005"/>
    <cellStyle name="_IAS Adjustments011231_CCB.GLAudit Package.040114_CCB.Dec03AuditPack.GL.V2_CCB.Dec03AuditPack.GL.V4(trail run new)_审计调查表200410.1209.PM 2" xfId="29201"/>
    <cellStyle name="_IAS Adjustments011231_CCB.GLAudit Package.040114_CCB.Dec03AuditPack.GL.V2_CCB.Dec03AuditPack.GL.V4(trial run new)" xfId="4006"/>
    <cellStyle name="_IAS Adjustments011231_CCB.GLAudit Package.040114_CCB.Dec03AuditPack.GL.V2_CCB.Dec03AuditPack.GL.V4(trial run new) 2" xfId="29202"/>
    <cellStyle name="_IAS Adjustments011231_CCB.GLAudit Package.040114_CCB.Dec03AuditPack.GL.V2_CCB.Dec03AuditPack.GL.V4(trial run new)_Sheet1" xfId="4007"/>
    <cellStyle name="_IAS Adjustments011231_CCB.GLAudit Package.040114_CCB.Dec03AuditPack.GL.V2_CCB.Dec03AuditPack.GL.V4(trial run new)_Sheet1 2" xfId="29203"/>
    <cellStyle name="_IAS Adjustments011231_CCB.GLAudit Package.040114_CCB.Dec03AuditPack.GL.V2_CCB.Dec03AuditPack.GL.V4(trial run new)_Sheet2" xfId="4008"/>
    <cellStyle name="_IAS Adjustments011231_CCB.GLAudit Package.040114_CCB.Dec03AuditPack.GL.V2_CCB.Dec03AuditPack.GL.V4(trial run new)_Sheet2 2" xfId="29204"/>
    <cellStyle name="_IAS Adjustments011231_CCB.GLAudit Package.040114_CCB.Dec03AuditPack.GL.V2_CCB.Dec03AuditPack.GL.V4(trial run new)_审计调查表200410.1209" xfId="4009"/>
    <cellStyle name="_IAS Adjustments011231_CCB.GLAudit Package.040114_CCB.Dec03AuditPack.GL.V2_CCB.Dec03AuditPack.GL.V4(trial run new)_审计调查表200410.1209 2" xfId="29205"/>
    <cellStyle name="_IAS Adjustments011231_CCB.GLAudit Package.040114_CCB.Dec03AuditPack.GL.V2_CCB.Dec03AuditPack.GL.V4(trial run new)_审计调查表200410.1209.PM" xfId="4010"/>
    <cellStyle name="_IAS Adjustments011231_CCB.GLAudit Package.040114_CCB.Dec03AuditPack.GL.V2_CCB.Dec03AuditPack.GL.V4(trial run new)_审计调查表200410.1209.PM 2" xfId="29206"/>
    <cellStyle name="_IAS Adjustments011231_CCB.GLAudit Package.040114_CCB.Dec03AuditPack.GL.V2_Copy of CCB.Dec03AuditPack.GL.V4" xfId="4011"/>
    <cellStyle name="_IAS Adjustments011231_CCB.GLAudit Package.040114_CCB.Dec03AuditPack.GL.V2_Copy of CCB.Dec03AuditPack.GL.V4 2" xfId="29207"/>
    <cellStyle name="_IAS Adjustments011231_CCB.GLAudit Package.040114_CCB.Dec03AuditPack.GL.V2_Copy of CCB.Dec03AuditPack.GL.V4_Sheet1" xfId="4012"/>
    <cellStyle name="_IAS Adjustments011231_CCB.GLAudit Package.040114_CCB.Dec03AuditPack.GL.V2_Copy of CCB.Dec03AuditPack.GL.V4_Sheet1 2" xfId="29208"/>
    <cellStyle name="_IAS Adjustments011231_CCB.GLAudit Package.040114_CCB.Dec03AuditPack.GL.V2_Copy of CCB.Dec03AuditPack.GL.V4_Sheet2" xfId="4013"/>
    <cellStyle name="_IAS Adjustments011231_CCB.GLAudit Package.040114_CCB.Dec03AuditPack.GL.V2_Copy of CCB.Dec03AuditPack.GL.V4_Sheet2 2" xfId="29209"/>
    <cellStyle name="_IAS Adjustments011231_CCB.GLAudit Package.040114_CCB.Dec03AuditPack.GL.V2_Copy of CCB.Dec03AuditPack.GL.V4_审计调查表200410.1209" xfId="4014"/>
    <cellStyle name="_IAS Adjustments011231_CCB.GLAudit Package.040114_CCB.Dec03AuditPack.GL.V2_Copy of CCB.Dec03AuditPack.GL.V4_审计调查表200410.1209 2" xfId="29210"/>
    <cellStyle name="_IAS Adjustments011231_CCB.GLAudit Package.040114_CCB.Dec03AuditPack.GL.V2_Copy of CCB.Dec03AuditPack.GL.V4_审计调查表200410.1209.PM" xfId="4015"/>
    <cellStyle name="_IAS Adjustments011231_CCB.GLAudit Package.040114_CCB.Dec03AuditPack.GL.V2_Copy of CCB.Dec03AuditPack.GL.V4_审计调查表200410.1209.PM 2" xfId="29211"/>
    <cellStyle name="_IAS Adjustments011231_CCB.GLAudit Package.040114_CCB.Dec03AuditPack.GL.V2_Sheet1" xfId="4016"/>
    <cellStyle name="_IAS Adjustments011231_CCB.GLAudit Package.040114_CCB.Dec03AuditPack.GL.V2_Sheet1 2" xfId="29212"/>
    <cellStyle name="_IAS Adjustments011231_CCB.GLAudit Package.040114_CCB.Dec03AuditPack.GL.V2_Sheet2" xfId="4017"/>
    <cellStyle name="_IAS Adjustments011231_CCB.GLAudit Package.040114_CCB.Dec03AuditPack.GL.V2_Sheet2 2" xfId="29213"/>
    <cellStyle name="_IAS Adjustments011231_CCB.GLAudit Package.040114_CCB.Dec03AuditPack.GL.V2_审计调查表200410.1209" xfId="4018"/>
    <cellStyle name="_IAS Adjustments011231_CCB.GLAudit Package.040114_CCB.Dec03AuditPack.GL.V2_审计调查表200410.1209 2" xfId="29214"/>
    <cellStyle name="_IAS Adjustments011231_CCB.GLAudit Package.040114_CCB.Dec03AuditPack.GL.V2_审计调查表200410.1209.PM" xfId="4019"/>
    <cellStyle name="_IAS Adjustments011231_CCB.GLAudit Package.040114_CCB.Dec03AuditPack.GL.V2_审计调查表200410.1209.PM 2" xfId="29215"/>
    <cellStyle name="_IAS Adjustments011231_CCB.GLAudit Package.040114_CCB.Dec03AuditPack.HL.V2.revised ctl" xfId="4020"/>
    <cellStyle name="_IAS Adjustments011231_CCB.GLAudit Package.040114_CCB.Dec03AuditPack.HL.V2.revised ctl 2" xfId="29216"/>
    <cellStyle name="_IAS Adjustments011231_CCB.GLAudit Package.040114_CCB.Dec03AuditPack.HL.V2.revised ctl_CCB.HO.new TB template.for reporting package.040309" xfId="4021"/>
    <cellStyle name="_IAS Adjustments011231_CCB.GLAudit Package.040114_CCB.Dec03AuditPack.HL.V2.revised ctl_CCB.HO.new TB template.for reporting package.040309 2" xfId="29217"/>
    <cellStyle name="_IAS Adjustments011231_CCB.GLAudit Package.040114_CCB.Dec03AuditPack.HL.V2.revised ctl_CCB.HO.new TB template.for reporting package.1P.040316" xfId="4022"/>
    <cellStyle name="_IAS Adjustments011231_CCB.GLAudit Package.040114_CCB.Dec03AuditPack.HL.V2.revised ctl_CCB.HO.new TB template.for reporting package.1P.040316 2" xfId="29218"/>
    <cellStyle name="_IAS Adjustments011231_CCB.GLAudit Package.040114_CCB.Dec03AuditPack.HL.V2.revised ctl_CCB.HO.reporting TB-HL.1P.040316" xfId="4023"/>
    <cellStyle name="_IAS Adjustments011231_CCB.GLAudit Package.040114_CCB.Dec03AuditPack.HL.V2.revised ctl_CCB.HO.reporting TB-HL.1P.040316 2" xfId="29219"/>
    <cellStyle name="_IAS Adjustments011231_CCB.GLAudit Package.040114_Sheet1" xfId="4024"/>
    <cellStyle name="_IAS Adjustments011231_CCB.GLAudit Package.040114_Sheet1 2" xfId="29220"/>
    <cellStyle name="_IAS Adjustments011231_CCB.GLAudit Package.040114_Sheet2" xfId="4025"/>
    <cellStyle name="_IAS Adjustments011231_CCB.GLAudit Package.040114_Sheet2 2" xfId="29221"/>
    <cellStyle name="_IAS Adjustments011231_CCB.GLAudit Package.040114_审计调查表200410.1209" xfId="4026"/>
    <cellStyle name="_IAS Adjustments011231_CCB.GLAudit Package.040114_审计调查表200410.1209 2" xfId="29222"/>
    <cellStyle name="_IAS Adjustments011231_CCB.GLAudit Package.040114_审计调查表200410.1209.PM" xfId="4027"/>
    <cellStyle name="_IAS Adjustments011231_CCB.GLAudit Package.040114_审计调查表200410.1209.PM 2" xfId="29223"/>
    <cellStyle name="_IAS Adjustments011231_CCB.HO.New TB template.CCB PRC IAS Sorting.040223 trial run" xfId="4028"/>
    <cellStyle name="_IAS Adjustments011231_CCB.HO.New TB template.CCB PRC IAS Sorting.040223 trial run 2" xfId="29224"/>
    <cellStyle name="_IAS Adjustments011231_CCB.HO.New TB template.CCB PRC IAS Sorting.040223 trial run_CCB.Dec03AuditPack.GL.V2" xfId="4029"/>
    <cellStyle name="_IAS Adjustments011231_CCB.HO.New TB template.CCB PRC IAS Sorting.040223 trial run_CCB.Dec03AuditPack.GL.V2 2" xfId="29225"/>
    <cellStyle name="_IAS Adjustments011231_CCB.HO.New TB template.CCB PRC IAS Sorting.040223 trial run_CCB.Dec03AuditPack.GL.V2_1120CCB.04OctAuditPack.V1.unprotected" xfId="4030"/>
    <cellStyle name="_IAS Adjustments011231_CCB.HO.New TB template.CCB PRC IAS Sorting.040223 trial run_CCB.Dec03AuditPack.GL.V2_1120CCB.04OctAuditPack.V1.unprotected 2" xfId="29226"/>
    <cellStyle name="_IAS Adjustments011231_CCB.HO.New TB template.CCB PRC IAS Sorting.040223 trial run_CCB.Dec03AuditPack.GL.V2_20040630审计调查表real" xfId="4031"/>
    <cellStyle name="_IAS Adjustments011231_CCB.HO.New TB template.CCB PRC IAS Sorting.040223 trial run_CCB.Dec03AuditPack.GL.V2_20040630审计调查表real 2" xfId="29227"/>
    <cellStyle name="_IAS Adjustments011231_CCB.HO.New TB template.CCB PRC IAS Sorting.040223 trial run_CCB.Dec03AuditPack.GL.V2_CCB.04DecAuditPack.V2.unprotected" xfId="4032"/>
    <cellStyle name="_IAS Adjustments011231_CCB.HO.New TB template.CCB PRC IAS Sorting.040223 trial run_CCB.Dec03AuditPack.GL.V2_CCB.04DecAuditPack.V2.unprotected 2" xfId="29228"/>
    <cellStyle name="_IAS Adjustments011231_CCB.HO.New TB template.CCB PRC IAS Sorting.040223 trial run_CCB.Dec03AuditPack.GL.V2_CCB.04DecAuditPack.V3.unprotected" xfId="4033"/>
    <cellStyle name="_IAS Adjustments011231_CCB.HO.New TB template.CCB PRC IAS Sorting.040223 trial run_CCB.Dec03AuditPack.GL.V2_CCB.04DecAuditPack.V3.unprotected 2" xfId="29229"/>
    <cellStyle name="_IAS Adjustments011231_CCB.HO.New TB template.CCB PRC IAS Sorting.040223 trial run_CCB.Dec03AuditPack.GL.V2_CCB.Bankwide.0410TBRec" xfId="4034"/>
    <cellStyle name="_IAS Adjustments011231_CCB.HO.New TB template.CCB PRC IAS Sorting.040223 trial run_CCB.Dec03AuditPack.GL.V2_CCB.Bankwide.0410TBRec 2" xfId="29230"/>
    <cellStyle name="_IAS Adjustments011231_CCB.HO.New TB template.CCB PRC IAS Sorting.040223 trial run_CCB.Dec03AuditPack.GL.V2_CCB.Dec03AuditPack.GL.V4(trail run new)" xfId="4035"/>
    <cellStyle name="_IAS Adjustments011231_CCB.HO.New TB template.CCB PRC IAS Sorting.040223 trial run_CCB.Dec03AuditPack.GL.V2_CCB.Dec03AuditPack.GL.V4(trail run new) 2" xfId="29231"/>
    <cellStyle name="_IAS Adjustments011231_CCB.HO.New TB template.CCB PRC IAS Sorting.040223 trial run_CCB.Dec03AuditPack.GL.V2_CCB.Dec03AuditPack.GL.V4(trail run new)_Sheet1" xfId="4036"/>
    <cellStyle name="_IAS Adjustments011231_CCB.HO.New TB template.CCB PRC IAS Sorting.040223 trial run_CCB.Dec03AuditPack.GL.V2_CCB.Dec03AuditPack.GL.V4(trail run new)_Sheet1 2" xfId="29232"/>
    <cellStyle name="_IAS Adjustments011231_CCB.HO.New TB template.CCB PRC IAS Sorting.040223 trial run_CCB.Dec03AuditPack.GL.V2_CCB.Dec03AuditPack.GL.V4(trail run new)_Sheet2" xfId="4037"/>
    <cellStyle name="_IAS Adjustments011231_CCB.HO.New TB template.CCB PRC IAS Sorting.040223 trial run_CCB.Dec03AuditPack.GL.V2_CCB.Dec03AuditPack.GL.V4(trail run new)_Sheet2 2" xfId="29233"/>
    <cellStyle name="_IAS Adjustments011231_CCB.HO.New TB template.CCB PRC IAS Sorting.040223 trial run_CCB.Dec03AuditPack.GL.V2_CCB.Dec03AuditPack.GL.V4(trail run new)_审计调查表200410.1209" xfId="4038"/>
    <cellStyle name="_IAS Adjustments011231_CCB.HO.New TB template.CCB PRC IAS Sorting.040223 trial run_CCB.Dec03AuditPack.GL.V2_CCB.Dec03AuditPack.GL.V4(trail run new)_审计调查表200410.1209 2" xfId="29234"/>
    <cellStyle name="_IAS Adjustments011231_CCB.HO.New TB template.CCB PRC IAS Sorting.040223 trial run_CCB.Dec03AuditPack.GL.V2_CCB.Dec03AuditPack.GL.V4(trail run new)_审计调查表200410.1209.PM" xfId="4039"/>
    <cellStyle name="_IAS Adjustments011231_CCB.HO.New TB template.CCB PRC IAS Sorting.040223 trial run_CCB.Dec03AuditPack.GL.V2_CCB.Dec03AuditPack.GL.V4(trail run new)_审计调查表200410.1209.PM 2" xfId="29235"/>
    <cellStyle name="_IAS Adjustments011231_CCB.HO.New TB template.CCB PRC IAS Sorting.040223 trial run_CCB.Dec03AuditPack.GL.V2_CCB.Dec03AuditPack.GL.V4(trial run new)" xfId="4040"/>
    <cellStyle name="_IAS Adjustments011231_CCB.HO.New TB template.CCB PRC IAS Sorting.040223 trial run_CCB.Dec03AuditPack.GL.V2_CCB.Dec03AuditPack.GL.V4(trial run new) 2" xfId="29236"/>
    <cellStyle name="_IAS Adjustments011231_CCB.HO.New TB template.CCB PRC IAS Sorting.040223 trial run_CCB.Dec03AuditPack.GL.V2_CCB.Dec03AuditPack.GL.V4(trial run new)_Sheet1" xfId="4041"/>
    <cellStyle name="_IAS Adjustments011231_CCB.HO.New TB template.CCB PRC IAS Sorting.040223 trial run_CCB.Dec03AuditPack.GL.V2_CCB.Dec03AuditPack.GL.V4(trial run new)_Sheet1 2" xfId="29237"/>
    <cellStyle name="_IAS Adjustments011231_CCB.HO.New TB template.CCB PRC IAS Sorting.040223 trial run_CCB.Dec03AuditPack.GL.V2_CCB.Dec03AuditPack.GL.V4(trial run new)_Sheet2" xfId="4042"/>
    <cellStyle name="_IAS Adjustments011231_CCB.HO.New TB template.CCB PRC IAS Sorting.040223 trial run_CCB.Dec03AuditPack.GL.V2_CCB.Dec03AuditPack.GL.V4(trial run new)_Sheet2 2" xfId="29238"/>
    <cellStyle name="_IAS Adjustments011231_CCB.HO.New TB template.CCB PRC IAS Sorting.040223 trial run_CCB.Dec03AuditPack.GL.V2_CCB.Dec03AuditPack.GL.V4(trial run new)_审计调查表200410.1209" xfId="4043"/>
    <cellStyle name="_IAS Adjustments011231_CCB.HO.New TB template.CCB PRC IAS Sorting.040223 trial run_CCB.Dec03AuditPack.GL.V2_CCB.Dec03AuditPack.GL.V4(trial run new)_审计调查表200410.1209 2" xfId="29239"/>
    <cellStyle name="_IAS Adjustments011231_CCB.HO.New TB template.CCB PRC IAS Sorting.040223 trial run_CCB.Dec03AuditPack.GL.V2_CCB.Dec03AuditPack.GL.V4(trial run new)_审计调查表200410.1209.PM" xfId="4044"/>
    <cellStyle name="_IAS Adjustments011231_CCB.HO.New TB template.CCB PRC IAS Sorting.040223 trial run_CCB.Dec03AuditPack.GL.V2_CCB.Dec03AuditPack.GL.V4(trial run new)_审计调查表200410.1209.PM 2" xfId="29240"/>
    <cellStyle name="_IAS Adjustments011231_CCB.HO.New TB template.CCB PRC IAS Sorting.040223 trial run_CCB.Dec03AuditPack.GL.V2_Copy of CCB.Dec03AuditPack.GL.V4" xfId="4045"/>
    <cellStyle name="_IAS Adjustments011231_CCB.HO.New TB template.CCB PRC IAS Sorting.040223 trial run_CCB.Dec03AuditPack.GL.V2_Copy of CCB.Dec03AuditPack.GL.V4 2" xfId="29241"/>
    <cellStyle name="_IAS Adjustments011231_CCB.HO.New TB template.CCB PRC IAS Sorting.040223 trial run_CCB.Dec03AuditPack.GL.V2_Copy of CCB.Dec03AuditPack.GL.V4_Sheet1" xfId="4046"/>
    <cellStyle name="_IAS Adjustments011231_CCB.HO.New TB template.CCB PRC IAS Sorting.040223 trial run_CCB.Dec03AuditPack.GL.V2_Copy of CCB.Dec03AuditPack.GL.V4_Sheet1 2" xfId="29242"/>
    <cellStyle name="_IAS Adjustments011231_CCB.HO.New TB template.CCB PRC IAS Sorting.040223 trial run_CCB.Dec03AuditPack.GL.V2_Copy of CCB.Dec03AuditPack.GL.V4_Sheet2" xfId="4047"/>
    <cellStyle name="_IAS Adjustments011231_CCB.HO.New TB template.CCB PRC IAS Sorting.040223 trial run_CCB.Dec03AuditPack.GL.V2_Copy of CCB.Dec03AuditPack.GL.V4_Sheet2 2" xfId="29243"/>
    <cellStyle name="_IAS Adjustments011231_CCB.HO.New TB template.CCB PRC IAS Sorting.040223 trial run_CCB.Dec03AuditPack.GL.V2_Copy of CCB.Dec03AuditPack.GL.V4_审计调查表200410.1209" xfId="4048"/>
    <cellStyle name="_IAS Adjustments011231_CCB.HO.New TB template.CCB PRC IAS Sorting.040223 trial run_CCB.Dec03AuditPack.GL.V2_Copy of CCB.Dec03AuditPack.GL.V4_审计调查表200410.1209 2" xfId="29244"/>
    <cellStyle name="_IAS Adjustments011231_CCB.HO.New TB template.CCB PRC IAS Sorting.040223 trial run_CCB.Dec03AuditPack.GL.V2_Copy of CCB.Dec03AuditPack.GL.V4_审计调查表200410.1209.PM" xfId="4049"/>
    <cellStyle name="_IAS Adjustments011231_CCB.HO.New TB template.CCB PRC IAS Sorting.040223 trial run_CCB.Dec03AuditPack.GL.V2_Copy of CCB.Dec03AuditPack.GL.V4_审计调查表200410.1209.PM 2" xfId="29245"/>
    <cellStyle name="_IAS Adjustments011231_CCB.HO.New TB template.CCB PRC IAS Sorting.040223 trial run_CCB.Dec03AuditPack.GL.V2_Sheet1" xfId="4050"/>
    <cellStyle name="_IAS Adjustments011231_CCB.HO.New TB template.CCB PRC IAS Sorting.040223 trial run_CCB.Dec03AuditPack.GL.V2_Sheet1 2" xfId="29246"/>
    <cellStyle name="_IAS Adjustments011231_CCB.HO.New TB template.CCB PRC IAS Sorting.040223 trial run_CCB.Dec03AuditPack.GL.V2_Sheet2" xfId="4051"/>
    <cellStyle name="_IAS Adjustments011231_CCB.HO.New TB template.CCB PRC IAS Sorting.040223 trial run_CCB.Dec03AuditPack.GL.V2_Sheet2 2" xfId="29247"/>
    <cellStyle name="_IAS Adjustments011231_CCB.HO.New TB template.CCB PRC IAS Sorting.040223 trial run_CCB.Dec03AuditPack.GL.V2_审计调查表200410.1209" xfId="4052"/>
    <cellStyle name="_IAS Adjustments011231_CCB.HO.New TB template.CCB PRC IAS Sorting.040223 trial run_CCB.Dec03AuditPack.GL.V2_审计调查表200410.1209 2" xfId="29248"/>
    <cellStyle name="_IAS Adjustments011231_CCB.HO.New TB template.CCB PRC IAS Sorting.040223 trial run_CCB.Dec03AuditPack.GL.V2_审计调查表200410.1209.PM" xfId="4053"/>
    <cellStyle name="_IAS Adjustments011231_CCB.HO.New TB template.CCB PRC IAS Sorting.040223 trial run_CCB.Dec03AuditPack.GL.V2_审计调查表200410.1209.PM 2" xfId="29249"/>
    <cellStyle name="_IAS Adjustments011231_CCB.HO.New TB template.CCB PRC IAS Sorting.040223 trial run_CCB.Dec03AuditPack.HL.V2.revised ctl" xfId="4054"/>
    <cellStyle name="_IAS Adjustments011231_CCB.HO.New TB template.CCB PRC IAS Sorting.040223 trial run_CCB.Dec03AuditPack.HL.V2.revised ctl 2" xfId="29250"/>
    <cellStyle name="_IAS Adjustments011231_CCB.HO.New TB template.CCB PRC IAS Sorting.040223 trial run_CCB.Dec03AuditPack.HL.V2.revised ctl_CCB.HO.new TB template.for reporting package.040309" xfId="4055"/>
    <cellStyle name="_IAS Adjustments011231_CCB.HO.New TB template.CCB PRC IAS Sorting.040223 trial run_CCB.Dec03AuditPack.HL.V2.revised ctl_CCB.HO.new TB template.for reporting package.040309 2" xfId="29251"/>
    <cellStyle name="_IAS Adjustments011231_CCB.HO.New TB template.CCB PRC IAS Sorting.040223 trial run_CCB.Dec03AuditPack.HL.V2.revised ctl_CCB.HO.new TB template.for reporting package.1P.040316" xfId="4056"/>
    <cellStyle name="_IAS Adjustments011231_CCB.HO.New TB template.CCB PRC IAS Sorting.040223 trial run_CCB.Dec03AuditPack.HL.V2.revised ctl_CCB.HO.new TB template.for reporting package.1P.040316 2" xfId="29252"/>
    <cellStyle name="_IAS Adjustments011231_CCB.HO.New TB template.CCB PRC IAS Sorting.040223 trial run_CCB.Dec03AuditPack.HL.V2.revised ctl_CCB.HO.reporting TB-HL.1P.040316" xfId="4057"/>
    <cellStyle name="_IAS Adjustments011231_CCB.HO.New TB template.CCB PRC IAS Sorting.040223 trial run_CCB.Dec03AuditPack.HL.V2.revised ctl_CCB.HO.reporting TB-HL.1P.040316 2" xfId="29253"/>
    <cellStyle name="_IAS Adjustments011231_CCB.HO.New TB template.CCB PRC IAS Sorting.040223 trial run_Sheet1" xfId="4058"/>
    <cellStyle name="_IAS Adjustments011231_CCB.HO.New TB template.CCB PRC IAS Sorting.040223 trial run_Sheet1 2" xfId="29254"/>
    <cellStyle name="_IAS Adjustments011231_CCB.HO.New TB template.CCB PRC IAS Sorting.040223 trial run_Sheet2" xfId="4059"/>
    <cellStyle name="_IAS Adjustments011231_CCB.HO.New TB template.CCB PRC IAS Sorting.040223 trial run_Sheet2 2" xfId="29255"/>
    <cellStyle name="_IAS Adjustments011231_CCB.HO.New TB template.CCB PRC IAS Sorting.040223 trial run_审计调查表200410.1209" xfId="4060"/>
    <cellStyle name="_IAS Adjustments011231_CCB.HO.New TB template.CCB PRC IAS Sorting.040223 trial run_审计调查表200410.1209 2" xfId="29256"/>
    <cellStyle name="_IAS Adjustments011231_CCB.HO.New TB template.CCB PRC IAS Sorting.040223 trial run_审计调查表200410.1209.PM" xfId="4061"/>
    <cellStyle name="_IAS Adjustments011231_CCB.HO.New TB template.CCB PRC IAS Sorting.040223 trial run_审计调查表200410.1209.PM 2" xfId="29257"/>
    <cellStyle name="_IAS Adjustments011231_CCB.HO.New TB template.IAS Sorting.040210" xfId="4062"/>
    <cellStyle name="_IAS Adjustments011231_CCB.HO.New TB template.IAS Sorting.040210 2" xfId="29258"/>
    <cellStyle name="_IAS Adjustments011231_CCB.HO.New TB template.IAS Sorting.040210_CCB.Dec03AuditPack.GL.V2" xfId="4063"/>
    <cellStyle name="_IAS Adjustments011231_CCB.HO.New TB template.IAS Sorting.040210_CCB.Dec03AuditPack.GL.V2 2" xfId="29259"/>
    <cellStyle name="_IAS Adjustments011231_CCB.HO.New TB template.IAS Sorting.040210_CCB.Dec03AuditPack.GL.V2_1120CCB.04OctAuditPack.V1.unprotected" xfId="4064"/>
    <cellStyle name="_IAS Adjustments011231_CCB.HO.New TB template.IAS Sorting.040210_CCB.Dec03AuditPack.GL.V2_1120CCB.04OctAuditPack.V1.unprotected 2" xfId="29260"/>
    <cellStyle name="_IAS Adjustments011231_CCB.HO.New TB template.IAS Sorting.040210_CCB.Dec03AuditPack.GL.V2_20040630审计调查表real" xfId="4065"/>
    <cellStyle name="_IAS Adjustments011231_CCB.HO.New TB template.IAS Sorting.040210_CCB.Dec03AuditPack.GL.V2_20040630审计调查表real 2" xfId="29261"/>
    <cellStyle name="_IAS Adjustments011231_CCB.HO.New TB template.IAS Sorting.040210_CCB.Dec03AuditPack.GL.V2_CCB.04DecAuditPack.V2.unprotected" xfId="4066"/>
    <cellStyle name="_IAS Adjustments011231_CCB.HO.New TB template.IAS Sorting.040210_CCB.Dec03AuditPack.GL.V2_CCB.04DecAuditPack.V2.unprotected 2" xfId="29262"/>
    <cellStyle name="_IAS Adjustments011231_CCB.HO.New TB template.IAS Sorting.040210_CCB.Dec03AuditPack.GL.V2_CCB.04DecAuditPack.V3.unprotected" xfId="4067"/>
    <cellStyle name="_IAS Adjustments011231_CCB.HO.New TB template.IAS Sorting.040210_CCB.Dec03AuditPack.GL.V2_CCB.04DecAuditPack.V3.unprotected 2" xfId="29263"/>
    <cellStyle name="_IAS Adjustments011231_CCB.HO.New TB template.IAS Sorting.040210_CCB.Dec03AuditPack.GL.V2_CCB.Bankwide.0410TBRec" xfId="4068"/>
    <cellStyle name="_IAS Adjustments011231_CCB.HO.New TB template.IAS Sorting.040210_CCB.Dec03AuditPack.GL.V2_CCB.Bankwide.0410TBRec 2" xfId="29264"/>
    <cellStyle name="_IAS Adjustments011231_CCB.HO.New TB template.IAS Sorting.040210_CCB.Dec03AuditPack.GL.V2_CCB.Dec03AuditPack.GL.V4(trail run new)" xfId="4069"/>
    <cellStyle name="_IAS Adjustments011231_CCB.HO.New TB template.IAS Sorting.040210_CCB.Dec03AuditPack.GL.V2_CCB.Dec03AuditPack.GL.V4(trail run new) 2" xfId="29265"/>
    <cellStyle name="_IAS Adjustments011231_CCB.HO.New TB template.IAS Sorting.040210_CCB.Dec03AuditPack.GL.V2_CCB.Dec03AuditPack.GL.V4(trail run new)_Sheet1" xfId="4070"/>
    <cellStyle name="_IAS Adjustments011231_CCB.HO.New TB template.IAS Sorting.040210_CCB.Dec03AuditPack.GL.V2_CCB.Dec03AuditPack.GL.V4(trail run new)_Sheet1 2" xfId="29266"/>
    <cellStyle name="_IAS Adjustments011231_CCB.HO.New TB template.IAS Sorting.040210_CCB.Dec03AuditPack.GL.V2_CCB.Dec03AuditPack.GL.V4(trail run new)_Sheet2" xfId="4071"/>
    <cellStyle name="_IAS Adjustments011231_CCB.HO.New TB template.IAS Sorting.040210_CCB.Dec03AuditPack.GL.V2_CCB.Dec03AuditPack.GL.V4(trail run new)_Sheet2 2" xfId="29267"/>
    <cellStyle name="_IAS Adjustments011231_CCB.HO.New TB template.IAS Sorting.040210_CCB.Dec03AuditPack.GL.V2_CCB.Dec03AuditPack.GL.V4(trail run new)_审计调查表200410.1209" xfId="4072"/>
    <cellStyle name="_IAS Adjustments011231_CCB.HO.New TB template.IAS Sorting.040210_CCB.Dec03AuditPack.GL.V2_CCB.Dec03AuditPack.GL.V4(trail run new)_审计调查表200410.1209 2" xfId="29268"/>
    <cellStyle name="_IAS Adjustments011231_CCB.HO.New TB template.IAS Sorting.040210_CCB.Dec03AuditPack.GL.V2_CCB.Dec03AuditPack.GL.V4(trail run new)_审计调查表200410.1209.PM" xfId="4073"/>
    <cellStyle name="_IAS Adjustments011231_CCB.HO.New TB template.IAS Sorting.040210_CCB.Dec03AuditPack.GL.V2_CCB.Dec03AuditPack.GL.V4(trail run new)_审计调查表200410.1209.PM 2" xfId="29269"/>
    <cellStyle name="_IAS Adjustments011231_CCB.HO.New TB template.IAS Sorting.040210_CCB.Dec03AuditPack.GL.V2_CCB.Dec03AuditPack.GL.V4(trial run new)" xfId="4074"/>
    <cellStyle name="_IAS Adjustments011231_CCB.HO.New TB template.IAS Sorting.040210_CCB.Dec03AuditPack.GL.V2_CCB.Dec03AuditPack.GL.V4(trial run new) 2" xfId="29270"/>
    <cellStyle name="_IAS Adjustments011231_CCB.HO.New TB template.IAS Sorting.040210_CCB.Dec03AuditPack.GL.V2_CCB.Dec03AuditPack.GL.V4(trial run new)_Sheet1" xfId="4075"/>
    <cellStyle name="_IAS Adjustments011231_CCB.HO.New TB template.IAS Sorting.040210_CCB.Dec03AuditPack.GL.V2_CCB.Dec03AuditPack.GL.V4(trial run new)_Sheet1 2" xfId="29271"/>
    <cellStyle name="_IAS Adjustments011231_CCB.HO.New TB template.IAS Sorting.040210_CCB.Dec03AuditPack.GL.V2_CCB.Dec03AuditPack.GL.V4(trial run new)_Sheet2" xfId="4076"/>
    <cellStyle name="_IAS Adjustments011231_CCB.HO.New TB template.IAS Sorting.040210_CCB.Dec03AuditPack.GL.V2_CCB.Dec03AuditPack.GL.V4(trial run new)_Sheet2 2" xfId="29272"/>
    <cellStyle name="_IAS Adjustments011231_CCB.HO.New TB template.IAS Sorting.040210_CCB.Dec03AuditPack.GL.V2_CCB.Dec03AuditPack.GL.V4(trial run new)_审计调查表200410.1209" xfId="4077"/>
    <cellStyle name="_IAS Adjustments011231_CCB.HO.New TB template.IAS Sorting.040210_CCB.Dec03AuditPack.GL.V2_CCB.Dec03AuditPack.GL.V4(trial run new)_审计调查表200410.1209 2" xfId="29273"/>
    <cellStyle name="_IAS Adjustments011231_CCB.HO.New TB template.IAS Sorting.040210_CCB.Dec03AuditPack.GL.V2_CCB.Dec03AuditPack.GL.V4(trial run new)_审计调查表200410.1209.PM" xfId="4078"/>
    <cellStyle name="_IAS Adjustments011231_CCB.HO.New TB template.IAS Sorting.040210_CCB.Dec03AuditPack.GL.V2_CCB.Dec03AuditPack.GL.V4(trial run new)_审计调查表200410.1209.PM 2" xfId="29274"/>
    <cellStyle name="_IAS Adjustments011231_CCB.HO.New TB template.IAS Sorting.040210_CCB.Dec03AuditPack.GL.V2_Copy of CCB.Dec03AuditPack.GL.V4" xfId="4079"/>
    <cellStyle name="_IAS Adjustments011231_CCB.HO.New TB template.IAS Sorting.040210_CCB.Dec03AuditPack.GL.V2_Copy of CCB.Dec03AuditPack.GL.V4 2" xfId="29275"/>
    <cellStyle name="_IAS Adjustments011231_CCB.HO.New TB template.IAS Sorting.040210_CCB.Dec03AuditPack.GL.V2_Copy of CCB.Dec03AuditPack.GL.V4_Sheet1" xfId="4080"/>
    <cellStyle name="_IAS Adjustments011231_CCB.HO.New TB template.IAS Sorting.040210_CCB.Dec03AuditPack.GL.V2_Copy of CCB.Dec03AuditPack.GL.V4_Sheet1 2" xfId="29276"/>
    <cellStyle name="_IAS Adjustments011231_CCB.HO.New TB template.IAS Sorting.040210_CCB.Dec03AuditPack.GL.V2_Copy of CCB.Dec03AuditPack.GL.V4_Sheet2" xfId="4081"/>
    <cellStyle name="_IAS Adjustments011231_CCB.HO.New TB template.IAS Sorting.040210_CCB.Dec03AuditPack.GL.V2_Copy of CCB.Dec03AuditPack.GL.V4_Sheet2 2" xfId="29277"/>
    <cellStyle name="_IAS Adjustments011231_CCB.HO.New TB template.IAS Sorting.040210_CCB.Dec03AuditPack.GL.V2_Copy of CCB.Dec03AuditPack.GL.V4_审计调查表200410.1209" xfId="4082"/>
    <cellStyle name="_IAS Adjustments011231_CCB.HO.New TB template.IAS Sorting.040210_CCB.Dec03AuditPack.GL.V2_Copy of CCB.Dec03AuditPack.GL.V4_审计调查表200410.1209 2" xfId="29278"/>
    <cellStyle name="_IAS Adjustments011231_CCB.HO.New TB template.IAS Sorting.040210_CCB.Dec03AuditPack.GL.V2_Copy of CCB.Dec03AuditPack.GL.V4_审计调查表200410.1209.PM" xfId="4083"/>
    <cellStyle name="_IAS Adjustments011231_CCB.HO.New TB template.IAS Sorting.040210_CCB.Dec03AuditPack.GL.V2_Copy of CCB.Dec03AuditPack.GL.V4_审计调查表200410.1209.PM 2" xfId="29279"/>
    <cellStyle name="_IAS Adjustments011231_CCB.HO.New TB template.IAS Sorting.040210_CCB.Dec03AuditPack.GL.V2_Sheet1" xfId="4084"/>
    <cellStyle name="_IAS Adjustments011231_CCB.HO.New TB template.IAS Sorting.040210_CCB.Dec03AuditPack.GL.V2_Sheet1 2" xfId="29280"/>
    <cellStyle name="_IAS Adjustments011231_CCB.HO.New TB template.IAS Sorting.040210_CCB.Dec03AuditPack.GL.V2_Sheet2" xfId="4085"/>
    <cellStyle name="_IAS Adjustments011231_CCB.HO.New TB template.IAS Sorting.040210_CCB.Dec03AuditPack.GL.V2_Sheet2 2" xfId="29281"/>
    <cellStyle name="_IAS Adjustments011231_CCB.HO.New TB template.IAS Sorting.040210_CCB.Dec03AuditPack.GL.V2_审计调查表200410.1209" xfId="4086"/>
    <cellStyle name="_IAS Adjustments011231_CCB.HO.New TB template.IAS Sorting.040210_CCB.Dec03AuditPack.GL.V2_审计调查表200410.1209 2" xfId="29282"/>
    <cellStyle name="_IAS Adjustments011231_CCB.HO.New TB template.IAS Sorting.040210_CCB.Dec03AuditPack.GL.V2_审计调查表200410.1209.PM" xfId="4087"/>
    <cellStyle name="_IAS Adjustments011231_CCB.HO.New TB template.IAS Sorting.040210_CCB.Dec03AuditPack.GL.V2_审计调查表200410.1209.PM 2" xfId="29283"/>
    <cellStyle name="_IAS Adjustments011231_CCB.HO.New TB template.IAS Sorting.040210_CCB.Dec03AuditPack.HL.V2.revised ctl" xfId="4088"/>
    <cellStyle name="_IAS Adjustments011231_CCB.HO.New TB template.IAS Sorting.040210_CCB.Dec03AuditPack.HL.V2.revised ctl 2" xfId="29284"/>
    <cellStyle name="_IAS Adjustments011231_CCB.HO.New TB template.IAS Sorting.040210_CCB.Dec03AuditPack.HL.V2.revised ctl_CCB.HO.new TB template.for reporting package.040309" xfId="4089"/>
    <cellStyle name="_IAS Adjustments011231_CCB.HO.New TB template.IAS Sorting.040210_CCB.Dec03AuditPack.HL.V2.revised ctl_CCB.HO.new TB template.for reporting package.040309 2" xfId="29285"/>
    <cellStyle name="_IAS Adjustments011231_CCB.HO.New TB template.IAS Sorting.040210_CCB.Dec03AuditPack.HL.V2.revised ctl_CCB.HO.new TB template.for reporting package.1P.040316" xfId="4090"/>
    <cellStyle name="_IAS Adjustments011231_CCB.HO.New TB template.IAS Sorting.040210_CCB.Dec03AuditPack.HL.V2.revised ctl_CCB.HO.new TB template.for reporting package.1P.040316 2" xfId="29286"/>
    <cellStyle name="_IAS Adjustments011231_CCB.HO.New TB template.IAS Sorting.040210_CCB.Dec03AuditPack.HL.V2.revised ctl_CCB.HO.reporting TB-HL.1P.040316" xfId="4091"/>
    <cellStyle name="_IAS Adjustments011231_CCB.HO.New TB template.IAS Sorting.040210_CCB.Dec03AuditPack.HL.V2.revised ctl_CCB.HO.reporting TB-HL.1P.040316 2" xfId="29287"/>
    <cellStyle name="_IAS Adjustments011231_CCB.HO.New TB template.IAS Sorting.040210_Sheet1" xfId="4092"/>
    <cellStyle name="_IAS Adjustments011231_CCB.HO.New TB template.IAS Sorting.040210_Sheet1 2" xfId="29288"/>
    <cellStyle name="_IAS Adjustments011231_CCB.HO.New TB template.IAS Sorting.040210_Sheet2" xfId="4093"/>
    <cellStyle name="_IAS Adjustments011231_CCB.HO.New TB template.IAS Sorting.040210_Sheet2 2" xfId="29289"/>
    <cellStyle name="_IAS Adjustments011231_CCB.HO.New TB template.IAS Sorting.040210_审计调查表200410.1209" xfId="4094"/>
    <cellStyle name="_IAS Adjustments011231_CCB.HO.New TB template.IAS Sorting.040210_审计调查表200410.1209 2" xfId="29290"/>
    <cellStyle name="_IAS Adjustments011231_CCB.HO.New TB template.IAS Sorting.040210_审计调查表200410.1209.PM" xfId="4095"/>
    <cellStyle name="_IAS Adjustments011231_CCB.HO.New TB template.IAS Sorting.040210_审计调查表200410.1209.PM 2" xfId="29291"/>
    <cellStyle name="_IAS Adjustments011231_CCB.HO.New TB template.PRC Sorting.040210" xfId="4096"/>
    <cellStyle name="_IAS Adjustments011231_CCB.HO.New TB template.PRC Sorting.040210 2" xfId="29292"/>
    <cellStyle name="_IAS Adjustments011231_CCB.HO.New TB template.PRC Sorting.040210_CCB.Dec03AuditPack.GL.V2" xfId="4097"/>
    <cellStyle name="_IAS Adjustments011231_CCB.HO.New TB template.PRC Sorting.040210_CCB.Dec03AuditPack.GL.V2 2" xfId="29293"/>
    <cellStyle name="_IAS Adjustments011231_CCB.HO.New TB template.PRC Sorting.040210_CCB.Dec03AuditPack.GL.V2_1120CCB.04OctAuditPack.V1.unprotected" xfId="4098"/>
    <cellStyle name="_IAS Adjustments011231_CCB.HO.New TB template.PRC Sorting.040210_CCB.Dec03AuditPack.GL.V2_1120CCB.04OctAuditPack.V1.unprotected 2" xfId="29294"/>
    <cellStyle name="_IAS Adjustments011231_CCB.HO.New TB template.PRC Sorting.040210_CCB.Dec03AuditPack.GL.V2_20040630审计调查表real" xfId="4099"/>
    <cellStyle name="_IAS Adjustments011231_CCB.HO.New TB template.PRC Sorting.040210_CCB.Dec03AuditPack.GL.V2_20040630审计调查表real 2" xfId="29295"/>
    <cellStyle name="_IAS Adjustments011231_CCB.HO.New TB template.PRC Sorting.040210_CCB.Dec03AuditPack.GL.V2_CCB.04DecAuditPack.V2.unprotected" xfId="4100"/>
    <cellStyle name="_IAS Adjustments011231_CCB.HO.New TB template.PRC Sorting.040210_CCB.Dec03AuditPack.GL.V2_CCB.04DecAuditPack.V2.unprotected 2" xfId="29296"/>
    <cellStyle name="_IAS Adjustments011231_CCB.HO.New TB template.PRC Sorting.040210_CCB.Dec03AuditPack.GL.V2_CCB.04DecAuditPack.V3.unprotected" xfId="4101"/>
    <cellStyle name="_IAS Adjustments011231_CCB.HO.New TB template.PRC Sorting.040210_CCB.Dec03AuditPack.GL.V2_CCB.04DecAuditPack.V3.unprotected 2" xfId="29297"/>
    <cellStyle name="_IAS Adjustments011231_CCB.HO.New TB template.PRC Sorting.040210_CCB.Dec03AuditPack.GL.V2_CCB.Bankwide.0410TBRec" xfId="4102"/>
    <cellStyle name="_IAS Adjustments011231_CCB.HO.New TB template.PRC Sorting.040210_CCB.Dec03AuditPack.GL.V2_CCB.Bankwide.0410TBRec 2" xfId="29298"/>
    <cellStyle name="_IAS Adjustments011231_CCB.HO.New TB template.PRC Sorting.040210_CCB.Dec03AuditPack.GL.V2_CCB.Dec03AuditPack.GL.V4(trail run new)" xfId="4103"/>
    <cellStyle name="_IAS Adjustments011231_CCB.HO.New TB template.PRC Sorting.040210_CCB.Dec03AuditPack.GL.V2_CCB.Dec03AuditPack.GL.V4(trail run new) 2" xfId="29299"/>
    <cellStyle name="_IAS Adjustments011231_CCB.HO.New TB template.PRC Sorting.040210_CCB.Dec03AuditPack.GL.V2_CCB.Dec03AuditPack.GL.V4(trail run new)_Sheet1" xfId="4104"/>
    <cellStyle name="_IAS Adjustments011231_CCB.HO.New TB template.PRC Sorting.040210_CCB.Dec03AuditPack.GL.V2_CCB.Dec03AuditPack.GL.V4(trail run new)_Sheet1 2" xfId="29300"/>
    <cellStyle name="_IAS Adjustments011231_CCB.HO.New TB template.PRC Sorting.040210_CCB.Dec03AuditPack.GL.V2_CCB.Dec03AuditPack.GL.V4(trail run new)_Sheet2" xfId="4105"/>
    <cellStyle name="_IAS Adjustments011231_CCB.HO.New TB template.PRC Sorting.040210_CCB.Dec03AuditPack.GL.V2_CCB.Dec03AuditPack.GL.V4(trail run new)_Sheet2 2" xfId="29301"/>
    <cellStyle name="_IAS Adjustments011231_CCB.HO.New TB template.PRC Sorting.040210_CCB.Dec03AuditPack.GL.V2_CCB.Dec03AuditPack.GL.V4(trail run new)_审计调查表200410.1209" xfId="4106"/>
    <cellStyle name="_IAS Adjustments011231_CCB.HO.New TB template.PRC Sorting.040210_CCB.Dec03AuditPack.GL.V2_CCB.Dec03AuditPack.GL.V4(trail run new)_审计调查表200410.1209 2" xfId="29302"/>
    <cellStyle name="_IAS Adjustments011231_CCB.HO.New TB template.PRC Sorting.040210_CCB.Dec03AuditPack.GL.V2_CCB.Dec03AuditPack.GL.V4(trail run new)_审计调查表200410.1209.PM" xfId="4107"/>
    <cellStyle name="_IAS Adjustments011231_CCB.HO.New TB template.PRC Sorting.040210_CCB.Dec03AuditPack.GL.V2_CCB.Dec03AuditPack.GL.V4(trail run new)_审计调查表200410.1209.PM 2" xfId="29303"/>
    <cellStyle name="_IAS Adjustments011231_CCB.HO.New TB template.PRC Sorting.040210_CCB.Dec03AuditPack.GL.V2_CCB.Dec03AuditPack.GL.V4(trial run new)" xfId="4108"/>
    <cellStyle name="_IAS Adjustments011231_CCB.HO.New TB template.PRC Sorting.040210_CCB.Dec03AuditPack.GL.V2_CCB.Dec03AuditPack.GL.V4(trial run new) 2" xfId="29304"/>
    <cellStyle name="_IAS Adjustments011231_CCB.HO.New TB template.PRC Sorting.040210_CCB.Dec03AuditPack.GL.V2_CCB.Dec03AuditPack.GL.V4(trial run new)_Sheet1" xfId="4109"/>
    <cellStyle name="_IAS Adjustments011231_CCB.HO.New TB template.PRC Sorting.040210_CCB.Dec03AuditPack.GL.V2_CCB.Dec03AuditPack.GL.V4(trial run new)_Sheet1 2" xfId="29305"/>
    <cellStyle name="_IAS Adjustments011231_CCB.HO.New TB template.PRC Sorting.040210_CCB.Dec03AuditPack.GL.V2_CCB.Dec03AuditPack.GL.V4(trial run new)_Sheet2" xfId="4110"/>
    <cellStyle name="_IAS Adjustments011231_CCB.HO.New TB template.PRC Sorting.040210_CCB.Dec03AuditPack.GL.V2_CCB.Dec03AuditPack.GL.V4(trial run new)_Sheet2 2" xfId="29306"/>
    <cellStyle name="_IAS Adjustments011231_CCB.HO.New TB template.PRC Sorting.040210_CCB.Dec03AuditPack.GL.V2_CCB.Dec03AuditPack.GL.V4(trial run new)_审计调查表200410.1209" xfId="4111"/>
    <cellStyle name="_IAS Adjustments011231_CCB.HO.New TB template.PRC Sorting.040210_CCB.Dec03AuditPack.GL.V2_CCB.Dec03AuditPack.GL.V4(trial run new)_审计调查表200410.1209 2" xfId="29307"/>
    <cellStyle name="_IAS Adjustments011231_CCB.HO.New TB template.PRC Sorting.040210_CCB.Dec03AuditPack.GL.V2_CCB.Dec03AuditPack.GL.V4(trial run new)_审计调查表200410.1209.PM" xfId="4112"/>
    <cellStyle name="_IAS Adjustments011231_CCB.HO.New TB template.PRC Sorting.040210_CCB.Dec03AuditPack.GL.V2_CCB.Dec03AuditPack.GL.V4(trial run new)_审计调查表200410.1209.PM 2" xfId="29308"/>
    <cellStyle name="_IAS Adjustments011231_CCB.HO.New TB template.PRC Sorting.040210_CCB.Dec03AuditPack.GL.V2_Copy of CCB.Dec03AuditPack.GL.V4" xfId="4113"/>
    <cellStyle name="_IAS Adjustments011231_CCB.HO.New TB template.PRC Sorting.040210_CCB.Dec03AuditPack.GL.V2_Copy of CCB.Dec03AuditPack.GL.V4 2" xfId="29309"/>
    <cellStyle name="_IAS Adjustments011231_CCB.HO.New TB template.PRC Sorting.040210_CCB.Dec03AuditPack.GL.V2_Copy of CCB.Dec03AuditPack.GL.V4_Sheet1" xfId="4114"/>
    <cellStyle name="_IAS Adjustments011231_CCB.HO.New TB template.PRC Sorting.040210_CCB.Dec03AuditPack.GL.V2_Copy of CCB.Dec03AuditPack.GL.V4_Sheet1 2" xfId="29310"/>
    <cellStyle name="_IAS Adjustments011231_CCB.HO.New TB template.PRC Sorting.040210_CCB.Dec03AuditPack.GL.V2_Copy of CCB.Dec03AuditPack.GL.V4_Sheet2" xfId="4115"/>
    <cellStyle name="_IAS Adjustments011231_CCB.HO.New TB template.PRC Sorting.040210_CCB.Dec03AuditPack.GL.V2_Copy of CCB.Dec03AuditPack.GL.V4_Sheet2 2" xfId="29311"/>
    <cellStyle name="_IAS Adjustments011231_CCB.HO.New TB template.PRC Sorting.040210_CCB.Dec03AuditPack.GL.V2_Copy of CCB.Dec03AuditPack.GL.V4_审计调查表200410.1209" xfId="4116"/>
    <cellStyle name="_IAS Adjustments011231_CCB.HO.New TB template.PRC Sorting.040210_CCB.Dec03AuditPack.GL.V2_Copy of CCB.Dec03AuditPack.GL.V4_审计调查表200410.1209 2" xfId="29312"/>
    <cellStyle name="_IAS Adjustments011231_CCB.HO.New TB template.PRC Sorting.040210_CCB.Dec03AuditPack.GL.V2_Copy of CCB.Dec03AuditPack.GL.V4_审计调查表200410.1209.PM" xfId="4117"/>
    <cellStyle name="_IAS Adjustments011231_CCB.HO.New TB template.PRC Sorting.040210_CCB.Dec03AuditPack.GL.V2_Copy of CCB.Dec03AuditPack.GL.V4_审计调查表200410.1209.PM 2" xfId="29313"/>
    <cellStyle name="_IAS Adjustments011231_CCB.HO.New TB template.PRC Sorting.040210_CCB.Dec03AuditPack.GL.V2_Sheet1" xfId="4118"/>
    <cellStyle name="_IAS Adjustments011231_CCB.HO.New TB template.PRC Sorting.040210_CCB.Dec03AuditPack.GL.V2_Sheet1 2" xfId="29314"/>
    <cellStyle name="_IAS Adjustments011231_CCB.HO.New TB template.PRC Sorting.040210_CCB.Dec03AuditPack.GL.V2_Sheet2" xfId="4119"/>
    <cellStyle name="_IAS Adjustments011231_CCB.HO.New TB template.PRC Sorting.040210_CCB.Dec03AuditPack.GL.V2_Sheet2 2" xfId="29315"/>
    <cellStyle name="_IAS Adjustments011231_CCB.HO.New TB template.PRC Sorting.040210_CCB.Dec03AuditPack.GL.V2_审计调查表200410.1209" xfId="4120"/>
    <cellStyle name="_IAS Adjustments011231_CCB.HO.New TB template.PRC Sorting.040210_CCB.Dec03AuditPack.GL.V2_审计调查表200410.1209 2" xfId="29316"/>
    <cellStyle name="_IAS Adjustments011231_CCB.HO.New TB template.PRC Sorting.040210_CCB.Dec03AuditPack.GL.V2_审计调查表200410.1209.PM" xfId="4121"/>
    <cellStyle name="_IAS Adjustments011231_CCB.HO.New TB template.PRC Sorting.040210_CCB.Dec03AuditPack.GL.V2_审计调查表200410.1209.PM 2" xfId="29317"/>
    <cellStyle name="_IAS Adjustments011231_CCB.HO.New TB template.PRC Sorting.040210_CCB.Dec03AuditPack.HL.V2.revised ctl" xfId="4122"/>
    <cellStyle name="_IAS Adjustments011231_CCB.HO.New TB template.PRC Sorting.040210_CCB.Dec03AuditPack.HL.V2.revised ctl 2" xfId="29318"/>
    <cellStyle name="_IAS Adjustments011231_CCB.HO.New TB template.PRC Sorting.040210_CCB.Dec03AuditPack.HL.V2.revised ctl_CCB.HO.new TB template.for reporting package.040309" xfId="4123"/>
    <cellStyle name="_IAS Adjustments011231_CCB.HO.New TB template.PRC Sorting.040210_CCB.Dec03AuditPack.HL.V2.revised ctl_CCB.HO.new TB template.for reporting package.040309 2" xfId="29319"/>
    <cellStyle name="_IAS Adjustments011231_CCB.HO.New TB template.PRC Sorting.040210_CCB.Dec03AuditPack.HL.V2.revised ctl_CCB.HO.new TB template.for reporting package.1P.040316" xfId="4124"/>
    <cellStyle name="_IAS Adjustments011231_CCB.HO.New TB template.PRC Sorting.040210_CCB.Dec03AuditPack.HL.V2.revised ctl_CCB.HO.new TB template.for reporting package.1P.040316 2" xfId="29320"/>
    <cellStyle name="_IAS Adjustments011231_CCB.HO.New TB template.PRC Sorting.040210_CCB.Dec03AuditPack.HL.V2.revised ctl_CCB.HO.reporting TB-HL.1P.040316" xfId="4125"/>
    <cellStyle name="_IAS Adjustments011231_CCB.HO.New TB template.PRC Sorting.040210_CCB.Dec03AuditPack.HL.V2.revised ctl_CCB.HO.reporting TB-HL.1P.040316 2" xfId="29321"/>
    <cellStyle name="_IAS Adjustments011231_CCB.HO.New TB template.PRC Sorting.040210_Sheet1" xfId="4126"/>
    <cellStyle name="_IAS Adjustments011231_CCB.HO.New TB template.PRC Sorting.040210_Sheet1 2" xfId="29322"/>
    <cellStyle name="_IAS Adjustments011231_CCB.HO.New TB template.PRC Sorting.040210_Sheet2" xfId="4127"/>
    <cellStyle name="_IAS Adjustments011231_CCB.HO.New TB template.PRC Sorting.040210_Sheet2 2" xfId="29323"/>
    <cellStyle name="_IAS Adjustments011231_CCB.HO.New TB template.PRC Sorting.040210_审计调查表200410.1209" xfId="4128"/>
    <cellStyle name="_IAS Adjustments011231_CCB.HO.New TB template.PRC Sorting.040210_审计调查表200410.1209 2" xfId="29324"/>
    <cellStyle name="_IAS Adjustments011231_CCB.HO.New TB template.PRC Sorting.040210_审计调查表200410.1209.PM" xfId="4129"/>
    <cellStyle name="_IAS Adjustments011231_CCB.HO.New TB template.PRC Sorting.040210_审计调查表200410.1209.PM 2" xfId="29325"/>
    <cellStyle name="_IAS Adjustments011231_Sheet1" xfId="4130"/>
    <cellStyle name="_IAS Adjustments011231_Sheet1 2" xfId="29326"/>
    <cellStyle name="_IAS Adjustments011231_Sheet2" xfId="4131"/>
    <cellStyle name="_IAS Adjustments011231_Sheet2 2" xfId="29327"/>
    <cellStyle name="_IAS Adjustments011231_审计调查表200410.1209" xfId="4132"/>
    <cellStyle name="_IAS Adjustments011231_审计调查表200410.1209 2" xfId="29328"/>
    <cellStyle name="_IAS Adjustments011231_审计调查表200410.1209.PM" xfId="4133"/>
    <cellStyle name="_IAS Adjustments011231_审计调查表200410.1209.PM 2" xfId="29329"/>
    <cellStyle name="_IAS Adjustments021231" xfId="4134"/>
    <cellStyle name="_IAS Adjustments021231 2" xfId="29330"/>
    <cellStyle name="_IAS Adjustments021231_CCB.Dec03AuditPack.GL.V2" xfId="4135"/>
    <cellStyle name="_IAS Adjustments021231_CCB.Dec03AuditPack.GL.V2 2" xfId="29331"/>
    <cellStyle name="_IAS Adjustments021231_CCB.Dec03AuditPack.GL.V2_1120CCB.04OctAuditPack.V1.unprotected" xfId="4136"/>
    <cellStyle name="_IAS Adjustments021231_CCB.Dec03AuditPack.GL.V2_1120CCB.04OctAuditPack.V1.unprotected 2" xfId="29332"/>
    <cellStyle name="_IAS Adjustments021231_CCB.Dec03AuditPack.GL.V2_20040630审计调查表real" xfId="4137"/>
    <cellStyle name="_IAS Adjustments021231_CCB.Dec03AuditPack.GL.V2_20040630审计调查表real 2" xfId="29333"/>
    <cellStyle name="_IAS Adjustments021231_CCB.Dec03AuditPack.GL.V2_CCB.04DecAuditPack.V2.unprotected" xfId="4138"/>
    <cellStyle name="_IAS Adjustments021231_CCB.Dec03AuditPack.GL.V2_CCB.04DecAuditPack.V2.unprotected 2" xfId="29334"/>
    <cellStyle name="_IAS Adjustments021231_CCB.Dec03AuditPack.GL.V2_CCB.04DecAuditPack.V3.unprotected" xfId="4139"/>
    <cellStyle name="_IAS Adjustments021231_CCB.Dec03AuditPack.GL.V2_CCB.04DecAuditPack.V3.unprotected 2" xfId="29335"/>
    <cellStyle name="_IAS Adjustments021231_CCB.Dec03AuditPack.GL.V2_CCB.Bankwide.0410TBRec" xfId="4140"/>
    <cellStyle name="_IAS Adjustments021231_CCB.Dec03AuditPack.GL.V2_CCB.Bankwide.0410TBRec 2" xfId="29336"/>
    <cellStyle name="_IAS Adjustments021231_CCB.Dec03AuditPack.GL.V2_CCB.Dec03AuditPack.GL.V4(trail run new)" xfId="4141"/>
    <cellStyle name="_IAS Adjustments021231_CCB.Dec03AuditPack.GL.V2_CCB.Dec03AuditPack.GL.V4(trail run new) 2" xfId="29337"/>
    <cellStyle name="_IAS Adjustments021231_CCB.Dec03AuditPack.GL.V2_CCB.Dec03AuditPack.GL.V4(trail run new)_Sheet1" xfId="4142"/>
    <cellStyle name="_IAS Adjustments021231_CCB.Dec03AuditPack.GL.V2_CCB.Dec03AuditPack.GL.V4(trail run new)_Sheet1 2" xfId="29338"/>
    <cellStyle name="_IAS Adjustments021231_CCB.Dec03AuditPack.GL.V2_CCB.Dec03AuditPack.GL.V4(trail run new)_Sheet2" xfId="4143"/>
    <cellStyle name="_IAS Adjustments021231_CCB.Dec03AuditPack.GL.V2_CCB.Dec03AuditPack.GL.V4(trail run new)_Sheet2 2" xfId="29339"/>
    <cellStyle name="_IAS Adjustments021231_CCB.Dec03AuditPack.GL.V2_CCB.Dec03AuditPack.GL.V4(trail run new)_审计调查表200410.1209" xfId="4144"/>
    <cellStyle name="_IAS Adjustments021231_CCB.Dec03AuditPack.GL.V2_CCB.Dec03AuditPack.GL.V4(trail run new)_审计调查表200410.1209 2" xfId="29340"/>
    <cellStyle name="_IAS Adjustments021231_CCB.Dec03AuditPack.GL.V2_CCB.Dec03AuditPack.GL.V4(trail run new)_审计调查表200410.1209.PM" xfId="4145"/>
    <cellStyle name="_IAS Adjustments021231_CCB.Dec03AuditPack.GL.V2_CCB.Dec03AuditPack.GL.V4(trail run new)_审计调查表200410.1209.PM 2" xfId="29341"/>
    <cellStyle name="_IAS Adjustments021231_CCB.Dec03AuditPack.GL.V2_CCB.Dec03AuditPack.GL.V4(trial run new)" xfId="4146"/>
    <cellStyle name="_IAS Adjustments021231_CCB.Dec03AuditPack.GL.V2_CCB.Dec03AuditPack.GL.V4(trial run new) 2" xfId="29342"/>
    <cellStyle name="_IAS Adjustments021231_CCB.Dec03AuditPack.GL.V2_CCB.Dec03AuditPack.GL.V4(trial run new)_Sheet1" xfId="4147"/>
    <cellStyle name="_IAS Adjustments021231_CCB.Dec03AuditPack.GL.V2_CCB.Dec03AuditPack.GL.V4(trial run new)_Sheet1 2" xfId="29343"/>
    <cellStyle name="_IAS Adjustments021231_CCB.Dec03AuditPack.GL.V2_CCB.Dec03AuditPack.GL.V4(trial run new)_Sheet2" xfId="4148"/>
    <cellStyle name="_IAS Adjustments021231_CCB.Dec03AuditPack.GL.V2_CCB.Dec03AuditPack.GL.V4(trial run new)_Sheet2 2" xfId="29344"/>
    <cellStyle name="_IAS Adjustments021231_CCB.Dec03AuditPack.GL.V2_CCB.Dec03AuditPack.GL.V4(trial run new)_审计调查表200410.1209" xfId="4149"/>
    <cellStyle name="_IAS Adjustments021231_CCB.Dec03AuditPack.GL.V2_CCB.Dec03AuditPack.GL.V4(trial run new)_审计调查表200410.1209 2" xfId="29345"/>
    <cellStyle name="_IAS Adjustments021231_CCB.Dec03AuditPack.GL.V2_CCB.Dec03AuditPack.GL.V4(trial run new)_审计调查表200410.1209.PM" xfId="4150"/>
    <cellStyle name="_IAS Adjustments021231_CCB.Dec03AuditPack.GL.V2_CCB.Dec03AuditPack.GL.V4(trial run new)_审计调查表200410.1209.PM 2" xfId="29346"/>
    <cellStyle name="_IAS Adjustments021231_CCB.Dec03AuditPack.GL.V2_Copy of CCB.Dec03AuditPack.GL.V4" xfId="4151"/>
    <cellStyle name="_IAS Adjustments021231_CCB.Dec03AuditPack.GL.V2_Copy of CCB.Dec03AuditPack.GL.V4 2" xfId="29347"/>
    <cellStyle name="_IAS Adjustments021231_CCB.Dec03AuditPack.GL.V2_Copy of CCB.Dec03AuditPack.GL.V4_Sheet1" xfId="4152"/>
    <cellStyle name="_IAS Adjustments021231_CCB.Dec03AuditPack.GL.V2_Copy of CCB.Dec03AuditPack.GL.V4_Sheet1 2" xfId="29348"/>
    <cellStyle name="_IAS Adjustments021231_CCB.Dec03AuditPack.GL.V2_Copy of CCB.Dec03AuditPack.GL.V4_Sheet2" xfId="4153"/>
    <cellStyle name="_IAS Adjustments021231_CCB.Dec03AuditPack.GL.V2_Copy of CCB.Dec03AuditPack.GL.V4_Sheet2 2" xfId="29349"/>
    <cellStyle name="_IAS Adjustments021231_CCB.Dec03AuditPack.GL.V2_Copy of CCB.Dec03AuditPack.GL.V4_审计调查表200410.1209" xfId="4154"/>
    <cellStyle name="_IAS Adjustments021231_CCB.Dec03AuditPack.GL.V2_Copy of CCB.Dec03AuditPack.GL.V4_审计调查表200410.1209 2" xfId="29350"/>
    <cellStyle name="_IAS Adjustments021231_CCB.Dec03AuditPack.GL.V2_Copy of CCB.Dec03AuditPack.GL.V4_审计调查表200410.1209.PM" xfId="4155"/>
    <cellStyle name="_IAS Adjustments021231_CCB.Dec03AuditPack.GL.V2_Copy of CCB.Dec03AuditPack.GL.V4_审计调查表200410.1209.PM 2" xfId="29351"/>
    <cellStyle name="_IAS Adjustments021231_CCB.Dec03AuditPack.GL.V2_Sheet1" xfId="4156"/>
    <cellStyle name="_IAS Adjustments021231_CCB.Dec03AuditPack.GL.V2_Sheet1 2" xfId="29352"/>
    <cellStyle name="_IAS Adjustments021231_CCB.Dec03AuditPack.GL.V2_Sheet2" xfId="4157"/>
    <cellStyle name="_IAS Adjustments021231_CCB.Dec03AuditPack.GL.V2_Sheet2 2" xfId="29353"/>
    <cellStyle name="_IAS Adjustments021231_CCB.Dec03AuditPack.GL.V2_审计调查表200410.1209" xfId="4158"/>
    <cellStyle name="_IAS Adjustments021231_CCB.Dec03AuditPack.GL.V2_审计调查表200410.1209 2" xfId="29354"/>
    <cellStyle name="_IAS Adjustments021231_CCB.Dec03AuditPack.GL.V2_审计调查表200410.1209.PM" xfId="4159"/>
    <cellStyle name="_IAS Adjustments021231_CCB.Dec03AuditPack.GL.V2_审计调查表200410.1209.PM 2" xfId="29355"/>
    <cellStyle name="_IAS Adjustments021231_CCB.Dec03AuditPack.HL.V2.revised ctl" xfId="4160"/>
    <cellStyle name="_IAS Adjustments021231_CCB.Dec03AuditPack.HL.V2.revised ctl 2" xfId="29356"/>
    <cellStyle name="_IAS Adjustments021231_CCB.Dec03AuditPack.HL.V2.revised ctl_CCB.HO.new TB template.for reporting package.040309" xfId="4161"/>
    <cellStyle name="_IAS Adjustments021231_CCB.Dec03AuditPack.HL.V2.revised ctl_CCB.HO.new TB template.for reporting package.040309 2" xfId="29357"/>
    <cellStyle name="_IAS Adjustments021231_CCB.Dec03AuditPack.HL.V2.revised ctl_CCB.HO.new TB template.for reporting package.1P.040316" xfId="4162"/>
    <cellStyle name="_IAS Adjustments021231_CCB.Dec03AuditPack.HL.V2.revised ctl_CCB.HO.new TB template.for reporting package.1P.040316 2" xfId="29358"/>
    <cellStyle name="_IAS Adjustments021231_CCB.Dec03AuditPack.HL.V2.revised ctl_CCB.HO.reporting TB-HL.1P.040316" xfId="4163"/>
    <cellStyle name="_IAS Adjustments021231_CCB.Dec03AuditPack.HL.V2.revised ctl_CCB.HO.reporting TB-HL.1P.040316 2" xfId="29359"/>
    <cellStyle name="_IAS Adjustments021231_CCB.GLAudit Package.040114" xfId="4164"/>
    <cellStyle name="_IAS Adjustments021231_CCB.GLAudit Package.040114 2" xfId="29360"/>
    <cellStyle name="_IAS Adjustments021231_CCB.GLAudit Package.040114_CCB.Dec03AuditPack.GL.V2" xfId="4165"/>
    <cellStyle name="_IAS Adjustments021231_CCB.GLAudit Package.040114_CCB.Dec03AuditPack.GL.V2 2" xfId="29361"/>
    <cellStyle name="_IAS Adjustments021231_CCB.GLAudit Package.040114_CCB.Dec03AuditPack.GL.V2_1120CCB.04OctAuditPack.V1.unprotected" xfId="4166"/>
    <cellStyle name="_IAS Adjustments021231_CCB.GLAudit Package.040114_CCB.Dec03AuditPack.GL.V2_1120CCB.04OctAuditPack.V1.unprotected 2" xfId="29362"/>
    <cellStyle name="_IAS Adjustments021231_CCB.GLAudit Package.040114_CCB.Dec03AuditPack.GL.V2_20040630审计调查表real" xfId="4167"/>
    <cellStyle name="_IAS Adjustments021231_CCB.GLAudit Package.040114_CCB.Dec03AuditPack.GL.V2_20040630审计调查表real 2" xfId="29363"/>
    <cellStyle name="_IAS Adjustments021231_CCB.GLAudit Package.040114_CCB.Dec03AuditPack.GL.V2_CCB.04DecAuditPack.V2.unprotected" xfId="4168"/>
    <cellStyle name="_IAS Adjustments021231_CCB.GLAudit Package.040114_CCB.Dec03AuditPack.GL.V2_CCB.04DecAuditPack.V2.unprotected 2" xfId="29364"/>
    <cellStyle name="_IAS Adjustments021231_CCB.GLAudit Package.040114_CCB.Dec03AuditPack.GL.V2_CCB.04DecAuditPack.V3.unprotected" xfId="4169"/>
    <cellStyle name="_IAS Adjustments021231_CCB.GLAudit Package.040114_CCB.Dec03AuditPack.GL.V2_CCB.04DecAuditPack.V3.unprotected 2" xfId="29365"/>
    <cellStyle name="_IAS Adjustments021231_CCB.GLAudit Package.040114_CCB.Dec03AuditPack.GL.V2_CCB.Bankwide.0410TBRec" xfId="4170"/>
    <cellStyle name="_IAS Adjustments021231_CCB.GLAudit Package.040114_CCB.Dec03AuditPack.GL.V2_CCB.Bankwide.0410TBRec 2" xfId="29366"/>
    <cellStyle name="_IAS Adjustments021231_CCB.GLAudit Package.040114_CCB.Dec03AuditPack.GL.V2_CCB.Dec03AuditPack.GL.V4(trail run new)" xfId="4171"/>
    <cellStyle name="_IAS Adjustments021231_CCB.GLAudit Package.040114_CCB.Dec03AuditPack.GL.V2_CCB.Dec03AuditPack.GL.V4(trail run new) 2" xfId="29367"/>
    <cellStyle name="_IAS Adjustments021231_CCB.GLAudit Package.040114_CCB.Dec03AuditPack.GL.V2_CCB.Dec03AuditPack.GL.V4(trail run new)_Sheet1" xfId="4172"/>
    <cellStyle name="_IAS Adjustments021231_CCB.GLAudit Package.040114_CCB.Dec03AuditPack.GL.V2_CCB.Dec03AuditPack.GL.V4(trail run new)_Sheet1 2" xfId="29368"/>
    <cellStyle name="_IAS Adjustments021231_CCB.GLAudit Package.040114_CCB.Dec03AuditPack.GL.V2_CCB.Dec03AuditPack.GL.V4(trail run new)_Sheet2" xfId="4173"/>
    <cellStyle name="_IAS Adjustments021231_CCB.GLAudit Package.040114_CCB.Dec03AuditPack.GL.V2_CCB.Dec03AuditPack.GL.V4(trail run new)_Sheet2 2" xfId="29369"/>
    <cellStyle name="_IAS Adjustments021231_CCB.GLAudit Package.040114_CCB.Dec03AuditPack.GL.V2_CCB.Dec03AuditPack.GL.V4(trail run new)_审计调查表200410.1209" xfId="4174"/>
    <cellStyle name="_IAS Adjustments021231_CCB.GLAudit Package.040114_CCB.Dec03AuditPack.GL.V2_CCB.Dec03AuditPack.GL.V4(trail run new)_审计调查表200410.1209 2" xfId="29370"/>
    <cellStyle name="_IAS Adjustments021231_CCB.GLAudit Package.040114_CCB.Dec03AuditPack.GL.V2_CCB.Dec03AuditPack.GL.V4(trail run new)_审计调查表200410.1209.PM" xfId="4175"/>
    <cellStyle name="_IAS Adjustments021231_CCB.GLAudit Package.040114_CCB.Dec03AuditPack.GL.V2_CCB.Dec03AuditPack.GL.V4(trail run new)_审计调查表200410.1209.PM 2" xfId="29371"/>
    <cellStyle name="_IAS Adjustments021231_CCB.GLAudit Package.040114_CCB.Dec03AuditPack.GL.V2_CCB.Dec03AuditPack.GL.V4(trial run new)" xfId="4176"/>
    <cellStyle name="_IAS Adjustments021231_CCB.GLAudit Package.040114_CCB.Dec03AuditPack.GL.V2_CCB.Dec03AuditPack.GL.V4(trial run new) 2" xfId="29372"/>
    <cellStyle name="_IAS Adjustments021231_CCB.GLAudit Package.040114_CCB.Dec03AuditPack.GL.V2_CCB.Dec03AuditPack.GL.V4(trial run new)_Sheet1" xfId="4177"/>
    <cellStyle name="_IAS Adjustments021231_CCB.GLAudit Package.040114_CCB.Dec03AuditPack.GL.V2_CCB.Dec03AuditPack.GL.V4(trial run new)_Sheet1 2" xfId="29373"/>
    <cellStyle name="_IAS Adjustments021231_CCB.GLAudit Package.040114_CCB.Dec03AuditPack.GL.V2_CCB.Dec03AuditPack.GL.V4(trial run new)_Sheet2" xfId="4178"/>
    <cellStyle name="_IAS Adjustments021231_CCB.GLAudit Package.040114_CCB.Dec03AuditPack.GL.V2_CCB.Dec03AuditPack.GL.V4(trial run new)_Sheet2 2" xfId="29374"/>
    <cellStyle name="_IAS Adjustments021231_CCB.GLAudit Package.040114_CCB.Dec03AuditPack.GL.V2_CCB.Dec03AuditPack.GL.V4(trial run new)_审计调查表200410.1209" xfId="4179"/>
    <cellStyle name="_IAS Adjustments021231_CCB.GLAudit Package.040114_CCB.Dec03AuditPack.GL.V2_CCB.Dec03AuditPack.GL.V4(trial run new)_审计调查表200410.1209 2" xfId="29375"/>
    <cellStyle name="_IAS Adjustments021231_CCB.GLAudit Package.040114_CCB.Dec03AuditPack.GL.V2_CCB.Dec03AuditPack.GL.V4(trial run new)_审计调查表200410.1209.PM" xfId="4180"/>
    <cellStyle name="_IAS Adjustments021231_CCB.GLAudit Package.040114_CCB.Dec03AuditPack.GL.V2_CCB.Dec03AuditPack.GL.V4(trial run new)_审计调查表200410.1209.PM 2" xfId="29376"/>
    <cellStyle name="_IAS Adjustments021231_CCB.GLAudit Package.040114_CCB.Dec03AuditPack.GL.V2_Copy of CCB.Dec03AuditPack.GL.V4" xfId="4181"/>
    <cellStyle name="_IAS Adjustments021231_CCB.GLAudit Package.040114_CCB.Dec03AuditPack.GL.V2_Copy of CCB.Dec03AuditPack.GL.V4 2" xfId="29377"/>
    <cellStyle name="_IAS Adjustments021231_CCB.GLAudit Package.040114_CCB.Dec03AuditPack.GL.V2_Copy of CCB.Dec03AuditPack.GL.V4_Sheet1" xfId="4182"/>
    <cellStyle name="_IAS Adjustments021231_CCB.GLAudit Package.040114_CCB.Dec03AuditPack.GL.V2_Copy of CCB.Dec03AuditPack.GL.V4_Sheet1 2" xfId="29378"/>
    <cellStyle name="_IAS Adjustments021231_CCB.GLAudit Package.040114_CCB.Dec03AuditPack.GL.V2_Copy of CCB.Dec03AuditPack.GL.V4_Sheet2" xfId="4183"/>
    <cellStyle name="_IAS Adjustments021231_CCB.GLAudit Package.040114_CCB.Dec03AuditPack.GL.V2_Copy of CCB.Dec03AuditPack.GL.V4_Sheet2 2" xfId="29379"/>
    <cellStyle name="_IAS Adjustments021231_CCB.GLAudit Package.040114_CCB.Dec03AuditPack.GL.V2_Copy of CCB.Dec03AuditPack.GL.V4_审计调查表200410.1209" xfId="4184"/>
    <cellStyle name="_IAS Adjustments021231_CCB.GLAudit Package.040114_CCB.Dec03AuditPack.GL.V2_Copy of CCB.Dec03AuditPack.GL.V4_审计调查表200410.1209 2" xfId="29380"/>
    <cellStyle name="_IAS Adjustments021231_CCB.GLAudit Package.040114_CCB.Dec03AuditPack.GL.V2_Copy of CCB.Dec03AuditPack.GL.V4_审计调查表200410.1209.PM" xfId="4185"/>
    <cellStyle name="_IAS Adjustments021231_CCB.GLAudit Package.040114_CCB.Dec03AuditPack.GL.V2_Copy of CCB.Dec03AuditPack.GL.V4_审计调查表200410.1209.PM 2" xfId="29381"/>
    <cellStyle name="_IAS Adjustments021231_CCB.GLAudit Package.040114_CCB.Dec03AuditPack.GL.V2_Sheet1" xfId="4186"/>
    <cellStyle name="_IAS Adjustments021231_CCB.GLAudit Package.040114_CCB.Dec03AuditPack.GL.V2_Sheet1 2" xfId="29382"/>
    <cellStyle name="_IAS Adjustments021231_CCB.GLAudit Package.040114_CCB.Dec03AuditPack.GL.V2_Sheet2" xfId="4187"/>
    <cellStyle name="_IAS Adjustments021231_CCB.GLAudit Package.040114_CCB.Dec03AuditPack.GL.V2_Sheet2 2" xfId="29383"/>
    <cellStyle name="_IAS Adjustments021231_CCB.GLAudit Package.040114_CCB.Dec03AuditPack.GL.V2_审计调查表200410.1209" xfId="4188"/>
    <cellStyle name="_IAS Adjustments021231_CCB.GLAudit Package.040114_CCB.Dec03AuditPack.GL.V2_审计调查表200410.1209 2" xfId="29384"/>
    <cellStyle name="_IAS Adjustments021231_CCB.GLAudit Package.040114_CCB.Dec03AuditPack.GL.V2_审计调查表200410.1209.PM" xfId="4189"/>
    <cellStyle name="_IAS Adjustments021231_CCB.GLAudit Package.040114_CCB.Dec03AuditPack.GL.V2_审计调查表200410.1209.PM 2" xfId="29385"/>
    <cellStyle name="_IAS Adjustments021231_CCB.GLAudit Package.040114_CCB.Dec03AuditPack.HL.V2.revised ctl" xfId="4190"/>
    <cellStyle name="_IAS Adjustments021231_CCB.GLAudit Package.040114_CCB.Dec03AuditPack.HL.V2.revised ctl 2" xfId="29386"/>
    <cellStyle name="_IAS Adjustments021231_CCB.GLAudit Package.040114_CCB.Dec03AuditPack.HL.V2.revised ctl_CCB.HO.new TB template.for reporting package.040309" xfId="4191"/>
    <cellStyle name="_IAS Adjustments021231_CCB.GLAudit Package.040114_CCB.Dec03AuditPack.HL.V2.revised ctl_CCB.HO.new TB template.for reporting package.040309 2" xfId="29387"/>
    <cellStyle name="_IAS Adjustments021231_CCB.GLAudit Package.040114_CCB.Dec03AuditPack.HL.V2.revised ctl_CCB.HO.new TB template.for reporting package.1P.040316" xfId="4192"/>
    <cellStyle name="_IAS Adjustments021231_CCB.GLAudit Package.040114_CCB.Dec03AuditPack.HL.V2.revised ctl_CCB.HO.new TB template.for reporting package.1P.040316 2" xfId="29388"/>
    <cellStyle name="_IAS Adjustments021231_CCB.GLAudit Package.040114_CCB.Dec03AuditPack.HL.V2.revised ctl_CCB.HO.reporting TB-HL.1P.040316" xfId="4193"/>
    <cellStyle name="_IAS Adjustments021231_CCB.GLAudit Package.040114_CCB.Dec03AuditPack.HL.V2.revised ctl_CCB.HO.reporting TB-HL.1P.040316 2" xfId="29389"/>
    <cellStyle name="_IAS Adjustments021231_CCB.GLAudit Package.040114_Sheet1" xfId="4194"/>
    <cellStyle name="_IAS Adjustments021231_CCB.GLAudit Package.040114_Sheet1 2" xfId="29390"/>
    <cellStyle name="_IAS Adjustments021231_CCB.GLAudit Package.040114_Sheet2" xfId="4195"/>
    <cellStyle name="_IAS Adjustments021231_CCB.GLAudit Package.040114_Sheet2 2" xfId="29391"/>
    <cellStyle name="_IAS Adjustments021231_CCB.GLAudit Package.040114_审计调查表200410.1209" xfId="4196"/>
    <cellStyle name="_IAS Adjustments021231_CCB.GLAudit Package.040114_审计调查表200410.1209 2" xfId="29392"/>
    <cellStyle name="_IAS Adjustments021231_CCB.GLAudit Package.040114_审计调查表200410.1209.PM" xfId="4197"/>
    <cellStyle name="_IAS Adjustments021231_CCB.GLAudit Package.040114_审计调查表200410.1209.PM 2" xfId="29393"/>
    <cellStyle name="_IAS Adjustments021231_CCB.HO.New TB template.CCB PRC IAS Sorting.040223 trial run" xfId="4198"/>
    <cellStyle name="_IAS Adjustments021231_CCB.HO.New TB template.CCB PRC IAS Sorting.040223 trial run 2" xfId="29394"/>
    <cellStyle name="_IAS Adjustments021231_CCB.HO.New TB template.CCB PRC IAS Sorting.040223 trial run_CCB.Dec03AuditPack.GL.V2" xfId="4199"/>
    <cellStyle name="_IAS Adjustments021231_CCB.HO.New TB template.CCB PRC IAS Sorting.040223 trial run_CCB.Dec03AuditPack.GL.V2 2" xfId="29395"/>
    <cellStyle name="_IAS Adjustments021231_CCB.HO.New TB template.CCB PRC IAS Sorting.040223 trial run_CCB.Dec03AuditPack.GL.V2_1120CCB.04OctAuditPack.V1.unprotected" xfId="4200"/>
    <cellStyle name="_IAS Adjustments021231_CCB.HO.New TB template.CCB PRC IAS Sorting.040223 trial run_CCB.Dec03AuditPack.GL.V2_1120CCB.04OctAuditPack.V1.unprotected 2" xfId="29396"/>
    <cellStyle name="_IAS Adjustments021231_CCB.HO.New TB template.CCB PRC IAS Sorting.040223 trial run_CCB.Dec03AuditPack.GL.V2_20040630审计调查表real" xfId="4201"/>
    <cellStyle name="_IAS Adjustments021231_CCB.HO.New TB template.CCB PRC IAS Sorting.040223 trial run_CCB.Dec03AuditPack.GL.V2_20040630审计调查表real 2" xfId="29397"/>
    <cellStyle name="_IAS Adjustments021231_CCB.HO.New TB template.CCB PRC IAS Sorting.040223 trial run_CCB.Dec03AuditPack.GL.V2_CCB.04DecAuditPack.V2.unprotected" xfId="4202"/>
    <cellStyle name="_IAS Adjustments021231_CCB.HO.New TB template.CCB PRC IAS Sorting.040223 trial run_CCB.Dec03AuditPack.GL.V2_CCB.04DecAuditPack.V2.unprotected 2" xfId="29398"/>
    <cellStyle name="_IAS Adjustments021231_CCB.HO.New TB template.CCB PRC IAS Sorting.040223 trial run_CCB.Dec03AuditPack.GL.V2_CCB.04DecAuditPack.V3.unprotected" xfId="4203"/>
    <cellStyle name="_IAS Adjustments021231_CCB.HO.New TB template.CCB PRC IAS Sorting.040223 trial run_CCB.Dec03AuditPack.GL.V2_CCB.04DecAuditPack.V3.unprotected 2" xfId="29399"/>
    <cellStyle name="_IAS Adjustments021231_CCB.HO.New TB template.CCB PRC IAS Sorting.040223 trial run_CCB.Dec03AuditPack.GL.V2_CCB.Bankwide.0410TBRec" xfId="4204"/>
    <cellStyle name="_IAS Adjustments021231_CCB.HO.New TB template.CCB PRC IAS Sorting.040223 trial run_CCB.Dec03AuditPack.GL.V2_CCB.Bankwide.0410TBRec 2" xfId="29400"/>
    <cellStyle name="_IAS Adjustments021231_CCB.HO.New TB template.CCB PRC IAS Sorting.040223 trial run_CCB.Dec03AuditPack.GL.V2_CCB.Dec03AuditPack.GL.V4(trail run new)" xfId="4205"/>
    <cellStyle name="_IAS Adjustments021231_CCB.HO.New TB template.CCB PRC IAS Sorting.040223 trial run_CCB.Dec03AuditPack.GL.V2_CCB.Dec03AuditPack.GL.V4(trail run new) 2" xfId="29401"/>
    <cellStyle name="_IAS Adjustments021231_CCB.HO.New TB template.CCB PRC IAS Sorting.040223 trial run_CCB.Dec03AuditPack.GL.V2_CCB.Dec03AuditPack.GL.V4(trail run new)_Sheet1" xfId="4206"/>
    <cellStyle name="_IAS Adjustments021231_CCB.HO.New TB template.CCB PRC IAS Sorting.040223 trial run_CCB.Dec03AuditPack.GL.V2_CCB.Dec03AuditPack.GL.V4(trail run new)_Sheet1 2" xfId="29402"/>
    <cellStyle name="_IAS Adjustments021231_CCB.HO.New TB template.CCB PRC IAS Sorting.040223 trial run_CCB.Dec03AuditPack.GL.V2_CCB.Dec03AuditPack.GL.V4(trail run new)_Sheet2" xfId="4207"/>
    <cellStyle name="_IAS Adjustments021231_CCB.HO.New TB template.CCB PRC IAS Sorting.040223 trial run_CCB.Dec03AuditPack.GL.V2_CCB.Dec03AuditPack.GL.V4(trail run new)_Sheet2 2" xfId="29403"/>
    <cellStyle name="_IAS Adjustments021231_CCB.HO.New TB template.CCB PRC IAS Sorting.040223 trial run_CCB.Dec03AuditPack.GL.V2_CCB.Dec03AuditPack.GL.V4(trail run new)_审计调查表200410.1209" xfId="4208"/>
    <cellStyle name="_IAS Adjustments021231_CCB.HO.New TB template.CCB PRC IAS Sorting.040223 trial run_CCB.Dec03AuditPack.GL.V2_CCB.Dec03AuditPack.GL.V4(trail run new)_审计调查表200410.1209 2" xfId="29404"/>
    <cellStyle name="_IAS Adjustments021231_CCB.HO.New TB template.CCB PRC IAS Sorting.040223 trial run_CCB.Dec03AuditPack.GL.V2_CCB.Dec03AuditPack.GL.V4(trail run new)_审计调查表200410.1209.PM" xfId="4209"/>
    <cellStyle name="_IAS Adjustments021231_CCB.HO.New TB template.CCB PRC IAS Sorting.040223 trial run_CCB.Dec03AuditPack.GL.V2_CCB.Dec03AuditPack.GL.V4(trail run new)_审计调查表200410.1209.PM 2" xfId="29405"/>
    <cellStyle name="_IAS Adjustments021231_CCB.HO.New TB template.CCB PRC IAS Sorting.040223 trial run_CCB.Dec03AuditPack.GL.V2_CCB.Dec03AuditPack.GL.V4(trial run new)" xfId="4210"/>
    <cellStyle name="_IAS Adjustments021231_CCB.HO.New TB template.CCB PRC IAS Sorting.040223 trial run_CCB.Dec03AuditPack.GL.V2_CCB.Dec03AuditPack.GL.V4(trial run new) 2" xfId="29406"/>
    <cellStyle name="_IAS Adjustments021231_CCB.HO.New TB template.CCB PRC IAS Sorting.040223 trial run_CCB.Dec03AuditPack.GL.V2_CCB.Dec03AuditPack.GL.V4(trial run new)_Sheet1" xfId="4211"/>
    <cellStyle name="_IAS Adjustments021231_CCB.HO.New TB template.CCB PRC IAS Sorting.040223 trial run_CCB.Dec03AuditPack.GL.V2_CCB.Dec03AuditPack.GL.V4(trial run new)_Sheet1 2" xfId="29407"/>
    <cellStyle name="_IAS Adjustments021231_CCB.HO.New TB template.CCB PRC IAS Sorting.040223 trial run_CCB.Dec03AuditPack.GL.V2_CCB.Dec03AuditPack.GL.V4(trial run new)_Sheet2" xfId="4212"/>
    <cellStyle name="_IAS Adjustments021231_CCB.HO.New TB template.CCB PRC IAS Sorting.040223 trial run_CCB.Dec03AuditPack.GL.V2_CCB.Dec03AuditPack.GL.V4(trial run new)_Sheet2 2" xfId="29408"/>
    <cellStyle name="_IAS Adjustments021231_CCB.HO.New TB template.CCB PRC IAS Sorting.040223 trial run_CCB.Dec03AuditPack.GL.V2_CCB.Dec03AuditPack.GL.V4(trial run new)_审计调查表200410.1209" xfId="4213"/>
    <cellStyle name="_IAS Adjustments021231_CCB.HO.New TB template.CCB PRC IAS Sorting.040223 trial run_CCB.Dec03AuditPack.GL.V2_CCB.Dec03AuditPack.GL.V4(trial run new)_审计调查表200410.1209 2" xfId="29409"/>
    <cellStyle name="_IAS Adjustments021231_CCB.HO.New TB template.CCB PRC IAS Sorting.040223 trial run_CCB.Dec03AuditPack.GL.V2_CCB.Dec03AuditPack.GL.V4(trial run new)_审计调查表200410.1209.PM" xfId="4214"/>
    <cellStyle name="_IAS Adjustments021231_CCB.HO.New TB template.CCB PRC IAS Sorting.040223 trial run_CCB.Dec03AuditPack.GL.V2_CCB.Dec03AuditPack.GL.V4(trial run new)_审计调查表200410.1209.PM 2" xfId="29410"/>
    <cellStyle name="_IAS Adjustments021231_CCB.HO.New TB template.CCB PRC IAS Sorting.040223 trial run_CCB.Dec03AuditPack.GL.V2_Copy of CCB.Dec03AuditPack.GL.V4" xfId="4215"/>
    <cellStyle name="_IAS Adjustments021231_CCB.HO.New TB template.CCB PRC IAS Sorting.040223 trial run_CCB.Dec03AuditPack.GL.V2_Copy of CCB.Dec03AuditPack.GL.V4 2" xfId="29411"/>
    <cellStyle name="_IAS Adjustments021231_CCB.HO.New TB template.CCB PRC IAS Sorting.040223 trial run_CCB.Dec03AuditPack.GL.V2_Copy of CCB.Dec03AuditPack.GL.V4_Sheet1" xfId="4216"/>
    <cellStyle name="_IAS Adjustments021231_CCB.HO.New TB template.CCB PRC IAS Sorting.040223 trial run_CCB.Dec03AuditPack.GL.V2_Copy of CCB.Dec03AuditPack.GL.V4_Sheet1 2" xfId="29412"/>
    <cellStyle name="_IAS Adjustments021231_CCB.HO.New TB template.CCB PRC IAS Sorting.040223 trial run_CCB.Dec03AuditPack.GL.V2_Copy of CCB.Dec03AuditPack.GL.V4_Sheet2" xfId="4217"/>
    <cellStyle name="_IAS Adjustments021231_CCB.HO.New TB template.CCB PRC IAS Sorting.040223 trial run_CCB.Dec03AuditPack.GL.V2_Copy of CCB.Dec03AuditPack.GL.V4_Sheet2 2" xfId="29413"/>
    <cellStyle name="_IAS Adjustments021231_CCB.HO.New TB template.CCB PRC IAS Sorting.040223 trial run_CCB.Dec03AuditPack.GL.V2_Copy of CCB.Dec03AuditPack.GL.V4_审计调查表200410.1209" xfId="4218"/>
    <cellStyle name="_IAS Adjustments021231_CCB.HO.New TB template.CCB PRC IAS Sorting.040223 trial run_CCB.Dec03AuditPack.GL.V2_Copy of CCB.Dec03AuditPack.GL.V4_审计调查表200410.1209 2" xfId="29414"/>
    <cellStyle name="_IAS Adjustments021231_CCB.HO.New TB template.CCB PRC IAS Sorting.040223 trial run_CCB.Dec03AuditPack.GL.V2_Copy of CCB.Dec03AuditPack.GL.V4_审计调查表200410.1209.PM" xfId="4219"/>
    <cellStyle name="_IAS Adjustments021231_CCB.HO.New TB template.CCB PRC IAS Sorting.040223 trial run_CCB.Dec03AuditPack.GL.V2_Copy of CCB.Dec03AuditPack.GL.V4_审计调查表200410.1209.PM 2" xfId="29415"/>
    <cellStyle name="_IAS Adjustments021231_CCB.HO.New TB template.CCB PRC IAS Sorting.040223 trial run_CCB.Dec03AuditPack.GL.V2_Sheet1" xfId="4220"/>
    <cellStyle name="_IAS Adjustments021231_CCB.HO.New TB template.CCB PRC IAS Sorting.040223 trial run_CCB.Dec03AuditPack.GL.V2_Sheet1 2" xfId="29416"/>
    <cellStyle name="_IAS Adjustments021231_CCB.HO.New TB template.CCB PRC IAS Sorting.040223 trial run_CCB.Dec03AuditPack.GL.V2_Sheet2" xfId="4221"/>
    <cellStyle name="_IAS Adjustments021231_CCB.HO.New TB template.CCB PRC IAS Sorting.040223 trial run_CCB.Dec03AuditPack.GL.V2_Sheet2 2" xfId="29417"/>
    <cellStyle name="_IAS Adjustments021231_CCB.HO.New TB template.CCB PRC IAS Sorting.040223 trial run_CCB.Dec03AuditPack.GL.V2_审计调查表200410.1209" xfId="4222"/>
    <cellStyle name="_IAS Adjustments021231_CCB.HO.New TB template.CCB PRC IAS Sorting.040223 trial run_CCB.Dec03AuditPack.GL.V2_审计调查表200410.1209 2" xfId="29418"/>
    <cellStyle name="_IAS Adjustments021231_CCB.HO.New TB template.CCB PRC IAS Sorting.040223 trial run_CCB.Dec03AuditPack.GL.V2_审计调查表200410.1209.PM" xfId="4223"/>
    <cellStyle name="_IAS Adjustments021231_CCB.HO.New TB template.CCB PRC IAS Sorting.040223 trial run_CCB.Dec03AuditPack.GL.V2_审计调查表200410.1209.PM 2" xfId="29419"/>
    <cellStyle name="_IAS Adjustments021231_CCB.HO.New TB template.CCB PRC IAS Sorting.040223 trial run_CCB.Dec03AuditPack.HL.V2.revised ctl" xfId="4224"/>
    <cellStyle name="_IAS Adjustments021231_CCB.HO.New TB template.CCB PRC IAS Sorting.040223 trial run_CCB.Dec03AuditPack.HL.V2.revised ctl 2" xfId="29420"/>
    <cellStyle name="_IAS Adjustments021231_CCB.HO.New TB template.CCB PRC IAS Sorting.040223 trial run_CCB.Dec03AuditPack.HL.V2.revised ctl_CCB.HO.new TB template.for reporting package.040309" xfId="4225"/>
    <cellStyle name="_IAS Adjustments021231_CCB.HO.New TB template.CCB PRC IAS Sorting.040223 trial run_CCB.Dec03AuditPack.HL.V2.revised ctl_CCB.HO.new TB template.for reporting package.040309 2" xfId="29421"/>
    <cellStyle name="_IAS Adjustments021231_CCB.HO.New TB template.CCB PRC IAS Sorting.040223 trial run_CCB.Dec03AuditPack.HL.V2.revised ctl_CCB.HO.new TB template.for reporting package.1P.040316" xfId="4226"/>
    <cellStyle name="_IAS Adjustments021231_CCB.HO.New TB template.CCB PRC IAS Sorting.040223 trial run_CCB.Dec03AuditPack.HL.V2.revised ctl_CCB.HO.new TB template.for reporting package.1P.040316 2" xfId="29422"/>
    <cellStyle name="_IAS Adjustments021231_CCB.HO.New TB template.CCB PRC IAS Sorting.040223 trial run_CCB.Dec03AuditPack.HL.V2.revised ctl_CCB.HO.reporting TB-HL.1P.040316" xfId="4227"/>
    <cellStyle name="_IAS Adjustments021231_CCB.HO.New TB template.CCB PRC IAS Sorting.040223 trial run_CCB.Dec03AuditPack.HL.V2.revised ctl_CCB.HO.reporting TB-HL.1P.040316 2" xfId="29423"/>
    <cellStyle name="_IAS Adjustments021231_CCB.HO.New TB template.CCB PRC IAS Sorting.040223 trial run_Sheet1" xfId="4228"/>
    <cellStyle name="_IAS Adjustments021231_CCB.HO.New TB template.CCB PRC IAS Sorting.040223 trial run_Sheet1 2" xfId="29424"/>
    <cellStyle name="_IAS Adjustments021231_CCB.HO.New TB template.CCB PRC IAS Sorting.040223 trial run_Sheet2" xfId="4229"/>
    <cellStyle name="_IAS Adjustments021231_CCB.HO.New TB template.CCB PRC IAS Sorting.040223 trial run_Sheet2 2" xfId="29425"/>
    <cellStyle name="_IAS Adjustments021231_CCB.HO.New TB template.CCB PRC IAS Sorting.040223 trial run_审计调查表200410.1209" xfId="4230"/>
    <cellStyle name="_IAS Adjustments021231_CCB.HO.New TB template.CCB PRC IAS Sorting.040223 trial run_审计调查表200410.1209 2" xfId="29426"/>
    <cellStyle name="_IAS Adjustments021231_CCB.HO.New TB template.CCB PRC IAS Sorting.040223 trial run_审计调查表200410.1209.PM" xfId="4231"/>
    <cellStyle name="_IAS Adjustments021231_CCB.HO.New TB template.CCB PRC IAS Sorting.040223 trial run_审计调查表200410.1209.PM 2" xfId="29427"/>
    <cellStyle name="_IAS Adjustments021231_CCB.HO.New TB template.IAS Sorting.040210" xfId="4232"/>
    <cellStyle name="_IAS Adjustments021231_CCB.HO.New TB template.IAS Sorting.040210 2" xfId="29428"/>
    <cellStyle name="_IAS Adjustments021231_CCB.HO.New TB template.IAS Sorting.040210_CCB.Dec03AuditPack.GL.V2" xfId="4233"/>
    <cellStyle name="_IAS Adjustments021231_CCB.HO.New TB template.IAS Sorting.040210_CCB.Dec03AuditPack.GL.V2 2" xfId="29429"/>
    <cellStyle name="_IAS Adjustments021231_CCB.HO.New TB template.IAS Sorting.040210_CCB.Dec03AuditPack.GL.V2_1120CCB.04OctAuditPack.V1.unprotected" xfId="4234"/>
    <cellStyle name="_IAS Adjustments021231_CCB.HO.New TB template.IAS Sorting.040210_CCB.Dec03AuditPack.GL.V2_1120CCB.04OctAuditPack.V1.unprotected 2" xfId="29430"/>
    <cellStyle name="_IAS Adjustments021231_CCB.HO.New TB template.IAS Sorting.040210_CCB.Dec03AuditPack.GL.V2_20040630审计调查表real" xfId="4235"/>
    <cellStyle name="_IAS Adjustments021231_CCB.HO.New TB template.IAS Sorting.040210_CCB.Dec03AuditPack.GL.V2_20040630审计调查表real 2" xfId="29431"/>
    <cellStyle name="_IAS Adjustments021231_CCB.HO.New TB template.IAS Sorting.040210_CCB.Dec03AuditPack.GL.V2_CCB.04DecAuditPack.V2.unprotected" xfId="4236"/>
    <cellStyle name="_IAS Adjustments021231_CCB.HO.New TB template.IAS Sorting.040210_CCB.Dec03AuditPack.GL.V2_CCB.04DecAuditPack.V2.unprotected 2" xfId="29432"/>
    <cellStyle name="_IAS Adjustments021231_CCB.HO.New TB template.IAS Sorting.040210_CCB.Dec03AuditPack.GL.V2_CCB.04DecAuditPack.V3.unprotected" xfId="4237"/>
    <cellStyle name="_IAS Adjustments021231_CCB.HO.New TB template.IAS Sorting.040210_CCB.Dec03AuditPack.GL.V2_CCB.04DecAuditPack.V3.unprotected 2" xfId="29433"/>
    <cellStyle name="_IAS Adjustments021231_CCB.HO.New TB template.IAS Sorting.040210_CCB.Dec03AuditPack.GL.V2_CCB.Bankwide.0410TBRec" xfId="4238"/>
    <cellStyle name="_IAS Adjustments021231_CCB.HO.New TB template.IAS Sorting.040210_CCB.Dec03AuditPack.GL.V2_CCB.Bankwide.0410TBRec 2" xfId="29434"/>
    <cellStyle name="_IAS Adjustments021231_CCB.HO.New TB template.IAS Sorting.040210_CCB.Dec03AuditPack.GL.V2_CCB.Dec03AuditPack.GL.V4(trail run new)" xfId="4239"/>
    <cellStyle name="_IAS Adjustments021231_CCB.HO.New TB template.IAS Sorting.040210_CCB.Dec03AuditPack.GL.V2_CCB.Dec03AuditPack.GL.V4(trail run new) 2" xfId="29435"/>
    <cellStyle name="_IAS Adjustments021231_CCB.HO.New TB template.IAS Sorting.040210_CCB.Dec03AuditPack.GL.V2_CCB.Dec03AuditPack.GL.V4(trail run new)_Sheet1" xfId="4240"/>
    <cellStyle name="_IAS Adjustments021231_CCB.HO.New TB template.IAS Sorting.040210_CCB.Dec03AuditPack.GL.V2_CCB.Dec03AuditPack.GL.V4(trail run new)_Sheet1 2" xfId="29436"/>
    <cellStyle name="_IAS Adjustments021231_CCB.HO.New TB template.IAS Sorting.040210_CCB.Dec03AuditPack.GL.V2_CCB.Dec03AuditPack.GL.V4(trail run new)_Sheet2" xfId="4241"/>
    <cellStyle name="_IAS Adjustments021231_CCB.HO.New TB template.IAS Sorting.040210_CCB.Dec03AuditPack.GL.V2_CCB.Dec03AuditPack.GL.V4(trail run new)_Sheet2 2" xfId="29437"/>
    <cellStyle name="_IAS Adjustments021231_CCB.HO.New TB template.IAS Sorting.040210_CCB.Dec03AuditPack.GL.V2_CCB.Dec03AuditPack.GL.V4(trail run new)_审计调查表200410.1209" xfId="4242"/>
    <cellStyle name="_IAS Adjustments021231_CCB.HO.New TB template.IAS Sorting.040210_CCB.Dec03AuditPack.GL.V2_CCB.Dec03AuditPack.GL.V4(trail run new)_审计调查表200410.1209 2" xfId="29438"/>
    <cellStyle name="_IAS Adjustments021231_CCB.HO.New TB template.IAS Sorting.040210_CCB.Dec03AuditPack.GL.V2_CCB.Dec03AuditPack.GL.V4(trail run new)_审计调查表200410.1209.PM" xfId="4243"/>
    <cellStyle name="_IAS Adjustments021231_CCB.HO.New TB template.IAS Sorting.040210_CCB.Dec03AuditPack.GL.V2_CCB.Dec03AuditPack.GL.V4(trail run new)_审计调查表200410.1209.PM 2" xfId="29439"/>
    <cellStyle name="_IAS Adjustments021231_CCB.HO.New TB template.IAS Sorting.040210_CCB.Dec03AuditPack.GL.V2_CCB.Dec03AuditPack.GL.V4(trial run new)" xfId="4244"/>
    <cellStyle name="_IAS Adjustments021231_CCB.HO.New TB template.IAS Sorting.040210_CCB.Dec03AuditPack.GL.V2_CCB.Dec03AuditPack.GL.V4(trial run new) 2" xfId="29440"/>
    <cellStyle name="_IAS Adjustments021231_CCB.HO.New TB template.IAS Sorting.040210_CCB.Dec03AuditPack.GL.V2_CCB.Dec03AuditPack.GL.V4(trial run new)_Sheet1" xfId="4245"/>
    <cellStyle name="_IAS Adjustments021231_CCB.HO.New TB template.IAS Sorting.040210_CCB.Dec03AuditPack.GL.V2_CCB.Dec03AuditPack.GL.V4(trial run new)_Sheet1 2" xfId="29441"/>
    <cellStyle name="_IAS Adjustments021231_CCB.HO.New TB template.IAS Sorting.040210_CCB.Dec03AuditPack.GL.V2_CCB.Dec03AuditPack.GL.V4(trial run new)_Sheet2" xfId="4246"/>
    <cellStyle name="_IAS Adjustments021231_CCB.HO.New TB template.IAS Sorting.040210_CCB.Dec03AuditPack.GL.V2_CCB.Dec03AuditPack.GL.V4(trial run new)_Sheet2 2" xfId="29442"/>
    <cellStyle name="_IAS Adjustments021231_CCB.HO.New TB template.IAS Sorting.040210_CCB.Dec03AuditPack.GL.V2_CCB.Dec03AuditPack.GL.V4(trial run new)_审计调查表200410.1209" xfId="4247"/>
    <cellStyle name="_IAS Adjustments021231_CCB.HO.New TB template.IAS Sorting.040210_CCB.Dec03AuditPack.GL.V2_CCB.Dec03AuditPack.GL.V4(trial run new)_审计调查表200410.1209 2" xfId="29443"/>
    <cellStyle name="_IAS Adjustments021231_CCB.HO.New TB template.IAS Sorting.040210_CCB.Dec03AuditPack.GL.V2_CCB.Dec03AuditPack.GL.V4(trial run new)_审计调查表200410.1209.PM" xfId="4248"/>
    <cellStyle name="_IAS Adjustments021231_CCB.HO.New TB template.IAS Sorting.040210_CCB.Dec03AuditPack.GL.V2_CCB.Dec03AuditPack.GL.V4(trial run new)_审计调查表200410.1209.PM 2" xfId="29444"/>
    <cellStyle name="_IAS Adjustments021231_CCB.HO.New TB template.IAS Sorting.040210_CCB.Dec03AuditPack.GL.V2_Copy of CCB.Dec03AuditPack.GL.V4" xfId="4249"/>
    <cellStyle name="_IAS Adjustments021231_CCB.HO.New TB template.IAS Sorting.040210_CCB.Dec03AuditPack.GL.V2_Copy of CCB.Dec03AuditPack.GL.V4 2" xfId="29445"/>
    <cellStyle name="_IAS Adjustments021231_CCB.HO.New TB template.IAS Sorting.040210_CCB.Dec03AuditPack.GL.V2_Copy of CCB.Dec03AuditPack.GL.V4_Sheet1" xfId="4250"/>
    <cellStyle name="_IAS Adjustments021231_CCB.HO.New TB template.IAS Sorting.040210_CCB.Dec03AuditPack.GL.V2_Copy of CCB.Dec03AuditPack.GL.V4_Sheet1 2" xfId="29446"/>
    <cellStyle name="_IAS Adjustments021231_CCB.HO.New TB template.IAS Sorting.040210_CCB.Dec03AuditPack.GL.V2_Copy of CCB.Dec03AuditPack.GL.V4_Sheet2" xfId="4251"/>
    <cellStyle name="_IAS Adjustments021231_CCB.HO.New TB template.IAS Sorting.040210_CCB.Dec03AuditPack.GL.V2_Copy of CCB.Dec03AuditPack.GL.V4_Sheet2 2" xfId="29447"/>
    <cellStyle name="_IAS Adjustments021231_CCB.HO.New TB template.IAS Sorting.040210_CCB.Dec03AuditPack.GL.V2_Copy of CCB.Dec03AuditPack.GL.V4_审计调查表200410.1209" xfId="4252"/>
    <cellStyle name="_IAS Adjustments021231_CCB.HO.New TB template.IAS Sorting.040210_CCB.Dec03AuditPack.GL.V2_Copy of CCB.Dec03AuditPack.GL.V4_审计调查表200410.1209 2" xfId="29448"/>
    <cellStyle name="_IAS Adjustments021231_CCB.HO.New TB template.IAS Sorting.040210_CCB.Dec03AuditPack.GL.V2_Copy of CCB.Dec03AuditPack.GL.V4_审计调查表200410.1209.PM" xfId="4253"/>
    <cellStyle name="_IAS Adjustments021231_CCB.HO.New TB template.IAS Sorting.040210_CCB.Dec03AuditPack.GL.V2_Copy of CCB.Dec03AuditPack.GL.V4_审计调查表200410.1209.PM 2" xfId="29449"/>
    <cellStyle name="_IAS Adjustments021231_CCB.HO.New TB template.IAS Sorting.040210_CCB.Dec03AuditPack.GL.V2_Sheet1" xfId="4254"/>
    <cellStyle name="_IAS Adjustments021231_CCB.HO.New TB template.IAS Sorting.040210_CCB.Dec03AuditPack.GL.V2_Sheet1 2" xfId="29450"/>
    <cellStyle name="_IAS Adjustments021231_CCB.HO.New TB template.IAS Sorting.040210_CCB.Dec03AuditPack.GL.V2_Sheet2" xfId="4255"/>
    <cellStyle name="_IAS Adjustments021231_CCB.HO.New TB template.IAS Sorting.040210_CCB.Dec03AuditPack.GL.V2_Sheet2 2" xfId="29451"/>
    <cellStyle name="_IAS Adjustments021231_CCB.HO.New TB template.IAS Sorting.040210_CCB.Dec03AuditPack.GL.V2_审计调查表200410.1209" xfId="4256"/>
    <cellStyle name="_IAS Adjustments021231_CCB.HO.New TB template.IAS Sorting.040210_CCB.Dec03AuditPack.GL.V2_审计调查表200410.1209 2" xfId="29452"/>
    <cellStyle name="_IAS Adjustments021231_CCB.HO.New TB template.IAS Sorting.040210_CCB.Dec03AuditPack.GL.V2_审计调查表200410.1209.PM" xfId="4257"/>
    <cellStyle name="_IAS Adjustments021231_CCB.HO.New TB template.IAS Sorting.040210_CCB.Dec03AuditPack.GL.V2_审计调查表200410.1209.PM 2" xfId="29453"/>
    <cellStyle name="_IAS Adjustments021231_CCB.HO.New TB template.IAS Sorting.040210_CCB.Dec03AuditPack.HL.V2.revised ctl" xfId="4258"/>
    <cellStyle name="_IAS Adjustments021231_CCB.HO.New TB template.IAS Sorting.040210_CCB.Dec03AuditPack.HL.V2.revised ctl 2" xfId="29454"/>
    <cellStyle name="_IAS Adjustments021231_CCB.HO.New TB template.IAS Sorting.040210_CCB.Dec03AuditPack.HL.V2.revised ctl_CCB.HO.new TB template.for reporting package.040309" xfId="4259"/>
    <cellStyle name="_IAS Adjustments021231_CCB.HO.New TB template.IAS Sorting.040210_CCB.Dec03AuditPack.HL.V2.revised ctl_CCB.HO.new TB template.for reporting package.040309 2" xfId="29455"/>
    <cellStyle name="_IAS Adjustments021231_CCB.HO.New TB template.IAS Sorting.040210_CCB.Dec03AuditPack.HL.V2.revised ctl_CCB.HO.new TB template.for reporting package.1P.040316" xfId="4260"/>
    <cellStyle name="_IAS Adjustments021231_CCB.HO.New TB template.IAS Sorting.040210_CCB.Dec03AuditPack.HL.V2.revised ctl_CCB.HO.new TB template.for reporting package.1P.040316 2" xfId="29456"/>
    <cellStyle name="_IAS Adjustments021231_CCB.HO.New TB template.IAS Sorting.040210_CCB.Dec03AuditPack.HL.V2.revised ctl_CCB.HO.reporting TB-HL.1P.040316" xfId="4261"/>
    <cellStyle name="_IAS Adjustments021231_CCB.HO.New TB template.IAS Sorting.040210_CCB.Dec03AuditPack.HL.V2.revised ctl_CCB.HO.reporting TB-HL.1P.040316 2" xfId="29457"/>
    <cellStyle name="_IAS Adjustments021231_CCB.HO.New TB template.IAS Sorting.040210_Sheet1" xfId="4262"/>
    <cellStyle name="_IAS Adjustments021231_CCB.HO.New TB template.IAS Sorting.040210_Sheet1 2" xfId="29458"/>
    <cellStyle name="_IAS Adjustments021231_CCB.HO.New TB template.IAS Sorting.040210_Sheet2" xfId="4263"/>
    <cellStyle name="_IAS Adjustments021231_CCB.HO.New TB template.IAS Sorting.040210_Sheet2 2" xfId="29459"/>
    <cellStyle name="_IAS Adjustments021231_CCB.HO.New TB template.IAS Sorting.040210_审计调查表200410.1209" xfId="4264"/>
    <cellStyle name="_IAS Adjustments021231_CCB.HO.New TB template.IAS Sorting.040210_审计调查表200410.1209 2" xfId="29460"/>
    <cellStyle name="_IAS Adjustments021231_CCB.HO.New TB template.IAS Sorting.040210_审计调查表200410.1209.PM" xfId="4265"/>
    <cellStyle name="_IAS Adjustments021231_CCB.HO.New TB template.IAS Sorting.040210_审计调查表200410.1209.PM 2" xfId="29461"/>
    <cellStyle name="_IAS Adjustments021231_CCB.HO.New TB template.PRC Sorting.040210" xfId="4266"/>
    <cellStyle name="_IAS Adjustments021231_CCB.HO.New TB template.PRC Sorting.040210 2" xfId="29462"/>
    <cellStyle name="_IAS Adjustments021231_CCB.HO.New TB template.PRC Sorting.040210_CCB.Dec03AuditPack.GL.V2" xfId="4267"/>
    <cellStyle name="_IAS Adjustments021231_CCB.HO.New TB template.PRC Sorting.040210_CCB.Dec03AuditPack.GL.V2 2" xfId="29463"/>
    <cellStyle name="_IAS Adjustments021231_CCB.HO.New TB template.PRC Sorting.040210_CCB.Dec03AuditPack.GL.V2_1120CCB.04OctAuditPack.V1.unprotected" xfId="4268"/>
    <cellStyle name="_IAS Adjustments021231_CCB.HO.New TB template.PRC Sorting.040210_CCB.Dec03AuditPack.GL.V2_1120CCB.04OctAuditPack.V1.unprotected 2" xfId="29464"/>
    <cellStyle name="_IAS Adjustments021231_CCB.HO.New TB template.PRC Sorting.040210_CCB.Dec03AuditPack.GL.V2_20040630审计调查表real" xfId="4269"/>
    <cellStyle name="_IAS Adjustments021231_CCB.HO.New TB template.PRC Sorting.040210_CCB.Dec03AuditPack.GL.V2_20040630审计调查表real 2" xfId="29465"/>
    <cellStyle name="_IAS Adjustments021231_CCB.HO.New TB template.PRC Sorting.040210_CCB.Dec03AuditPack.GL.V2_CCB.04DecAuditPack.V2.unprotected" xfId="4270"/>
    <cellStyle name="_IAS Adjustments021231_CCB.HO.New TB template.PRC Sorting.040210_CCB.Dec03AuditPack.GL.V2_CCB.04DecAuditPack.V2.unprotected 2" xfId="29466"/>
    <cellStyle name="_IAS Adjustments021231_CCB.HO.New TB template.PRC Sorting.040210_CCB.Dec03AuditPack.GL.V2_CCB.04DecAuditPack.V3.unprotected" xfId="4271"/>
    <cellStyle name="_IAS Adjustments021231_CCB.HO.New TB template.PRC Sorting.040210_CCB.Dec03AuditPack.GL.V2_CCB.04DecAuditPack.V3.unprotected 2" xfId="29467"/>
    <cellStyle name="_IAS Adjustments021231_CCB.HO.New TB template.PRC Sorting.040210_CCB.Dec03AuditPack.GL.V2_CCB.Bankwide.0410TBRec" xfId="4272"/>
    <cellStyle name="_IAS Adjustments021231_CCB.HO.New TB template.PRC Sorting.040210_CCB.Dec03AuditPack.GL.V2_CCB.Bankwide.0410TBRec 2" xfId="29468"/>
    <cellStyle name="_IAS Adjustments021231_CCB.HO.New TB template.PRC Sorting.040210_CCB.Dec03AuditPack.GL.V2_CCB.Dec03AuditPack.GL.V4(trail run new)" xfId="4273"/>
    <cellStyle name="_IAS Adjustments021231_CCB.HO.New TB template.PRC Sorting.040210_CCB.Dec03AuditPack.GL.V2_CCB.Dec03AuditPack.GL.V4(trail run new) 2" xfId="29469"/>
    <cellStyle name="_IAS Adjustments021231_CCB.HO.New TB template.PRC Sorting.040210_CCB.Dec03AuditPack.GL.V2_CCB.Dec03AuditPack.GL.V4(trail run new)_Sheet1" xfId="4274"/>
    <cellStyle name="_IAS Adjustments021231_CCB.HO.New TB template.PRC Sorting.040210_CCB.Dec03AuditPack.GL.V2_CCB.Dec03AuditPack.GL.V4(trail run new)_Sheet1 2" xfId="29470"/>
    <cellStyle name="_IAS Adjustments021231_CCB.HO.New TB template.PRC Sorting.040210_CCB.Dec03AuditPack.GL.V2_CCB.Dec03AuditPack.GL.V4(trail run new)_Sheet2" xfId="4275"/>
    <cellStyle name="_IAS Adjustments021231_CCB.HO.New TB template.PRC Sorting.040210_CCB.Dec03AuditPack.GL.V2_CCB.Dec03AuditPack.GL.V4(trail run new)_Sheet2 2" xfId="29471"/>
    <cellStyle name="_IAS Adjustments021231_CCB.HO.New TB template.PRC Sorting.040210_CCB.Dec03AuditPack.GL.V2_CCB.Dec03AuditPack.GL.V4(trail run new)_审计调查表200410.1209" xfId="4276"/>
    <cellStyle name="_IAS Adjustments021231_CCB.HO.New TB template.PRC Sorting.040210_CCB.Dec03AuditPack.GL.V2_CCB.Dec03AuditPack.GL.V4(trail run new)_审计调查表200410.1209 2" xfId="29472"/>
    <cellStyle name="_IAS Adjustments021231_CCB.HO.New TB template.PRC Sorting.040210_CCB.Dec03AuditPack.GL.V2_CCB.Dec03AuditPack.GL.V4(trail run new)_审计调查表200410.1209.PM" xfId="4277"/>
    <cellStyle name="_IAS Adjustments021231_CCB.HO.New TB template.PRC Sorting.040210_CCB.Dec03AuditPack.GL.V2_CCB.Dec03AuditPack.GL.V4(trail run new)_审计调查表200410.1209.PM 2" xfId="29473"/>
    <cellStyle name="_IAS Adjustments021231_CCB.HO.New TB template.PRC Sorting.040210_CCB.Dec03AuditPack.GL.V2_CCB.Dec03AuditPack.GL.V4(trial run new)" xfId="4278"/>
    <cellStyle name="_IAS Adjustments021231_CCB.HO.New TB template.PRC Sorting.040210_CCB.Dec03AuditPack.GL.V2_CCB.Dec03AuditPack.GL.V4(trial run new) 2" xfId="29474"/>
    <cellStyle name="_IAS Adjustments021231_CCB.HO.New TB template.PRC Sorting.040210_CCB.Dec03AuditPack.GL.V2_CCB.Dec03AuditPack.GL.V4(trial run new)_Sheet1" xfId="4279"/>
    <cellStyle name="_IAS Adjustments021231_CCB.HO.New TB template.PRC Sorting.040210_CCB.Dec03AuditPack.GL.V2_CCB.Dec03AuditPack.GL.V4(trial run new)_Sheet1 2" xfId="29475"/>
    <cellStyle name="_IAS Adjustments021231_CCB.HO.New TB template.PRC Sorting.040210_CCB.Dec03AuditPack.GL.V2_CCB.Dec03AuditPack.GL.V4(trial run new)_Sheet2" xfId="4280"/>
    <cellStyle name="_IAS Adjustments021231_CCB.HO.New TB template.PRC Sorting.040210_CCB.Dec03AuditPack.GL.V2_CCB.Dec03AuditPack.GL.V4(trial run new)_Sheet2 2" xfId="29476"/>
    <cellStyle name="_IAS Adjustments021231_CCB.HO.New TB template.PRC Sorting.040210_CCB.Dec03AuditPack.GL.V2_CCB.Dec03AuditPack.GL.V4(trial run new)_审计调查表200410.1209" xfId="4281"/>
    <cellStyle name="_IAS Adjustments021231_CCB.HO.New TB template.PRC Sorting.040210_CCB.Dec03AuditPack.GL.V2_CCB.Dec03AuditPack.GL.V4(trial run new)_审计调查表200410.1209 2" xfId="29477"/>
    <cellStyle name="_IAS Adjustments021231_CCB.HO.New TB template.PRC Sorting.040210_CCB.Dec03AuditPack.GL.V2_CCB.Dec03AuditPack.GL.V4(trial run new)_审计调查表200410.1209.PM" xfId="4282"/>
    <cellStyle name="_IAS Adjustments021231_CCB.HO.New TB template.PRC Sorting.040210_CCB.Dec03AuditPack.GL.V2_CCB.Dec03AuditPack.GL.V4(trial run new)_审计调查表200410.1209.PM 2" xfId="29478"/>
    <cellStyle name="_IAS Adjustments021231_CCB.HO.New TB template.PRC Sorting.040210_CCB.Dec03AuditPack.GL.V2_Copy of CCB.Dec03AuditPack.GL.V4" xfId="4283"/>
    <cellStyle name="_IAS Adjustments021231_CCB.HO.New TB template.PRC Sorting.040210_CCB.Dec03AuditPack.GL.V2_Copy of CCB.Dec03AuditPack.GL.V4 2" xfId="29479"/>
    <cellStyle name="_IAS Adjustments021231_CCB.HO.New TB template.PRC Sorting.040210_CCB.Dec03AuditPack.GL.V2_Copy of CCB.Dec03AuditPack.GL.V4_Sheet1" xfId="4284"/>
    <cellStyle name="_IAS Adjustments021231_CCB.HO.New TB template.PRC Sorting.040210_CCB.Dec03AuditPack.GL.V2_Copy of CCB.Dec03AuditPack.GL.V4_Sheet1 2" xfId="29480"/>
    <cellStyle name="_IAS Adjustments021231_CCB.HO.New TB template.PRC Sorting.040210_CCB.Dec03AuditPack.GL.V2_Copy of CCB.Dec03AuditPack.GL.V4_Sheet2" xfId="4285"/>
    <cellStyle name="_IAS Adjustments021231_CCB.HO.New TB template.PRC Sorting.040210_CCB.Dec03AuditPack.GL.V2_Copy of CCB.Dec03AuditPack.GL.V4_Sheet2 2" xfId="29481"/>
    <cellStyle name="_IAS Adjustments021231_CCB.HO.New TB template.PRC Sorting.040210_CCB.Dec03AuditPack.GL.V2_Copy of CCB.Dec03AuditPack.GL.V4_审计调查表200410.1209" xfId="4286"/>
    <cellStyle name="_IAS Adjustments021231_CCB.HO.New TB template.PRC Sorting.040210_CCB.Dec03AuditPack.GL.V2_Copy of CCB.Dec03AuditPack.GL.V4_审计调查表200410.1209 2" xfId="29482"/>
    <cellStyle name="_IAS Adjustments021231_CCB.HO.New TB template.PRC Sorting.040210_CCB.Dec03AuditPack.GL.V2_Copy of CCB.Dec03AuditPack.GL.V4_审计调查表200410.1209.PM" xfId="4287"/>
    <cellStyle name="_IAS Adjustments021231_CCB.HO.New TB template.PRC Sorting.040210_CCB.Dec03AuditPack.GL.V2_Copy of CCB.Dec03AuditPack.GL.V4_审计调查表200410.1209.PM 2" xfId="29483"/>
    <cellStyle name="_IAS Adjustments021231_CCB.HO.New TB template.PRC Sorting.040210_CCB.Dec03AuditPack.GL.V2_Sheet1" xfId="4288"/>
    <cellStyle name="_IAS Adjustments021231_CCB.HO.New TB template.PRC Sorting.040210_CCB.Dec03AuditPack.GL.V2_Sheet1 2" xfId="29484"/>
    <cellStyle name="_IAS Adjustments021231_CCB.HO.New TB template.PRC Sorting.040210_CCB.Dec03AuditPack.GL.V2_Sheet2" xfId="4289"/>
    <cellStyle name="_IAS Adjustments021231_CCB.HO.New TB template.PRC Sorting.040210_CCB.Dec03AuditPack.GL.V2_Sheet2 2" xfId="29485"/>
    <cellStyle name="_IAS Adjustments021231_CCB.HO.New TB template.PRC Sorting.040210_CCB.Dec03AuditPack.GL.V2_审计调查表200410.1209" xfId="4290"/>
    <cellStyle name="_IAS Adjustments021231_CCB.HO.New TB template.PRC Sorting.040210_CCB.Dec03AuditPack.GL.V2_审计调查表200410.1209 2" xfId="29486"/>
    <cellStyle name="_IAS Adjustments021231_CCB.HO.New TB template.PRC Sorting.040210_CCB.Dec03AuditPack.GL.V2_审计调查表200410.1209.PM" xfId="4291"/>
    <cellStyle name="_IAS Adjustments021231_CCB.HO.New TB template.PRC Sorting.040210_CCB.Dec03AuditPack.GL.V2_审计调查表200410.1209.PM 2" xfId="29487"/>
    <cellStyle name="_IAS Adjustments021231_CCB.HO.New TB template.PRC Sorting.040210_CCB.Dec03AuditPack.HL.V2.revised ctl" xfId="4292"/>
    <cellStyle name="_IAS Adjustments021231_CCB.HO.New TB template.PRC Sorting.040210_CCB.Dec03AuditPack.HL.V2.revised ctl 2" xfId="29488"/>
    <cellStyle name="_IAS Adjustments021231_CCB.HO.New TB template.PRC Sorting.040210_CCB.Dec03AuditPack.HL.V2.revised ctl_CCB.HO.new TB template.for reporting package.040309" xfId="4293"/>
    <cellStyle name="_IAS Adjustments021231_CCB.HO.New TB template.PRC Sorting.040210_CCB.Dec03AuditPack.HL.V2.revised ctl_CCB.HO.new TB template.for reporting package.040309 2" xfId="29489"/>
    <cellStyle name="_IAS Adjustments021231_CCB.HO.New TB template.PRC Sorting.040210_CCB.Dec03AuditPack.HL.V2.revised ctl_CCB.HO.new TB template.for reporting package.1P.040316" xfId="4294"/>
    <cellStyle name="_IAS Adjustments021231_CCB.HO.New TB template.PRC Sorting.040210_CCB.Dec03AuditPack.HL.V2.revised ctl_CCB.HO.new TB template.for reporting package.1P.040316 2" xfId="29490"/>
    <cellStyle name="_IAS Adjustments021231_CCB.HO.New TB template.PRC Sorting.040210_CCB.Dec03AuditPack.HL.V2.revised ctl_CCB.HO.reporting TB-HL.1P.040316" xfId="4295"/>
    <cellStyle name="_IAS Adjustments021231_CCB.HO.New TB template.PRC Sorting.040210_CCB.Dec03AuditPack.HL.V2.revised ctl_CCB.HO.reporting TB-HL.1P.040316 2" xfId="29491"/>
    <cellStyle name="_IAS Adjustments021231_CCB.HO.New TB template.PRC Sorting.040210_Sheet1" xfId="4296"/>
    <cellStyle name="_IAS Adjustments021231_CCB.HO.New TB template.PRC Sorting.040210_Sheet1 2" xfId="29492"/>
    <cellStyle name="_IAS Adjustments021231_CCB.HO.New TB template.PRC Sorting.040210_Sheet2" xfId="4297"/>
    <cellStyle name="_IAS Adjustments021231_CCB.HO.New TB template.PRC Sorting.040210_Sheet2 2" xfId="29493"/>
    <cellStyle name="_IAS Adjustments021231_CCB.HO.New TB template.PRC Sorting.040210_审计调查表200410.1209" xfId="4298"/>
    <cellStyle name="_IAS Adjustments021231_CCB.HO.New TB template.PRC Sorting.040210_审计调查表200410.1209 2" xfId="29494"/>
    <cellStyle name="_IAS Adjustments021231_CCB.HO.New TB template.PRC Sorting.040210_审计调查表200410.1209.PM" xfId="4299"/>
    <cellStyle name="_IAS Adjustments021231_CCB.HO.New TB template.PRC Sorting.040210_审计调查表200410.1209.PM 2" xfId="29495"/>
    <cellStyle name="_IAS Adjustments021231_Sheet1" xfId="4300"/>
    <cellStyle name="_IAS Adjustments021231_Sheet1 2" xfId="29496"/>
    <cellStyle name="_IAS Adjustments021231_Sheet2" xfId="4301"/>
    <cellStyle name="_IAS Adjustments021231_Sheet2 2" xfId="29497"/>
    <cellStyle name="_IAS Adjustments021231_审计调查表200410.1209" xfId="4302"/>
    <cellStyle name="_IAS Adjustments021231_审计调查表200410.1209 2" xfId="29498"/>
    <cellStyle name="_IAS Adjustments021231_审计调查表200410.1209.PM" xfId="4303"/>
    <cellStyle name="_IAS Adjustments021231_审计调查表200410.1209.PM 2" xfId="29499"/>
    <cellStyle name="_IAS Adjustments030630" xfId="4304"/>
    <cellStyle name="_IAS Adjustments030630 2" xfId="29500"/>
    <cellStyle name="_IAS Adjustments030630_CCB.Dec03AuditPack.GL.V2" xfId="4305"/>
    <cellStyle name="_IAS Adjustments030630_CCB.Dec03AuditPack.GL.V2 2" xfId="29501"/>
    <cellStyle name="_IAS Adjustments030630_CCB.Dec03AuditPack.GL.V2_1120CCB.04OctAuditPack.V1.unprotected" xfId="4306"/>
    <cellStyle name="_IAS Adjustments030630_CCB.Dec03AuditPack.GL.V2_1120CCB.04OctAuditPack.V1.unprotected 2" xfId="29502"/>
    <cellStyle name="_IAS Adjustments030630_CCB.Dec03AuditPack.GL.V2_20040630审计调查表real" xfId="4307"/>
    <cellStyle name="_IAS Adjustments030630_CCB.Dec03AuditPack.GL.V2_20040630审计调查表real 2" xfId="29503"/>
    <cellStyle name="_IAS Adjustments030630_CCB.Dec03AuditPack.GL.V2_CCB.04DecAuditPack.V2.unprotected" xfId="4308"/>
    <cellStyle name="_IAS Adjustments030630_CCB.Dec03AuditPack.GL.V2_CCB.04DecAuditPack.V2.unprotected 2" xfId="29504"/>
    <cellStyle name="_IAS Adjustments030630_CCB.Dec03AuditPack.GL.V2_CCB.04DecAuditPack.V3.unprotected" xfId="4309"/>
    <cellStyle name="_IAS Adjustments030630_CCB.Dec03AuditPack.GL.V2_CCB.04DecAuditPack.V3.unprotected 2" xfId="29505"/>
    <cellStyle name="_IAS Adjustments030630_CCB.Dec03AuditPack.GL.V2_CCB.Bankwide.0410TBRec" xfId="4310"/>
    <cellStyle name="_IAS Adjustments030630_CCB.Dec03AuditPack.GL.V2_CCB.Bankwide.0410TBRec 2" xfId="29506"/>
    <cellStyle name="_IAS Adjustments030630_CCB.Dec03AuditPack.GL.V2_CCB.Dec03AuditPack.GL.V4(trail run new)" xfId="4311"/>
    <cellStyle name="_IAS Adjustments030630_CCB.Dec03AuditPack.GL.V2_CCB.Dec03AuditPack.GL.V4(trail run new) 2" xfId="29507"/>
    <cellStyle name="_IAS Adjustments030630_CCB.Dec03AuditPack.GL.V2_CCB.Dec03AuditPack.GL.V4(trail run new)_Sheet1" xfId="4312"/>
    <cellStyle name="_IAS Adjustments030630_CCB.Dec03AuditPack.GL.V2_CCB.Dec03AuditPack.GL.V4(trail run new)_Sheet1 2" xfId="29508"/>
    <cellStyle name="_IAS Adjustments030630_CCB.Dec03AuditPack.GL.V2_CCB.Dec03AuditPack.GL.V4(trail run new)_Sheet2" xfId="4313"/>
    <cellStyle name="_IAS Adjustments030630_CCB.Dec03AuditPack.GL.V2_CCB.Dec03AuditPack.GL.V4(trail run new)_Sheet2 2" xfId="29509"/>
    <cellStyle name="_IAS Adjustments030630_CCB.Dec03AuditPack.GL.V2_CCB.Dec03AuditPack.GL.V4(trail run new)_审计调查表200410.1209" xfId="4314"/>
    <cellStyle name="_IAS Adjustments030630_CCB.Dec03AuditPack.GL.V2_CCB.Dec03AuditPack.GL.V4(trail run new)_审计调查表200410.1209 2" xfId="29510"/>
    <cellStyle name="_IAS Adjustments030630_CCB.Dec03AuditPack.GL.V2_CCB.Dec03AuditPack.GL.V4(trail run new)_审计调查表200410.1209.PM" xfId="4315"/>
    <cellStyle name="_IAS Adjustments030630_CCB.Dec03AuditPack.GL.V2_CCB.Dec03AuditPack.GL.V4(trail run new)_审计调查表200410.1209.PM 2" xfId="29511"/>
    <cellStyle name="_IAS Adjustments030630_CCB.Dec03AuditPack.GL.V2_CCB.Dec03AuditPack.GL.V4(trial run new)" xfId="4316"/>
    <cellStyle name="_IAS Adjustments030630_CCB.Dec03AuditPack.GL.V2_CCB.Dec03AuditPack.GL.V4(trial run new) 2" xfId="29512"/>
    <cellStyle name="_IAS Adjustments030630_CCB.Dec03AuditPack.GL.V2_CCB.Dec03AuditPack.GL.V4(trial run new)_Sheet1" xfId="4317"/>
    <cellStyle name="_IAS Adjustments030630_CCB.Dec03AuditPack.GL.V2_CCB.Dec03AuditPack.GL.V4(trial run new)_Sheet1 2" xfId="29513"/>
    <cellStyle name="_IAS Adjustments030630_CCB.Dec03AuditPack.GL.V2_CCB.Dec03AuditPack.GL.V4(trial run new)_Sheet2" xfId="4318"/>
    <cellStyle name="_IAS Adjustments030630_CCB.Dec03AuditPack.GL.V2_CCB.Dec03AuditPack.GL.V4(trial run new)_Sheet2 2" xfId="29514"/>
    <cellStyle name="_IAS Adjustments030630_CCB.Dec03AuditPack.GL.V2_CCB.Dec03AuditPack.GL.V4(trial run new)_审计调查表200410.1209" xfId="4319"/>
    <cellStyle name="_IAS Adjustments030630_CCB.Dec03AuditPack.GL.V2_CCB.Dec03AuditPack.GL.V4(trial run new)_审计调查表200410.1209 2" xfId="29515"/>
    <cellStyle name="_IAS Adjustments030630_CCB.Dec03AuditPack.GL.V2_CCB.Dec03AuditPack.GL.V4(trial run new)_审计调查表200410.1209.PM" xfId="4320"/>
    <cellStyle name="_IAS Adjustments030630_CCB.Dec03AuditPack.GL.V2_CCB.Dec03AuditPack.GL.V4(trial run new)_审计调查表200410.1209.PM 2" xfId="29516"/>
    <cellStyle name="_IAS Adjustments030630_CCB.Dec03AuditPack.GL.V2_Copy of CCB.Dec03AuditPack.GL.V4" xfId="4321"/>
    <cellStyle name="_IAS Adjustments030630_CCB.Dec03AuditPack.GL.V2_Copy of CCB.Dec03AuditPack.GL.V4 2" xfId="29517"/>
    <cellStyle name="_IAS Adjustments030630_CCB.Dec03AuditPack.GL.V2_Copy of CCB.Dec03AuditPack.GL.V4_Sheet1" xfId="4322"/>
    <cellStyle name="_IAS Adjustments030630_CCB.Dec03AuditPack.GL.V2_Copy of CCB.Dec03AuditPack.GL.V4_Sheet1 2" xfId="29518"/>
    <cellStyle name="_IAS Adjustments030630_CCB.Dec03AuditPack.GL.V2_Copy of CCB.Dec03AuditPack.GL.V4_Sheet2" xfId="4323"/>
    <cellStyle name="_IAS Adjustments030630_CCB.Dec03AuditPack.GL.V2_Copy of CCB.Dec03AuditPack.GL.V4_Sheet2 2" xfId="29519"/>
    <cellStyle name="_IAS Adjustments030630_CCB.Dec03AuditPack.GL.V2_Copy of CCB.Dec03AuditPack.GL.V4_审计调查表200410.1209" xfId="4324"/>
    <cellStyle name="_IAS Adjustments030630_CCB.Dec03AuditPack.GL.V2_Copy of CCB.Dec03AuditPack.GL.V4_审计调查表200410.1209 2" xfId="29520"/>
    <cellStyle name="_IAS Adjustments030630_CCB.Dec03AuditPack.GL.V2_Copy of CCB.Dec03AuditPack.GL.V4_审计调查表200410.1209.PM" xfId="4325"/>
    <cellStyle name="_IAS Adjustments030630_CCB.Dec03AuditPack.GL.V2_Copy of CCB.Dec03AuditPack.GL.V4_审计调查表200410.1209.PM 2" xfId="29521"/>
    <cellStyle name="_IAS Adjustments030630_CCB.Dec03AuditPack.GL.V2_Sheet1" xfId="4326"/>
    <cellStyle name="_IAS Adjustments030630_CCB.Dec03AuditPack.GL.V2_Sheet1 2" xfId="29522"/>
    <cellStyle name="_IAS Adjustments030630_CCB.Dec03AuditPack.GL.V2_Sheet2" xfId="4327"/>
    <cellStyle name="_IAS Adjustments030630_CCB.Dec03AuditPack.GL.V2_Sheet2 2" xfId="29523"/>
    <cellStyle name="_IAS Adjustments030630_CCB.Dec03AuditPack.GL.V2_审计调查表200410.1209" xfId="4328"/>
    <cellStyle name="_IAS Adjustments030630_CCB.Dec03AuditPack.GL.V2_审计调查表200410.1209 2" xfId="29524"/>
    <cellStyle name="_IAS Adjustments030630_CCB.Dec03AuditPack.GL.V2_审计调查表200410.1209.PM" xfId="4329"/>
    <cellStyle name="_IAS Adjustments030630_CCB.Dec03AuditPack.GL.V2_审计调查表200410.1209.PM 2" xfId="29525"/>
    <cellStyle name="_IAS Adjustments030630_CCB.Dec03AuditPack.HL.V2.revised ctl" xfId="4330"/>
    <cellStyle name="_IAS Adjustments030630_CCB.Dec03AuditPack.HL.V2.revised ctl 2" xfId="29526"/>
    <cellStyle name="_IAS Adjustments030630_CCB.Dec03AuditPack.HL.V2.revised ctl_CCB.HO.new TB template.for reporting package.040309" xfId="4331"/>
    <cellStyle name="_IAS Adjustments030630_CCB.Dec03AuditPack.HL.V2.revised ctl_CCB.HO.new TB template.for reporting package.040309 2" xfId="29527"/>
    <cellStyle name="_IAS Adjustments030630_CCB.Dec03AuditPack.HL.V2.revised ctl_CCB.HO.new TB template.for reporting package.1P.040316" xfId="4332"/>
    <cellStyle name="_IAS Adjustments030630_CCB.Dec03AuditPack.HL.V2.revised ctl_CCB.HO.new TB template.for reporting package.1P.040316 2" xfId="29528"/>
    <cellStyle name="_IAS Adjustments030630_CCB.Dec03AuditPack.HL.V2.revised ctl_CCB.HO.reporting TB-HL.1P.040316" xfId="4333"/>
    <cellStyle name="_IAS Adjustments030630_CCB.Dec03AuditPack.HL.V2.revised ctl_CCB.HO.reporting TB-HL.1P.040316 2" xfId="29529"/>
    <cellStyle name="_IAS Adjustments030630_CCB.GLAudit Package.040114" xfId="4334"/>
    <cellStyle name="_IAS Adjustments030630_CCB.GLAudit Package.040114 2" xfId="29530"/>
    <cellStyle name="_IAS Adjustments030630_CCB.GLAudit Package.040114_CCB.Dec03AuditPack.GL.V2" xfId="4335"/>
    <cellStyle name="_IAS Adjustments030630_CCB.GLAudit Package.040114_CCB.Dec03AuditPack.GL.V2 2" xfId="29531"/>
    <cellStyle name="_IAS Adjustments030630_CCB.GLAudit Package.040114_CCB.Dec03AuditPack.GL.V2_1120CCB.04OctAuditPack.V1.unprotected" xfId="4336"/>
    <cellStyle name="_IAS Adjustments030630_CCB.GLAudit Package.040114_CCB.Dec03AuditPack.GL.V2_1120CCB.04OctAuditPack.V1.unprotected 2" xfId="29532"/>
    <cellStyle name="_IAS Adjustments030630_CCB.GLAudit Package.040114_CCB.Dec03AuditPack.GL.V2_20040630审计调查表real" xfId="4337"/>
    <cellStyle name="_IAS Adjustments030630_CCB.GLAudit Package.040114_CCB.Dec03AuditPack.GL.V2_20040630审计调查表real 2" xfId="29533"/>
    <cellStyle name="_IAS Adjustments030630_CCB.GLAudit Package.040114_CCB.Dec03AuditPack.GL.V2_CCB.04DecAuditPack.V2.unprotected" xfId="4338"/>
    <cellStyle name="_IAS Adjustments030630_CCB.GLAudit Package.040114_CCB.Dec03AuditPack.GL.V2_CCB.04DecAuditPack.V2.unprotected 2" xfId="29534"/>
    <cellStyle name="_IAS Adjustments030630_CCB.GLAudit Package.040114_CCB.Dec03AuditPack.GL.V2_CCB.04DecAuditPack.V3.unprotected" xfId="4339"/>
    <cellStyle name="_IAS Adjustments030630_CCB.GLAudit Package.040114_CCB.Dec03AuditPack.GL.V2_CCB.04DecAuditPack.V3.unprotected 2" xfId="29535"/>
    <cellStyle name="_IAS Adjustments030630_CCB.GLAudit Package.040114_CCB.Dec03AuditPack.GL.V2_CCB.Bankwide.0410TBRec" xfId="4340"/>
    <cellStyle name="_IAS Adjustments030630_CCB.GLAudit Package.040114_CCB.Dec03AuditPack.GL.V2_CCB.Bankwide.0410TBRec 2" xfId="29536"/>
    <cellStyle name="_IAS Adjustments030630_CCB.GLAudit Package.040114_CCB.Dec03AuditPack.GL.V2_CCB.Dec03AuditPack.GL.V4(trail run new)" xfId="4341"/>
    <cellStyle name="_IAS Adjustments030630_CCB.GLAudit Package.040114_CCB.Dec03AuditPack.GL.V2_CCB.Dec03AuditPack.GL.V4(trail run new) 2" xfId="29537"/>
    <cellStyle name="_IAS Adjustments030630_CCB.GLAudit Package.040114_CCB.Dec03AuditPack.GL.V2_CCB.Dec03AuditPack.GL.V4(trail run new)_Sheet1" xfId="4342"/>
    <cellStyle name="_IAS Adjustments030630_CCB.GLAudit Package.040114_CCB.Dec03AuditPack.GL.V2_CCB.Dec03AuditPack.GL.V4(trail run new)_Sheet1 2" xfId="29538"/>
    <cellStyle name="_IAS Adjustments030630_CCB.GLAudit Package.040114_CCB.Dec03AuditPack.GL.V2_CCB.Dec03AuditPack.GL.V4(trail run new)_Sheet2" xfId="4343"/>
    <cellStyle name="_IAS Adjustments030630_CCB.GLAudit Package.040114_CCB.Dec03AuditPack.GL.V2_CCB.Dec03AuditPack.GL.V4(trail run new)_Sheet2 2" xfId="29539"/>
    <cellStyle name="_IAS Adjustments030630_CCB.GLAudit Package.040114_CCB.Dec03AuditPack.GL.V2_CCB.Dec03AuditPack.GL.V4(trail run new)_审计调查表200410.1209" xfId="4344"/>
    <cellStyle name="_IAS Adjustments030630_CCB.GLAudit Package.040114_CCB.Dec03AuditPack.GL.V2_CCB.Dec03AuditPack.GL.V4(trail run new)_审计调查表200410.1209 2" xfId="29540"/>
    <cellStyle name="_IAS Adjustments030630_CCB.GLAudit Package.040114_CCB.Dec03AuditPack.GL.V2_CCB.Dec03AuditPack.GL.V4(trail run new)_审计调查表200410.1209.PM" xfId="4345"/>
    <cellStyle name="_IAS Adjustments030630_CCB.GLAudit Package.040114_CCB.Dec03AuditPack.GL.V2_CCB.Dec03AuditPack.GL.V4(trail run new)_审计调查表200410.1209.PM 2" xfId="29541"/>
    <cellStyle name="_IAS Adjustments030630_CCB.GLAudit Package.040114_CCB.Dec03AuditPack.GL.V2_CCB.Dec03AuditPack.GL.V4(trial run new)" xfId="4346"/>
    <cellStyle name="_IAS Adjustments030630_CCB.GLAudit Package.040114_CCB.Dec03AuditPack.GL.V2_CCB.Dec03AuditPack.GL.V4(trial run new) 2" xfId="29542"/>
    <cellStyle name="_IAS Adjustments030630_CCB.GLAudit Package.040114_CCB.Dec03AuditPack.GL.V2_CCB.Dec03AuditPack.GL.V4(trial run new)_Sheet1" xfId="4347"/>
    <cellStyle name="_IAS Adjustments030630_CCB.GLAudit Package.040114_CCB.Dec03AuditPack.GL.V2_CCB.Dec03AuditPack.GL.V4(trial run new)_Sheet1 2" xfId="29543"/>
    <cellStyle name="_IAS Adjustments030630_CCB.GLAudit Package.040114_CCB.Dec03AuditPack.GL.V2_CCB.Dec03AuditPack.GL.V4(trial run new)_Sheet2" xfId="4348"/>
    <cellStyle name="_IAS Adjustments030630_CCB.GLAudit Package.040114_CCB.Dec03AuditPack.GL.V2_CCB.Dec03AuditPack.GL.V4(trial run new)_Sheet2 2" xfId="29544"/>
    <cellStyle name="_IAS Adjustments030630_CCB.GLAudit Package.040114_CCB.Dec03AuditPack.GL.V2_CCB.Dec03AuditPack.GL.V4(trial run new)_审计调查表200410.1209" xfId="4349"/>
    <cellStyle name="_IAS Adjustments030630_CCB.GLAudit Package.040114_CCB.Dec03AuditPack.GL.V2_CCB.Dec03AuditPack.GL.V4(trial run new)_审计调查表200410.1209 2" xfId="29545"/>
    <cellStyle name="_IAS Adjustments030630_CCB.GLAudit Package.040114_CCB.Dec03AuditPack.GL.V2_CCB.Dec03AuditPack.GL.V4(trial run new)_审计调查表200410.1209.PM" xfId="4350"/>
    <cellStyle name="_IAS Adjustments030630_CCB.GLAudit Package.040114_CCB.Dec03AuditPack.GL.V2_CCB.Dec03AuditPack.GL.V4(trial run new)_审计调查表200410.1209.PM 2" xfId="29546"/>
    <cellStyle name="_IAS Adjustments030630_CCB.GLAudit Package.040114_CCB.Dec03AuditPack.GL.V2_Copy of CCB.Dec03AuditPack.GL.V4" xfId="4351"/>
    <cellStyle name="_IAS Adjustments030630_CCB.GLAudit Package.040114_CCB.Dec03AuditPack.GL.V2_Copy of CCB.Dec03AuditPack.GL.V4 2" xfId="29547"/>
    <cellStyle name="_IAS Adjustments030630_CCB.GLAudit Package.040114_CCB.Dec03AuditPack.GL.V2_Copy of CCB.Dec03AuditPack.GL.V4_Sheet1" xfId="4352"/>
    <cellStyle name="_IAS Adjustments030630_CCB.GLAudit Package.040114_CCB.Dec03AuditPack.GL.V2_Copy of CCB.Dec03AuditPack.GL.V4_Sheet1 2" xfId="29548"/>
    <cellStyle name="_IAS Adjustments030630_CCB.GLAudit Package.040114_CCB.Dec03AuditPack.GL.V2_Copy of CCB.Dec03AuditPack.GL.V4_Sheet2" xfId="4353"/>
    <cellStyle name="_IAS Adjustments030630_CCB.GLAudit Package.040114_CCB.Dec03AuditPack.GL.V2_Copy of CCB.Dec03AuditPack.GL.V4_Sheet2 2" xfId="29549"/>
    <cellStyle name="_IAS Adjustments030630_CCB.GLAudit Package.040114_CCB.Dec03AuditPack.GL.V2_Copy of CCB.Dec03AuditPack.GL.V4_审计调查表200410.1209" xfId="4354"/>
    <cellStyle name="_IAS Adjustments030630_CCB.GLAudit Package.040114_CCB.Dec03AuditPack.GL.V2_Copy of CCB.Dec03AuditPack.GL.V4_审计调查表200410.1209 2" xfId="29550"/>
    <cellStyle name="_IAS Adjustments030630_CCB.GLAudit Package.040114_CCB.Dec03AuditPack.GL.V2_Copy of CCB.Dec03AuditPack.GL.V4_审计调查表200410.1209.PM" xfId="4355"/>
    <cellStyle name="_IAS Adjustments030630_CCB.GLAudit Package.040114_CCB.Dec03AuditPack.GL.V2_Copy of CCB.Dec03AuditPack.GL.V4_审计调查表200410.1209.PM 2" xfId="29551"/>
    <cellStyle name="_IAS Adjustments030630_CCB.GLAudit Package.040114_CCB.Dec03AuditPack.GL.V2_Sheet1" xfId="4356"/>
    <cellStyle name="_IAS Adjustments030630_CCB.GLAudit Package.040114_CCB.Dec03AuditPack.GL.V2_Sheet1 2" xfId="29552"/>
    <cellStyle name="_IAS Adjustments030630_CCB.GLAudit Package.040114_CCB.Dec03AuditPack.GL.V2_Sheet2" xfId="4357"/>
    <cellStyle name="_IAS Adjustments030630_CCB.GLAudit Package.040114_CCB.Dec03AuditPack.GL.V2_Sheet2 2" xfId="29553"/>
    <cellStyle name="_IAS Adjustments030630_CCB.GLAudit Package.040114_CCB.Dec03AuditPack.GL.V2_审计调查表200410.1209" xfId="4358"/>
    <cellStyle name="_IAS Adjustments030630_CCB.GLAudit Package.040114_CCB.Dec03AuditPack.GL.V2_审计调查表200410.1209 2" xfId="29554"/>
    <cellStyle name="_IAS Adjustments030630_CCB.GLAudit Package.040114_CCB.Dec03AuditPack.GL.V2_审计调查表200410.1209.PM" xfId="4359"/>
    <cellStyle name="_IAS Adjustments030630_CCB.GLAudit Package.040114_CCB.Dec03AuditPack.GL.V2_审计调查表200410.1209.PM 2" xfId="29555"/>
    <cellStyle name="_IAS Adjustments030630_CCB.GLAudit Package.040114_CCB.Dec03AuditPack.HL.V2.revised ctl" xfId="4360"/>
    <cellStyle name="_IAS Adjustments030630_CCB.GLAudit Package.040114_CCB.Dec03AuditPack.HL.V2.revised ctl 2" xfId="29556"/>
    <cellStyle name="_IAS Adjustments030630_CCB.GLAudit Package.040114_CCB.Dec03AuditPack.HL.V2.revised ctl_CCB.HO.new TB template.for reporting package.040309" xfId="4361"/>
    <cellStyle name="_IAS Adjustments030630_CCB.GLAudit Package.040114_CCB.Dec03AuditPack.HL.V2.revised ctl_CCB.HO.new TB template.for reporting package.040309 2" xfId="29557"/>
    <cellStyle name="_IAS Adjustments030630_CCB.GLAudit Package.040114_CCB.Dec03AuditPack.HL.V2.revised ctl_CCB.HO.new TB template.for reporting package.1P.040316" xfId="4362"/>
    <cellStyle name="_IAS Adjustments030630_CCB.GLAudit Package.040114_CCB.Dec03AuditPack.HL.V2.revised ctl_CCB.HO.new TB template.for reporting package.1P.040316 2" xfId="29558"/>
    <cellStyle name="_IAS Adjustments030630_CCB.GLAudit Package.040114_CCB.Dec03AuditPack.HL.V2.revised ctl_CCB.HO.reporting TB-HL.1P.040316" xfId="4363"/>
    <cellStyle name="_IAS Adjustments030630_CCB.GLAudit Package.040114_CCB.Dec03AuditPack.HL.V2.revised ctl_CCB.HO.reporting TB-HL.1P.040316 2" xfId="29559"/>
    <cellStyle name="_IAS Adjustments030630_CCB.GLAudit Package.040114_Sheet1" xfId="4364"/>
    <cellStyle name="_IAS Adjustments030630_CCB.GLAudit Package.040114_Sheet1 2" xfId="29560"/>
    <cellStyle name="_IAS Adjustments030630_CCB.GLAudit Package.040114_Sheet2" xfId="4365"/>
    <cellStyle name="_IAS Adjustments030630_CCB.GLAudit Package.040114_Sheet2 2" xfId="29561"/>
    <cellStyle name="_IAS Adjustments030630_CCB.GLAudit Package.040114_审计调查表200410.1209" xfId="4366"/>
    <cellStyle name="_IAS Adjustments030630_CCB.GLAudit Package.040114_审计调查表200410.1209 2" xfId="29562"/>
    <cellStyle name="_IAS Adjustments030630_CCB.GLAudit Package.040114_审计调查表200410.1209.PM" xfId="4367"/>
    <cellStyle name="_IAS Adjustments030630_CCB.GLAudit Package.040114_审计调查表200410.1209.PM 2" xfId="29563"/>
    <cellStyle name="_IAS Adjustments030630_CCB.HO.New TB template.CCB PRC IAS Sorting.040223 trial run" xfId="4368"/>
    <cellStyle name="_IAS Adjustments030630_CCB.HO.New TB template.CCB PRC IAS Sorting.040223 trial run 2" xfId="29564"/>
    <cellStyle name="_IAS Adjustments030630_CCB.HO.New TB template.CCB PRC IAS Sorting.040223 trial run_CCB.Dec03AuditPack.GL.V2" xfId="4369"/>
    <cellStyle name="_IAS Adjustments030630_CCB.HO.New TB template.CCB PRC IAS Sorting.040223 trial run_CCB.Dec03AuditPack.GL.V2 2" xfId="29565"/>
    <cellStyle name="_IAS Adjustments030630_CCB.HO.New TB template.CCB PRC IAS Sorting.040223 trial run_CCB.Dec03AuditPack.GL.V2_1120CCB.04OctAuditPack.V1.unprotected" xfId="4370"/>
    <cellStyle name="_IAS Adjustments030630_CCB.HO.New TB template.CCB PRC IAS Sorting.040223 trial run_CCB.Dec03AuditPack.GL.V2_1120CCB.04OctAuditPack.V1.unprotected 2" xfId="29566"/>
    <cellStyle name="_IAS Adjustments030630_CCB.HO.New TB template.CCB PRC IAS Sorting.040223 trial run_CCB.Dec03AuditPack.GL.V2_20040630审计调查表real" xfId="4371"/>
    <cellStyle name="_IAS Adjustments030630_CCB.HO.New TB template.CCB PRC IAS Sorting.040223 trial run_CCB.Dec03AuditPack.GL.V2_20040630审计调查表real 2" xfId="29567"/>
    <cellStyle name="_IAS Adjustments030630_CCB.HO.New TB template.CCB PRC IAS Sorting.040223 trial run_CCB.Dec03AuditPack.GL.V2_CCB.04DecAuditPack.V2.unprotected" xfId="4372"/>
    <cellStyle name="_IAS Adjustments030630_CCB.HO.New TB template.CCB PRC IAS Sorting.040223 trial run_CCB.Dec03AuditPack.GL.V2_CCB.04DecAuditPack.V2.unprotected 2" xfId="29568"/>
    <cellStyle name="_IAS Adjustments030630_CCB.HO.New TB template.CCB PRC IAS Sorting.040223 trial run_CCB.Dec03AuditPack.GL.V2_CCB.04DecAuditPack.V3.unprotected" xfId="4373"/>
    <cellStyle name="_IAS Adjustments030630_CCB.HO.New TB template.CCB PRC IAS Sorting.040223 trial run_CCB.Dec03AuditPack.GL.V2_CCB.04DecAuditPack.V3.unprotected 2" xfId="29569"/>
    <cellStyle name="_IAS Adjustments030630_CCB.HO.New TB template.CCB PRC IAS Sorting.040223 trial run_CCB.Dec03AuditPack.GL.V2_CCB.Bankwide.0410TBRec" xfId="4374"/>
    <cellStyle name="_IAS Adjustments030630_CCB.HO.New TB template.CCB PRC IAS Sorting.040223 trial run_CCB.Dec03AuditPack.GL.V2_CCB.Bankwide.0410TBRec 2" xfId="29570"/>
    <cellStyle name="_IAS Adjustments030630_CCB.HO.New TB template.CCB PRC IAS Sorting.040223 trial run_CCB.Dec03AuditPack.GL.V2_CCB.Dec03AuditPack.GL.V4(trail run new)" xfId="4375"/>
    <cellStyle name="_IAS Adjustments030630_CCB.HO.New TB template.CCB PRC IAS Sorting.040223 trial run_CCB.Dec03AuditPack.GL.V2_CCB.Dec03AuditPack.GL.V4(trail run new) 2" xfId="29571"/>
    <cellStyle name="_IAS Adjustments030630_CCB.HO.New TB template.CCB PRC IAS Sorting.040223 trial run_CCB.Dec03AuditPack.GL.V2_CCB.Dec03AuditPack.GL.V4(trail run new)_Sheet1" xfId="4376"/>
    <cellStyle name="_IAS Adjustments030630_CCB.HO.New TB template.CCB PRC IAS Sorting.040223 trial run_CCB.Dec03AuditPack.GL.V2_CCB.Dec03AuditPack.GL.V4(trail run new)_Sheet1 2" xfId="29572"/>
    <cellStyle name="_IAS Adjustments030630_CCB.HO.New TB template.CCB PRC IAS Sorting.040223 trial run_CCB.Dec03AuditPack.GL.V2_CCB.Dec03AuditPack.GL.V4(trail run new)_Sheet2" xfId="4377"/>
    <cellStyle name="_IAS Adjustments030630_CCB.HO.New TB template.CCB PRC IAS Sorting.040223 trial run_CCB.Dec03AuditPack.GL.V2_CCB.Dec03AuditPack.GL.V4(trail run new)_Sheet2 2" xfId="29573"/>
    <cellStyle name="_IAS Adjustments030630_CCB.HO.New TB template.CCB PRC IAS Sorting.040223 trial run_CCB.Dec03AuditPack.GL.V2_CCB.Dec03AuditPack.GL.V4(trail run new)_审计调查表200410.1209" xfId="4378"/>
    <cellStyle name="_IAS Adjustments030630_CCB.HO.New TB template.CCB PRC IAS Sorting.040223 trial run_CCB.Dec03AuditPack.GL.V2_CCB.Dec03AuditPack.GL.V4(trail run new)_审计调查表200410.1209 2" xfId="29574"/>
    <cellStyle name="_IAS Adjustments030630_CCB.HO.New TB template.CCB PRC IAS Sorting.040223 trial run_CCB.Dec03AuditPack.GL.V2_CCB.Dec03AuditPack.GL.V4(trail run new)_审计调查表200410.1209.PM" xfId="4379"/>
    <cellStyle name="_IAS Adjustments030630_CCB.HO.New TB template.CCB PRC IAS Sorting.040223 trial run_CCB.Dec03AuditPack.GL.V2_CCB.Dec03AuditPack.GL.V4(trail run new)_审计调查表200410.1209.PM 2" xfId="29575"/>
    <cellStyle name="_IAS Adjustments030630_CCB.HO.New TB template.CCB PRC IAS Sorting.040223 trial run_CCB.Dec03AuditPack.GL.V2_CCB.Dec03AuditPack.GL.V4(trial run new)" xfId="4380"/>
    <cellStyle name="_IAS Adjustments030630_CCB.HO.New TB template.CCB PRC IAS Sorting.040223 trial run_CCB.Dec03AuditPack.GL.V2_CCB.Dec03AuditPack.GL.V4(trial run new) 2" xfId="29576"/>
    <cellStyle name="_IAS Adjustments030630_CCB.HO.New TB template.CCB PRC IAS Sorting.040223 trial run_CCB.Dec03AuditPack.GL.V2_CCB.Dec03AuditPack.GL.V4(trial run new)_Sheet1" xfId="4381"/>
    <cellStyle name="_IAS Adjustments030630_CCB.HO.New TB template.CCB PRC IAS Sorting.040223 trial run_CCB.Dec03AuditPack.GL.V2_CCB.Dec03AuditPack.GL.V4(trial run new)_Sheet1 2" xfId="29577"/>
    <cellStyle name="_IAS Adjustments030630_CCB.HO.New TB template.CCB PRC IAS Sorting.040223 trial run_CCB.Dec03AuditPack.GL.V2_CCB.Dec03AuditPack.GL.V4(trial run new)_Sheet2" xfId="4382"/>
    <cellStyle name="_IAS Adjustments030630_CCB.HO.New TB template.CCB PRC IAS Sorting.040223 trial run_CCB.Dec03AuditPack.GL.V2_CCB.Dec03AuditPack.GL.V4(trial run new)_Sheet2 2" xfId="29578"/>
    <cellStyle name="_IAS Adjustments030630_CCB.HO.New TB template.CCB PRC IAS Sorting.040223 trial run_CCB.Dec03AuditPack.GL.V2_CCB.Dec03AuditPack.GL.V4(trial run new)_审计调查表200410.1209" xfId="4383"/>
    <cellStyle name="_IAS Adjustments030630_CCB.HO.New TB template.CCB PRC IAS Sorting.040223 trial run_CCB.Dec03AuditPack.GL.V2_CCB.Dec03AuditPack.GL.V4(trial run new)_审计调查表200410.1209 2" xfId="29579"/>
    <cellStyle name="_IAS Adjustments030630_CCB.HO.New TB template.CCB PRC IAS Sorting.040223 trial run_CCB.Dec03AuditPack.GL.V2_CCB.Dec03AuditPack.GL.V4(trial run new)_审计调查表200410.1209.PM" xfId="4384"/>
    <cellStyle name="_IAS Adjustments030630_CCB.HO.New TB template.CCB PRC IAS Sorting.040223 trial run_CCB.Dec03AuditPack.GL.V2_CCB.Dec03AuditPack.GL.V4(trial run new)_审计调查表200410.1209.PM 2" xfId="29580"/>
    <cellStyle name="_IAS Adjustments030630_CCB.HO.New TB template.CCB PRC IAS Sorting.040223 trial run_CCB.Dec03AuditPack.GL.V2_Copy of CCB.Dec03AuditPack.GL.V4" xfId="4385"/>
    <cellStyle name="_IAS Adjustments030630_CCB.HO.New TB template.CCB PRC IAS Sorting.040223 trial run_CCB.Dec03AuditPack.GL.V2_Copy of CCB.Dec03AuditPack.GL.V4 2" xfId="29581"/>
    <cellStyle name="_IAS Adjustments030630_CCB.HO.New TB template.CCB PRC IAS Sorting.040223 trial run_CCB.Dec03AuditPack.GL.V2_Copy of CCB.Dec03AuditPack.GL.V4_Sheet1" xfId="4386"/>
    <cellStyle name="_IAS Adjustments030630_CCB.HO.New TB template.CCB PRC IAS Sorting.040223 trial run_CCB.Dec03AuditPack.GL.V2_Copy of CCB.Dec03AuditPack.GL.V4_Sheet1 2" xfId="29582"/>
    <cellStyle name="_IAS Adjustments030630_CCB.HO.New TB template.CCB PRC IAS Sorting.040223 trial run_CCB.Dec03AuditPack.GL.V2_Copy of CCB.Dec03AuditPack.GL.V4_Sheet2" xfId="4387"/>
    <cellStyle name="_IAS Adjustments030630_CCB.HO.New TB template.CCB PRC IAS Sorting.040223 trial run_CCB.Dec03AuditPack.GL.V2_Copy of CCB.Dec03AuditPack.GL.V4_Sheet2 2" xfId="29583"/>
    <cellStyle name="_IAS Adjustments030630_CCB.HO.New TB template.CCB PRC IAS Sorting.040223 trial run_CCB.Dec03AuditPack.GL.V2_Copy of CCB.Dec03AuditPack.GL.V4_审计调查表200410.1209" xfId="4388"/>
    <cellStyle name="_IAS Adjustments030630_CCB.HO.New TB template.CCB PRC IAS Sorting.040223 trial run_CCB.Dec03AuditPack.GL.V2_Copy of CCB.Dec03AuditPack.GL.V4_审计调查表200410.1209 2" xfId="29584"/>
    <cellStyle name="_IAS Adjustments030630_CCB.HO.New TB template.CCB PRC IAS Sorting.040223 trial run_CCB.Dec03AuditPack.GL.V2_Copy of CCB.Dec03AuditPack.GL.V4_审计调查表200410.1209.PM" xfId="4389"/>
    <cellStyle name="_IAS Adjustments030630_CCB.HO.New TB template.CCB PRC IAS Sorting.040223 trial run_CCB.Dec03AuditPack.GL.V2_Copy of CCB.Dec03AuditPack.GL.V4_审计调查表200410.1209.PM 2" xfId="29585"/>
    <cellStyle name="_IAS Adjustments030630_CCB.HO.New TB template.CCB PRC IAS Sorting.040223 trial run_CCB.Dec03AuditPack.GL.V2_Sheet1" xfId="4390"/>
    <cellStyle name="_IAS Adjustments030630_CCB.HO.New TB template.CCB PRC IAS Sorting.040223 trial run_CCB.Dec03AuditPack.GL.V2_Sheet1 2" xfId="29586"/>
    <cellStyle name="_IAS Adjustments030630_CCB.HO.New TB template.CCB PRC IAS Sorting.040223 trial run_CCB.Dec03AuditPack.GL.V2_Sheet2" xfId="4391"/>
    <cellStyle name="_IAS Adjustments030630_CCB.HO.New TB template.CCB PRC IAS Sorting.040223 trial run_CCB.Dec03AuditPack.GL.V2_Sheet2 2" xfId="29587"/>
    <cellStyle name="_IAS Adjustments030630_CCB.HO.New TB template.CCB PRC IAS Sorting.040223 trial run_CCB.Dec03AuditPack.GL.V2_审计调查表200410.1209" xfId="4392"/>
    <cellStyle name="_IAS Adjustments030630_CCB.HO.New TB template.CCB PRC IAS Sorting.040223 trial run_CCB.Dec03AuditPack.GL.V2_审计调查表200410.1209 2" xfId="29588"/>
    <cellStyle name="_IAS Adjustments030630_CCB.HO.New TB template.CCB PRC IAS Sorting.040223 trial run_CCB.Dec03AuditPack.GL.V2_审计调查表200410.1209.PM" xfId="4393"/>
    <cellStyle name="_IAS Adjustments030630_CCB.HO.New TB template.CCB PRC IAS Sorting.040223 trial run_CCB.Dec03AuditPack.GL.V2_审计调查表200410.1209.PM 2" xfId="29589"/>
    <cellStyle name="_IAS Adjustments030630_CCB.HO.New TB template.CCB PRC IAS Sorting.040223 trial run_CCB.Dec03AuditPack.HL.V2.revised ctl" xfId="4394"/>
    <cellStyle name="_IAS Adjustments030630_CCB.HO.New TB template.CCB PRC IAS Sorting.040223 trial run_CCB.Dec03AuditPack.HL.V2.revised ctl 2" xfId="29590"/>
    <cellStyle name="_IAS Adjustments030630_CCB.HO.New TB template.CCB PRC IAS Sorting.040223 trial run_CCB.Dec03AuditPack.HL.V2.revised ctl_CCB.HO.new TB template.for reporting package.040309" xfId="4395"/>
    <cellStyle name="_IAS Adjustments030630_CCB.HO.New TB template.CCB PRC IAS Sorting.040223 trial run_CCB.Dec03AuditPack.HL.V2.revised ctl_CCB.HO.new TB template.for reporting package.040309 2" xfId="29591"/>
    <cellStyle name="_IAS Adjustments030630_CCB.HO.New TB template.CCB PRC IAS Sorting.040223 trial run_CCB.Dec03AuditPack.HL.V2.revised ctl_CCB.HO.new TB template.for reporting package.1P.040316" xfId="4396"/>
    <cellStyle name="_IAS Adjustments030630_CCB.HO.New TB template.CCB PRC IAS Sorting.040223 trial run_CCB.Dec03AuditPack.HL.V2.revised ctl_CCB.HO.new TB template.for reporting package.1P.040316 2" xfId="29592"/>
    <cellStyle name="_IAS Adjustments030630_CCB.HO.New TB template.CCB PRC IAS Sorting.040223 trial run_CCB.Dec03AuditPack.HL.V2.revised ctl_CCB.HO.reporting TB-HL.1P.040316" xfId="4397"/>
    <cellStyle name="_IAS Adjustments030630_CCB.HO.New TB template.CCB PRC IAS Sorting.040223 trial run_CCB.Dec03AuditPack.HL.V2.revised ctl_CCB.HO.reporting TB-HL.1P.040316 2" xfId="29593"/>
    <cellStyle name="_IAS Adjustments030630_CCB.HO.New TB template.CCB PRC IAS Sorting.040223 trial run_Sheet1" xfId="4398"/>
    <cellStyle name="_IAS Adjustments030630_CCB.HO.New TB template.CCB PRC IAS Sorting.040223 trial run_Sheet1 2" xfId="29594"/>
    <cellStyle name="_IAS Adjustments030630_CCB.HO.New TB template.CCB PRC IAS Sorting.040223 trial run_Sheet2" xfId="4399"/>
    <cellStyle name="_IAS Adjustments030630_CCB.HO.New TB template.CCB PRC IAS Sorting.040223 trial run_Sheet2 2" xfId="29595"/>
    <cellStyle name="_IAS Adjustments030630_CCB.HO.New TB template.CCB PRC IAS Sorting.040223 trial run_审计调查表200410.1209" xfId="4400"/>
    <cellStyle name="_IAS Adjustments030630_CCB.HO.New TB template.CCB PRC IAS Sorting.040223 trial run_审计调查表200410.1209 2" xfId="29596"/>
    <cellStyle name="_IAS Adjustments030630_CCB.HO.New TB template.CCB PRC IAS Sorting.040223 trial run_审计调查表200410.1209.PM" xfId="4401"/>
    <cellStyle name="_IAS Adjustments030630_CCB.HO.New TB template.CCB PRC IAS Sorting.040223 trial run_审计调查表200410.1209.PM 2" xfId="29597"/>
    <cellStyle name="_IAS Adjustments030630_CCB.HO.New TB template.IAS Sorting.040210" xfId="4402"/>
    <cellStyle name="_IAS Adjustments030630_CCB.HO.New TB template.IAS Sorting.040210 2" xfId="29598"/>
    <cellStyle name="_IAS Adjustments030630_CCB.HO.New TB template.IAS Sorting.040210_CCB.Dec03AuditPack.GL.V2" xfId="4403"/>
    <cellStyle name="_IAS Adjustments030630_CCB.HO.New TB template.IAS Sorting.040210_CCB.Dec03AuditPack.GL.V2 2" xfId="29599"/>
    <cellStyle name="_IAS Adjustments030630_CCB.HO.New TB template.IAS Sorting.040210_CCB.Dec03AuditPack.GL.V2_1120CCB.04OctAuditPack.V1.unprotected" xfId="4404"/>
    <cellStyle name="_IAS Adjustments030630_CCB.HO.New TB template.IAS Sorting.040210_CCB.Dec03AuditPack.GL.V2_1120CCB.04OctAuditPack.V1.unprotected 2" xfId="29600"/>
    <cellStyle name="_IAS Adjustments030630_CCB.HO.New TB template.IAS Sorting.040210_CCB.Dec03AuditPack.GL.V2_20040630审计调查表real" xfId="4405"/>
    <cellStyle name="_IAS Adjustments030630_CCB.HO.New TB template.IAS Sorting.040210_CCB.Dec03AuditPack.GL.V2_20040630审计调查表real 2" xfId="29601"/>
    <cellStyle name="_IAS Adjustments030630_CCB.HO.New TB template.IAS Sorting.040210_CCB.Dec03AuditPack.GL.V2_CCB.04DecAuditPack.V2.unprotected" xfId="4406"/>
    <cellStyle name="_IAS Adjustments030630_CCB.HO.New TB template.IAS Sorting.040210_CCB.Dec03AuditPack.GL.V2_CCB.04DecAuditPack.V2.unprotected 2" xfId="29602"/>
    <cellStyle name="_IAS Adjustments030630_CCB.HO.New TB template.IAS Sorting.040210_CCB.Dec03AuditPack.GL.V2_CCB.04DecAuditPack.V3.unprotected" xfId="4407"/>
    <cellStyle name="_IAS Adjustments030630_CCB.HO.New TB template.IAS Sorting.040210_CCB.Dec03AuditPack.GL.V2_CCB.04DecAuditPack.V3.unprotected 2" xfId="29603"/>
    <cellStyle name="_IAS Adjustments030630_CCB.HO.New TB template.IAS Sorting.040210_CCB.Dec03AuditPack.GL.V2_CCB.Bankwide.0410TBRec" xfId="4408"/>
    <cellStyle name="_IAS Adjustments030630_CCB.HO.New TB template.IAS Sorting.040210_CCB.Dec03AuditPack.GL.V2_CCB.Bankwide.0410TBRec 2" xfId="29604"/>
    <cellStyle name="_IAS Adjustments030630_CCB.HO.New TB template.IAS Sorting.040210_CCB.Dec03AuditPack.GL.V2_CCB.Dec03AuditPack.GL.V4(trail run new)" xfId="4409"/>
    <cellStyle name="_IAS Adjustments030630_CCB.HO.New TB template.IAS Sorting.040210_CCB.Dec03AuditPack.GL.V2_CCB.Dec03AuditPack.GL.V4(trail run new) 2" xfId="29605"/>
    <cellStyle name="_IAS Adjustments030630_CCB.HO.New TB template.IAS Sorting.040210_CCB.Dec03AuditPack.GL.V2_CCB.Dec03AuditPack.GL.V4(trail run new)_Sheet1" xfId="4410"/>
    <cellStyle name="_IAS Adjustments030630_CCB.HO.New TB template.IAS Sorting.040210_CCB.Dec03AuditPack.GL.V2_CCB.Dec03AuditPack.GL.V4(trail run new)_Sheet1 2" xfId="29606"/>
    <cellStyle name="_IAS Adjustments030630_CCB.HO.New TB template.IAS Sorting.040210_CCB.Dec03AuditPack.GL.V2_CCB.Dec03AuditPack.GL.V4(trail run new)_Sheet2" xfId="4411"/>
    <cellStyle name="_IAS Adjustments030630_CCB.HO.New TB template.IAS Sorting.040210_CCB.Dec03AuditPack.GL.V2_CCB.Dec03AuditPack.GL.V4(trail run new)_Sheet2 2" xfId="29607"/>
    <cellStyle name="_IAS Adjustments030630_CCB.HO.New TB template.IAS Sorting.040210_CCB.Dec03AuditPack.GL.V2_CCB.Dec03AuditPack.GL.V4(trail run new)_审计调查表200410.1209" xfId="4412"/>
    <cellStyle name="_IAS Adjustments030630_CCB.HO.New TB template.IAS Sorting.040210_CCB.Dec03AuditPack.GL.V2_CCB.Dec03AuditPack.GL.V4(trail run new)_审计调查表200410.1209 2" xfId="29608"/>
    <cellStyle name="_IAS Adjustments030630_CCB.HO.New TB template.IAS Sorting.040210_CCB.Dec03AuditPack.GL.V2_CCB.Dec03AuditPack.GL.V4(trail run new)_审计调查表200410.1209.PM" xfId="4413"/>
    <cellStyle name="_IAS Adjustments030630_CCB.HO.New TB template.IAS Sorting.040210_CCB.Dec03AuditPack.GL.V2_CCB.Dec03AuditPack.GL.V4(trail run new)_审计调查表200410.1209.PM 2" xfId="29609"/>
    <cellStyle name="_IAS Adjustments030630_CCB.HO.New TB template.IAS Sorting.040210_CCB.Dec03AuditPack.GL.V2_CCB.Dec03AuditPack.GL.V4(trial run new)" xfId="4414"/>
    <cellStyle name="_IAS Adjustments030630_CCB.HO.New TB template.IAS Sorting.040210_CCB.Dec03AuditPack.GL.V2_CCB.Dec03AuditPack.GL.V4(trial run new) 2" xfId="29610"/>
    <cellStyle name="_IAS Adjustments030630_CCB.HO.New TB template.IAS Sorting.040210_CCB.Dec03AuditPack.GL.V2_CCB.Dec03AuditPack.GL.V4(trial run new)_Sheet1" xfId="4415"/>
    <cellStyle name="_IAS Adjustments030630_CCB.HO.New TB template.IAS Sorting.040210_CCB.Dec03AuditPack.GL.V2_CCB.Dec03AuditPack.GL.V4(trial run new)_Sheet1 2" xfId="29611"/>
    <cellStyle name="_IAS Adjustments030630_CCB.HO.New TB template.IAS Sorting.040210_CCB.Dec03AuditPack.GL.V2_CCB.Dec03AuditPack.GL.V4(trial run new)_Sheet2" xfId="4416"/>
    <cellStyle name="_IAS Adjustments030630_CCB.HO.New TB template.IAS Sorting.040210_CCB.Dec03AuditPack.GL.V2_CCB.Dec03AuditPack.GL.V4(trial run new)_Sheet2 2" xfId="29612"/>
    <cellStyle name="_IAS Adjustments030630_CCB.HO.New TB template.IAS Sorting.040210_CCB.Dec03AuditPack.GL.V2_CCB.Dec03AuditPack.GL.V4(trial run new)_审计调查表200410.1209" xfId="4417"/>
    <cellStyle name="_IAS Adjustments030630_CCB.HO.New TB template.IAS Sorting.040210_CCB.Dec03AuditPack.GL.V2_CCB.Dec03AuditPack.GL.V4(trial run new)_审计调查表200410.1209 2" xfId="29613"/>
    <cellStyle name="_IAS Adjustments030630_CCB.HO.New TB template.IAS Sorting.040210_CCB.Dec03AuditPack.GL.V2_CCB.Dec03AuditPack.GL.V4(trial run new)_审计调查表200410.1209.PM" xfId="4418"/>
    <cellStyle name="_IAS Adjustments030630_CCB.HO.New TB template.IAS Sorting.040210_CCB.Dec03AuditPack.GL.V2_CCB.Dec03AuditPack.GL.V4(trial run new)_审计调查表200410.1209.PM 2" xfId="29614"/>
    <cellStyle name="_IAS Adjustments030630_CCB.HO.New TB template.IAS Sorting.040210_CCB.Dec03AuditPack.GL.V2_Copy of CCB.Dec03AuditPack.GL.V4" xfId="4419"/>
    <cellStyle name="_IAS Adjustments030630_CCB.HO.New TB template.IAS Sorting.040210_CCB.Dec03AuditPack.GL.V2_Copy of CCB.Dec03AuditPack.GL.V4 2" xfId="29615"/>
    <cellStyle name="_IAS Adjustments030630_CCB.HO.New TB template.IAS Sorting.040210_CCB.Dec03AuditPack.GL.V2_Copy of CCB.Dec03AuditPack.GL.V4_Sheet1" xfId="4420"/>
    <cellStyle name="_IAS Adjustments030630_CCB.HO.New TB template.IAS Sorting.040210_CCB.Dec03AuditPack.GL.V2_Copy of CCB.Dec03AuditPack.GL.V4_Sheet1 2" xfId="29616"/>
    <cellStyle name="_IAS Adjustments030630_CCB.HO.New TB template.IAS Sorting.040210_CCB.Dec03AuditPack.GL.V2_Copy of CCB.Dec03AuditPack.GL.V4_Sheet2" xfId="4421"/>
    <cellStyle name="_IAS Adjustments030630_CCB.HO.New TB template.IAS Sorting.040210_CCB.Dec03AuditPack.GL.V2_Copy of CCB.Dec03AuditPack.GL.V4_Sheet2 2" xfId="29617"/>
    <cellStyle name="_IAS Adjustments030630_CCB.HO.New TB template.IAS Sorting.040210_CCB.Dec03AuditPack.GL.V2_Copy of CCB.Dec03AuditPack.GL.V4_审计调查表200410.1209" xfId="4422"/>
    <cellStyle name="_IAS Adjustments030630_CCB.HO.New TB template.IAS Sorting.040210_CCB.Dec03AuditPack.GL.V2_Copy of CCB.Dec03AuditPack.GL.V4_审计调查表200410.1209 2" xfId="29618"/>
    <cellStyle name="_IAS Adjustments030630_CCB.HO.New TB template.IAS Sorting.040210_CCB.Dec03AuditPack.GL.V2_Copy of CCB.Dec03AuditPack.GL.V4_审计调查表200410.1209.PM" xfId="4423"/>
    <cellStyle name="_IAS Adjustments030630_CCB.HO.New TB template.IAS Sorting.040210_CCB.Dec03AuditPack.GL.V2_Copy of CCB.Dec03AuditPack.GL.V4_审计调查表200410.1209.PM 2" xfId="29619"/>
    <cellStyle name="_IAS Adjustments030630_CCB.HO.New TB template.IAS Sorting.040210_CCB.Dec03AuditPack.GL.V2_Sheet1" xfId="4424"/>
    <cellStyle name="_IAS Adjustments030630_CCB.HO.New TB template.IAS Sorting.040210_CCB.Dec03AuditPack.GL.V2_Sheet1 2" xfId="29620"/>
    <cellStyle name="_IAS Adjustments030630_CCB.HO.New TB template.IAS Sorting.040210_CCB.Dec03AuditPack.GL.V2_Sheet2" xfId="4425"/>
    <cellStyle name="_IAS Adjustments030630_CCB.HO.New TB template.IAS Sorting.040210_CCB.Dec03AuditPack.GL.V2_Sheet2 2" xfId="29621"/>
    <cellStyle name="_IAS Adjustments030630_CCB.HO.New TB template.IAS Sorting.040210_CCB.Dec03AuditPack.GL.V2_审计调查表200410.1209" xfId="4426"/>
    <cellStyle name="_IAS Adjustments030630_CCB.HO.New TB template.IAS Sorting.040210_CCB.Dec03AuditPack.GL.V2_审计调查表200410.1209 2" xfId="29622"/>
    <cellStyle name="_IAS Adjustments030630_CCB.HO.New TB template.IAS Sorting.040210_CCB.Dec03AuditPack.GL.V2_审计调查表200410.1209.PM" xfId="4427"/>
    <cellStyle name="_IAS Adjustments030630_CCB.HO.New TB template.IAS Sorting.040210_CCB.Dec03AuditPack.GL.V2_审计调查表200410.1209.PM 2" xfId="29623"/>
    <cellStyle name="_IAS Adjustments030630_CCB.HO.New TB template.IAS Sorting.040210_CCB.Dec03AuditPack.HL.V2.revised ctl" xfId="4428"/>
    <cellStyle name="_IAS Adjustments030630_CCB.HO.New TB template.IAS Sorting.040210_CCB.Dec03AuditPack.HL.V2.revised ctl 2" xfId="29624"/>
    <cellStyle name="_IAS Adjustments030630_CCB.HO.New TB template.IAS Sorting.040210_CCB.Dec03AuditPack.HL.V2.revised ctl_CCB.HO.new TB template.for reporting package.040309" xfId="4429"/>
    <cellStyle name="_IAS Adjustments030630_CCB.HO.New TB template.IAS Sorting.040210_CCB.Dec03AuditPack.HL.V2.revised ctl_CCB.HO.new TB template.for reporting package.040309 2" xfId="29625"/>
    <cellStyle name="_IAS Adjustments030630_CCB.HO.New TB template.IAS Sorting.040210_CCB.Dec03AuditPack.HL.V2.revised ctl_CCB.HO.new TB template.for reporting package.1P.040316" xfId="4430"/>
    <cellStyle name="_IAS Adjustments030630_CCB.HO.New TB template.IAS Sorting.040210_CCB.Dec03AuditPack.HL.V2.revised ctl_CCB.HO.new TB template.for reporting package.1P.040316 2" xfId="29626"/>
    <cellStyle name="_IAS Adjustments030630_CCB.HO.New TB template.IAS Sorting.040210_CCB.Dec03AuditPack.HL.V2.revised ctl_CCB.HO.reporting TB-HL.1P.040316" xfId="4431"/>
    <cellStyle name="_IAS Adjustments030630_CCB.HO.New TB template.IAS Sorting.040210_CCB.Dec03AuditPack.HL.V2.revised ctl_CCB.HO.reporting TB-HL.1P.040316 2" xfId="29627"/>
    <cellStyle name="_IAS Adjustments030630_CCB.HO.New TB template.IAS Sorting.040210_Sheet1" xfId="4432"/>
    <cellStyle name="_IAS Adjustments030630_CCB.HO.New TB template.IAS Sorting.040210_Sheet1 2" xfId="29628"/>
    <cellStyle name="_IAS Adjustments030630_CCB.HO.New TB template.IAS Sorting.040210_Sheet2" xfId="4433"/>
    <cellStyle name="_IAS Adjustments030630_CCB.HO.New TB template.IAS Sorting.040210_Sheet2 2" xfId="29629"/>
    <cellStyle name="_IAS Adjustments030630_CCB.HO.New TB template.IAS Sorting.040210_审计调查表200410.1209" xfId="4434"/>
    <cellStyle name="_IAS Adjustments030630_CCB.HO.New TB template.IAS Sorting.040210_审计调查表200410.1209 2" xfId="29630"/>
    <cellStyle name="_IAS Adjustments030630_CCB.HO.New TB template.IAS Sorting.040210_审计调查表200410.1209.PM" xfId="4435"/>
    <cellStyle name="_IAS Adjustments030630_CCB.HO.New TB template.IAS Sorting.040210_审计调查表200410.1209.PM 2" xfId="29631"/>
    <cellStyle name="_IAS Adjustments030630_CCB.HO.New TB template.PRC Sorting.040210" xfId="4436"/>
    <cellStyle name="_IAS Adjustments030630_CCB.HO.New TB template.PRC Sorting.040210 2" xfId="29632"/>
    <cellStyle name="_IAS Adjustments030630_CCB.HO.New TB template.PRC Sorting.040210_CCB.Dec03AuditPack.GL.V2" xfId="4437"/>
    <cellStyle name="_IAS Adjustments030630_CCB.HO.New TB template.PRC Sorting.040210_CCB.Dec03AuditPack.GL.V2 2" xfId="29633"/>
    <cellStyle name="_IAS Adjustments030630_CCB.HO.New TB template.PRC Sorting.040210_CCB.Dec03AuditPack.GL.V2_1120CCB.04OctAuditPack.V1.unprotected" xfId="4438"/>
    <cellStyle name="_IAS Adjustments030630_CCB.HO.New TB template.PRC Sorting.040210_CCB.Dec03AuditPack.GL.V2_1120CCB.04OctAuditPack.V1.unprotected 2" xfId="29634"/>
    <cellStyle name="_IAS Adjustments030630_CCB.HO.New TB template.PRC Sorting.040210_CCB.Dec03AuditPack.GL.V2_20040630审计调查表real" xfId="4439"/>
    <cellStyle name="_IAS Adjustments030630_CCB.HO.New TB template.PRC Sorting.040210_CCB.Dec03AuditPack.GL.V2_20040630审计调查表real 2" xfId="29635"/>
    <cellStyle name="_IAS Adjustments030630_CCB.HO.New TB template.PRC Sorting.040210_CCB.Dec03AuditPack.GL.V2_CCB.04DecAuditPack.V2.unprotected" xfId="4440"/>
    <cellStyle name="_IAS Adjustments030630_CCB.HO.New TB template.PRC Sorting.040210_CCB.Dec03AuditPack.GL.V2_CCB.04DecAuditPack.V2.unprotected 2" xfId="29636"/>
    <cellStyle name="_IAS Adjustments030630_CCB.HO.New TB template.PRC Sorting.040210_CCB.Dec03AuditPack.GL.V2_CCB.04DecAuditPack.V3.unprotected" xfId="4441"/>
    <cellStyle name="_IAS Adjustments030630_CCB.HO.New TB template.PRC Sorting.040210_CCB.Dec03AuditPack.GL.V2_CCB.04DecAuditPack.V3.unprotected 2" xfId="29637"/>
    <cellStyle name="_IAS Adjustments030630_CCB.HO.New TB template.PRC Sorting.040210_CCB.Dec03AuditPack.GL.V2_CCB.Bankwide.0410TBRec" xfId="4442"/>
    <cellStyle name="_IAS Adjustments030630_CCB.HO.New TB template.PRC Sorting.040210_CCB.Dec03AuditPack.GL.V2_CCB.Bankwide.0410TBRec 2" xfId="29638"/>
    <cellStyle name="_IAS Adjustments030630_CCB.HO.New TB template.PRC Sorting.040210_CCB.Dec03AuditPack.GL.V2_CCB.Dec03AuditPack.GL.V4(trail run new)" xfId="4443"/>
    <cellStyle name="_IAS Adjustments030630_CCB.HO.New TB template.PRC Sorting.040210_CCB.Dec03AuditPack.GL.V2_CCB.Dec03AuditPack.GL.V4(trail run new) 2" xfId="29639"/>
    <cellStyle name="_IAS Adjustments030630_CCB.HO.New TB template.PRC Sorting.040210_CCB.Dec03AuditPack.GL.V2_CCB.Dec03AuditPack.GL.V4(trail run new)_Sheet1" xfId="4444"/>
    <cellStyle name="_IAS Adjustments030630_CCB.HO.New TB template.PRC Sorting.040210_CCB.Dec03AuditPack.GL.V2_CCB.Dec03AuditPack.GL.V4(trail run new)_Sheet1 2" xfId="29640"/>
    <cellStyle name="_IAS Adjustments030630_CCB.HO.New TB template.PRC Sorting.040210_CCB.Dec03AuditPack.GL.V2_CCB.Dec03AuditPack.GL.V4(trail run new)_Sheet2" xfId="4445"/>
    <cellStyle name="_IAS Adjustments030630_CCB.HO.New TB template.PRC Sorting.040210_CCB.Dec03AuditPack.GL.V2_CCB.Dec03AuditPack.GL.V4(trail run new)_Sheet2 2" xfId="29641"/>
    <cellStyle name="_IAS Adjustments030630_CCB.HO.New TB template.PRC Sorting.040210_CCB.Dec03AuditPack.GL.V2_CCB.Dec03AuditPack.GL.V4(trail run new)_审计调查表200410.1209" xfId="4446"/>
    <cellStyle name="_IAS Adjustments030630_CCB.HO.New TB template.PRC Sorting.040210_CCB.Dec03AuditPack.GL.V2_CCB.Dec03AuditPack.GL.V4(trail run new)_审计调查表200410.1209 2" xfId="29642"/>
    <cellStyle name="_IAS Adjustments030630_CCB.HO.New TB template.PRC Sorting.040210_CCB.Dec03AuditPack.GL.V2_CCB.Dec03AuditPack.GL.V4(trail run new)_审计调查表200410.1209.PM" xfId="4447"/>
    <cellStyle name="_IAS Adjustments030630_CCB.HO.New TB template.PRC Sorting.040210_CCB.Dec03AuditPack.GL.V2_CCB.Dec03AuditPack.GL.V4(trail run new)_审计调查表200410.1209.PM 2" xfId="29643"/>
    <cellStyle name="_IAS Adjustments030630_CCB.HO.New TB template.PRC Sorting.040210_CCB.Dec03AuditPack.GL.V2_CCB.Dec03AuditPack.GL.V4(trial run new)" xfId="4448"/>
    <cellStyle name="_IAS Adjustments030630_CCB.HO.New TB template.PRC Sorting.040210_CCB.Dec03AuditPack.GL.V2_CCB.Dec03AuditPack.GL.V4(trial run new) 2" xfId="29644"/>
    <cellStyle name="_IAS Adjustments030630_CCB.HO.New TB template.PRC Sorting.040210_CCB.Dec03AuditPack.GL.V2_CCB.Dec03AuditPack.GL.V4(trial run new)_Sheet1" xfId="4449"/>
    <cellStyle name="_IAS Adjustments030630_CCB.HO.New TB template.PRC Sorting.040210_CCB.Dec03AuditPack.GL.V2_CCB.Dec03AuditPack.GL.V4(trial run new)_Sheet1 2" xfId="29645"/>
    <cellStyle name="_IAS Adjustments030630_CCB.HO.New TB template.PRC Sorting.040210_CCB.Dec03AuditPack.GL.V2_CCB.Dec03AuditPack.GL.V4(trial run new)_Sheet2" xfId="4450"/>
    <cellStyle name="_IAS Adjustments030630_CCB.HO.New TB template.PRC Sorting.040210_CCB.Dec03AuditPack.GL.V2_CCB.Dec03AuditPack.GL.V4(trial run new)_Sheet2 2" xfId="29646"/>
    <cellStyle name="_IAS Adjustments030630_CCB.HO.New TB template.PRC Sorting.040210_CCB.Dec03AuditPack.GL.V2_CCB.Dec03AuditPack.GL.V4(trial run new)_审计调查表200410.1209" xfId="4451"/>
    <cellStyle name="_IAS Adjustments030630_CCB.HO.New TB template.PRC Sorting.040210_CCB.Dec03AuditPack.GL.V2_CCB.Dec03AuditPack.GL.V4(trial run new)_审计调查表200410.1209 2" xfId="29647"/>
    <cellStyle name="_IAS Adjustments030630_CCB.HO.New TB template.PRC Sorting.040210_CCB.Dec03AuditPack.GL.V2_CCB.Dec03AuditPack.GL.V4(trial run new)_审计调查表200410.1209.PM" xfId="4452"/>
    <cellStyle name="_IAS Adjustments030630_CCB.HO.New TB template.PRC Sorting.040210_CCB.Dec03AuditPack.GL.V2_CCB.Dec03AuditPack.GL.V4(trial run new)_审计调查表200410.1209.PM 2" xfId="29648"/>
    <cellStyle name="_IAS Adjustments030630_CCB.HO.New TB template.PRC Sorting.040210_CCB.Dec03AuditPack.GL.V2_Copy of CCB.Dec03AuditPack.GL.V4" xfId="4453"/>
    <cellStyle name="_IAS Adjustments030630_CCB.HO.New TB template.PRC Sorting.040210_CCB.Dec03AuditPack.GL.V2_Copy of CCB.Dec03AuditPack.GL.V4 2" xfId="29649"/>
    <cellStyle name="_IAS Adjustments030630_CCB.HO.New TB template.PRC Sorting.040210_CCB.Dec03AuditPack.GL.V2_Copy of CCB.Dec03AuditPack.GL.V4_Sheet1" xfId="4454"/>
    <cellStyle name="_IAS Adjustments030630_CCB.HO.New TB template.PRC Sorting.040210_CCB.Dec03AuditPack.GL.V2_Copy of CCB.Dec03AuditPack.GL.V4_Sheet1 2" xfId="29650"/>
    <cellStyle name="_IAS Adjustments030630_CCB.HO.New TB template.PRC Sorting.040210_CCB.Dec03AuditPack.GL.V2_Copy of CCB.Dec03AuditPack.GL.V4_Sheet2" xfId="4455"/>
    <cellStyle name="_IAS Adjustments030630_CCB.HO.New TB template.PRC Sorting.040210_CCB.Dec03AuditPack.GL.V2_Copy of CCB.Dec03AuditPack.GL.V4_Sheet2 2" xfId="29651"/>
    <cellStyle name="_IAS Adjustments030630_CCB.HO.New TB template.PRC Sorting.040210_CCB.Dec03AuditPack.GL.V2_Copy of CCB.Dec03AuditPack.GL.V4_审计调查表200410.1209" xfId="4456"/>
    <cellStyle name="_IAS Adjustments030630_CCB.HO.New TB template.PRC Sorting.040210_CCB.Dec03AuditPack.GL.V2_Copy of CCB.Dec03AuditPack.GL.V4_审计调查表200410.1209 2" xfId="29652"/>
    <cellStyle name="_IAS Adjustments030630_CCB.HO.New TB template.PRC Sorting.040210_CCB.Dec03AuditPack.GL.V2_Copy of CCB.Dec03AuditPack.GL.V4_审计调查表200410.1209.PM" xfId="4457"/>
    <cellStyle name="_IAS Adjustments030630_CCB.HO.New TB template.PRC Sorting.040210_CCB.Dec03AuditPack.GL.V2_Copy of CCB.Dec03AuditPack.GL.V4_审计调查表200410.1209.PM 2" xfId="29653"/>
    <cellStyle name="_IAS Adjustments030630_CCB.HO.New TB template.PRC Sorting.040210_CCB.Dec03AuditPack.GL.V2_Sheet1" xfId="4458"/>
    <cellStyle name="_IAS Adjustments030630_CCB.HO.New TB template.PRC Sorting.040210_CCB.Dec03AuditPack.GL.V2_Sheet1 2" xfId="29654"/>
    <cellStyle name="_IAS Adjustments030630_CCB.HO.New TB template.PRC Sorting.040210_CCB.Dec03AuditPack.GL.V2_Sheet2" xfId="4459"/>
    <cellStyle name="_IAS Adjustments030630_CCB.HO.New TB template.PRC Sorting.040210_CCB.Dec03AuditPack.GL.V2_Sheet2 2" xfId="29655"/>
    <cellStyle name="_IAS Adjustments030630_CCB.HO.New TB template.PRC Sorting.040210_CCB.Dec03AuditPack.GL.V2_审计调查表200410.1209" xfId="4460"/>
    <cellStyle name="_IAS Adjustments030630_CCB.HO.New TB template.PRC Sorting.040210_CCB.Dec03AuditPack.GL.V2_审计调查表200410.1209 2" xfId="29656"/>
    <cellStyle name="_IAS Adjustments030630_CCB.HO.New TB template.PRC Sorting.040210_CCB.Dec03AuditPack.GL.V2_审计调查表200410.1209.PM" xfId="4461"/>
    <cellStyle name="_IAS Adjustments030630_CCB.HO.New TB template.PRC Sorting.040210_CCB.Dec03AuditPack.GL.V2_审计调查表200410.1209.PM 2" xfId="29657"/>
    <cellStyle name="_IAS Adjustments030630_CCB.HO.New TB template.PRC Sorting.040210_CCB.Dec03AuditPack.HL.V2.revised ctl" xfId="4462"/>
    <cellStyle name="_IAS Adjustments030630_CCB.HO.New TB template.PRC Sorting.040210_CCB.Dec03AuditPack.HL.V2.revised ctl 2" xfId="29658"/>
    <cellStyle name="_IAS Adjustments030630_CCB.HO.New TB template.PRC Sorting.040210_CCB.Dec03AuditPack.HL.V2.revised ctl_CCB.HO.new TB template.for reporting package.040309" xfId="4463"/>
    <cellStyle name="_IAS Adjustments030630_CCB.HO.New TB template.PRC Sorting.040210_CCB.Dec03AuditPack.HL.V2.revised ctl_CCB.HO.new TB template.for reporting package.040309 2" xfId="29659"/>
    <cellStyle name="_IAS Adjustments030630_CCB.HO.New TB template.PRC Sorting.040210_CCB.Dec03AuditPack.HL.V2.revised ctl_CCB.HO.new TB template.for reporting package.1P.040316" xfId="4464"/>
    <cellStyle name="_IAS Adjustments030630_CCB.HO.New TB template.PRC Sorting.040210_CCB.Dec03AuditPack.HL.V2.revised ctl_CCB.HO.new TB template.for reporting package.1P.040316 2" xfId="29660"/>
    <cellStyle name="_IAS Adjustments030630_CCB.HO.New TB template.PRC Sorting.040210_CCB.Dec03AuditPack.HL.V2.revised ctl_CCB.HO.reporting TB-HL.1P.040316" xfId="4465"/>
    <cellStyle name="_IAS Adjustments030630_CCB.HO.New TB template.PRC Sorting.040210_CCB.Dec03AuditPack.HL.V2.revised ctl_CCB.HO.reporting TB-HL.1P.040316 2" xfId="29661"/>
    <cellStyle name="_IAS Adjustments030630_CCB.HO.New TB template.PRC Sorting.040210_Sheet1" xfId="4466"/>
    <cellStyle name="_IAS Adjustments030630_CCB.HO.New TB template.PRC Sorting.040210_Sheet1 2" xfId="29662"/>
    <cellStyle name="_IAS Adjustments030630_CCB.HO.New TB template.PRC Sorting.040210_Sheet2" xfId="4467"/>
    <cellStyle name="_IAS Adjustments030630_CCB.HO.New TB template.PRC Sorting.040210_Sheet2 2" xfId="29663"/>
    <cellStyle name="_IAS Adjustments030630_CCB.HO.New TB template.PRC Sorting.040210_审计调查表200410.1209" xfId="4468"/>
    <cellStyle name="_IAS Adjustments030630_CCB.HO.New TB template.PRC Sorting.040210_审计调查表200410.1209 2" xfId="29664"/>
    <cellStyle name="_IAS Adjustments030630_CCB.HO.New TB template.PRC Sorting.040210_审计调查表200410.1209.PM" xfId="4469"/>
    <cellStyle name="_IAS Adjustments030630_CCB.HO.New TB template.PRC Sorting.040210_审计调查表200410.1209.PM 2" xfId="29665"/>
    <cellStyle name="_IAS Adjustments030630_Sheet1" xfId="4470"/>
    <cellStyle name="_IAS Adjustments030630_Sheet1 2" xfId="29666"/>
    <cellStyle name="_IAS Adjustments030630_Sheet2" xfId="4471"/>
    <cellStyle name="_IAS Adjustments030630_Sheet2 2" xfId="29667"/>
    <cellStyle name="_IAS Adjustments030630_审计调查表200410.1209" xfId="4472"/>
    <cellStyle name="_IAS Adjustments030630_审计调查表200410.1209 2" xfId="29668"/>
    <cellStyle name="_IAS Adjustments030630_审计调查表200410.1209.PM" xfId="4473"/>
    <cellStyle name="_IAS Adjustments030630_审计调查表200410.1209.PM 2" xfId="29669"/>
    <cellStyle name="_Informaes Folha 2008" xfId="4474"/>
    <cellStyle name="_Interco matrix" xfId="4475"/>
    <cellStyle name="_Interco matrix 2" xfId="4476"/>
    <cellStyle name="_Interco matrix 2 2" xfId="29671"/>
    <cellStyle name="_Interco matrix 3" xfId="4477"/>
    <cellStyle name="_Interco matrix 3 2" xfId="29672"/>
    <cellStyle name="_Interco matrix 4" xfId="4478"/>
    <cellStyle name="_Interco matrix 4 2" xfId="29673"/>
    <cellStyle name="_Interco matrix 5" xfId="29670"/>
    <cellStyle name="_interest income and expens" xfId="4479"/>
    <cellStyle name="_interest income and expens 2" xfId="29674"/>
    <cellStyle name="_Keppel Land" xfId="4480"/>
    <cellStyle name="_Keppel Land 2" xfId="4481"/>
    <cellStyle name="_Keppel Land 2 2" xfId="29676"/>
    <cellStyle name="_Keppel Land 3" xfId="4482"/>
    <cellStyle name="_Keppel Land 3 2" xfId="29677"/>
    <cellStyle name="_Keppel Land 4" xfId="4483"/>
    <cellStyle name="_Keppel Land 4 2" xfId="29678"/>
    <cellStyle name="_Keppel Land 5" xfId="29675"/>
    <cellStyle name="_Keppel Land_Capitaland_working" xfId="4484"/>
    <cellStyle name="_Keppel Land_Capitaland_working 2" xfId="4485"/>
    <cellStyle name="_Keppel Land_Capitaland_working 2 2" xfId="29680"/>
    <cellStyle name="_Keppel Land_Capitaland_working 3" xfId="4486"/>
    <cellStyle name="_Keppel Land_Capitaland_working 3 2" xfId="29681"/>
    <cellStyle name="_Keppel Land_Capitaland_working 4" xfId="4487"/>
    <cellStyle name="_Keppel Land_Capitaland_working 4 2" xfId="29682"/>
    <cellStyle name="_Keppel Land_Capitaland_working 5" xfId="29679"/>
    <cellStyle name="_KODIAK- FIN MOD-V-27-RUN-1- DD-10 YR-Cash Sweep-LOW-HIGH- 5-17-07 " xfId="4488"/>
    <cellStyle name="_lease commitment" xfId="4489"/>
    <cellStyle name="_lease commitment 2" xfId="4490"/>
    <cellStyle name="_lease commitment 2 2" xfId="29684"/>
    <cellStyle name="_lease commitment 3" xfId="4491"/>
    <cellStyle name="_lease commitment 3 2" xfId="29685"/>
    <cellStyle name="_lease commitment 4" xfId="4492"/>
    <cellStyle name="_lease commitment 4 2" xfId="29686"/>
    <cellStyle name="_lease commitment 5" xfId="4493"/>
    <cellStyle name="_lease commitment 5 2" xfId="29687"/>
    <cellStyle name="_lease commitment 6" xfId="29683"/>
    <cellStyle name="_long term loan - others 300504" xfId="4494"/>
    <cellStyle name="_long term loan - others 300504 2" xfId="29688"/>
    <cellStyle name="_long term loan - others 300504_048.060223.spreadsheet" xfId="4495"/>
    <cellStyle name="_long term loan - others 300504_048.060223.spreadsheet 2" xfId="29689"/>
    <cellStyle name="_long term loan - others 300504_048.060223.spreadsheet_审计所需文件" xfId="4496"/>
    <cellStyle name="_long term loan - others 300504_048.060223.spreadsheet_审计所需文件 2" xfId="29690"/>
    <cellStyle name="_long term loan - others 300504_048.060225.cashflow" xfId="4497"/>
    <cellStyle name="_long term loan - others 300504_048.060225.cashflow 2" xfId="29691"/>
    <cellStyle name="_long term loan - others 300504_048.060225.cashflow_审计所需文件" xfId="4498"/>
    <cellStyle name="_long term loan - others 300504_048.060225.cashflow_审计所需文件 2" xfId="29692"/>
    <cellStyle name="_long term loan - others 300504_48" xfId="4499"/>
    <cellStyle name="_long term loan - others 300504_48 2" xfId="29693"/>
    <cellStyle name="_long term loan - others 300504_48_审计所需文件" xfId="4500"/>
    <cellStyle name="_long term loan - others 300504_48_审计所需文件 2" xfId="29694"/>
    <cellStyle name="_long term loan - others 300504_Book1" xfId="4501"/>
    <cellStyle name="_long term loan - others 300504_Book1 2" xfId="29695"/>
    <cellStyle name="_long term loan - others 300504_损益表.(22).2003" xfId="4502"/>
    <cellStyle name="_long term loan - others 300504_损益表.(22).2003 2" xfId="29696"/>
    <cellStyle name="_LS of bad loan" xfId="4503"/>
    <cellStyle name="_LS of bad loan 2" xfId="29697"/>
    <cellStyle name="_MA Transactions_v2" xfId="4504"/>
    <cellStyle name="_MA Transactions_v2 2" xfId="4505"/>
    <cellStyle name="_MA Transactions_v2 2 2" xfId="29699"/>
    <cellStyle name="_MA Transactions_v2 3" xfId="4506"/>
    <cellStyle name="_MA Transactions_v2 3 2" xfId="29700"/>
    <cellStyle name="_MA Transactions_v2 4" xfId="4507"/>
    <cellStyle name="_MA Transactions_v2 4 2" xfId="29701"/>
    <cellStyle name="_MA Transactions_v2 5" xfId="29698"/>
    <cellStyle name="-_MATR_covenants" xfId="4508"/>
    <cellStyle name="_Minority interests_BS" xfId="4509"/>
    <cellStyle name="-_Model30" xfId="4510"/>
    <cellStyle name="_More exhibits Desai" xfId="4511"/>
    <cellStyle name="_More exhibits Desai 2" xfId="4512"/>
    <cellStyle name="_More exhibits Desai 2 2" xfId="29703"/>
    <cellStyle name="_More exhibits Desai 3" xfId="4513"/>
    <cellStyle name="_More exhibits Desai 3 2" xfId="29704"/>
    <cellStyle name="_More exhibits Desai 4" xfId="4514"/>
    <cellStyle name="_More exhibits Desai 4 2" xfId="29705"/>
    <cellStyle name="_More exhibits Desai 5" xfId="29702"/>
    <cellStyle name="_Multiple" xfId="4515"/>
    <cellStyle name="_Multiple 2" xfId="4516"/>
    <cellStyle name="_Multiple 2 2" xfId="29707"/>
    <cellStyle name="_Multiple 3" xfId="4517"/>
    <cellStyle name="_Multiple 3 2" xfId="29708"/>
    <cellStyle name="_Multiple 4" xfId="4518"/>
    <cellStyle name="_Multiple 4 2" xfId="29709"/>
    <cellStyle name="_Multiple 5" xfId="29706"/>
    <cellStyle name="_Multiple_AVP" xfId="4519"/>
    <cellStyle name="_Multiple_AVP 2" xfId="4520"/>
    <cellStyle name="_Multiple_AVP 2 2" xfId="29711"/>
    <cellStyle name="_Multiple_AVP 3" xfId="4521"/>
    <cellStyle name="_Multiple_AVP 3 2" xfId="29712"/>
    <cellStyle name="_Multiple_AVP 4" xfId="4522"/>
    <cellStyle name="_Multiple_AVP 4 2" xfId="29713"/>
    <cellStyle name="_Multiple_AVP 5" xfId="29710"/>
    <cellStyle name="_Multiple_Bolt Financials and Comps" xfId="4523"/>
    <cellStyle name="_Multiple_Bolt Financials and Comps 2" xfId="4524"/>
    <cellStyle name="_Multiple_Bolt Financials and Comps 2 2" xfId="29715"/>
    <cellStyle name="_Multiple_Bolt Financials and Comps 3" xfId="4525"/>
    <cellStyle name="_Multiple_Bolt Financials and Comps 3 2" xfId="29716"/>
    <cellStyle name="_Multiple_Bolt Financials and Comps 4" xfId="4526"/>
    <cellStyle name="_Multiple_Bolt Financials and Comps 4 2" xfId="29717"/>
    <cellStyle name="_Multiple_Bolt Financials and Comps 5" xfId="29714"/>
    <cellStyle name="_Multiple_Book1" xfId="4527"/>
    <cellStyle name="_Multiple_Book1 2" xfId="4528"/>
    <cellStyle name="_Multiple_Book1 2 2" xfId="29719"/>
    <cellStyle name="_Multiple_Book1 3" xfId="4529"/>
    <cellStyle name="_Multiple_Book1 3 2" xfId="29720"/>
    <cellStyle name="_Multiple_Book1 4" xfId="4530"/>
    <cellStyle name="_Multiple_Book1 4 2" xfId="29721"/>
    <cellStyle name="_Multiple_Book1 5" xfId="29718"/>
    <cellStyle name="_Multiple_Book1_1" xfId="4531"/>
    <cellStyle name="_Multiple_Book1_1 2" xfId="4532"/>
    <cellStyle name="_Multiple_Book1_1 2 2" xfId="29723"/>
    <cellStyle name="_Multiple_Book1_1 3" xfId="4533"/>
    <cellStyle name="_Multiple_Book1_1 3 2" xfId="29724"/>
    <cellStyle name="_Multiple_Book1_1 4" xfId="4534"/>
    <cellStyle name="_Multiple_Book1_1 4 2" xfId="29725"/>
    <cellStyle name="_Multiple_Book1_1 5" xfId="29722"/>
    <cellStyle name="_Multiple_contribution_analysis" xfId="4535"/>
    <cellStyle name="_Multiple_contribution_analysis 2" xfId="4536"/>
    <cellStyle name="_Multiple_contribution_analysis 2 2" xfId="29727"/>
    <cellStyle name="_Multiple_contribution_analysis 3" xfId="4537"/>
    <cellStyle name="_Multiple_contribution_analysis 3 2" xfId="29728"/>
    <cellStyle name="_Multiple_contribution_analysis 4" xfId="4538"/>
    <cellStyle name="_Multiple_contribution_analysis 4 2" xfId="29729"/>
    <cellStyle name="_Multiple_contribution_analysis 5" xfId="29726"/>
    <cellStyle name="_Multiple_petrochina mod1-temp" xfId="4539"/>
    <cellStyle name="_Multiple_petrochina mod1-temp 2" xfId="4540"/>
    <cellStyle name="_Multiple_petrochina mod1-temp 2 2" xfId="29731"/>
    <cellStyle name="_Multiple_petrochina mod1-temp 3" xfId="4541"/>
    <cellStyle name="_Multiple_petrochina mod1-temp 3 2" xfId="29732"/>
    <cellStyle name="_Multiple_petrochina mod1-temp 4" xfId="4542"/>
    <cellStyle name="_Multiple_petrochina mod1-temp 4 2" xfId="29733"/>
    <cellStyle name="_Multiple_petrochina mod1-temp 5" xfId="29730"/>
    <cellStyle name="_Multiple_Project Enzo Going Private Model 8 20 06 (with NAV)" xfId="4543"/>
    <cellStyle name="_Multiple_Project Enzo Going Private Model 8 20 06 (with NAV) 2" xfId="4544"/>
    <cellStyle name="_Multiple_Project Enzo Going Private Model 8 20 06 (with NAV) 2 2" xfId="29735"/>
    <cellStyle name="_Multiple_Project Enzo Going Private Model 8 20 06 (with NAV) 3" xfId="4545"/>
    <cellStyle name="_Multiple_Project Enzo Going Private Model 8 20 06 (with NAV) 3 2" xfId="29736"/>
    <cellStyle name="_Multiple_Project Enzo Going Private Model 8 20 06 (with NAV) 4" xfId="4546"/>
    <cellStyle name="_Multiple_Project Enzo Going Private Model 8 20 06 (with NAV) 4 2" xfId="29737"/>
    <cellStyle name="_Multiple_Project Enzo Going Private Model 8 20 06 (with NAV) 5" xfId="29734"/>
    <cellStyle name="_Multiple_Red Lion Notes Defeasance" xfId="4547"/>
    <cellStyle name="_Multiple_Red Lion Notes Defeasance 2" xfId="4548"/>
    <cellStyle name="_Multiple_Red Lion Notes Defeasance 2 2" xfId="29739"/>
    <cellStyle name="_Multiple_Red Lion Notes Defeasance 3" xfId="4549"/>
    <cellStyle name="_Multiple_Red Lion Notes Defeasance 3 2" xfId="29740"/>
    <cellStyle name="_Multiple_Red Lion Notes Defeasance 4" xfId="4550"/>
    <cellStyle name="_Multiple_Red Lion Notes Defeasance 4 2" xfId="29741"/>
    <cellStyle name="_Multiple_Red Lion Notes Defeasance 5" xfId="29738"/>
    <cellStyle name="_Multiple_Wachovia - Project Enzo Going Private Model 8 20 06 (with NAV)" xfId="4551"/>
    <cellStyle name="_Multiple_Wachovia - Project Enzo Going Private Model 8 20 06 (with NAV) 2" xfId="4552"/>
    <cellStyle name="_Multiple_Wachovia - Project Enzo Going Private Model 8 20 06 (with NAV) 2 2" xfId="29743"/>
    <cellStyle name="_Multiple_Wachovia - Project Enzo Going Private Model 8 20 06 (with NAV) 3" xfId="4553"/>
    <cellStyle name="_Multiple_Wachovia - Project Enzo Going Private Model 8 20 06 (with NAV) 3 2" xfId="29744"/>
    <cellStyle name="_Multiple_Wachovia - Project Enzo Going Private Model 8 20 06 (with NAV) 4" xfId="4554"/>
    <cellStyle name="_Multiple_Wachovia - Project Enzo Going Private Model 8 20 06 (with NAV) 4 2" xfId="29745"/>
    <cellStyle name="_Multiple_Wachovia - Project Enzo Going Private Model 8 20 06 (with NAV) 5" xfId="29742"/>
    <cellStyle name="_MultipleSpace" xfId="4555"/>
    <cellStyle name="_MultipleSpace 2" xfId="4556"/>
    <cellStyle name="_MultipleSpace 2 2" xfId="29747"/>
    <cellStyle name="_MultipleSpace 3" xfId="4557"/>
    <cellStyle name="_MultipleSpace 3 2" xfId="29748"/>
    <cellStyle name="_MultipleSpace 4" xfId="4558"/>
    <cellStyle name="_MultipleSpace 4 2" xfId="29749"/>
    <cellStyle name="_MultipleSpace 5" xfId="29746"/>
    <cellStyle name="_MultipleSpace_AVP" xfId="4559"/>
    <cellStyle name="_MultipleSpace_AVP 2" xfId="4560"/>
    <cellStyle name="_MultipleSpace_AVP 2 2" xfId="29751"/>
    <cellStyle name="_MultipleSpace_AVP 3" xfId="4561"/>
    <cellStyle name="_MultipleSpace_AVP 3 2" xfId="29752"/>
    <cellStyle name="_MultipleSpace_AVP 4" xfId="4562"/>
    <cellStyle name="_MultipleSpace_AVP 4 2" xfId="29753"/>
    <cellStyle name="_MultipleSpace_AVP 5" xfId="29750"/>
    <cellStyle name="_MultipleSpace_Bolt Financials and Comps" xfId="4563"/>
    <cellStyle name="_MultipleSpace_Bolt Financials and Comps 2" xfId="4564"/>
    <cellStyle name="_MultipleSpace_Bolt Financials and Comps 2 2" xfId="29755"/>
    <cellStyle name="_MultipleSpace_Bolt Financials and Comps 3" xfId="4565"/>
    <cellStyle name="_MultipleSpace_Bolt Financials and Comps 3 2" xfId="29756"/>
    <cellStyle name="_MultipleSpace_Bolt Financials and Comps 4" xfId="4566"/>
    <cellStyle name="_MultipleSpace_Bolt Financials and Comps 4 2" xfId="29757"/>
    <cellStyle name="_MultipleSpace_Bolt Financials and Comps 5" xfId="29754"/>
    <cellStyle name="_MultipleSpace_Book1" xfId="4567"/>
    <cellStyle name="_MultipleSpace_Book1 2" xfId="4568"/>
    <cellStyle name="_MultipleSpace_Book1 2 2" xfId="29759"/>
    <cellStyle name="_MultipleSpace_Book1 3" xfId="4569"/>
    <cellStyle name="_MultipleSpace_Book1 3 2" xfId="29760"/>
    <cellStyle name="_MultipleSpace_Book1 4" xfId="4570"/>
    <cellStyle name="_MultipleSpace_Book1 4 2" xfId="29761"/>
    <cellStyle name="_MultipleSpace_Book1 5" xfId="29758"/>
    <cellStyle name="_MultipleSpace_Book1_1" xfId="4571"/>
    <cellStyle name="_MultipleSpace_Book1_1 2" xfId="4572"/>
    <cellStyle name="_MultipleSpace_Book1_1 2 2" xfId="29763"/>
    <cellStyle name="_MultipleSpace_Book1_1 3" xfId="4573"/>
    <cellStyle name="_MultipleSpace_Book1_1 3 2" xfId="29764"/>
    <cellStyle name="_MultipleSpace_Book1_1 4" xfId="4574"/>
    <cellStyle name="_MultipleSpace_Book1_1 4 2" xfId="29765"/>
    <cellStyle name="_MultipleSpace_Book1_1 5" xfId="29762"/>
    <cellStyle name="_MultipleSpace_contribution_analysis" xfId="4575"/>
    <cellStyle name="_MultipleSpace_contribution_analysis 2" xfId="4576"/>
    <cellStyle name="_MultipleSpace_contribution_analysis 2 2" xfId="29767"/>
    <cellStyle name="_MultipleSpace_contribution_analysis 3" xfId="4577"/>
    <cellStyle name="_MultipleSpace_contribution_analysis 3 2" xfId="29768"/>
    <cellStyle name="_MultipleSpace_contribution_analysis 4" xfId="4578"/>
    <cellStyle name="_MultipleSpace_contribution_analysis 4 2" xfId="29769"/>
    <cellStyle name="_MultipleSpace_contribution_analysis 5" xfId="29766"/>
    <cellStyle name="_MultipleSpace_petrochina mod1-temp" xfId="4579"/>
    <cellStyle name="_MultipleSpace_petrochina mod1-temp 2" xfId="4580"/>
    <cellStyle name="_MultipleSpace_petrochina mod1-temp 2 2" xfId="29771"/>
    <cellStyle name="_MultipleSpace_petrochina mod1-temp 3" xfId="4581"/>
    <cellStyle name="_MultipleSpace_petrochina mod1-temp 3 2" xfId="29772"/>
    <cellStyle name="_MultipleSpace_petrochina mod1-temp 4" xfId="4582"/>
    <cellStyle name="_MultipleSpace_petrochina mod1-temp 4 2" xfId="29773"/>
    <cellStyle name="_MultipleSpace_petrochina mod1-temp 5" xfId="29770"/>
    <cellStyle name="_MultipleSpace_Project Enzo Going Private Model 8 20 06 (with NAV)" xfId="4583"/>
    <cellStyle name="_MultipleSpace_Project Enzo Going Private Model 8 20 06 (with NAV) 2" xfId="4584"/>
    <cellStyle name="_MultipleSpace_Project Enzo Going Private Model 8 20 06 (with NAV) 2 2" xfId="29775"/>
    <cellStyle name="_MultipleSpace_Project Enzo Going Private Model 8 20 06 (with NAV) 3" xfId="4585"/>
    <cellStyle name="_MultipleSpace_Project Enzo Going Private Model 8 20 06 (with NAV) 3 2" xfId="29776"/>
    <cellStyle name="_MultipleSpace_Project Enzo Going Private Model 8 20 06 (with NAV) 4" xfId="4586"/>
    <cellStyle name="_MultipleSpace_Project Enzo Going Private Model 8 20 06 (with NAV) 4 2" xfId="29777"/>
    <cellStyle name="_MultipleSpace_Project Enzo Going Private Model 8 20 06 (with NAV) 5" xfId="29774"/>
    <cellStyle name="_MultipleSpace_Red Lion Notes Defeasance" xfId="4587"/>
    <cellStyle name="_MultipleSpace_Red Lion Notes Defeasance 2" xfId="4588"/>
    <cellStyle name="_MultipleSpace_Red Lion Notes Defeasance 2 2" xfId="29779"/>
    <cellStyle name="_MultipleSpace_Red Lion Notes Defeasance 3" xfId="4589"/>
    <cellStyle name="_MultipleSpace_Red Lion Notes Defeasance 3 2" xfId="29780"/>
    <cellStyle name="_MultipleSpace_Red Lion Notes Defeasance 4" xfId="4590"/>
    <cellStyle name="_MultipleSpace_Red Lion Notes Defeasance 4 2" xfId="29781"/>
    <cellStyle name="_MultipleSpace_Red Lion Notes Defeasance 5" xfId="29778"/>
    <cellStyle name="_MultipleSpace_Tandem Model (5-3-06) v.2" xfId="4591"/>
    <cellStyle name="_MultipleSpace_Tandem Model (5-3-06) v.2 2" xfId="4592"/>
    <cellStyle name="_MultipleSpace_Tandem Model (5-3-06) v.2 2 2" xfId="29783"/>
    <cellStyle name="_MultipleSpace_Tandem Model (5-3-06) v.2 3" xfId="4593"/>
    <cellStyle name="_MultipleSpace_Tandem Model (5-3-06) v.2 3 2" xfId="29784"/>
    <cellStyle name="_MultipleSpace_Tandem Model (5-3-06) v.2 4" xfId="4594"/>
    <cellStyle name="_MultipleSpace_Tandem Model (5-3-06) v.2 4 2" xfId="29785"/>
    <cellStyle name="_MultipleSpace_Tandem Model (5-3-06) v.2 5" xfId="29782"/>
    <cellStyle name="_MultipleSpace_Wachovia - Project Enzo Going Private Model 8 20 06 (with NAV)" xfId="4595"/>
    <cellStyle name="_MultipleSpace_Wachovia - Project Enzo Going Private Model 8 20 06 (with NAV) 2" xfId="4596"/>
    <cellStyle name="_MultipleSpace_Wachovia - Project Enzo Going Private Model 8 20 06 (with NAV) 2 2" xfId="29787"/>
    <cellStyle name="_MultipleSpace_Wachovia - Project Enzo Going Private Model 8 20 06 (with NAV) 3" xfId="4597"/>
    <cellStyle name="_MultipleSpace_Wachovia - Project Enzo Going Private Model 8 20 06 (with NAV) 3 2" xfId="29788"/>
    <cellStyle name="_MultipleSpace_Wachovia - Project Enzo Going Private Model 8 20 06 (with NAV) 4" xfId="4598"/>
    <cellStyle name="_MultipleSpace_Wachovia - Project Enzo Going Private Model 8 20 06 (with NAV) 4 2" xfId="29789"/>
    <cellStyle name="_MultipleSpace_Wachovia - Project Enzo Going Private Model 8 20 06 (with NAV) 5" xfId="29786"/>
    <cellStyle name="_Multiterminais - recolhimentos IRPJ - CSLL" xfId="4599"/>
    <cellStyle name="_Odontoplan" xfId="4600"/>
    <cellStyle name="_Odontoplan_FM_-_Terra(1)" xfId="4601"/>
    <cellStyle name="_Odontoplan_FM_-_Terra(1)_FM - Nacional - 22-02-2011 - Versão 1.3 - Atualizado 4Q10" xfId="4602"/>
    <cellStyle name="_Odontoplan_FM_-_Terra(1)_FM - Vanguarda - 22-02-2011 - Versão 1.3 - Atualizado 4Q10" xfId="4603"/>
    <cellStyle name="_OP" xfId="4604"/>
    <cellStyle name="_OP 2" xfId="29790"/>
    <cellStyle name="_operating lease" xfId="4605"/>
    <cellStyle name="_operating lease 2" xfId="29791"/>
    <cellStyle name="_OR" xfId="4606"/>
    <cellStyle name="_OR 2" xfId="29792"/>
    <cellStyle name="_P&amp;L" xfId="4607"/>
    <cellStyle name="_P&amp;L 2" xfId="4608"/>
    <cellStyle name="_P&amp;L 2 2" xfId="29794"/>
    <cellStyle name="_P&amp;L 3" xfId="4609"/>
    <cellStyle name="_P&amp;L 3 2" xfId="29795"/>
    <cellStyle name="_P&amp;L 4" xfId="4610"/>
    <cellStyle name="_P&amp;L 4 2" xfId="29796"/>
    <cellStyle name="_P&amp;L 5" xfId="29793"/>
    <cellStyle name="_Paradise financials-20.7.2005" xfId="4611"/>
    <cellStyle name="_Paradise financials-20.7.2005 2" xfId="4612"/>
    <cellStyle name="_Paradise financials-20.7.2005 2 2" xfId="29798"/>
    <cellStyle name="_Paradise financials-20.7.2005 3" xfId="4613"/>
    <cellStyle name="_Paradise financials-20.7.2005 3 2" xfId="29799"/>
    <cellStyle name="_Paradise financials-20.7.2005 4" xfId="4614"/>
    <cellStyle name="_Paradise financials-20.7.2005 4 2" xfId="29800"/>
    <cellStyle name="_Paradise financials-20.7.2005 5" xfId="29797"/>
    <cellStyle name="_Paradise financials-9.6.2005_forecast purpose" xfId="4615"/>
    <cellStyle name="_Paradise financials-9.6.2005_forecast purpose 2" xfId="4616"/>
    <cellStyle name="_Paradise financials-9.6.2005_forecast purpose 2 2" xfId="29802"/>
    <cellStyle name="_Paradise financials-9.6.2005_forecast purpose 3" xfId="4617"/>
    <cellStyle name="_Paradise financials-9.6.2005_forecast purpose 3 2" xfId="29803"/>
    <cellStyle name="_Paradise financials-9.6.2005_forecast purpose 4" xfId="4618"/>
    <cellStyle name="_Paradise financials-9.6.2005_forecast purpose 4 2" xfId="29804"/>
    <cellStyle name="_Paradise financials-9.6.2005_forecast purpose 5" xfId="29801"/>
    <cellStyle name="_Paradise_DCF Model_IBD_v3.4" xfId="4619"/>
    <cellStyle name="_Paradise_DCF Model_IBD_v3.4 2" xfId="4620"/>
    <cellStyle name="_Paradise_DCF Model_IBD_v3.4 2 2" xfId="29806"/>
    <cellStyle name="_Paradise_DCF Model_IBD_v3.4 3" xfId="4621"/>
    <cellStyle name="_Paradise_DCF Model_IBD_v3.4 3 2" xfId="29807"/>
    <cellStyle name="_Paradise_DCF Model_IBD_v3.4 4" xfId="4622"/>
    <cellStyle name="_Paradise_DCF Model_IBD_v3.4 4 2" xfId="29808"/>
    <cellStyle name="_Paradise_DCF Model_IBD_v3.4 5" xfId="29805"/>
    <cellStyle name="_Paradise_DCF Model_IBD_v3.62 (2005.8.2)" xfId="4623"/>
    <cellStyle name="_Paradise_DCF Model_IBD_v3.62 (2005.8.2) 2" xfId="4624"/>
    <cellStyle name="_Paradise_DCF Model_IBD_v3.62 (2005.8.2) 2 2" xfId="29810"/>
    <cellStyle name="_Paradise_DCF Model_IBD_v3.62 (2005.8.2) 3" xfId="4625"/>
    <cellStyle name="_Paradise_DCF Model_IBD_v3.62 (2005.8.2) 3 2" xfId="29811"/>
    <cellStyle name="_Paradise_DCF Model_IBD_v3.62 (2005.8.2) 4" xfId="4626"/>
    <cellStyle name="_Paradise_DCF Model_IBD_v3.62 (2005.8.2) 4 2" xfId="29812"/>
    <cellStyle name="_Paradise_DCF Model_IBD_v3.62 (2005.8.2) 5" xfId="29809"/>
    <cellStyle name="_Paradise_DCF Model_IBD_v3.68" xfId="4627"/>
    <cellStyle name="_Paradise_DCF Model_IBD_v3.68 2" xfId="4628"/>
    <cellStyle name="_Paradise_DCF Model_IBD_v3.68 2 2" xfId="29814"/>
    <cellStyle name="_Paradise_DCF Model_IBD_v3.68 3" xfId="4629"/>
    <cellStyle name="_Paradise_DCF Model_IBD_v3.68 3 2" xfId="29815"/>
    <cellStyle name="_Paradise_DCF Model_IBD_v3.68 4" xfId="4630"/>
    <cellStyle name="_Paradise_DCF Model_IBD_v3.68 4 2" xfId="29816"/>
    <cellStyle name="_Paradise_DCF Model_IBD_v3.68 5" xfId="29813"/>
    <cellStyle name="_Part III.200406.Loan and Liabilities details.(Site Name)" xfId="4631"/>
    <cellStyle name="_Part III.200406.Loan and Liabilities details.(Site Name) 2" xfId="29817"/>
    <cellStyle name="_Part III.200406.Loan and Liabilities details.(Site Name)_048.060223.spreadsheet" xfId="4632"/>
    <cellStyle name="_Part III.200406.Loan and Liabilities details.(Site Name)_048.060223.spreadsheet 2" xfId="29818"/>
    <cellStyle name="_Part III.200406.Loan and Liabilities details.(Site Name)_048.060223.spreadsheet_审计所需文件" xfId="4633"/>
    <cellStyle name="_Part III.200406.Loan and Liabilities details.(Site Name)_048.060223.spreadsheet_审计所需文件 2" xfId="29819"/>
    <cellStyle name="_Part III.200406.Loan and Liabilities details.(Site Name)_048.060225.cashflow" xfId="4634"/>
    <cellStyle name="_Part III.200406.Loan and Liabilities details.(Site Name)_048.060225.cashflow 2" xfId="29820"/>
    <cellStyle name="_Part III.200406.Loan and Liabilities details.(Site Name)_048.060225.cashflow_审计所需文件" xfId="4635"/>
    <cellStyle name="_Part III.200406.Loan and Liabilities details.(Site Name)_048.060225.cashflow_审计所需文件 2" xfId="29821"/>
    <cellStyle name="_Part III.200406.Loan and Liabilities details.(Site Name)_48" xfId="4636"/>
    <cellStyle name="_Part III.200406.Loan and Liabilities details.(Site Name)_48 2" xfId="29822"/>
    <cellStyle name="_Part III.200406.Loan and Liabilities details.(Site Name)_48_审计所需文件" xfId="4637"/>
    <cellStyle name="_Part III.200406.Loan and Liabilities details.(Site Name)_48_审计所需文件 2" xfId="29823"/>
    <cellStyle name="_Part III.200406.Loan and Liabilities details.(Site Name)_Book1" xfId="4638"/>
    <cellStyle name="_Part III.200406.Loan and Liabilities details.(Site Name)_Book1 2" xfId="29824"/>
    <cellStyle name="_Part III.200406.Loan and Liabilities details.(Site Name)_损益表.(22).2003" xfId="4639"/>
    <cellStyle name="_Part III.200406.Loan and Liabilities details.(Site Name)_损益表.(22).2003 2" xfId="29825"/>
    <cellStyle name="_PBC2004" xfId="4640"/>
    <cellStyle name="_PBC2004 2" xfId="29826"/>
    <cellStyle name="_PBC200509" xfId="4641"/>
    <cellStyle name="_PBC200509 2" xfId="29827"/>
    <cellStyle name="_PBC--FA--2005-09-30" xfId="4642"/>
    <cellStyle name="_PBC--FA--2005-09-30 2" xfId="29828"/>
    <cellStyle name="_Percent" xfId="4643"/>
    <cellStyle name="_Percent 2" xfId="4644"/>
    <cellStyle name="_Percent 2 2" xfId="29830"/>
    <cellStyle name="_Percent 3" xfId="4645"/>
    <cellStyle name="_Percent 3 2" xfId="29831"/>
    <cellStyle name="_Percent 4" xfId="4646"/>
    <cellStyle name="_Percent 4 2" xfId="29832"/>
    <cellStyle name="_Percent 5" xfId="29829"/>
    <cellStyle name="_Percent_AVP" xfId="4647"/>
    <cellStyle name="_Percent_AVP 2" xfId="4648"/>
    <cellStyle name="_Percent_AVP 2 2" xfId="29834"/>
    <cellStyle name="_Percent_AVP 3" xfId="4649"/>
    <cellStyle name="_Percent_AVP 3 2" xfId="29835"/>
    <cellStyle name="_Percent_AVP 4" xfId="4650"/>
    <cellStyle name="_Percent_AVP 4 2" xfId="29836"/>
    <cellStyle name="_Percent_AVP 5" xfId="29833"/>
    <cellStyle name="_Percent_Book1" xfId="4651"/>
    <cellStyle name="_Percent_Book1 2" xfId="4652"/>
    <cellStyle name="_Percent_Book1 2 2" xfId="29838"/>
    <cellStyle name="_Percent_Book1 3" xfId="4653"/>
    <cellStyle name="_Percent_Book1 3 2" xfId="29839"/>
    <cellStyle name="_Percent_Book1 4" xfId="4654"/>
    <cellStyle name="_Percent_Book1 4 2" xfId="29840"/>
    <cellStyle name="_Percent_Book1 5" xfId="29837"/>
    <cellStyle name="_Percent_contribution_analysis" xfId="4655"/>
    <cellStyle name="_Percent_contribution_analysis 2" xfId="4656"/>
    <cellStyle name="_Percent_contribution_analysis 2 2" xfId="29842"/>
    <cellStyle name="_Percent_contribution_analysis 3" xfId="4657"/>
    <cellStyle name="_Percent_contribution_analysis 3 2" xfId="29843"/>
    <cellStyle name="_Percent_contribution_analysis 4" xfId="4658"/>
    <cellStyle name="_Percent_contribution_analysis 4 2" xfId="29844"/>
    <cellStyle name="_Percent_contribution_analysis 5" xfId="29841"/>
    <cellStyle name="_Percent_petrochina mod1-temp" xfId="4659"/>
    <cellStyle name="_Percent_petrochina mod1-temp 2" xfId="4660"/>
    <cellStyle name="_Percent_petrochina mod1-temp 2 2" xfId="29846"/>
    <cellStyle name="_Percent_petrochina mod1-temp 3" xfId="4661"/>
    <cellStyle name="_Percent_petrochina mod1-temp 3 2" xfId="29847"/>
    <cellStyle name="_Percent_petrochina mod1-temp 4" xfId="4662"/>
    <cellStyle name="_Percent_petrochina mod1-temp 4 2" xfId="29848"/>
    <cellStyle name="_Percent_petrochina mod1-temp 5" xfId="29845"/>
    <cellStyle name="_Percent_Project Enzo Going Private Model 8 20 06 (with NAV)" xfId="4663"/>
    <cellStyle name="_Percent_Project Enzo Going Private Model 8 20 06 (with NAV) 2" xfId="4664"/>
    <cellStyle name="_Percent_Project Enzo Going Private Model 8 20 06 (with NAV) 2 2" xfId="29850"/>
    <cellStyle name="_Percent_Project Enzo Going Private Model 8 20 06 (with NAV) 3" xfId="4665"/>
    <cellStyle name="_Percent_Project Enzo Going Private Model 8 20 06 (with NAV) 3 2" xfId="29851"/>
    <cellStyle name="_Percent_Project Enzo Going Private Model 8 20 06 (with NAV) 4" xfId="4666"/>
    <cellStyle name="_Percent_Project Enzo Going Private Model 8 20 06 (with NAV) 4 2" xfId="29852"/>
    <cellStyle name="_Percent_Project Enzo Going Private Model 8 20 06 (with NAV) 5" xfId="29849"/>
    <cellStyle name="_Percent_Wachovia - Project Enzo Going Private Model 8 20 06 (with NAV)" xfId="4667"/>
    <cellStyle name="_Percent_Wachovia - Project Enzo Going Private Model 8 20 06 (with NAV) 2" xfId="4668"/>
    <cellStyle name="_Percent_Wachovia - Project Enzo Going Private Model 8 20 06 (with NAV) 2 2" xfId="29854"/>
    <cellStyle name="_Percent_Wachovia - Project Enzo Going Private Model 8 20 06 (with NAV) 3" xfId="4669"/>
    <cellStyle name="_Percent_Wachovia - Project Enzo Going Private Model 8 20 06 (with NAV) 3 2" xfId="29855"/>
    <cellStyle name="_Percent_Wachovia - Project Enzo Going Private Model 8 20 06 (with NAV) 4" xfId="4670"/>
    <cellStyle name="_Percent_Wachovia - Project Enzo Going Private Model 8 20 06 (with NAV) 4 2" xfId="29856"/>
    <cellStyle name="_Percent_Wachovia - Project Enzo Going Private Model 8 20 06 (with NAV) 5" xfId="29853"/>
    <cellStyle name="_PercentSpace" xfId="4671"/>
    <cellStyle name="_PercentSpace 2" xfId="4672"/>
    <cellStyle name="_PercentSpace 2 2" xfId="29858"/>
    <cellStyle name="_PercentSpace 3" xfId="4673"/>
    <cellStyle name="_PercentSpace 3 2" xfId="29859"/>
    <cellStyle name="_PercentSpace 4" xfId="4674"/>
    <cellStyle name="_PercentSpace 4 2" xfId="29860"/>
    <cellStyle name="_PercentSpace 5" xfId="29857"/>
    <cellStyle name="_PercentSpace_AVP" xfId="4675"/>
    <cellStyle name="_PercentSpace_AVP 2" xfId="4676"/>
    <cellStyle name="_PercentSpace_AVP 2 2" xfId="29862"/>
    <cellStyle name="_PercentSpace_AVP 3" xfId="4677"/>
    <cellStyle name="_PercentSpace_AVP 3 2" xfId="29863"/>
    <cellStyle name="_PercentSpace_AVP 4" xfId="4678"/>
    <cellStyle name="_PercentSpace_AVP 4 2" xfId="29864"/>
    <cellStyle name="_PercentSpace_AVP 5" xfId="29861"/>
    <cellStyle name="_PercentSpace_Book1" xfId="4679"/>
    <cellStyle name="_PercentSpace_Book1 2" xfId="4680"/>
    <cellStyle name="_PercentSpace_Book1 2 2" xfId="29866"/>
    <cellStyle name="_PercentSpace_Book1 3" xfId="4681"/>
    <cellStyle name="_PercentSpace_Book1 3 2" xfId="29867"/>
    <cellStyle name="_PercentSpace_Book1 4" xfId="4682"/>
    <cellStyle name="_PercentSpace_Book1 4 2" xfId="29868"/>
    <cellStyle name="_PercentSpace_Book1 5" xfId="29865"/>
    <cellStyle name="_PercentSpace_contribution_analysis" xfId="4683"/>
    <cellStyle name="_PercentSpace_contribution_analysis 2" xfId="4684"/>
    <cellStyle name="_PercentSpace_contribution_analysis 2 2" xfId="29870"/>
    <cellStyle name="_PercentSpace_contribution_analysis 3" xfId="4685"/>
    <cellStyle name="_PercentSpace_contribution_analysis 3 2" xfId="29871"/>
    <cellStyle name="_PercentSpace_contribution_analysis 4" xfId="4686"/>
    <cellStyle name="_PercentSpace_contribution_analysis 4 2" xfId="29872"/>
    <cellStyle name="_PercentSpace_contribution_analysis 5" xfId="29869"/>
    <cellStyle name="_PercentSpace_petrochina mod1-temp" xfId="4687"/>
    <cellStyle name="_PercentSpace_petrochina mod1-temp 2" xfId="4688"/>
    <cellStyle name="_PercentSpace_petrochina mod1-temp 2 2" xfId="29874"/>
    <cellStyle name="_PercentSpace_petrochina mod1-temp 3" xfId="4689"/>
    <cellStyle name="_PercentSpace_petrochina mod1-temp 3 2" xfId="29875"/>
    <cellStyle name="_PercentSpace_petrochina mod1-temp 4" xfId="4690"/>
    <cellStyle name="_PercentSpace_petrochina mod1-temp 4 2" xfId="29876"/>
    <cellStyle name="_PercentSpace_petrochina mod1-temp 5" xfId="29873"/>
    <cellStyle name="_PercentSpace_Project Enzo Going Private Model 8 20 06 (with NAV)" xfId="4691"/>
    <cellStyle name="_PercentSpace_Project Enzo Going Private Model 8 20 06 (with NAV) 2" xfId="4692"/>
    <cellStyle name="_PercentSpace_Project Enzo Going Private Model 8 20 06 (with NAV) 2 2" xfId="29878"/>
    <cellStyle name="_PercentSpace_Project Enzo Going Private Model 8 20 06 (with NAV) 3" xfId="4693"/>
    <cellStyle name="_PercentSpace_Project Enzo Going Private Model 8 20 06 (with NAV) 3 2" xfId="29879"/>
    <cellStyle name="_PercentSpace_Project Enzo Going Private Model 8 20 06 (with NAV) 4" xfId="4694"/>
    <cellStyle name="_PercentSpace_Project Enzo Going Private Model 8 20 06 (with NAV) 4 2" xfId="29880"/>
    <cellStyle name="_PercentSpace_Project Enzo Going Private Model 8 20 06 (with NAV) 5" xfId="29877"/>
    <cellStyle name="_PercentSpace_Wachovia - Project Enzo Going Private Model 8 20 06 (with NAV)" xfId="4695"/>
    <cellStyle name="_PercentSpace_Wachovia - Project Enzo Going Private Model 8 20 06 (with NAV) 2" xfId="4696"/>
    <cellStyle name="_PercentSpace_Wachovia - Project Enzo Going Private Model 8 20 06 (with NAV) 2 2" xfId="29882"/>
    <cellStyle name="_PercentSpace_Wachovia - Project Enzo Going Private Model 8 20 06 (with NAV) 3" xfId="4697"/>
    <cellStyle name="_PercentSpace_Wachovia - Project Enzo Going Private Model 8 20 06 (with NAV) 3 2" xfId="29883"/>
    <cellStyle name="_PercentSpace_Wachovia - Project Enzo Going Private Model 8 20 06 (with NAV) 4" xfId="4698"/>
    <cellStyle name="_PercentSpace_Wachovia - Project Enzo Going Private Model 8 20 06 (with NAV) 4 2" xfId="29884"/>
    <cellStyle name="_PercentSpace_Wachovia - Project Enzo Going Private Model 8 20 06 (with NAV) 5" xfId="29881"/>
    <cellStyle name="_PERSONAL" xfId="4699"/>
    <cellStyle name="_PERSONAL_1" xfId="4700"/>
    <cellStyle name="_Plano_CDC_07_08_C_V2" xfId="4701"/>
    <cellStyle name="_Planung_2007" xfId="4702"/>
    <cellStyle name="_PRC Adjustments 011231" xfId="4703"/>
    <cellStyle name="_PRC Adjustments 011231 2" xfId="29885"/>
    <cellStyle name="_PRC Adjustments 011231_CCB.Dec03AuditPack.GL.V2" xfId="4704"/>
    <cellStyle name="_PRC Adjustments 011231_CCB.Dec03AuditPack.GL.V2 2" xfId="29886"/>
    <cellStyle name="_PRC Adjustments 011231_CCB.Dec03AuditPack.GL.V2_1120CCB.04OctAuditPack.V1.unprotected" xfId="4705"/>
    <cellStyle name="_PRC Adjustments 011231_CCB.Dec03AuditPack.GL.V2_1120CCB.04OctAuditPack.V1.unprotected 2" xfId="29887"/>
    <cellStyle name="_PRC Adjustments 011231_CCB.Dec03AuditPack.GL.V2_20040630审计调查表real" xfId="4706"/>
    <cellStyle name="_PRC Adjustments 011231_CCB.Dec03AuditPack.GL.V2_20040630审计调查表real 2" xfId="29888"/>
    <cellStyle name="_PRC Adjustments 011231_CCB.Dec03AuditPack.GL.V2_CCB.04DecAuditPack.V2.unprotected" xfId="4707"/>
    <cellStyle name="_PRC Adjustments 011231_CCB.Dec03AuditPack.GL.V2_CCB.04DecAuditPack.V2.unprotected 2" xfId="29889"/>
    <cellStyle name="_PRC Adjustments 011231_CCB.Dec03AuditPack.GL.V2_CCB.04DecAuditPack.V3.unprotected" xfId="4708"/>
    <cellStyle name="_PRC Adjustments 011231_CCB.Dec03AuditPack.GL.V2_CCB.04DecAuditPack.V3.unprotected 2" xfId="29890"/>
    <cellStyle name="_PRC Adjustments 011231_CCB.Dec03AuditPack.GL.V2_CCB.Bankwide.0410TBRec" xfId="4709"/>
    <cellStyle name="_PRC Adjustments 011231_CCB.Dec03AuditPack.GL.V2_CCB.Bankwide.0410TBRec 2" xfId="29891"/>
    <cellStyle name="_PRC Adjustments 011231_CCB.Dec03AuditPack.GL.V2_CCB.Dec03AuditPack.GL.V4(trail run new)" xfId="4710"/>
    <cellStyle name="_PRC Adjustments 011231_CCB.Dec03AuditPack.GL.V2_CCB.Dec03AuditPack.GL.V4(trail run new) 2" xfId="29892"/>
    <cellStyle name="_PRC Adjustments 011231_CCB.Dec03AuditPack.GL.V2_CCB.Dec03AuditPack.GL.V4(trail run new)_Sheet1" xfId="4711"/>
    <cellStyle name="_PRC Adjustments 011231_CCB.Dec03AuditPack.GL.V2_CCB.Dec03AuditPack.GL.V4(trail run new)_Sheet1 2" xfId="29893"/>
    <cellStyle name="_PRC Adjustments 011231_CCB.Dec03AuditPack.GL.V2_CCB.Dec03AuditPack.GL.V4(trail run new)_Sheet2" xfId="4712"/>
    <cellStyle name="_PRC Adjustments 011231_CCB.Dec03AuditPack.GL.V2_CCB.Dec03AuditPack.GL.V4(trail run new)_Sheet2 2" xfId="29894"/>
    <cellStyle name="_PRC Adjustments 011231_CCB.Dec03AuditPack.GL.V2_CCB.Dec03AuditPack.GL.V4(trail run new)_审计调查表200410.1209" xfId="4713"/>
    <cellStyle name="_PRC Adjustments 011231_CCB.Dec03AuditPack.GL.V2_CCB.Dec03AuditPack.GL.V4(trail run new)_审计调查表200410.1209 2" xfId="29895"/>
    <cellStyle name="_PRC Adjustments 011231_CCB.Dec03AuditPack.GL.V2_CCB.Dec03AuditPack.GL.V4(trail run new)_审计调查表200410.1209.PM" xfId="4714"/>
    <cellStyle name="_PRC Adjustments 011231_CCB.Dec03AuditPack.GL.V2_CCB.Dec03AuditPack.GL.V4(trail run new)_审计调查表200410.1209.PM 2" xfId="29896"/>
    <cellStyle name="_PRC Adjustments 011231_CCB.Dec03AuditPack.GL.V2_CCB.Dec03AuditPack.GL.V4(trial run new)" xfId="4715"/>
    <cellStyle name="_PRC Adjustments 011231_CCB.Dec03AuditPack.GL.V2_CCB.Dec03AuditPack.GL.V4(trial run new) 2" xfId="29897"/>
    <cellStyle name="_PRC Adjustments 011231_CCB.Dec03AuditPack.GL.V2_CCB.Dec03AuditPack.GL.V4(trial run new)_Sheet1" xfId="4716"/>
    <cellStyle name="_PRC Adjustments 011231_CCB.Dec03AuditPack.GL.V2_CCB.Dec03AuditPack.GL.V4(trial run new)_Sheet1 2" xfId="29898"/>
    <cellStyle name="_PRC Adjustments 011231_CCB.Dec03AuditPack.GL.V2_CCB.Dec03AuditPack.GL.V4(trial run new)_Sheet2" xfId="4717"/>
    <cellStyle name="_PRC Adjustments 011231_CCB.Dec03AuditPack.GL.V2_CCB.Dec03AuditPack.GL.V4(trial run new)_Sheet2 2" xfId="29899"/>
    <cellStyle name="_PRC Adjustments 011231_CCB.Dec03AuditPack.GL.V2_CCB.Dec03AuditPack.GL.V4(trial run new)_审计调查表200410.1209" xfId="4718"/>
    <cellStyle name="_PRC Adjustments 011231_CCB.Dec03AuditPack.GL.V2_CCB.Dec03AuditPack.GL.V4(trial run new)_审计调查表200410.1209 2" xfId="29900"/>
    <cellStyle name="_PRC Adjustments 011231_CCB.Dec03AuditPack.GL.V2_CCB.Dec03AuditPack.GL.V4(trial run new)_审计调查表200410.1209.PM" xfId="4719"/>
    <cellStyle name="_PRC Adjustments 011231_CCB.Dec03AuditPack.GL.V2_CCB.Dec03AuditPack.GL.V4(trial run new)_审计调查表200410.1209.PM 2" xfId="29901"/>
    <cellStyle name="_PRC Adjustments 011231_CCB.Dec03AuditPack.GL.V2_Copy of CCB.Dec03AuditPack.GL.V4" xfId="4720"/>
    <cellStyle name="_PRC Adjustments 011231_CCB.Dec03AuditPack.GL.V2_Copy of CCB.Dec03AuditPack.GL.V4 2" xfId="29902"/>
    <cellStyle name="_PRC Adjustments 011231_CCB.Dec03AuditPack.GL.V2_Copy of CCB.Dec03AuditPack.GL.V4_Sheet1" xfId="4721"/>
    <cellStyle name="_PRC Adjustments 011231_CCB.Dec03AuditPack.GL.V2_Copy of CCB.Dec03AuditPack.GL.V4_Sheet1 2" xfId="29903"/>
    <cellStyle name="_PRC Adjustments 011231_CCB.Dec03AuditPack.GL.V2_Copy of CCB.Dec03AuditPack.GL.V4_Sheet2" xfId="4722"/>
    <cellStyle name="_PRC Adjustments 011231_CCB.Dec03AuditPack.GL.V2_Copy of CCB.Dec03AuditPack.GL.V4_Sheet2 2" xfId="29904"/>
    <cellStyle name="_PRC Adjustments 011231_CCB.Dec03AuditPack.GL.V2_Copy of CCB.Dec03AuditPack.GL.V4_审计调查表200410.1209" xfId="4723"/>
    <cellStyle name="_PRC Adjustments 011231_CCB.Dec03AuditPack.GL.V2_Copy of CCB.Dec03AuditPack.GL.V4_审计调查表200410.1209 2" xfId="29905"/>
    <cellStyle name="_PRC Adjustments 011231_CCB.Dec03AuditPack.GL.V2_Copy of CCB.Dec03AuditPack.GL.V4_审计调查表200410.1209.PM" xfId="4724"/>
    <cellStyle name="_PRC Adjustments 011231_CCB.Dec03AuditPack.GL.V2_Copy of CCB.Dec03AuditPack.GL.V4_审计调查表200410.1209.PM 2" xfId="29906"/>
    <cellStyle name="_PRC Adjustments 011231_CCB.Dec03AuditPack.GL.V2_Sheet1" xfId="4725"/>
    <cellStyle name="_PRC Adjustments 011231_CCB.Dec03AuditPack.GL.V2_Sheet1 2" xfId="29907"/>
    <cellStyle name="_PRC Adjustments 011231_CCB.Dec03AuditPack.GL.V2_Sheet2" xfId="4726"/>
    <cellStyle name="_PRC Adjustments 011231_CCB.Dec03AuditPack.GL.V2_Sheet2 2" xfId="29908"/>
    <cellStyle name="_PRC Adjustments 011231_CCB.Dec03AuditPack.GL.V2_审计调查表200410.1209" xfId="4727"/>
    <cellStyle name="_PRC Adjustments 011231_CCB.Dec03AuditPack.GL.V2_审计调查表200410.1209 2" xfId="29909"/>
    <cellStyle name="_PRC Adjustments 011231_CCB.Dec03AuditPack.GL.V2_审计调查表200410.1209.PM" xfId="4728"/>
    <cellStyle name="_PRC Adjustments 011231_CCB.Dec03AuditPack.GL.V2_审计调查表200410.1209.PM 2" xfId="29910"/>
    <cellStyle name="_PRC Adjustments 011231_CCB.Dec03AuditPack.HL.V2.revised ctl" xfId="4729"/>
    <cellStyle name="_PRC Adjustments 011231_CCB.Dec03AuditPack.HL.V2.revised ctl 2" xfId="29911"/>
    <cellStyle name="_PRC Adjustments 011231_CCB.Dec03AuditPack.HL.V2.revised ctl_CCB.HO.new TB template.for reporting package.040309" xfId="4730"/>
    <cellStyle name="_PRC Adjustments 011231_CCB.Dec03AuditPack.HL.V2.revised ctl_CCB.HO.new TB template.for reporting package.040309 2" xfId="29912"/>
    <cellStyle name="_PRC Adjustments 011231_CCB.Dec03AuditPack.HL.V2.revised ctl_CCB.HO.new TB template.for reporting package.1P.040316" xfId="4731"/>
    <cellStyle name="_PRC Adjustments 011231_CCB.Dec03AuditPack.HL.V2.revised ctl_CCB.HO.new TB template.for reporting package.1P.040316 2" xfId="29913"/>
    <cellStyle name="_PRC Adjustments 011231_CCB.Dec03AuditPack.HL.V2.revised ctl_CCB.HO.reporting TB-HL.1P.040316" xfId="4732"/>
    <cellStyle name="_PRC Adjustments 011231_CCB.Dec03AuditPack.HL.V2.revised ctl_CCB.HO.reporting TB-HL.1P.040316 2" xfId="29914"/>
    <cellStyle name="_PRC Adjustments 011231_CCB.GLAudit Package.040114" xfId="4733"/>
    <cellStyle name="_PRC Adjustments 011231_CCB.GLAudit Package.040114 2" xfId="29915"/>
    <cellStyle name="_PRC Adjustments 011231_CCB.GLAudit Package.040114_CCB.Dec03AuditPack.GL.V2" xfId="4734"/>
    <cellStyle name="_PRC Adjustments 011231_CCB.GLAudit Package.040114_CCB.Dec03AuditPack.GL.V2 2" xfId="29916"/>
    <cellStyle name="_PRC Adjustments 011231_CCB.GLAudit Package.040114_CCB.Dec03AuditPack.GL.V2_1120CCB.04OctAuditPack.V1.unprotected" xfId="4735"/>
    <cellStyle name="_PRC Adjustments 011231_CCB.GLAudit Package.040114_CCB.Dec03AuditPack.GL.V2_1120CCB.04OctAuditPack.V1.unprotected 2" xfId="29917"/>
    <cellStyle name="_PRC Adjustments 011231_CCB.GLAudit Package.040114_CCB.Dec03AuditPack.GL.V2_20040630审计调查表real" xfId="4736"/>
    <cellStyle name="_PRC Adjustments 011231_CCB.GLAudit Package.040114_CCB.Dec03AuditPack.GL.V2_20040630审计调查表real 2" xfId="29918"/>
    <cellStyle name="_PRC Adjustments 011231_CCB.GLAudit Package.040114_CCB.Dec03AuditPack.GL.V2_CCB.04DecAuditPack.V2.unprotected" xfId="4737"/>
    <cellStyle name="_PRC Adjustments 011231_CCB.GLAudit Package.040114_CCB.Dec03AuditPack.GL.V2_CCB.04DecAuditPack.V2.unprotected 2" xfId="29919"/>
    <cellStyle name="_PRC Adjustments 011231_CCB.GLAudit Package.040114_CCB.Dec03AuditPack.GL.V2_CCB.04DecAuditPack.V3.unprotected" xfId="4738"/>
    <cellStyle name="_PRC Adjustments 011231_CCB.GLAudit Package.040114_CCB.Dec03AuditPack.GL.V2_CCB.04DecAuditPack.V3.unprotected 2" xfId="29920"/>
    <cellStyle name="_PRC Adjustments 011231_CCB.GLAudit Package.040114_CCB.Dec03AuditPack.GL.V2_CCB.Bankwide.0410TBRec" xfId="4739"/>
    <cellStyle name="_PRC Adjustments 011231_CCB.GLAudit Package.040114_CCB.Dec03AuditPack.GL.V2_CCB.Bankwide.0410TBRec 2" xfId="29921"/>
    <cellStyle name="_PRC Adjustments 011231_CCB.GLAudit Package.040114_CCB.Dec03AuditPack.GL.V2_CCB.Dec03AuditPack.GL.V4(trail run new)" xfId="4740"/>
    <cellStyle name="_PRC Adjustments 011231_CCB.GLAudit Package.040114_CCB.Dec03AuditPack.GL.V2_CCB.Dec03AuditPack.GL.V4(trail run new) 2" xfId="29922"/>
    <cellStyle name="_PRC Adjustments 011231_CCB.GLAudit Package.040114_CCB.Dec03AuditPack.GL.V2_CCB.Dec03AuditPack.GL.V4(trail run new)_Sheet1" xfId="4741"/>
    <cellStyle name="_PRC Adjustments 011231_CCB.GLAudit Package.040114_CCB.Dec03AuditPack.GL.V2_CCB.Dec03AuditPack.GL.V4(trail run new)_Sheet1 2" xfId="29923"/>
    <cellStyle name="_PRC Adjustments 011231_CCB.GLAudit Package.040114_CCB.Dec03AuditPack.GL.V2_CCB.Dec03AuditPack.GL.V4(trail run new)_Sheet2" xfId="4742"/>
    <cellStyle name="_PRC Adjustments 011231_CCB.GLAudit Package.040114_CCB.Dec03AuditPack.GL.V2_CCB.Dec03AuditPack.GL.V4(trail run new)_Sheet2 2" xfId="29924"/>
    <cellStyle name="_PRC Adjustments 011231_CCB.GLAudit Package.040114_CCB.Dec03AuditPack.GL.V2_CCB.Dec03AuditPack.GL.V4(trail run new)_审计调查表200410.1209" xfId="4743"/>
    <cellStyle name="_PRC Adjustments 011231_CCB.GLAudit Package.040114_CCB.Dec03AuditPack.GL.V2_CCB.Dec03AuditPack.GL.V4(trail run new)_审计调查表200410.1209 2" xfId="29925"/>
    <cellStyle name="_PRC Adjustments 011231_CCB.GLAudit Package.040114_CCB.Dec03AuditPack.GL.V2_CCB.Dec03AuditPack.GL.V4(trail run new)_审计调查表200410.1209.PM" xfId="4744"/>
    <cellStyle name="_PRC Adjustments 011231_CCB.GLAudit Package.040114_CCB.Dec03AuditPack.GL.V2_CCB.Dec03AuditPack.GL.V4(trail run new)_审计调查表200410.1209.PM 2" xfId="29926"/>
    <cellStyle name="_PRC Adjustments 011231_CCB.GLAudit Package.040114_CCB.Dec03AuditPack.GL.V2_CCB.Dec03AuditPack.GL.V4(trial run new)" xfId="4745"/>
    <cellStyle name="_PRC Adjustments 011231_CCB.GLAudit Package.040114_CCB.Dec03AuditPack.GL.V2_CCB.Dec03AuditPack.GL.V4(trial run new) 2" xfId="29927"/>
    <cellStyle name="_PRC Adjustments 011231_CCB.GLAudit Package.040114_CCB.Dec03AuditPack.GL.V2_CCB.Dec03AuditPack.GL.V4(trial run new)_Sheet1" xfId="4746"/>
    <cellStyle name="_PRC Adjustments 011231_CCB.GLAudit Package.040114_CCB.Dec03AuditPack.GL.V2_CCB.Dec03AuditPack.GL.V4(trial run new)_Sheet1 2" xfId="29928"/>
    <cellStyle name="_PRC Adjustments 011231_CCB.GLAudit Package.040114_CCB.Dec03AuditPack.GL.V2_CCB.Dec03AuditPack.GL.V4(trial run new)_Sheet2" xfId="4747"/>
    <cellStyle name="_PRC Adjustments 011231_CCB.GLAudit Package.040114_CCB.Dec03AuditPack.GL.V2_CCB.Dec03AuditPack.GL.V4(trial run new)_Sheet2 2" xfId="29929"/>
    <cellStyle name="_PRC Adjustments 011231_CCB.GLAudit Package.040114_CCB.Dec03AuditPack.GL.V2_CCB.Dec03AuditPack.GL.V4(trial run new)_审计调查表200410.1209" xfId="4748"/>
    <cellStyle name="_PRC Adjustments 011231_CCB.GLAudit Package.040114_CCB.Dec03AuditPack.GL.V2_CCB.Dec03AuditPack.GL.V4(trial run new)_审计调查表200410.1209 2" xfId="29930"/>
    <cellStyle name="_PRC Adjustments 011231_CCB.GLAudit Package.040114_CCB.Dec03AuditPack.GL.V2_CCB.Dec03AuditPack.GL.V4(trial run new)_审计调查表200410.1209.PM" xfId="4749"/>
    <cellStyle name="_PRC Adjustments 011231_CCB.GLAudit Package.040114_CCB.Dec03AuditPack.GL.V2_CCB.Dec03AuditPack.GL.V4(trial run new)_审计调查表200410.1209.PM 2" xfId="29931"/>
    <cellStyle name="_PRC Adjustments 011231_CCB.GLAudit Package.040114_CCB.Dec03AuditPack.GL.V2_Copy of CCB.Dec03AuditPack.GL.V4" xfId="4750"/>
    <cellStyle name="_PRC Adjustments 011231_CCB.GLAudit Package.040114_CCB.Dec03AuditPack.GL.V2_Copy of CCB.Dec03AuditPack.GL.V4 2" xfId="29932"/>
    <cellStyle name="_PRC Adjustments 011231_CCB.GLAudit Package.040114_CCB.Dec03AuditPack.GL.V2_Copy of CCB.Dec03AuditPack.GL.V4_Sheet1" xfId="4751"/>
    <cellStyle name="_PRC Adjustments 011231_CCB.GLAudit Package.040114_CCB.Dec03AuditPack.GL.V2_Copy of CCB.Dec03AuditPack.GL.V4_Sheet1 2" xfId="29933"/>
    <cellStyle name="_PRC Adjustments 011231_CCB.GLAudit Package.040114_CCB.Dec03AuditPack.GL.V2_Copy of CCB.Dec03AuditPack.GL.V4_Sheet2" xfId="4752"/>
    <cellStyle name="_PRC Adjustments 011231_CCB.GLAudit Package.040114_CCB.Dec03AuditPack.GL.V2_Copy of CCB.Dec03AuditPack.GL.V4_Sheet2 2" xfId="29934"/>
    <cellStyle name="_PRC Adjustments 011231_CCB.GLAudit Package.040114_CCB.Dec03AuditPack.GL.V2_Copy of CCB.Dec03AuditPack.GL.V4_审计调查表200410.1209" xfId="4753"/>
    <cellStyle name="_PRC Adjustments 011231_CCB.GLAudit Package.040114_CCB.Dec03AuditPack.GL.V2_Copy of CCB.Dec03AuditPack.GL.V4_审计调查表200410.1209 2" xfId="29935"/>
    <cellStyle name="_PRC Adjustments 011231_CCB.GLAudit Package.040114_CCB.Dec03AuditPack.GL.V2_Copy of CCB.Dec03AuditPack.GL.V4_审计调查表200410.1209.PM" xfId="4754"/>
    <cellStyle name="_PRC Adjustments 011231_CCB.GLAudit Package.040114_CCB.Dec03AuditPack.GL.V2_Copy of CCB.Dec03AuditPack.GL.V4_审计调查表200410.1209.PM 2" xfId="29936"/>
    <cellStyle name="_PRC Adjustments 011231_CCB.GLAudit Package.040114_CCB.Dec03AuditPack.GL.V2_Sheet1" xfId="4755"/>
    <cellStyle name="_PRC Adjustments 011231_CCB.GLAudit Package.040114_CCB.Dec03AuditPack.GL.V2_Sheet1 2" xfId="29937"/>
    <cellStyle name="_PRC Adjustments 011231_CCB.GLAudit Package.040114_CCB.Dec03AuditPack.GL.V2_Sheet2" xfId="4756"/>
    <cellStyle name="_PRC Adjustments 011231_CCB.GLAudit Package.040114_CCB.Dec03AuditPack.GL.V2_Sheet2 2" xfId="29938"/>
    <cellStyle name="_PRC Adjustments 011231_CCB.GLAudit Package.040114_CCB.Dec03AuditPack.GL.V2_审计调查表200410.1209" xfId="4757"/>
    <cellStyle name="_PRC Adjustments 011231_CCB.GLAudit Package.040114_CCB.Dec03AuditPack.GL.V2_审计调查表200410.1209 2" xfId="29939"/>
    <cellStyle name="_PRC Adjustments 011231_CCB.GLAudit Package.040114_CCB.Dec03AuditPack.GL.V2_审计调查表200410.1209.PM" xfId="4758"/>
    <cellStyle name="_PRC Adjustments 011231_CCB.GLAudit Package.040114_CCB.Dec03AuditPack.GL.V2_审计调查表200410.1209.PM 2" xfId="29940"/>
    <cellStyle name="_PRC Adjustments 011231_CCB.GLAudit Package.040114_CCB.Dec03AuditPack.HL.V2.revised ctl" xfId="4759"/>
    <cellStyle name="_PRC Adjustments 011231_CCB.GLAudit Package.040114_CCB.Dec03AuditPack.HL.V2.revised ctl 2" xfId="29941"/>
    <cellStyle name="_PRC Adjustments 011231_CCB.GLAudit Package.040114_CCB.Dec03AuditPack.HL.V2.revised ctl_CCB.HO.new TB template.for reporting package.040309" xfId="4760"/>
    <cellStyle name="_PRC Adjustments 011231_CCB.GLAudit Package.040114_CCB.Dec03AuditPack.HL.V2.revised ctl_CCB.HO.new TB template.for reporting package.040309 2" xfId="29942"/>
    <cellStyle name="_PRC Adjustments 011231_CCB.GLAudit Package.040114_CCB.Dec03AuditPack.HL.V2.revised ctl_CCB.HO.new TB template.for reporting package.1P.040316" xfId="4761"/>
    <cellStyle name="_PRC Adjustments 011231_CCB.GLAudit Package.040114_CCB.Dec03AuditPack.HL.V2.revised ctl_CCB.HO.new TB template.for reporting package.1P.040316 2" xfId="29943"/>
    <cellStyle name="_PRC Adjustments 011231_CCB.GLAudit Package.040114_CCB.Dec03AuditPack.HL.V2.revised ctl_CCB.HO.reporting TB-HL.1P.040316" xfId="4762"/>
    <cellStyle name="_PRC Adjustments 011231_CCB.GLAudit Package.040114_CCB.Dec03AuditPack.HL.V2.revised ctl_CCB.HO.reporting TB-HL.1P.040316 2" xfId="29944"/>
    <cellStyle name="_PRC Adjustments 011231_CCB.GLAudit Package.040114_Sheet1" xfId="4763"/>
    <cellStyle name="_PRC Adjustments 011231_CCB.GLAudit Package.040114_Sheet1 2" xfId="29945"/>
    <cellStyle name="_PRC Adjustments 011231_CCB.GLAudit Package.040114_Sheet2" xfId="4764"/>
    <cellStyle name="_PRC Adjustments 011231_CCB.GLAudit Package.040114_Sheet2 2" xfId="29946"/>
    <cellStyle name="_PRC Adjustments 011231_CCB.GLAudit Package.040114_审计调查表200410.1209" xfId="4765"/>
    <cellStyle name="_PRC Adjustments 011231_CCB.GLAudit Package.040114_审计调查表200410.1209 2" xfId="29947"/>
    <cellStyle name="_PRC Adjustments 011231_CCB.GLAudit Package.040114_审计调查表200410.1209.PM" xfId="4766"/>
    <cellStyle name="_PRC Adjustments 011231_CCB.GLAudit Package.040114_审计调查表200410.1209.PM 2" xfId="29948"/>
    <cellStyle name="_PRC Adjustments 011231_CCB.HO.New TB template.CCB PRC IAS Sorting.040223 trial run" xfId="4767"/>
    <cellStyle name="_PRC Adjustments 011231_CCB.HO.New TB template.CCB PRC IAS Sorting.040223 trial run 2" xfId="29949"/>
    <cellStyle name="_PRC Adjustments 011231_CCB.HO.New TB template.CCB PRC IAS Sorting.040223 trial run_CCB.Dec03AuditPack.GL.V2" xfId="4768"/>
    <cellStyle name="_PRC Adjustments 011231_CCB.HO.New TB template.CCB PRC IAS Sorting.040223 trial run_CCB.Dec03AuditPack.GL.V2 2" xfId="29950"/>
    <cellStyle name="_PRC Adjustments 011231_CCB.HO.New TB template.CCB PRC IAS Sorting.040223 trial run_CCB.Dec03AuditPack.GL.V2_1120CCB.04OctAuditPack.V1.unprotected" xfId="4769"/>
    <cellStyle name="_PRC Adjustments 011231_CCB.HO.New TB template.CCB PRC IAS Sorting.040223 trial run_CCB.Dec03AuditPack.GL.V2_1120CCB.04OctAuditPack.V1.unprotected 2" xfId="29951"/>
    <cellStyle name="_PRC Adjustments 011231_CCB.HO.New TB template.CCB PRC IAS Sorting.040223 trial run_CCB.Dec03AuditPack.GL.V2_20040630审计调查表real" xfId="4770"/>
    <cellStyle name="_PRC Adjustments 011231_CCB.HO.New TB template.CCB PRC IAS Sorting.040223 trial run_CCB.Dec03AuditPack.GL.V2_20040630审计调查表real 2" xfId="29952"/>
    <cellStyle name="_PRC Adjustments 011231_CCB.HO.New TB template.CCB PRC IAS Sorting.040223 trial run_CCB.Dec03AuditPack.GL.V2_CCB.04DecAuditPack.V2.unprotected" xfId="4771"/>
    <cellStyle name="_PRC Adjustments 011231_CCB.HO.New TB template.CCB PRC IAS Sorting.040223 trial run_CCB.Dec03AuditPack.GL.V2_CCB.04DecAuditPack.V2.unprotected 2" xfId="29953"/>
    <cellStyle name="_PRC Adjustments 011231_CCB.HO.New TB template.CCB PRC IAS Sorting.040223 trial run_CCB.Dec03AuditPack.GL.V2_CCB.04DecAuditPack.V3.unprotected" xfId="4772"/>
    <cellStyle name="_PRC Adjustments 011231_CCB.HO.New TB template.CCB PRC IAS Sorting.040223 trial run_CCB.Dec03AuditPack.GL.V2_CCB.04DecAuditPack.V3.unprotected 2" xfId="29954"/>
    <cellStyle name="_PRC Adjustments 011231_CCB.HO.New TB template.CCB PRC IAS Sorting.040223 trial run_CCB.Dec03AuditPack.GL.V2_CCB.Bankwide.0410TBRec" xfId="4773"/>
    <cellStyle name="_PRC Adjustments 011231_CCB.HO.New TB template.CCB PRC IAS Sorting.040223 trial run_CCB.Dec03AuditPack.GL.V2_CCB.Bankwide.0410TBRec 2" xfId="29955"/>
    <cellStyle name="_PRC Adjustments 011231_CCB.HO.New TB template.CCB PRC IAS Sorting.040223 trial run_CCB.Dec03AuditPack.GL.V2_CCB.Dec03AuditPack.GL.V4(trail run new)" xfId="4774"/>
    <cellStyle name="_PRC Adjustments 011231_CCB.HO.New TB template.CCB PRC IAS Sorting.040223 trial run_CCB.Dec03AuditPack.GL.V2_CCB.Dec03AuditPack.GL.V4(trail run new) 2" xfId="29956"/>
    <cellStyle name="_PRC Adjustments 011231_CCB.HO.New TB template.CCB PRC IAS Sorting.040223 trial run_CCB.Dec03AuditPack.GL.V2_CCB.Dec03AuditPack.GL.V4(trail run new)_Sheet1" xfId="4775"/>
    <cellStyle name="_PRC Adjustments 011231_CCB.HO.New TB template.CCB PRC IAS Sorting.040223 trial run_CCB.Dec03AuditPack.GL.V2_CCB.Dec03AuditPack.GL.V4(trail run new)_Sheet1 2" xfId="29957"/>
    <cellStyle name="_PRC Adjustments 011231_CCB.HO.New TB template.CCB PRC IAS Sorting.040223 trial run_CCB.Dec03AuditPack.GL.V2_CCB.Dec03AuditPack.GL.V4(trail run new)_Sheet2" xfId="4776"/>
    <cellStyle name="_PRC Adjustments 011231_CCB.HO.New TB template.CCB PRC IAS Sorting.040223 trial run_CCB.Dec03AuditPack.GL.V2_CCB.Dec03AuditPack.GL.V4(trail run new)_Sheet2 2" xfId="29958"/>
    <cellStyle name="_PRC Adjustments 011231_CCB.HO.New TB template.CCB PRC IAS Sorting.040223 trial run_CCB.Dec03AuditPack.GL.V2_CCB.Dec03AuditPack.GL.V4(trail run new)_审计调查表200410.1209" xfId="4777"/>
    <cellStyle name="_PRC Adjustments 011231_CCB.HO.New TB template.CCB PRC IAS Sorting.040223 trial run_CCB.Dec03AuditPack.GL.V2_CCB.Dec03AuditPack.GL.V4(trail run new)_审计调查表200410.1209 2" xfId="29959"/>
    <cellStyle name="_PRC Adjustments 011231_CCB.HO.New TB template.CCB PRC IAS Sorting.040223 trial run_CCB.Dec03AuditPack.GL.V2_CCB.Dec03AuditPack.GL.V4(trail run new)_审计调查表200410.1209.PM" xfId="4778"/>
    <cellStyle name="_PRC Adjustments 011231_CCB.HO.New TB template.CCB PRC IAS Sorting.040223 trial run_CCB.Dec03AuditPack.GL.V2_CCB.Dec03AuditPack.GL.V4(trail run new)_审计调查表200410.1209.PM 2" xfId="29960"/>
    <cellStyle name="_PRC Adjustments 011231_CCB.HO.New TB template.CCB PRC IAS Sorting.040223 trial run_CCB.Dec03AuditPack.GL.V2_CCB.Dec03AuditPack.GL.V4(trial run new)" xfId="4779"/>
    <cellStyle name="_PRC Adjustments 011231_CCB.HO.New TB template.CCB PRC IAS Sorting.040223 trial run_CCB.Dec03AuditPack.GL.V2_CCB.Dec03AuditPack.GL.V4(trial run new) 2" xfId="29961"/>
    <cellStyle name="_PRC Adjustments 011231_CCB.HO.New TB template.CCB PRC IAS Sorting.040223 trial run_CCB.Dec03AuditPack.GL.V2_CCB.Dec03AuditPack.GL.V4(trial run new)_Sheet1" xfId="4780"/>
    <cellStyle name="_PRC Adjustments 011231_CCB.HO.New TB template.CCB PRC IAS Sorting.040223 trial run_CCB.Dec03AuditPack.GL.V2_CCB.Dec03AuditPack.GL.V4(trial run new)_Sheet1 2" xfId="29962"/>
    <cellStyle name="_PRC Adjustments 011231_CCB.HO.New TB template.CCB PRC IAS Sorting.040223 trial run_CCB.Dec03AuditPack.GL.V2_CCB.Dec03AuditPack.GL.V4(trial run new)_Sheet2" xfId="4781"/>
    <cellStyle name="_PRC Adjustments 011231_CCB.HO.New TB template.CCB PRC IAS Sorting.040223 trial run_CCB.Dec03AuditPack.GL.V2_CCB.Dec03AuditPack.GL.V4(trial run new)_Sheet2 2" xfId="29963"/>
    <cellStyle name="_PRC Adjustments 011231_CCB.HO.New TB template.CCB PRC IAS Sorting.040223 trial run_CCB.Dec03AuditPack.GL.V2_CCB.Dec03AuditPack.GL.V4(trial run new)_审计调查表200410.1209" xfId="4782"/>
    <cellStyle name="_PRC Adjustments 011231_CCB.HO.New TB template.CCB PRC IAS Sorting.040223 trial run_CCB.Dec03AuditPack.GL.V2_CCB.Dec03AuditPack.GL.V4(trial run new)_审计调查表200410.1209 2" xfId="29964"/>
    <cellStyle name="_PRC Adjustments 011231_CCB.HO.New TB template.CCB PRC IAS Sorting.040223 trial run_CCB.Dec03AuditPack.GL.V2_CCB.Dec03AuditPack.GL.V4(trial run new)_审计调查表200410.1209.PM" xfId="4783"/>
    <cellStyle name="_PRC Adjustments 011231_CCB.HO.New TB template.CCB PRC IAS Sorting.040223 trial run_CCB.Dec03AuditPack.GL.V2_CCB.Dec03AuditPack.GL.V4(trial run new)_审计调查表200410.1209.PM 2" xfId="29965"/>
    <cellStyle name="_PRC Adjustments 011231_CCB.HO.New TB template.CCB PRC IAS Sorting.040223 trial run_CCB.Dec03AuditPack.GL.V2_Copy of CCB.Dec03AuditPack.GL.V4" xfId="4784"/>
    <cellStyle name="_PRC Adjustments 011231_CCB.HO.New TB template.CCB PRC IAS Sorting.040223 trial run_CCB.Dec03AuditPack.GL.V2_Copy of CCB.Dec03AuditPack.GL.V4 2" xfId="29966"/>
    <cellStyle name="_PRC Adjustments 011231_CCB.HO.New TB template.CCB PRC IAS Sorting.040223 trial run_CCB.Dec03AuditPack.GL.V2_Copy of CCB.Dec03AuditPack.GL.V4_Sheet1" xfId="4785"/>
    <cellStyle name="_PRC Adjustments 011231_CCB.HO.New TB template.CCB PRC IAS Sorting.040223 trial run_CCB.Dec03AuditPack.GL.V2_Copy of CCB.Dec03AuditPack.GL.V4_Sheet1 2" xfId="29967"/>
    <cellStyle name="_PRC Adjustments 011231_CCB.HO.New TB template.CCB PRC IAS Sorting.040223 trial run_CCB.Dec03AuditPack.GL.V2_Copy of CCB.Dec03AuditPack.GL.V4_Sheet2" xfId="4786"/>
    <cellStyle name="_PRC Adjustments 011231_CCB.HO.New TB template.CCB PRC IAS Sorting.040223 trial run_CCB.Dec03AuditPack.GL.V2_Copy of CCB.Dec03AuditPack.GL.V4_Sheet2 2" xfId="29968"/>
    <cellStyle name="_PRC Adjustments 011231_CCB.HO.New TB template.CCB PRC IAS Sorting.040223 trial run_CCB.Dec03AuditPack.GL.V2_Copy of CCB.Dec03AuditPack.GL.V4_审计调查表200410.1209" xfId="4787"/>
    <cellStyle name="_PRC Adjustments 011231_CCB.HO.New TB template.CCB PRC IAS Sorting.040223 trial run_CCB.Dec03AuditPack.GL.V2_Copy of CCB.Dec03AuditPack.GL.V4_审计调查表200410.1209 2" xfId="29969"/>
    <cellStyle name="_PRC Adjustments 011231_CCB.HO.New TB template.CCB PRC IAS Sorting.040223 trial run_CCB.Dec03AuditPack.GL.V2_Copy of CCB.Dec03AuditPack.GL.V4_审计调查表200410.1209.PM" xfId="4788"/>
    <cellStyle name="_PRC Adjustments 011231_CCB.HO.New TB template.CCB PRC IAS Sorting.040223 trial run_CCB.Dec03AuditPack.GL.V2_Copy of CCB.Dec03AuditPack.GL.V4_审计调查表200410.1209.PM 2" xfId="29970"/>
    <cellStyle name="_PRC Adjustments 011231_CCB.HO.New TB template.CCB PRC IAS Sorting.040223 trial run_CCB.Dec03AuditPack.GL.V2_Sheet1" xfId="4789"/>
    <cellStyle name="_PRC Adjustments 011231_CCB.HO.New TB template.CCB PRC IAS Sorting.040223 trial run_CCB.Dec03AuditPack.GL.V2_Sheet1 2" xfId="29971"/>
    <cellStyle name="_PRC Adjustments 011231_CCB.HO.New TB template.CCB PRC IAS Sorting.040223 trial run_CCB.Dec03AuditPack.GL.V2_Sheet2" xfId="4790"/>
    <cellStyle name="_PRC Adjustments 011231_CCB.HO.New TB template.CCB PRC IAS Sorting.040223 trial run_CCB.Dec03AuditPack.GL.V2_Sheet2 2" xfId="29972"/>
    <cellStyle name="_PRC Adjustments 011231_CCB.HO.New TB template.CCB PRC IAS Sorting.040223 trial run_CCB.Dec03AuditPack.GL.V2_审计调查表200410.1209" xfId="4791"/>
    <cellStyle name="_PRC Adjustments 011231_CCB.HO.New TB template.CCB PRC IAS Sorting.040223 trial run_CCB.Dec03AuditPack.GL.V2_审计调查表200410.1209 2" xfId="29973"/>
    <cellStyle name="_PRC Adjustments 011231_CCB.HO.New TB template.CCB PRC IAS Sorting.040223 trial run_CCB.Dec03AuditPack.GL.V2_审计调查表200410.1209.PM" xfId="4792"/>
    <cellStyle name="_PRC Adjustments 011231_CCB.HO.New TB template.CCB PRC IAS Sorting.040223 trial run_CCB.Dec03AuditPack.GL.V2_审计调查表200410.1209.PM 2" xfId="29974"/>
    <cellStyle name="_PRC Adjustments 011231_CCB.HO.New TB template.CCB PRC IAS Sorting.040223 trial run_CCB.Dec03AuditPack.HL.V2.revised ctl" xfId="4793"/>
    <cellStyle name="_PRC Adjustments 011231_CCB.HO.New TB template.CCB PRC IAS Sorting.040223 trial run_CCB.Dec03AuditPack.HL.V2.revised ctl 2" xfId="29975"/>
    <cellStyle name="_PRC Adjustments 011231_CCB.HO.New TB template.CCB PRC IAS Sorting.040223 trial run_CCB.Dec03AuditPack.HL.V2.revised ctl_CCB.HO.new TB template.for reporting package.040309" xfId="4794"/>
    <cellStyle name="_PRC Adjustments 011231_CCB.HO.New TB template.CCB PRC IAS Sorting.040223 trial run_CCB.Dec03AuditPack.HL.V2.revised ctl_CCB.HO.new TB template.for reporting package.040309 2" xfId="29976"/>
    <cellStyle name="_PRC Adjustments 011231_CCB.HO.New TB template.CCB PRC IAS Sorting.040223 trial run_CCB.Dec03AuditPack.HL.V2.revised ctl_CCB.HO.new TB template.for reporting package.1P.040316" xfId="4795"/>
    <cellStyle name="_PRC Adjustments 011231_CCB.HO.New TB template.CCB PRC IAS Sorting.040223 trial run_CCB.Dec03AuditPack.HL.V2.revised ctl_CCB.HO.new TB template.for reporting package.1P.040316 2" xfId="29977"/>
    <cellStyle name="_PRC Adjustments 011231_CCB.HO.New TB template.CCB PRC IAS Sorting.040223 trial run_CCB.Dec03AuditPack.HL.V2.revised ctl_CCB.HO.reporting TB-HL.1P.040316" xfId="4796"/>
    <cellStyle name="_PRC Adjustments 011231_CCB.HO.New TB template.CCB PRC IAS Sorting.040223 trial run_CCB.Dec03AuditPack.HL.V2.revised ctl_CCB.HO.reporting TB-HL.1P.040316 2" xfId="29978"/>
    <cellStyle name="_PRC Adjustments 011231_CCB.HO.New TB template.CCB PRC IAS Sorting.040223 trial run_Sheet1" xfId="4797"/>
    <cellStyle name="_PRC Adjustments 011231_CCB.HO.New TB template.CCB PRC IAS Sorting.040223 trial run_Sheet1 2" xfId="29979"/>
    <cellStyle name="_PRC Adjustments 011231_CCB.HO.New TB template.CCB PRC IAS Sorting.040223 trial run_Sheet2" xfId="4798"/>
    <cellStyle name="_PRC Adjustments 011231_CCB.HO.New TB template.CCB PRC IAS Sorting.040223 trial run_Sheet2 2" xfId="29980"/>
    <cellStyle name="_PRC Adjustments 011231_CCB.HO.New TB template.CCB PRC IAS Sorting.040223 trial run_审计调查表200410.1209" xfId="4799"/>
    <cellStyle name="_PRC Adjustments 011231_CCB.HO.New TB template.CCB PRC IAS Sorting.040223 trial run_审计调查表200410.1209 2" xfId="29981"/>
    <cellStyle name="_PRC Adjustments 011231_CCB.HO.New TB template.CCB PRC IAS Sorting.040223 trial run_审计调查表200410.1209.PM" xfId="4800"/>
    <cellStyle name="_PRC Adjustments 011231_CCB.HO.New TB template.CCB PRC IAS Sorting.040223 trial run_审计调查表200410.1209.PM 2" xfId="29982"/>
    <cellStyle name="_PRC Adjustments 011231_CCB.HO.New TB template.IAS Sorting.040210" xfId="4801"/>
    <cellStyle name="_PRC Adjustments 011231_CCB.HO.New TB template.IAS Sorting.040210 2" xfId="29983"/>
    <cellStyle name="_PRC Adjustments 011231_CCB.HO.New TB template.IAS Sorting.040210_CCB.Dec03AuditPack.GL.V2" xfId="4802"/>
    <cellStyle name="_PRC Adjustments 011231_CCB.HO.New TB template.IAS Sorting.040210_CCB.Dec03AuditPack.GL.V2 2" xfId="29984"/>
    <cellStyle name="_PRC Adjustments 011231_CCB.HO.New TB template.IAS Sorting.040210_CCB.Dec03AuditPack.GL.V2_1120CCB.04OctAuditPack.V1.unprotected" xfId="4803"/>
    <cellStyle name="_PRC Adjustments 011231_CCB.HO.New TB template.IAS Sorting.040210_CCB.Dec03AuditPack.GL.V2_1120CCB.04OctAuditPack.V1.unprotected 2" xfId="29985"/>
    <cellStyle name="_PRC Adjustments 011231_CCB.HO.New TB template.IAS Sorting.040210_CCB.Dec03AuditPack.GL.V2_20040630审计调查表real" xfId="4804"/>
    <cellStyle name="_PRC Adjustments 011231_CCB.HO.New TB template.IAS Sorting.040210_CCB.Dec03AuditPack.GL.V2_20040630审计调查表real 2" xfId="29986"/>
    <cellStyle name="_PRC Adjustments 011231_CCB.HO.New TB template.IAS Sorting.040210_CCB.Dec03AuditPack.GL.V2_CCB.04DecAuditPack.V2.unprotected" xfId="4805"/>
    <cellStyle name="_PRC Adjustments 011231_CCB.HO.New TB template.IAS Sorting.040210_CCB.Dec03AuditPack.GL.V2_CCB.04DecAuditPack.V2.unprotected 2" xfId="29987"/>
    <cellStyle name="_PRC Adjustments 011231_CCB.HO.New TB template.IAS Sorting.040210_CCB.Dec03AuditPack.GL.V2_CCB.04DecAuditPack.V3.unprotected" xfId="4806"/>
    <cellStyle name="_PRC Adjustments 011231_CCB.HO.New TB template.IAS Sorting.040210_CCB.Dec03AuditPack.GL.V2_CCB.04DecAuditPack.V3.unprotected 2" xfId="29988"/>
    <cellStyle name="_PRC Adjustments 011231_CCB.HO.New TB template.IAS Sorting.040210_CCB.Dec03AuditPack.GL.V2_CCB.Bankwide.0410TBRec" xfId="4807"/>
    <cellStyle name="_PRC Adjustments 011231_CCB.HO.New TB template.IAS Sorting.040210_CCB.Dec03AuditPack.GL.V2_CCB.Bankwide.0410TBRec 2" xfId="29989"/>
    <cellStyle name="_PRC Adjustments 011231_CCB.HO.New TB template.IAS Sorting.040210_CCB.Dec03AuditPack.GL.V2_CCB.Dec03AuditPack.GL.V4(trail run new)" xfId="4808"/>
    <cellStyle name="_PRC Adjustments 011231_CCB.HO.New TB template.IAS Sorting.040210_CCB.Dec03AuditPack.GL.V2_CCB.Dec03AuditPack.GL.V4(trail run new) 2" xfId="29990"/>
    <cellStyle name="_PRC Adjustments 011231_CCB.HO.New TB template.IAS Sorting.040210_CCB.Dec03AuditPack.GL.V2_CCB.Dec03AuditPack.GL.V4(trail run new)_Sheet1" xfId="4809"/>
    <cellStyle name="_PRC Adjustments 011231_CCB.HO.New TB template.IAS Sorting.040210_CCB.Dec03AuditPack.GL.V2_CCB.Dec03AuditPack.GL.V4(trail run new)_Sheet1 2" xfId="29991"/>
    <cellStyle name="_PRC Adjustments 011231_CCB.HO.New TB template.IAS Sorting.040210_CCB.Dec03AuditPack.GL.V2_CCB.Dec03AuditPack.GL.V4(trail run new)_Sheet2" xfId="4810"/>
    <cellStyle name="_PRC Adjustments 011231_CCB.HO.New TB template.IAS Sorting.040210_CCB.Dec03AuditPack.GL.V2_CCB.Dec03AuditPack.GL.V4(trail run new)_Sheet2 2" xfId="29992"/>
    <cellStyle name="_PRC Adjustments 011231_CCB.HO.New TB template.IAS Sorting.040210_CCB.Dec03AuditPack.GL.V2_CCB.Dec03AuditPack.GL.V4(trail run new)_审计调查表200410.1209" xfId="4811"/>
    <cellStyle name="_PRC Adjustments 011231_CCB.HO.New TB template.IAS Sorting.040210_CCB.Dec03AuditPack.GL.V2_CCB.Dec03AuditPack.GL.V4(trail run new)_审计调查表200410.1209 2" xfId="29993"/>
    <cellStyle name="_PRC Adjustments 011231_CCB.HO.New TB template.IAS Sorting.040210_CCB.Dec03AuditPack.GL.V2_CCB.Dec03AuditPack.GL.V4(trail run new)_审计调查表200410.1209.PM" xfId="4812"/>
    <cellStyle name="_PRC Adjustments 011231_CCB.HO.New TB template.IAS Sorting.040210_CCB.Dec03AuditPack.GL.V2_CCB.Dec03AuditPack.GL.V4(trail run new)_审计调查表200410.1209.PM 2" xfId="29994"/>
    <cellStyle name="_PRC Adjustments 011231_CCB.HO.New TB template.IAS Sorting.040210_CCB.Dec03AuditPack.GL.V2_CCB.Dec03AuditPack.GL.V4(trial run new)" xfId="4813"/>
    <cellStyle name="_PRC Adjustments 011231_CCB.HO.New TB template.IAS Sorting.040210_CCB.Dec03AuditPack.GL.V2_CCB.Dec03AuditPack.GL.V4(trial run new) 2" xfId="29995"/>
    <cellStyle name="_PRC Adjustments 011231_CCB.HO.New TB template.IAS Sorting.040210_CCB.Dec03AuditPack.GL.V2_CCB.Dec03AuditPack.GL.V4(trial run new)_Sheet1" xfId="4814"/>
    <cellStyle name="_PRC Adjustments 011231_CCB.HO.New TB template.IAS Sorting.040210_CCB.Dec03AuditPack.GL.V2_CCB.Dec03AuditPack.GL.V4(trial run new)_Sheet1 2" xfId="29996"/>
    <cellStyle name="_PRC Adjustments 011231_CCB.HO.New TB template.IAS Sorting.040210_CCB.Dec03AuditPack.GL.V2_CCB.Dec03AuditPack.GL.V4(trial run new)_Sheet2" xfId="4815"/>
    <cellStyle name="_PRC Adjustments 011231_CCB.HO.New TB template.IAS Sorting.040210_CCB.Dec03AuditPack.GL.V2_CCB.Dec03AuditPack.GL.V4(trial run new)_Sheet2 2" xfId="29997"/>
    <cellStyle name="_PRC Adjustments 011231_CCB.HO.New TB template.IAS Sorting.040210_CCB.Dec03AuditPack.GL.V2_CCB.Dec03AuditPack.GL.V4(trial run new)_审计调查表200410.1209" xfId="4816"/>
    <cellStyle name="_PRC Adjustments 011231_CCB.HO.New TB template.IAS Sorting.040210_CCB.Dec03AuditPack.GL.V2_CCB.Dec03AuditPack.GL.V4(trial run new)_审计调查表200410.1209 2" xfId="29998"/>
    <cellStyle name="_PRC Adjustments 011231_CCB.HO.New TB template.IAS Sorting.040210_CCB.Dec03AuditPack.GL.V2_CCB.Dec03AuditPack.GL.V4(trial run new)_审计调查表200410.1209.PM" xfId="4817"/>
    <cellStyle name="_PRC Adjustments 011231_CCB.HO.New TB template.IAS Sorting.040210_CCB.Dec03AuditPack.GL.V2_CCB.Dec03AuditPack.GL.V4(trial run new)_审计调查表200410.1209.PM 2" xfId="29999"/>
    <cellStyle name="_PRC Adjustments 011231_CCB.HO.New TB template.IAS Sorting.040210_CCB.Dec03AuditPack.GL.V2_Copy of CCB.Dec03AuditPack.GL.V4" xfId="4818"/>
    <cellStyle name="_PRC Adjustments 011231_CCB.HO.New TB template.IAS Sorting.040210_CCB.Dec03AuditPack.GL.V2_Copy of CCB.Dec03AuditPack.GL.V4 2" xfId="30000"/>
    <cellStyle name="_PRC Adjustments 011231_CCB.HO.New TB template.IAS Sorting.040210_CCB.Dec03AuditPack.GL.V2_Copy of CCB.Dec03AuditPack.GL.V4_Sheet1" xfId="4819"/>
    <cellStyle name="_PRC Adjustments 011231_CCB.HO.New TB template.IAS Sorting.040210_CCB.Dec03AuditPack.GL.V2_Copy of CCB.Dec03AuditPack.GL.V4_Sheet1 2" xfId="30001"/>
    <cellStyle name="_PRC Adjustments 011231_CCB.HO.New TB template.IAS Sorting.040210_CCB.Dec03AuditPack.GL.V2_Copy of CCB.Dec03AuditPack.GL.V4_Sheet2" xfId="4820"/>
    <cellStyle name="_PRC Adjustments 011231_CCB.HO.New TB template.IAS Sorting.040210_CCB.Dec03AuditPack.GL.V2_Copy of CCB.Dec03AuditPack.GL.V4_Sheet2 2" xfId="30002"/>
    <cellStyle name="_PRC Adjustments 011231_CCB.HO.New TB template.IAS Sorting.040210_CCB.Dec03AuditPack.GL.V2_Copy of CCB.Dec03AuditPack.GL.V4_审计调查表200410.1209" xfId="4821"/>
    <cellStyle name="_PRC Adjustments 011231_CCB.HO.New TB template.IAS Sorting.040210_CCB.Dec03AuditPack.GL.V2_Copy of CCB.Dec03AuditPack.GL.V4_审计调查表200410.1209 2" xfId="30003"/>
    <cellStyle name="_PRC Adjustments 011231_CCB.HO.New TB template.IAS Sorting.040210_CCB.Dec03AuditPack.GL.V2_Copy of CCB.Dec03AuditPack.GL.V4_审计调查表200410.1209.PM" xfId="4822"/>
    <cellStyle name="_PRC Adjustments 011231_CCB.HO.New TB template.IAS Sorting.040210_CCB.Dec03AuditPack.GL.V2_Copy of CCB.Dec03AuditPack.GL.V4_审计调查表200410.1209.PM 2" xfId="30004"/>
    <cellStyle name="_PRC Adjustments 011231_CCB.HO.New TB template.IAS Sorting.040210_CCB.Dec03AuditPack.GL.V2_Sheet1" xfId="4823"/>
    <cellStyle name="_PRC Adjustments 011231_CCB.HO.New TB template.IAS Sorting.040210_CCB.Dec03AuditPack.GL.V2_Sheet1 2" xfId="30005"/>
    <cellStyle name="_PRC Adjustments 011231_CCB.HO.New TB template.IAS Sorting.040210_CCB.Dec03AuditPack.GL.V2_Sheet2" xfId="4824"/>
    <cellStyle name="_PRC Adjustments 011231_CCB.HO.New TB template.IAS Sorting.040210_CCB.Dec03AuditPack.GL.V2_Sheet2 2" xfId="30006"/>
    <cellStyle name="_PRC Adjustments 011231_CCB.HO.New TB template.IAS Sorting.040210_CCB.Dec03AuditPack.GL.V2_审计调查表200410.1209" xfId="4825"/>
    <cellStyle name="_PRC Adjustments 011231_CCB.HO.New TB template.IAS Sorting.040210_CCB.Dec03AuditPack.GL.V2_审计调查表200410.1209 2" xfId="30007"/>
    <cellStyle name="_PRC Adjustments 011231_CCB.HO.New TB template.IAS Sorting.040210_CCB.Dec03AuditPack.GL.V2_审计调查表200410.1209.PM" xfId="4826"/>
    <cellStyle name="_PRC Adjustments 011231_CCB.HO.New TB template.IAS Sorting.040210_CCB.Dec03AuditPack.GL.V2_审计调查表200410.1209.PM 2" xfId="30008"/>
    <cellStyle name="_PRC Adjustments 011231_CCB.HO.New TB template.IAS Sorting.040210_CCB.Dec03AuditPack.HL.V2.revised ctl" xfId="4827"/>
    <cellStyle name="_PRC Adjustments 011231_CCB.HO.New TB template.IAS Sorting.040210_CCB.Dec03AuditPack.HL.V2.revised ctl 2" xfId="30009"/>
    <cellStyle name="_PRC Adjustments 011231_CCB.HO.New TB template.IAS Sorting.040210_CCB.Dec03AuditPack.HL.V2.revised ctl_CCB.HO.new TB template.for reporting package.040309" xfId="4828"/>
    <cellStyle name="_PRC Adjustments 011231_CCB.HO.New TB template.IAS Sorting.040210_CCB.Dec03AuditPack.HL.V2.revised ctl_CCB.HO.new TB template.for reporting package.040309 2" xfId="30010"/>
    <cellStyle name="_PRC Adjustments 011231_CCB.HO.New TB template.IAS Sorting.040210_CCB.Dec03AuditPack.HL.V2.revised ctl_CCB.HO.new TB template.for reporting package.1P.040316" xfId="4829"/>
    <cellStyle name="_PRC Adjustments 011231_CCB.HO.New TB template.IAS Sorting.040210_CCB.Dec03AuditPack.HL.V2.revised ctl_CCB.HO.new TB template.for reporting package.1P.040316 2" xfId="30011"/>
    <cellStyle name="_PRC Adjustments 011231_CCB.HO.New TB template.IAS Sorting.040210_CCB.Dec03AuditPack.HL.V2.revised ctl_CCB.HO.reporting TB-HL.1P.040316" xfId="4830"/>
    <cellStyle name="_PRC Adjustments 011231_CCB.HO.New TB template.IAS Sorting.040210_CCB.Dec03AuditPack.HL.V2.revised ctl_CCB.HO.reporting TB-HL.1P.040316 2" xfId="30012"/>
    <cellStyle name="_PRC Adjustments 011231_CCB.HO.New TB template.IAS Sorting.040210_Sheet1" xfId="4831"/>
    <cellStyle name="_PRC Adjustments 011231_CCB.HO.New TB template.IAS Sorting.040210_Sheet1 2" xfId="30013"/>
    <cellStyle name="_PRC Adjustments 011231_CCB.HO.New TB template.IAS Sorting.040210_Sheet2" xfId="4832"/>
    <cellStyle name="_PRC Adjustments 011231_CCB.HO.New TB template.IAS Sorting.040210_Sheet2 2" xfId="30014"/>
    <cellStyle name="_PRC Adjustments 011231_CCB.HO.New TB template.IAS Sorting.040210_审计调查表200410.1209" xfId="4833"/>
    <cellStyle name="_PRC Adjustments 011231_CCB.HO.New TB template.IAS Sorting.040210_审计调查表200410.1209 2" xfId="30015"/>
    <cellStyle name="_PRC Adjustments 011231_CCB.HO.New TB template.IAS Sorting.040210_审计调查表200410.1209.PM" xfId="4834"/>
    <cellStyle name="_PRC Adjustments 011231_CCB.HO.New TB template.IAS Sorting.040210_审计调查表200410.1209.PM 2" xfId="30016"/>
    <cellStyle name="_PRC Adjustments 011231_CCB.HO.New TB template.PRC Sorting.040210" xfId="4835"/>
    <cellStyle name="_PRC Adjustments 011231_CCB.HO.New TB template.PRC Sorting.040210 2" xfId="30017"/>
    <cellStyle name="_PRC Adjustments 011231_CCB.HO.New TB template.PRC Sorting.040210_CCB.Dec03AuditPack.GL.V2" xfId="4836"/>
    <cellStyle name="_PRC Adjustments 011231_CCB.HO.New TB template.PRC Sorting.040210_CCB.Dec03AuditPack.GL.V2 2" xfId="30018"/>
    <cellStyle name="_PRC Adjustments 011231_CCB.HO.New TB template.PRC Sorting.040210_CCB.Dec03AuditPack.GL.V2_1120CCB.04OctAuditPack.V1.unprotected" xfId="4837"/>
    <cellStyle name="_PRC Adjustments 011231_CCB.HO.New TB template.PRC Sorting.040210_CCB.Dec03AuditPack.GL.V2_1120CCB.04OctAuditPack.V1.unprotected 2" xfId="30019"/>
    <cellStyle name="_PRC Adjustments 011231_CCB.HO.New TB template.PRC Sorting.040210_CCB.Dec03AuditPack.GL.V2_20040630审计调查表real" xfId="4838"/>
    <cellStyle name="_PRC Adjustments 011231_CCB.HO.New TB template.PRC Sorting.040210_CCB.Dec03AuditPack.GL.V2_20040630审计调查表real 2" xfId="30020"/>
    <cellStyle name="_PRC Adjustments 011231_CCB.HO.New TB template.PRC Sorting.040210_CCB.Dec03AuditPack.GL.V2_CCB.04DecAuditPack.V2.unprotected" xfId="4839"/>
    <cellStyle name="_PRC Adjustments 011231_CCB.HO.New TB template.PRC Sorting.040210_CCB.Dec03AuditPack.GL.V2_CCB.04DecAuditPack.V2.unprotected 2" xfId="30021"/>
    <cellStyle name="_PRC Adjustments 011231_CCB.HO.New TB template.PRC Sorting.040210_CCB.Dec03AuditPack.GL.V2_CCB.04DecAuditPack.V3.unprotected" xfId="4840"/>
    <cellStyle name="_PRC Adjustments 011231_CCB.HO.New TB template.PRC Sorting.040210_CCB.Dec03AuditPack.GL.V2_CCB.04DecAuditPack.V3.unprotected 2" xfId="30022"/>
    <cellStyle name="_PRC Adjustments 011231_CCB.HO.New TB template.PRC Sorting.040210_CCB.Dec03AuditPack.GL.V2_CCB.Bankwide.0410TBRec" xfId="4841"/>
    <cellStyle name="_PRC Adjustments 011231_CCB.HO.New TB template.PRC Sorting.040210_CCB.Dec03AuditPack.GL.V2_CCB.Bankwide.0410TBRec 2" xfId="30023"/>
    <cellStyle name="_PRC Adjustments 011231_CCB.HO.New TB template.PRC Sorting.040210_CCB.Dec03AuditPack.GL.V2_CCB.Dec03AuditPack.GL.V4(trail run new)" xfId="4842"/>
    <cellStyle name="_PRC Adjustments 011231_CCB.HO.New TB template.PRC Sorting.040210_CCB.Dec03AuditPack.GL.V2_CCB.Dec03AuditPack.GL.V4(trail run new) 2" xfId="30024"/>
    <cellStyle name="_PRC Adjustments 011231_CCB.HO.New TB template.PRC Sorting.040210_CCB.Dec03AuditPack.GL.V2_CCB.Dec03AuditPack.GL.V4(trail run new)_Sheet1" xfId="4843"/>
    <cellStyle name="_PRC Adjustments 011231_CCB.HO.New TB template.PRC Sorting.040210_CCB.Dec03AuditPack.GL.V2_CCB.Dec03AuditPack.GL.V4(trail run new)_Sheet1 2" xfId="30025"/>
    <cellStyle name="_PRC Adjustments 011231_CCB.HO.New TB template.PRC Sorting.040210_CCB.Dec03AuditPack.GL.V2_CCB.Dec03AuditPack.GL.V4(trail run new)_Sheet2" xfId="4844"/>
    <cellStyle name="_PRC Adjustments 011231_CCB.HO.New TB template.PRC Sorting.040210_CCB.Dec03AuditPack.GL.V2_CCB.Dec03AuditPack.GL.V4(trail run new)_Sheet2 2" xfId="30026"/>
    <cellStyle name="_PRC Adjustments 011231_CCB.HO.New TB template.PRC Sorting.040210_CCB.Dec03AuditPack.GL.V2_CCB.Dec03AuditPack.GL.V4(trail run new)_审计调查表200410.1209" xfId="4845"/>
    <cellStyle name="_PRC Adjustments 011231_CCB.HO.New TB template.PRC Sorting.040210_CCB.Dec03AuditPack.GL.V2_CCB.Dec03AuditPack.GL.V4(trail run new)_审计调查表200410.1209 2" xfId="30027"/>
    <cellStyle name="_PRC Adjustments 011231_CCB.HO.New TB template.PRC Sorting.040210_CCB.Dec03AuditPack.GL.V2_CCB.Dec03AuditPack.GL.V4(trail run new)_审计调查表200410.1209.PM" xfId="4846"/>
    <cellStyle name="_PRC Adjustments 011231_CCB.HO.New TB template.PRC Sorting.040210_CCB.Dec03AuditPack.GL.V2_CCB.Dec03AuditPack.GL.V4(trail run new)_审计调查表200410.1209.PM 2" xfId="30028"/>
    <cellStyle name="_PRC Adjustments 011231_CCB.HO.New TB template.PRC Sorting.040210_CCB.Dec03AuditPack.GL.V2_CCB.Dec03AuditPack.GL.V4(trial run new)" xfId="4847"/>
    <cellStyle name="_PRC Adjustments 011231_CCB.HO.New TB template.PRC Sorting.040210_CCB.Dec03AuditPack.GL.V2_CCB.Dec03AuditPack.GL.V4(trial run new) 2" xfId="30029"/>
    <cellStyle name="_PRC Adjustments 011231_CCB.HO.New TB template.PRC Sorting.040210_CCB.Dec03AuditPack.GL.V2_CCB.Dec03AuditPack.GL.V4(trial run new)_Sheet1" xfId="4848"/>
    <cellStyle name="_PRC Adjustments 011231_CCB.HO.New TB template.PRC Sorting.040210_CCB.Dec03AuditPack.GL.V2_CCB.Dec03AuditPack.GL.V4(trial run new)_Sheet1 2" xfId="30030"/>
    <cellStyle name="_PRC Adjustments 011231_CCB.HO.New TB template.PRC Sorting.040210_CCB.Dec03AuditPack.GL.V2_CCB.Dec03AuditPack.GL.V4(trial run new)_Sheet2" xfId="4849"/>
    <cellStyle name="_PRC Adjustments 011231_CCB.HO.New TB template.PRC Sorting.040210_CCB.Dec03AuditPack.GL.V2_CCB.Dec03AuditPack.GL.V4(trial run new)_Sheet2 2" xfId="30031"/>
    <cellStyle name="_PRC Adjustments 011231_CCB.HO.New TB template.PRC Sorting.040210_CCB.Dec03AuditPack.GL.V2_CCB.Dec03AuditPack.GL.V4(trial run new)_审计调查表200410.1209" xfId="4850"/>
    <cellStyle name="_PRC Adjustments 011231_CCB.HO.New TB template.PRC Sorting.040210_CCB.Dec03AuditPack.GL.V2_CCB.Dec03AuditPack.GL.V4(trial run new)_审计调查表200410.1209 2" xfId="30032"/>
    <cellStyle name="_PRC Adjustments 011231_CCB.HO.New TB template.PRC Sorting.040210_CCB.Dec03AuditPack.GL.V2_CCB.Dec03AuditPack.GL.V4(trial run new)_审计调查表200410.1209.PM" xfId="4851"/>
    <cellStyle name="_PRC Adjustments 011231_CCB.HO.New TB template.PRC Sorting.040210_CCB.Dec03AuditPack.GL.V2_CCB.Dec03AuditPack.GL.V4(trial run new)_审计调查表200410.1209.PM 2" xfId="30033"/>
    <cellStyle name="_PRC Adjustments 011231_CCB.HO.New TB template.PRC Sorting.040210_CCB.Dec03AuditPack.GL.V2_Copy of CCB.Dec03AuditPack.GL.V4" xfId="4852"/>
    <cellStyle name="_PRC Adjustments 011231_CCB.HO.New TB template.PRC Sorting.040210_CCB.Dec03AuditPack.GL.V2_Copy of CCB.Dec03AuditPack.GL.V4 2" xfId="30034"/>
    <cellStyle name="_PRC Adjustments 011231_CCB.HO.New TB template.PRC Sorting.040210_CCB.Dec03AuditPack.GL.V2_Copy of CCB.Dec03AuditPack.GL.V4_Sheet1" xfId="4853"/>
    <cellStyle name="_PRC Adjustments 011231_CCB.HO.New TB template.PRC Sorting.040210_CCB.Dec03AuditPack.GL.V2_Copy of CCB.Dec03AuditPack.GL.V4_Sheet1 2" xfId="30035"/>
    <cellStyle name="_PRC Adjustments 011231_CCB.HO.New TB template.PRC Sorting.040210_CCB.Dec03AuditPack.GL.V2_Copy of CCB.Dec03AuditPack.GL.V4_Sheet2" xfId="4854"/>
    <cellStyle name="_PRC Adjustments 011231_CCB.HO.New TB template.PRC Sorting.040210_CCB.Dec03AuditPack.GL.V2_Copy of CCB.Dec03AuditPack.GL.V4_Sheet2 2" xfId="30036"/>
    <cellStyle name="_PRC Adjustments 011231_CCB.HO.New TB template.PRC Sorting.040210_CCB.Dec03AuditPack.GL.V2_Copy of CCB.Dec03AuditPack.GL.V4_审计调查表200410.1209" xfId="4855"/>
    <cellStyle name="_PRC Adjustments 011231_CCB.HO.New TB template.PRC Sorting.040210_CCB.Dec03AuditPack.GL.V2_Copy of CCB.Dec03AuditPack.GL.V4_审计调查表200410.1209 2" xfId="30037"/>
    <cellStyle name="_PRC Adjustments 011231_CCB.HO.New TB template.PRC Sorting.040210_CCB.Dec03AuditPack.GL.V2_Copy of CCB.Dec03AuditPack.GL.V4_审计调查表200410.1209.PM" xfId="4856"/>
    <cellStyle name="_PRC Adjustments 011231_CCB.HO.New TB template.PRC Sorting.040210_CCB.Dec03AuditPack.GL.V2_Copy of CCB.Dec03AuditPack.GL.V4_审计调查表200410.1209.PM 2" xfId="30038"/>
    <cellStyle name="_PRC Adjustments 011231_CCB.HO.New TB template.PRC Sorting.040210_CCB.Dec03AuditPack.GL.V2_Sheet1" xfId="4857"/>
    <cellStyle name="_PRC Adjustments 011231_CCB.HO.New TB template.PRC Sorting.040210_CCB.Dec03AuditPack.GL.V2_Sheet1 2" xfId="30039"/>
    <cellStyle name="_PRC Adjustments 011231_CCB.HO.New TB template.PRC Sorting.040210_CCB.Dec03AuditPack.GL.V2_Sheet2" xfId="4858"/>
    <cellStyle name="_PRC Adjustments 011231_CCB.HO.New TB template.PRC Sorting.040210_CCB.Dec03AuditPack.GL.V2_Sheet2 2" xfId="30040"/>
    <cellStyle name="_PRC Adjustments 011231_CCB.HO.New TB template.PRC Sorting.040210_CCB.Dec03AuditPack.GL.V2_审计调查表200410.1209" xfId="4859"/>
    <cellStyle name="_PRC Adjustments 011231_CCB.HO.New TB template.PRC Sorting.040210_CCB.Dec03AuditPack.GL.V2_审计调查表200410.1209 2" xfId="30041"/>
    <cellStyle name="_PRC Adjustments 011231_CCB.HO.New TB template.PRC Sorting.040210_CCB.Dec03AuditPack.GL.V2_审计调查表200410.1209.PM" xfId="4860"/>
    <cellStyle name="_PRC Adjustments 011231_CCB.HO.New TB template.PRC Sorting.040210_CCB.Dec03AuditPack.GL.V2_审计调查表200410.1209.PM 2" xfId="30042"/>
    <cellStyle name="_PRC Adjustments 011231_CCB.HO.New TB template.PRC Sorting.040210_CCB.Dec03AuditPack.HL.V2.revised ctl" xfId="4861"/>
    <cellStyle name="_PRC Adjustments 011231_CCB.HO.New TB template.PRC Sorting.040210_CCB.Dec03AuditPack.HL.V2.revised ctl 2" xfId="30043"/>
    <cellStyle name="_PRC Adjustments 011231_CCB.HO.New TB template.PRC Sorting.040210_CCB.Dec03AuditPack.HL.V2.revised ctl_CCB.HO.new TB template.for reporting package.040309" xfId="4862"/>
    <cellStyle name="_PRC Adjustments 011231_CCB.HO.New TB template.PRC Sorting.040210_CCB.Dec03AuditPack.HL.V2.revised ctl_CCB.HO.new TB template.for reporting package.040309 2" xfId="30044"/>
    <cellStyle name="_PRC Adjustments 011231_CCB.HO.New TB template.PRC Sorting.040210_CCB.Dec03AuditPack.HL.V2.revised ctl_CCB.HO.new TB template.for reporting package.1P.040316" xfId="4863"/>
    <cellStyle name="_PRC Adjustments 011231_CCB.HO.New TB template.PRC Sorting.040210_CCB.Dec03AuditPack.HL.V2.revised ctl_CCB.HO.new TB template.for reporting package.1P.040316 2" xfId="30045"/>
    <cellStyle name="_PRC Adjustments 011231_CCB.HO.New TB template.PRC Sorting.040210_CCB.Dec03AuditPack.HL.V2.revised ctl_CCB.HO.reporting TB-HL.1P.040316" xfId="4864"/>
    <cellStyle name="_PRC Adjustments 011231_CCB.HO.New TB template.PRC Sorting.040210_CCB.Dec03AuditPack.HL.V2.revised ctl_CCB.HO.reporting TB-HL.1P.040316 2" xfId="30046"/>
    <cellStyle name="_PRC Adjustments 011231_CCB.HO.New TB template.PRC Sorting.040210_Sheet1" xfId="4865"/>
    <cellStyle name="_PRC Adjustments 011231_CCB.HO.New TB template.PRC Sorting.040210_Sheet1 2" xfId="30047"/>
    <cellStyle name="_PRC Adjustments 011231_CCB.HO.New TB template.PRC Sorting.040210_Sheet2" xfId="4866"/>
    <cellStyle name="_PRC Adjustments 011231_CCB.HO.New TB template.PRC Sorting.040210_Sheet2 2" xfId="30048"/>
    <cellStyle name="_PRC Adjustments 011231_CCB.HO.New TB template.PRC Sorting.040210_审计调查表200410.1209" xfId="4867"/>
    <cellStyle name="_PRC Adjustments 011231_CCB.HO.New TB template.PRC Sorting.040210_审计调查表200410.1209 2" xfId="30049"/>
    <cellStyle name="_PRC Adjustments 011231_CCB.HO.New TB template.PRC Sorting.040210_审计调查表200410.1209.PM" xfId="4868"/>
    <cellStyle name="_PRC Adjustments 011231_CCB.HO.New TB template.PRC Sorting.040210_审计调查表200410.1209.PM 2" xfId="30050"/>
    <cellStyle name="_PRC Adjustments 011231_Sheet1" xfId="4869"/>
    <cellStyle name="_PRC Adjustments 011231_Sheet1 2" xfId="30051"/>
    <cellStyle name="_PRC Adjustments 011231_Sheet2" xfId="4870"/>
    <cellStyle name="_PRC Adjustments 011231_Sheet2 2" xfId="30052"/>
    <cellStyle name="_PRC Adjustments 011231_审计调查表200410.1209" xfId="4871"/>
    <cellStyle name="_PRC Adjustments 011231_审计调查表200410.1209 2" xfId="30053"/>
    <cellStyle name="_PRC Adjustments 011231_审计调查表200410.1209.PM" xfId="4872"/>
    <cellStyle name="_PRC Adjustments 011231_审计调查表200410.1209.PM 2" xfId="30054"/>
    <cellStyle name="_PRC Adjustments 021231" xfId="4873"/>
    <cellStyle name="_PRC Adjustments 021231 2" xfId="30055"/>
    <cellStyle name="_PRC Adjustments 021231_CCB.Dec03AuditPack.GL.V2" xfId="4874"/>
    <cellStyle name="_PRC Adjustments 021231_CCB.Dec03AuditPack.GL.V2 2" xfId="30056"/>
    <cellStyle name="_PRC Adjustments 021231_CCB.Dec03AuditPack.GL.V2_1120CCB.04OctAuditPack.V1.unprotected" xfId="4875"/>
    <cellStyle name="_PRC Adjustments 021231_CCB.Dec03AuditPack.GL.V2_1120CCB.04OctAuditPack.V1.unprotected 2" xfId="30057"/>
    <cellStyle name="_PRC Adjustments 021231_CCB.Dec03AuditPack.GL.V2_20040630审计调查表real" xfId="4876"/>
    <cellStyle name="_PRC Adjustments 021231_CCB.Dec03AuditPack.GL.V2_20040630审计调查表real 2" xfId="30058"/>
    <cellStyle name="_PRC Adjustments 021231_CCB.Dec03AuditPack.GL.V2_CCB.04DecAuditPack.V2.unprotected" xfId="4877"/>
    <cellStyle name="_PRC Adjustments 021231_CCB.Dec03AuditPack.GL.V2_CCB.04DecAuditPack.V2.unprotected 2" xfId="30059"/>
    <cellStyle name="_PRC Adjustments 021231_CCB.Dec03AuditPack.GL.V2_CCB.04DecAuditPack.V3.unprotected" xfId="4878"/>
    <cellStyle name="_PRC Adjustments 021231_CCB.Dec03AuditPack.GL.V2_CCB.04DecAuditPack.V3.unprotected 2" xfId="30060"/>
    <cellStyle name="_PRC Adjustments 021231_CCB.Dec03AuditPack.GL.V2_CCB.Bankwide.0410TBRec" xfId="4879"/>
    <cellStyle name="_PRC Adjustments 021231_CCB.Dec03AuditPack.GL.V2_CCB.Bankwide.0410TBRec 2" xfId="30061"/>
    <cellStyle name="_PRC Adjustments 021231_CCB.Dec03AuditPack.GL.V2_CCB.Dec03AuditPack.GL.V4(trail run new)" xfId="4880"/>
    <cellStyle name="_PRC Adjustments 021231_CCB.Dec03AuditPack.GL.V2_CCB.Dec03AuditPack.GL.V4(trail run new) 2" xfId="30062"/>
    <cellStyle name="_PRC Adjustments 021231_CCB.Dec03AuditPack.GL.V2_CCB.Dec03AuditPack.GL.V4(trail run new)_Sheet1" xfId="4881"/>
    <cellStyle name="_PRC Adjustments 021231_CCB.Dec03AuditPack.GL.V2_CCB.Dec03AuditPack.GL.V4(trail run new)_Sheet1 2" xfId="30063"/>
    <cellStyle name="_PRC Adjustments 021231_CCB.Dec03AuditPack.GL.V2_CCB.Dec03AuditPack.GL.V4(trail run new)_Sheet2" xfId="4882"/>
    <cellStyle name="_PRC Adjustments 021231_CCB.Dec03AuditPack.GL.V2_CCB.Dec03AuditPack.GL.V4(trail run new)_Sheet2 2" xfId="30064"/>
    <cellStyle name="_PRC Adjustments 021231_CCB.Dec03AuditPack.GL.V2_CCB.Dec03AuditPack.GL.V4(trail run new)_审计调查表200410.1209" xfId="4883"/>
    <cellStyle name="_PRC Adjustments 021231_CCB.Dec03AuditPack.GL.V2_CCB.Dec03AuditPack.GL.V4(trail run new)_审计调查表200410.1209 2" xfId="30065"/>
    <cellStyle name="_PRC Adjustments 021231_CCB.Dec03AuditPack.GL.V2_CCB.Dec03AuditPack.GL.V4(trail run new)_审计调查表200410.1209.PM" xfId="4884"/>
    <cellStyle name="_PRC Adjustments 021231_CCB.Dec03AuditPack.GL.V2_CCB.Dec03AuditPack.GL.V4(trail run new)_审计调查表200410.1209.PM 2" xfId="30066"/>
    <cellStyle name="_PRC Adjustments 021231_CCB.Dec03AuditPack.GL.V2_CCB.Dec03AuditPack.GL.V4(trial run new)" xfId="4885"/>
    <cellStyle name="_PRC Adjustments 021231_CCB.Dec03AuditPack.GL.V2_CCB.Dec03AuditPack.GL.V4(trial run new) 2" xfId="30067"/>
    <cellStyle name="_PRC Adjustments 021231_CCB.Dec03AuditPack.GL.V2_CCB.Dec03AuditPack.GL.V4(trial run new)_Sheet1" xfId="4886"/>
    <cellStyle name="_PRC Adjustments 021231_CCB.Dec03AuditPack.GL.V2_CCB.Dec03AuditPack.GL.V4(trial run new)_Sheet1 2" xfId="30068"/>
    <cellStyle name="_PRC Adjustments 021231_CCB.Dec03AuditPack.GL.V2_CCB.Dec03AuditPack.GL.V4(trial run new)_Sheet2" xfId="4887"/>
    <cellStyle name="_PRC Adjustments 021231_CCB.Dec03AuditPack.GL.V2_CCB.Dec03AuditPack.GL.V4(trial run new)_Sheet2 2" xfId="30069"/>
    <cellStyle name="_PRC Adjustments 021231_CCB.Dec03AuditPack.GL.V2_CCB.Dec03AuditPack.GL.V4(trial run new)_审计调查表200410.1209" xfId="4888"/>
    <cellStyle name="_PRC Adjustments 021231_CCB.Dec03AuditPack.GL.V2_CCB.Dec03AuditPack.GL.V4(trial run new)_审计调查表200410.1209 2" xfId="30070"/>
    <cellStyle name="_PRC Adjustments 021231_CCB.Dec03AuditPack.GL.V2_CCB.Dec03AuditPack.GL.V4(trial run new)_审计调查表200410.1209.PM" xfId="4889"/>
    <cellStyle name="_PRC Adjustments 021231_CCB.Dec03AuditPack.GL.V2_CCB.Dec03AuditPack.GL.V4(trial run new)_审计调查表200410.1209.PM 2" xfId="30071"/>
    <cellStyle name="_PRC Adjustments 021231_CCB.Dec03AuditPack.GL.V2_Copy of CCB.Dec03AuditPack.GL.V4" xfId="4890"/>
    <cellStyle name="_PRC Adjustments 021231_CCB.Dec03AuditPack.GL.V2_Copy of CCB.Dec03AuditPack.GL.V4 2" xfId="30072"/>
    <cellStyle name="_PRC Adjustments 021231_CCB.Dec03AuditPack.GL.V2_Copy of CCB.Dec03AuditPack.GL.V4_Sheet1" xfId="4891"/>
    <cellStyle name="_PRC Adjustments 021231_CCB.Dec03AuditPack.GL.V2_Copy of CCB.Dec03AuditPack.GL.V4_Sheet1 2" xfId="30073"/>
    <cellStyle name="_PRC Adjustments 021231_CCB.Dec03AuditPack.GL.V2_Copy of CCB.Dec03AuditPack.GL.V4_Sheet2" xfId="4892"/>
    <cellStyle name="_PRC Adjustments 021231_CCB.Dec03AuditPack.GL.V2_Copy of CCB.Dec03AuditPack.GL.V4_Sheet2 2" xfId="30074"/>
    <cellStyle name="_PRC Adjustments 021231_CCB.Dec03AuditPack.GL.V2_Copy of CCB.Dec03AuditPack.GL.V4_审计调查表200410.1209" xfId="4893"/>
    <cellStyle name="_PRC Adjustments 021231_CCB.Dec03AuditPack.GL.V2_Copy of CCB.Dec03AuditPack.GL.V4_审计调查表200410.1209 2" xfId="30075"/>
    <cellStyle name="_PRC Adjustments 021231_CCB.Dec03AuditPack.GL.V2_Copy of CCB.Dec03AuditPack.GL.V4_审计调查表200410.1209.PM" xfId="4894"/>
    <cellStyle name="_PRC Adjustments 021231_CCB.Dec03AuditPack.GL.V2_Copy of CCB.Dec03AuditPack.GL.V4_审计调查表200410.1209.PM 2" xfId="30076"/>
    <cellStyle name="_PRC Adjustments 021231_CCB.Dec03AuditPack.GL.V2_Sheet1" xfId="4895"/>
    <cellStyle name="_PRC Adjustments 021231_CCB.Dec03AuditPack.GL.V2_Sheet1 2" xfId="30077"/>
    <cellStyle name="_PRC Adjustments 021231_CCB.Dec03AuditPack.GL.V2_Sheet2" xfId="4896"/>
    <cellStyle name="_PRC Adjustments 021231_CCB.Dec03AuditPack.GL.V2_Sheet2 2" xfId="30078"/>
    <cellStyle name="_PRC Adjustments 021231_CCB.Dec03AuditPack.GL.V2_审计调查表200410.1209" xfId="4897"/>
    <cellStyle name="_PRC Adjustments 021231_CCB.Dec03AuditPack.GL.V2_审计调查表200410.1209 2" xfId="30079"/>
    <cellStyle name="_PRC Adjustments 021231_CCB.Dec03AuditPack.GL.V2_审计调查表200410.1209.PM" xfId="4898"/>
    <cellStyle name="_PRC Adjustments 021231_CCB.Dec03AuditPack.GL.V2_审计调查表200410.1209.PM 2" xfId="30080"/>
    <cellStyle name="_PRC Adjustments 021231_CCB.Dec03AuditPack.HL.V2.revised ctl" xfId="4899"/>
    <cellStyle name="_PRC Adjustments 021231_CCB.Dec03AuditPack.HL.V2.revised ctl 2" xfId="30081"/>
    <cellStyle name="_PRC Adjustments 021231_CCB.Dec03AuditPack.HL.V2.revised ctl_CCB.HO.new TB template.for reporting package.040309" xfId="4900"/>
    <cellStyle name="_PRC Adjustments 021231_CCB.Dec03AuditPack.HL.V2.revised ctl_CCB.HO.new TB template.for reporting package.040309 2" xfId="30082"/>
    <cellStyle name="_PRC Adjustments 021231_CCB.Dec03AuditPack.HL.V2.revised ctl_CCB.HO.new TB template.for reporting package.1P.040316" xfId="4901"/>
    <cellStyle name="_PRC Adjustments 021231_CCB.Dec03AuditPack.HL.V2.revised ctl_CCB.HO.new TB template.for reporting package.1P.040316 2" xfId="30083"/>
    <cellStyle name="_PRC Adjustments 021231_CCB.Dec03AuditPack.HL.V2.revised ctl_CCB.HO.reporting TB-HL.1P.040316" xfId="4902"/>
    <cellStyle name="_PRC Adjustments 021231_CCB.Dec03AuditPack.HL.V2.revised ctl_CCB.HO.reporting TB-HL.1P.040316 2" xfId="30084"/>
    <cellStyle name="_PRC Adjustments 021231_CCB.GLAudit Package.040114" xfId="4903"/>
    <cellStyle name="_PRC Adjustments 021231_CCB.GLAudit Package.040114 2" xfId="30085"/>
    <cellStyle name="_PRC Adjustments 021231_CCB.GLAudit Package.040114_CCB.Dec03AuditPack.GL.V2" xfId="4904"/>
    <cellStyle name="_PRC Adjustments 021231_CCB.GLAudit Package.040114_CCB.Dec03AuditPack.GL.V2 2" xfId="30086"/>
    <cellStyle name="_PRC Adjustments 021231_CCB.GLAudit Package.040114_CCB.Dec03AuditPack.GL.V2_1120CCB.04OctAuditPack.V1.unprotected" xfId="4905"/>
    <cellStyle name="_PRC Adjustments 021231_CCB.GLAudit Package.040114_CCB.Dec03AuditPack.GL.V2_1120CCB.04OctAuditPack.V1.unprotected 2" xfId="30087"/>
    <cellStyle name="_PRC Adjustments 021231_CCB.GLAudit Package.040114_CCB.Dec03AuditPack.GL.V2_20040630审计调查表real" xfId="4906"/>
    <cellStyle name="_PRC Adjustments 021231_CCB.GLAudit Package.040114_CCB.Dec03AuditPack.GL.V2_20040630审计调查表real 2" xfId="30088"/>
    <cellStyle name="_PRC Adjustments 021231_CCB.GLAudit Package.040114_CCB.Dec03AuditPack.GL.V2_CCB.04DecAuditPack.V2.unprotected" xfId="4907"/>
    <cellStyle name="_PRC Adjustments 021231_CCB.GLAudit Package.040114_CCB.Dec03AuditPack.GL.V2_CCB.04DecAuditPack.V2.unprotected 2" xfId="30089"/>
    <cellStyle name="_PRC Adjustments 021231_CCB.GLAudit Package.040114_CCB.Dec03AuditPack.GL.V2_CCB.04DecAuditPack.V3.unprotected" xfId="4908"/>
    <cellStyle name="_PRC Adjustments 021231_CCB.GLAudit Package.040114_CCB.Dec03AuditPack.GL.V2_CCB.04DecAuditPack.V3.unprotected 2" xfId="30090"/>
    <cellStyle name="_PRC Adjustments 021231_CCB.GLAudit Package.040114_CCB.Dec03AuditPack.GL.V2_CCB.Bankwide.0410TBRec" xfId="4909"/>
    <cellStyle name="_PRC Adjustments 021231_CCB.GLAudit Package.040114_CCB.Dec03AuditPack.GL.V2_CCB.Bankwide.0410TBRec 2" xfId="30091"/>
    <cellStyle name="_PRC Adjustments 021231_CCB.GLAudit Package.040114_CCB.Dec03AuditPack.GL.V2_CCB.Dec03AuditPack.GL.V4(trail run new)" xfId="4910"/>
    <cellStyle name="_PRC Adjustments 021231_CCB.GLAudit Package.040114_CCB.Dec03AuditPack.GL.V2_CCB.Dec03AuditPack.GL.V4(trail run new) 2" xfId="30092"/>
    <cellStyle name="_PRC Adjustments 021231_CCB.GLAudit Package.040114_CCB.Dec03AuditPack.GL.V2_CCB.Dec03AuditPack.GL.V4(trail run new)_Sheet1" xfId="4911"/>
    <cellStyle name="_PRC Adjustments 021231_CCB.GLAudit Package.040114_CCB.Dec03AuditPack.GL.V2_CCB.Dec03AuditPack.GL.V4(trail run new)_Sheet1 2" xfId="30093"/>
    <cellStyle name="_PRC Adjustments 021231_CCB.GLAudit Package.040114_CCB.Dec03AuditPack.GL.V2_CCB.Dec03AuditPack.GL.V4(trail run new)_Sheet2" xfId="4912"/>
    <cellStyle name="_PRC Adjustments 021231_CCB.GLAudit Package.040114_CCB.Dec03AuditPack.GL.V2_CCB.Dec03AuditPack.GL.V4(trail run new)_Sheet2 2" xfId="30094"/>
    <cellStyle name="_PRC Adjustments 021231_CCB.GLAudit Package.040114_CCB.Dec03AuditPack.GL.V2_CCB.Dec03AuditPack.GL.V4(trail run new)_审计调查表200410.1209" xfId="4913"/>
    <cellStyle name="_PRC Adjustments 021231_CCB.GLAudit Package.040114_CCB.Dec03AuditPack.GL.V2_CCB.Dec03AuditPack.GL.V4(trail run new)_审计调查表200410.1209 2" xfId="30095"/>
    <cellStyle name="_PRC Adjustments 021231_CCB.GLAudit Package.040114_CCB.Dec03AuditPack.GL.V2_CCB.Dec03AuditPack.GL.V4(trail run new)_审计调查表200410.1209.PM" xfId="4914"/>
    <cellStyle name="_PRC Adjustments 021231_CCB.GLAudit Package.040114_CCB.Dec03AuditPack.GL.V2_CCB.Dec03AuditPack.GL.V4(trail run new)_审计调查表200410.1209.PM 2" xfId="30096"/>
    <cellStyle name="_PRC Adjustments 021231_CCB.GLAudit Package.040114_CCB.Dec03AuditPack.GL.V2_CCB.Dec03AuditPack.GL.V4(trial run new)" xfId="4915"/>
    <cellStyle name="_PRC Adjustments 021231_CCB.GLAudit Package.040114_CCB.Dec03AuditPack.GL.V2_CCB.Dec03AuditPack.GL.V4(trial run new) 2" xfId="30097"/>
    <cellStyle name="_PRC Adjustments 021231_CCB.GLAudit Package.040114_CCB.Dec03AuditPack.GL.V2_CCB.Dec03AuditPack.GL.V4(trial run new)_Sheet1" xfId="4916"/>
    <cellStyle name="_PRC Adjustments 021231_CCB.GLAudit Package.040114_CCB.Dec03AuditPack.GL.V2_CCB.Dec03AuditPack.GL.V4(trial run new)_Sheet1 2" xfId="30098"/>
    <cellStyle name="_PRC Adjustments 021231_CCB.GLAudit Package.040114_CCB.Dec03AuditPack.GL.V2_CCB.Dec03AuditPack.GL.V4(trial run new)_Sheet2" xfId="4917"/>
    <cellStyle name="_PRC Adjustments 021231_CCB.GLAudit Package.040114_CCB.Dec03AuditPack.GL.V2_CCB.Dec03AuditPack.GL.V4(trial run new)_Sheet2 2" xfId="30099"/>
    <cellStyle name="_PRC Adjustments 021231_CCB.GLAudit Package.040114_CCB.Dec03AuditPack.GL.V2_CCB.Dec03AuditPack.GL.V4(trial run new)_审计调查表200410.1209" xfId="4918"/>
    <cellStyle name="_PRC Adjustments 021231_CCB.GLAudit Package.040114_CCB.Dec03AuditPack.GL.V2_CCB.Dec03AuditPack.GL.V4(trial run new)_审计调查表200410.1209 2" xfId="30100"/>
    <cellStyle name="_PRC Adjustments 021231_CCB.GLAudit Package.040114_CCB.Dec03AuditPack.GL.V2_CCB.Dec03AuditPack.GL.V4(trial run new)_审计调查表200410.1209.PM" xfId="4919"/>
    <cellStyle name="_PRC Adjustments 021231_CCB.GLAudit Package.040114_CCB.Dec03AuditPack.GL.V2_CCB.Dec03AuditPack.GL.V4(trial run new)_审计调查表200410.1209.PM 2" xfId="30101"/>
    <cellStyle name="_PRC Adjustments 021231_CCB.GLAudit Package.040114_CCB.Dec03AuditPack.GL.V2_Copy of CCB.Dec03AuditPack.GL.V4" xfId="4920"/>
    <cellStyle name="_PRC Adjustments 021231_CCB.GLAudit Package.040114_CCB.Dec03AuditPack.GL.V2_Copy of CCB.Dec03AuditPack.GL.V4 2" xfId="30102"/>
    <cellStyle name="_PRC Adjustments 021231_CCB.GLAudit Package.040114_CCB.Dec03AuditPack.GL.V2_Copy of CCB.Dec03AuditPack.GL.V4_Sheet1" xfId="4921"/>
    <cellStyle name="_PRC Adjustments 021231_CCB.GLAudit Package.040114_CCB.Dec03AuditPack.GL.V2_Copy of CCB.Dec03AuditPack.GL.V4_Sheet1 2" xfId="30103"/>
    <cellStyle name="_PRC Adjustments 021231_CCB.GLAudit Package.040114_CCB.Dec03AuditPack.GL.V2_Copy of CCB.Dec03AuditPack.GL.V4_Sheet2" xfId="4922"/>
    <cellStyle name="_PRC Adjustments 021231_CCB.GLAudit Package.040114_CCB.Dec03AuditPack.GL.V2_Copy of CCB.Dec03AuditPack.GL.V4_Sheet2 2" xfId="30104"/>
    <cellStyle name="_PRC Adjustments 021231_CCB.GLAudit Package.040114_CCB.Dec03AuditPack.GL.V2_Copy of CCB.Dec03AuditPack.GL.V4_审计调查表200410.1209" xfId="4923"/>
    <cellStyle name="_PRC Adjustments 021231_CCB.GLAudit Package.040114_CCB.Dec03AuditPack.GL.V2_Copy of CCB.Dec03AuditPack.GL.V4_审计调查表200410.1209 2" xfId="30105"/>
    <cellStyle name="_PRC Adjustments 021231_CCB.GLAudit Package.040114_CCB.Dec03AuditPack.GL.V2_Copy of CCB.Dec03AuditPack.GL.V4_审计调查表200410.1209.PM" xfId="4924"/>
    <cellStyle name="_PRC Adjustments 021231_CCB.GLAudit Package.040114_CCB.Dec03AuditPack.GL.V2_Copy of CCB.Dec03AuditPack.GL.V4_审计调查表200410.1209.PM 2" xfId="30106"/>
    <cellStyle name="_PRC Adjustments 021231_CCB.GLAudit Package.040114_CCB.Dec03AuditPack.GL.V2_Sheet1" xfId="4925"/>
    <cellStyle name="_PRC Adjustments 021231_CCB.GLAudit Package.040114_CCB.Dec03AuditPack.GL.V2_Sheet1 2" xfId="30107"/>
    <cellStyle name="_PRC Adjustments 021231_CCB.GLAudit Package.040114_CCB.Dec03AuditPack.GL.V2_Sheet2" xfId="4926"/>
    <cellStyle name="_PRC Adjustments 021231_CCB.GLAudit Package.040114_CCB.Dec03AuditPack.GL.V2_Sheet2 2" xfId="30108"/>
    <cellStyle name="_PRC Adjustments 021231_CCB.GLAudit Package.040114_CCB.Dec03AuditPack.GL.V2_审计调查表200410.1209" xfId="4927"/>
    <cellStyle name="_PRC Adjustments 021231_CCB.GLAudit Package.040114_CCB.Dec03AuditPack.GL.V2_审计调查表200410.1209 2" xfId="30109"/>
    <cellStyle name="_PRC Adjustments 021231_CCB.GLAudit Package.040114_CCB.Dec03AuditPack.GL.V2_审计调查表200410.1209.PM" xfId="4928"/>
    <cellStyle name="_PRC Adjustments 021231_CCB.GLAudit Package.040114_CCB.Dec03AuditPack.GL.V2_审计调查表200410.1209.PM 2" xfId="30110"/>
    <cellStyle name="_PRC Adjustments 021231_CCB.GLAudit Package.040114_CCB.Dec03AuditPack.HL.V2.revised ctl" xfId="4929"/>
    <cellStyle name="_PRC Adjustments 021231_CCB.GLAudit Package.040114_CCB.Dec03AuditPack.HL.V2.revised ctl 2" xfId="30111"/>
    <cellStyle name="_PRC Adjustments 021231_CCB.GLAudit Package.040114_CCB.Dec03AuditPack.HL.V2.revised ctl_CCB.HO.new TB template.for reporting package.040309" xfId="4930"/>
    <cellStyle name="_PRC Adjustments 021231_CCB.GLAudit Package.040114_CCB.Dec03AuditPack.HL.V2.revised ctl_CCB.HO.new TB template.for reporting package.040309 2" xfId="30112"/>
    <cellStyle name="_PRC Adjustments 021231_CCB.GLAudit Package.040114_CCB.Dec03AuditPack.HL.V2.revised ctl_CCB.HO.new TB template.for reporting package.1P.040316" xfId="4931"/>
    <cellStyle name="_PRC Adjustments 021231_CCB.GLAudit Package.040114_CCB.Dec03AuditPack.HL.V2.revised ctl_CCB.HO.new TB template.for reporting package.1P.040316 2" xfId="30113"/>
    <cellStyle name="_PRC Adjustments 021231_CCB.GLAudit Package.040114_CCB.Dec03AuditPack.HL.V2.revised ctl_CCB.HO.reporting TB-HL.1P.040316" xfId="4932"/>
    <cellStyle name="_PRC Adjustments 021231_CCB.GLAudit Package.040114_CCB.Dec03AuditPack.HL.V2.revised ctl_CCB.HO.reporting TB-HL.1P.040316 2" xfId="30114"/>
    <cellStyle name="_PRC Adjustments 021231_CCB.GLAudit Package.040114_Sheet1" xfId="4933"/>
    <cellStyle name="_PRC Adjustments 021231_CCB.GLAudit Package.040114_Sheet1 2" xfId="30115"/>
    <cellStyle name="_PRC Adjustments 021231_CCB.GLAudit Package.040114_Sheet2" xfId="4934"/>
    <cellStyle name="_PRC Adjustments 021231_CCB.GLAudit Package.040114_Sheet2 2" xfId="30116"/>
    <cellStyle name="_PRC Adjustments 021231_CCB.GLAudit Package.040114_审计调查表200410.1209" xfId="4935"/>
    <cellStyle name="_PRC Adjustments 021231_CCB.GLAudit Package.040114_审计调查表200410.1209 2" xfId="30117"/>
    <cellStyle name="_PRC Adjustments 021231_CCB.GLAudit Package.040114_审计调查表200410.1209.PM" xfId="4936"/>
    <cellStyle name="_PRC Adjustments 021231_CCB.GLAudit Package.040114_审计调查表200410.1209.PM 2" xfId="30118"/>
    <cellStyle name="_PRC Adjustments 021231_CCB.HO.New TB template.CCB PRC IAS Sorting.040223 trial run" xfId="4937"/>
    <cellStyle name="_PRC Adjustments 021231_CCB.HO.New TB template.CCB PRC IAS Sorting.040223 trial run 2" xfId="30119"/>
    <cellStyle name="_PRC Adjustments 021231_CCB.HO.New TB template.CCB PRC IAS Sorting.040223 trial run_CCB.Dec03AuditPack.GL.V2" xfId="4938"/>
    <cellStyle name="_PRC Adjustments 021231_CCB.HO.New TB template.CCB PRC IAS Sorting.040223 trial run_CCB.Dec03AuditPack.GL.V2 2" xfId="30120"/>
    <cellStyle name="_PRC Adjustments 021231_CCB.HO.New TB template.CCB PRC IAS Sorting.040223 trial run_CCB.Dec03AuditPack.GL.V2_1120CCB.04OctAuditPack.V1.unprotected" xfId="4939"/>
    <cellStyle name="_PRC Adjustments 021231_CCB.HO.New TB template.CCB PRC IAS Sorting.040223 trial run_CCB.Dec03AuditPack.GL.V2_1120CCB.04OctAuditPack.V1.unprotected 2" xfId="30121"/>
    <cellStyle name="_PRC Adjustments 021231_CCB.HO.New TB template.CCB PRC IAS Sorting.040223 trial run_CCB.Dec03AuditPack.GL.V2_20040630审计调查表real" xfId="4940"/>
    <cellStyle name="_PRC Adjustments 021231_CCB.HO.New TB template.CCB PRC IAS Sorting.040223 trial run_CCB.Dec03AuditPack.GL.V2_20040630审计调查表real 2" xfId="30122"/>
    <cellStyle name="_PRC Adjustments 021231_CCB.HO.New TB template.CCB PRC IAS Sorting.040223 trial run_CCB.Dec03AuditPack.GL.V2_CCB.04DecAuditPack.V2.unprotected" xfId="4941"/>
    <cellStyle name="_PRC Adjustments 021231_CCB.HO.New TB template.CCB PRC IAS Sorting.040223 trial run_CCB.Dec03AuditPack.GL.V2_CCB.04DecAuditPack.V2.unprotected 2" xfId="30123"/>
    <cellStyle name="_PRC Adjustments 021231_CCB.HO.New TB template.CCB PRC IAS Sorting.040223 trial run_CCB.Dec03AuditPack.GL.V2_CCB.04DecAuditPack.V3.unprotected" xfId="4942"/>
    <cellStyle name="_PRC Adjustments 021231_CCB.HO.New TB template.CCB PRC IAS Sorting.040223 trial run_CCB.Dec03AuditPack.GL.V2_CCB.04DecAuditPack.V3.unprotected 2" xfId="30124"/>
    <cellStyle name="_PRC Adjustments 021231_CCB.HO.New TB template.CCB PRC IAS Sorting.040223 trial run_CCB.Dec03AuditPack.GL.V2_CCB.Bankwide.0410TBRec" xfId="4943"/>
    <cellStyle name="_PRC Adjustments 021231_CCB.HO.New TB template.CCB PRC IAS Sorting.040223 trial run_CCB.Dec03AuditPack.GL.V2_CCB.Bankwide.0410TBRec 2" xfId="30125"/>
    <cellStyle name="_PRC Adjustments 021231_CCB.HO.New TB template.CCB PRC IAS Sorting.040223 trial run_CCB.Dec03AuditPack.GL.V2_CCB.Dec03AuditPack.GL.V4(trail run new)" xfId="4944"/>
    <cellStyle name="_PRC Adjustments 021231_CCB.HO.New TB template.CCB PRC IAS Sorting.040223 trial run_CCB.Dec03AuditPack.GL.V2_CCB.Dec03AuditPack.GL.V4(trail run new) 2" xfId="30126"/>
    <cellStyle name="_PRC Adjustments 021231_CCB.HO.New TB template.CCB PRC IAS Sorting.040223 trial run_CCB.Dec03AuditPack.GL.V2_CCB.Dec03AuditPack.GL.V4(trail run new)_Sheet1" xfId="4945"/>
    <cellStyle name="_PRC Adjustments 021231_CCB.HO.New TB template.CCB PRC IAS Sorting.040223 trial run_CCB.Dec03AuditPack.GL.V2_CCB.Dec03AuditPack.GL.V4(trail run new)_Sheet1 2" xfId="30127"/>
    <cellStyle name="_PRC Adjustments 021231_CCB.HO.New TB template.CCB PRC IAS Sorting.040223 trial run_CCB.Dec03AuditPack.GL.V2_CCB.Dec03AuditPack.GL.V4(trail run new)_Sheet2" xfId="4946"/>
    <cellStyle name="_PRC Adjustments 021231_CCB.HO.New TB template.CCB PRC IAS Sorting.040223 trial run_CCB.Dec03AuditPack.GL.V2_CCB.Dec03AuditPack.GL.V4(trail run new)_Sheet2 2" xfId="30128"/>
    <cellStyle name="_PRC Adjustments 021231_CCB.HO.New TB template.CCB PRC IAS Sorting.040223 trial run_CCB.Dec03AuditPack.GL.V2_CCB.Dec03AuditPack.GL.V4(trail run new)_审计调查表200410.1209" xfId="4947"/>
    <cellStyle name="_PRC Adjustments 021231_CCB.HO.New TB template.CCB PRC IAS Sorting.040223 trial run_CCB.Dec03AuditPack.GL.V2_CCB.Dec03AuditPack.GL.V4(trail run new)_审计调查表200410.1209 2" xfId="30129"/>
    <cellStyle name="_PRC Adjustments 021231_CCB.HO.New TB template.CCB PRC IAS Sorting.040223 trial run_CCB.Dec03AuditPack.GL.V2_CCB.Dec03AuditPack.GL.V4(trail run new)_审计调查表200410.1209.PM" xfId="4948"/>
    <cellStyle name="_PRC Adjustments 021231_CCB.HO.New TB template.CCB PRC IAS Sorting.040223 trial run_CCB.Dec03AuditPack.GL.V2_CCB.Dec03AuditPack.GL.V4(trail run new)_审计调查表200410.1209.PM 2" xfId="30130"/>
    <cellStyle name="_PRC Adjustments 021231_CCB.HO.New TB template.CCB PRC IAS Sorting.040223 trial run_CCB.Dec03AuditPack.GL.V2_CCB.Dec03AuditPack.GL.V4(trial run new)" xfId="4949"/>
    <cellStyle name="_PRC Adjustments 021231_CCB.HO.New TB template.CCB PRC IAS Sorting.040223 trial run_CCB.Dec03AuditPack.GL.V2_CCB.Dec03AuditPack.GL.V4(trial run new) 2" xfId="30131"/>
    <cellStyle name="_PRC Adjustments 021231_CCB.HO.New TB template.CCB PRC IAS Sorting.040223 trial run_CCB.Dec03AuditPack.GL.V2_CCB.Dec03AuditPack.GL.V4(trial run new)_Sheet1" xfId="4950"/>
    <cellStyle name="_PRC Adjustments 021231_CCB.HO.New TB template.CCB PRC IAS Sorting.040223 trial run_CCB.Dec03AuditPack.GL.V2_CCB.Dec03AuditPack.GL.V4(trial run new)_Sheet1 2" xfId="30132"/>
    <cellStyle name="_PRC Adjustments 021231_CCB.HO.New TB template.CCB PRC IAS Sorting.040223 trial run_CCB.Dec03AuditPack.GL.V2_CCB.Dec03AuditPack.GL.V4(trial run new)_Sheet2" xfId="4951"/>
    <cellStyle name="_PRC Adjustments 021231_CCB.HO.New TB template.CCB PRC IAS Sorting.040223 trial run_CCB.Dec03AuditPack.GL.V2_CCB.Dec03AuditPack.GL.V4(trial run new)_Sheet2 2" xfId="30133"/>
    <cellStyle name="_PRC Adjustments 021231_CCB.HO.New TB template.CCB PRC IAS Sorting.040223 trial run_CCB.Dec03AuditPack.GL.V2_CCB.Dec03AuditPack.GL.V4(trial run new)_审计调查表200410.1209" xfId="4952"/>
    <cellStyle name="_PRC Adjustments 021231_CCB.HO.New TB template.CCB PRC IAS Sorting.040223 trial run_CCB.Dec03AuditPack.GL.V2_CCB.Dec03AuditPack.GL.V4(trial run new)_审计调查表200410.1209 2" xfId="30134"/>
    <cellStyle name="_PRC Adjustments 021231_CCB.HO.New TB template.CCB PRC IAS Sorting.040223 trial run_CCB.Dec03AuditPack.GL.V2_CCB.Dec03AuditPack.GL.V4(trial run new)_审计调查表200410.1209.PM" xfId="4953"/>
    <cellStyle name="_PRC Adjustments 021231_CCB.HO.New TB template.CCB PRC IAS Sorting.040223 trial run_CCB.Dec03AuditPack.GL.V2_CCB.Dec03AuditPack.GL.V4(trial run new)_审计调查表200410.1209.PM 2" xfId="30135"/>
    <cellStyle name="_PRC Adjustments 021231_CCB.HO.New TB template.CCB PRC IAS Sorting.040223 trial run_CCB.Dec03AuditPack.GL.V2_Copy of CCB.Dec03AuditPack.GL.V4" xfId="4954"/>
    <cellStyle name="_PRC Adjustments 021231_CCB.HO.New TB template.CCB PRC IAS Sorting.040223 trial run_CCB.Dec03AuditPack.GL.V2_Copy of CCB.Dec03AuditPack.GL.V4 2" xfId="30136"/>
    <cellStyle name="_PRC Adjustments 021231_CCB.HO.New TB template.CCB PRC IAS Sorting.040223 trial run_CCB.Dec03AuditPack.GL.V2_Copy of CCB.Dec03AuditPack.GL.V4_Sheet1" xfId="4955"/>
    <cellStyle name="_PRC Adjustments 021231_CCB.HO.New TB template.CCB PRC IAS Sorting.040223 trial run_CCB.Dec03AuditPack.GL.V2_Copy of CCB.Dec03AuditPack.GL.V4_Sheet1 2" xfId="30137"/>
    <cellStyle name="_PRC Adjustments 021231_CCB.HO.New TB template.CCB PRC IAS Sorting.040223 trial run_CCB.Dec03AuditPack.GL.V2_Copy of CCB.Dec03AuditPack.GL.V4_Sheet2" xfId="4956"/>
    <cellStyle name="_PRC Adjustments 021231_CCB.HO.New TB template.CCB PRC IAS Sorting.040223 trial run_CCB.Dec03AuditPack.GL.V2_Copy of CCB.Dec03AuditPack.GL.V4_Sheet2 2" xfId="30138"/>
    <cellStyle name="_PRC Adjustments 021231_CCB.HO.New TB template.CCB PRC IAS Sorting.040223 trial run_CCB.Dec03AuditPack.GL.V2_Copy of CCB.Dec03AuditPack.GL.V4_审计调查表200410.1209" xfId="4957"/>
    <cellStyle name="_PRC Adjustments 021231_CCB.HO.New TB template.CCB PRC IAS Sorting.040223 trial run_CCB.Dec03AuditPack.GL.V2_Copy of CCB.Dec03AuditPack.GL.V4_审计调查表200410.1209 2" xfId="30139"/>
    <cellStyle name="_PRC Adjustments 021231_CCB.HO.New TB template.CCB PRC IAS Sorting.040223 trial run_CCB.Dec03AuditPack.GL.V2_Copy of CCB.Dec03AuditPack.GL.V4_审计调查表200410.1209.PM" xfId="4958"/>
    <cellStyle name="_PRC Adjustments 021231_CCB.HO.New TB template.CCB PRC IAS Sorting.040223 trial run_CCB.Dec03AuditPack.GL.V2_Copy of CCB.Dec03AuditPack.GL.V4_审计调查表200410.1209.PM 2" xfId="30140"/>
    <cellStyle name="_PRC Adjustments 021231_CCB.HO.New TB template.CCB PRC IAS Sorting.040223 trial run_CCB.Dec03AuditPack.GL.V2_Sheet1" xfId="4959"/>
    <cellStyle name="_PRC Adjustments 021231_CCB.HO.New TB template.CCB PRC IAS Sorting.040223 trial run_CCB.Dec03AuditPack.GL.V2_Sheet1 2" xfId="30141"/>
    <cellStyle name="_PRC Adjustments 021231_CCB.HO.New TB template.CCB PRC IAS Sorting.040223 trial run_CCB.Dec03AuditPack.GL.V2_Sheet2" xfId="4960"/>
    <cellStyle name="_PRC Adjustments 021231_CCB.HO.New TB template.CCB PRC IAS Sorting.040223 trial run_CCB.Dec03AuditPack.GL.V2_Sheet2 2" xfId="30142"/>
    <cellStyle name="_PRC Adjustments 021231_CCB.HO.New TB template.CCB PRC IAS Sorting.040223 trial run_CCB.Dec03AuditPack.GL.V2_审计调查表200410.1209" xfId="4961"/>
    <cellStyle name="_PRC Adjustments 021231_CCB.HO.New TB template.CCB PRC IAS Sorting.040223 trial run_CCB.Dec03AuditPack.GL.V2_审计调查表200410.1209 2" xfId="30143"/>
    <cellStyle name="_PRC Adjustments 021231_CCB.HO.New TB template.CCB PRC IAS Sorting.040223 trial run_CCB.Dec03AuditPack.GL.V2_审计调查表200410.1209.PM" xfId="4962"/>
    <cellStyle name="_PRC Adjustments 021231_CCB.HO.New TB template.CCB PRC IAS Sorting.040223 trial run_CCB.Dec03AuditPack.GL.V2_审计调查表200410.1209.PM 2" xfId="30144"/>
    <cellStyle name="_PRC Adjustments 021231_CCB.HO.New TB template.CCB PRC IAS Sorting.040223 trial run_CCB.Dec03AuditPack.HL.V2.revised ctl" xfId="4963"/>
    <cellStyle name="_PRC Adjustments 021231_CCB.HO.New TB template.CCB PRC IAS Sorting.040223 trial run_CCB.Dec03AuditPack.HL.V2.revised ctl 2" xfId="30145"/>
    <cellStyle name="_PRC Adjustments 021231_CCB.HO.New TB template.CCB PRC IAS Sorting.040223 trial run_CCB.Dec03AuditPack.HL.V2.revised ctl_CCB.HO.new TB template.for reporting package.040309" xfId="4964"/>
    <cellStyle name="_PRC Adjustments 021231_CCB.HO.New TB template.CCB PRC IAS Sorting.040223 trial run_CCB.Dec03AuditPack.HL.V2.revised ctl_CCB.HO.new TB template.for reporting package.040309 2" xfId="30146"/>
    <cellStyle name="_PRC Adjustments 021231_CCB.HO.New TB template.CCB PRC IAS Sorting.040223 trial run_CCB.Dec03AuditPack.HL.V2.revised ctl_CCB.HO.new TB template.for reporting package.1P.040316" xfId="4965"/>
    <cellStyle name="_PRC Adjustments 021231_CCB.HO.New TB template.CCB PRC IAS Sorting.040223 trial run_CCB.Dec03AuditPack.HL.V2.revised ctl_CCB.HO.new TB template.for reporting package.1P.040316 2" xfId="30147"/>
    <cellStyle name="_PRC Adjustments 021231_CCB.HO.New TB template.CCB PRC IAS Sorting.040223 trial run_CCB.Dec03AuditPack.HL.V2.revised ctl_CCB.HO.reporting TB-HL.1P.040316" xfId="4966"/>
    <cellStyle name="_PRC Adjustments 021231_CCB.HO.New TB template.CCB PRC IAS Sorting.040223 trial run_CCB.Dec03AuditPack.HL.V2.revised ctl_CCB.HO.reporting TB-HL.1P.040316 2" xfId="30148"/>
    <cellStyle name="_PRC Adjustments 021231_CCB.HO.New TB template.CCB PRC IAS Sorting.040223 trial run_Sheet1" xfId="4967"/>
    <cellStyle name="_PRC Adjustments 021231_CCB.HO.New TB template.CCB PRC IAS Sorting.040223 trial run_Sheet1 2" xfId="30149"/>
    <cellStyle name="_PRC Adjustments 021231_CCB.HO.New TB template.CCB PRC IAS Sorting.040223 trial run_Sheet2" xfId="4968"/>
    <cellStyle name="_PRC Adjustments 021231_CCB.HO.New TB template.CCB PRC IAS Sorting.040223 trial run_Sheet2 2" xfId="30150"/>
    <cellStyle name="_PRC Adjustments 021231_CCB.HO.New TB template.CCB PRC IAS Sorting.040223 trial run_审计调查表200410.1209" xfId="4969"/>
    <cellStyle name="_PRC Adjustments 021231_CCB.HO.New TB template.CCB PRC IAS Sorting.040223 trial run_审计调查表200410.1209 2" xfId="30151"/>
    <cellStyle name="_PRC Adjustments 021231_CCB.HO.New TB template.CCB PRC IAS Sorting.040223 trial run_审计调查表200410.1209.PM" xfId="4970"/>
    <cellStyle name="_PRC Adjustments 021231_CCB.HO.New TB template.CCB PRC IAS Sorting.040223 trial run_审计调查表200410.1209.PM 2" xfId="30152"/>
    <cellStyle name="_PRC Adjustments 021231_CCB.HO.New TB template.IAS Sorting.040210" xfId="4971"/>
    <cellStyle name="_PRC Adjustments 021231_CCB.HO.New TB template.IAS Sorting.040210 2" xfId="30153"/>
    <cellStyle name="_PRC Adjustments 021231_CCB.HO.New TB template.IAS Sorting.040210_CCB.Dec03AuditPack.GL.V2" xfId="4972"/>
    <cellStyle name="_PRC Adjustments 021231_CCB.HO.New TB template.IAS Sorting.040210_CCB.Dec03AuditPack.GL.V2 2" xfId="30154"/>
    <cellStyle name="_PRC Adjustments 021231_CCB.HO.New TB template.IAS Sorting.040210_CCB.Dec03AuditPack.GL.V2_1120CCB.04OctAuditPack.V1.unprotected" xfId="4973"/>
    <cellStyle name="_PRC Adjustments 021231_CCB.HO.New TB template.IAS Sorting.040210_CCB.Dec03AuditPack.GL.V2_1120CCB.04OctAuditPack.V1.unprotected 2" xfId="30155"/>
    <cellStyle name="_PRC Adjustments 021231_CCB.HO.New TB template.IAS Sorting.040210_CCB.Dec03AuditPack.GL.V2_20040630审计调查表real" xfId="4974"/>
    <cellStyle name="_PRC Adjustments 021231_CCB.HO.New TB template.IAS Sorting.040210_CCB.Dec03AuditPack.GL.V2_20040630审计调查表real 2" xfId="30156"/>
    <cellStyle name="_PRC Adjustments 021231_CCB.HO.New TB template.IAS Sorting.040210_CCB.Dec03AuditPack.GL.V2_CCB.04DecAuditPack.V2.unprotected" xfId="4975"/>
    <cellStyle name="_PRC Adjustments 021231_CCB.HO.New TB template.IAS Sorting.040210_CCB.Dec03AuditPack.GL.V2_CCB.04DecAuditPack.V2.unprotected 2" xfId="30157"/>
    <cellStyle name="_PRC Adjustments 021231_CCB.HO.New TB template.IAS Sorting.040210_CCB.Dec03AuditPack.GL.V2_CCB.04DecAuditPack.V3.unprotected" xfId="4976"/>
    <cellStyle name="_PRC Adjustments 021231_CCB.HO.New TB template.IAS Sorting.040210_CCB.Dec03AuditPack.GL.V2_CCB.04DecAuditPack.V3.unprotected 2" xfId="30158"/>
    <cellStyle name="_PRC Adjustments 021231_CCB.HO.New TB template.IAS Sorting.040210_CCB.Dec03AuditPack.GL.V2_CCB.Bankwide.0410TBRec" xfId="4977"/>
    <cellStyle name="_PRC Adjustments 021231_CCB.HO.New TB template.IAS Sorting.040210_CCB.Dec03AuditPack.GL.V2_CCB.Bankwide.0410TBRec 2" xfId="30159"/>
    <cellStyle name="_PRC Adjustments 021231_CCB.HO.New TB template.IAS Sorting.040210_CCB.Dec03AuditPack.GL.V2_CCB.Dec03AuditPack.GL.V4(trail run new)" xfId="4978"/>
    <cellStyle name="_PRC Adjustments 021231_CCB.HO.New TB template.IAS Sorting.040210_CCB.Dec03AuditPack.GL.V2_CCB.Dec03AuditPack.GL.V4(trail run new) 2" xfId="30160"/>
    <cellStyle name="_PRC Adjustments 021231_CCB.HO.New TB template.IAS Sorting.040210_CCB.Dec03AuditPack.GL.V2_CCB.Dec03AuditPack.GL.V4(trail run new)_Sheet1" xfId="4979"/>
    <cellStyle name="_PRC Adjustments 021231_CCB.HO.New TB template.IAS Sorting.040210_CCB.Dec03AuditPack.GL.V2_CCB.Dec03AuditPack.GL.V4(trail run new)_Sheet1 2" xfId="30161"/>
    <cellStyle name="_PRC Adjustments 021231_CCB.HO.New TB template.IAS Sorting.040210_CCB.Dec03AuditPack.GL.V2_CCB.Dec03AuditPack.GL.V4(trail run new)_Sheet2" xfId="4980"/>
    <cellStyle name="_PRC Adjustments 021231_CCB.HO.New TB template.IAS Sorting.040210_CCB.Dec03AuditPack.GL.V2_CCB.Dec03AuditPack.GL.V4(trail run new)_Sheet2 2" xfId="30162"/>
    <cellStyle name="_PRC Adjustments 021231_CCB.HO.New TB template.IAS Sorting.040210_CCB.Dec03AuditPack.GL.V2_CCB.Dec03AuditPack.GL.V4(trail run new)_审计调查表200410.1209" xfId="4981"/>
    <cellStyle name="_PRC Adjustments 021231_CCB.HO.New TB template.IAS Sorting.040210_CCB.Dec03AuditPack.GL.V2_CCB.Dec03AuditPack.GL.V4(trail run new)_审计调查表200410.1209 2" xfId="30163"/>
    <cellStyle name="_PRC Adjustments 021231_CCB.HO.New TB template.IAS Sorting.040210_CCB.Dec03AuditPack.GL.V2_CCB.Dec03AuditPack.GL.V4(trail run new)_审计调查表200410.1209.PM" xfId="4982"/>
    <cellStyle name="_PRC Adjustments 021231_CCB.HO.New TB template.IAS Sorting.040210_CCB.Dec03AuditPack.GL.V2_CCB.Dec03AuditPack.GL.V4(trail run new)_审计调查表200410.1209.PM 2" xfId="30164"/>
    <cellStyle name="_PRC Adjustments 021231_CCB.HO.New TB template.IAS Sorting.040210_CCB.Dec03AuditPack.GL.V2_CCB.Dec03AuditPack.GL.V4(trial run new)" xfId="4983"/>
    <cellStyle name="_PRC Adjustments 021231_CCB.HO.New TB template.IAS Sorting.040210_CCB.Dec03AuditPack.GL.V2_CCB.Dec03AuditPack.GL.V4(trial run new) 2" xfId="30165"/>
    <cellStyle name="_PRC Adjustments 021231_CCB.HO.New TB template.IAS Sorting.040210_CCB.Dec03AuditPack.GL.V2_CCB.Dec03AuditPack.GL.V4(trial run new)_Sheet1" xfId="4984"/>
    <cellStyle name="_PRC Adjustments 021231_CCB.HO.New TB template.IAS Sorting.040210_CCB.Dec03AuditPack.GL.V2_CCB.Dec03AuditPack.GL.V4(trial run new)_Sheet1 2" xfId="30166"/>
    <cellStyle name="_PRC Adjustments 021231_CCB.HO.New TB template.IAS Sorting.040210_CCB.Dec03AuditPack.GL.V2_CCB.Dec03AuditPack.GL.V4(trial run new)_Sheet2" xfId="4985"/>
    <cellStyle name="_PRC Adjustments 021231_CCB.HO.New TB template.IAS Sorting.040210_CCB.Dec03AuditPack.GL.V2_CCB.Dec03AuditPack.GL.V4(trial run new)_Sheet2 2" xfId="30167"/>
    <cellStyle name="_PRC Adjustments 021231_CCB.HO.New TB template.IAS Sorting.040210_CCB.Dec03AuditPack.GL.V2_CCB.Dec03AuditPack.GL.V4(trial run new)_审计调查表200410.1209" xfId="4986"/>
    <cellStyle name="_PRC Adjustments 021231_CCB.HO.New TB template.IAS Sorting.040210_CCB.Dec03AuditPack.GL.V2_CCB.Dec03AuditPack.GL.V4(trial run new)_审计调查表200410.1209 2" xfId="30168"/>
    <cellStyle name="_PRC Adjustments 021231_CCB.HO.New TB template.IAS Sorting.040210_CCB.Dec03AuditPack.GL.V2_CCB.Dec03AuditPack.GL.V4(trial run new)_审计调查表200410.1209.PM" xfId="4987"/>
    <cellStyle name="_PRC Adjustments 021231_CCB.HO.New TB template.IAS Sorting.040210_CCB.Dec03AuditPack.GL.V2_CCB.Dec03AuditPack.GL.V4(trial run new)_审计调查表200410.1209.PM 2" xfId="30169"/>
    <cellStyle name="_PRC Adjustments 021231_CCB.HO.New TB template.IAS Sorting.040210_CCB.Dec03AuditPack.GL.V2_Copy of CCB.Dec03AuditPack.GL.V4" xfId="4988"/>
    <cellStyle name="_PRC Adjustments 021231_CCB.HO.New TB template.IAS Sorting.040210_CCB.Dec03AuditPack.GL.V2_Copy of CCB.Dec03AuditPack.GL.V4 2" xfId="30170"/>
    <cellStyle name="_PRC Adjustments 021231_CCB.HO.New TB template.IAS Sorting.040210_CCB.Dec03AuditPack.GL.V2_Copy of CCB.Dec03AuditPack.GL.V4_Sheet1" xfId="4989"/>
    <cellStyle name="_PRC Adjustments 021231_CCB.HO.New TB template.IAS Sorting.040210_CCB.Dec03AuditPack.GL.V2_Copy of CCB.Dec03AuditPack.GL.V4_Sheet1 2" xfId="30171"/>
    <cellStyle name="_PRC Adjustments 021231_CCB.HO.New TB template.IAS Sorting.040210_CCB.Dec03AuditPack.GL.V2_Copy of CCB.Dec03AuditPack.GL.V4_Sheet2" xfId="4990"/>
    <cellStyle name="_PRC Adjustments 021231_CCB.HO.New TB template.IAS Sorting.040210_CCB.Dec03AuditPack.GL.V2_Copy of CCB.Dec03AuditPack.GL.V4_Sheet2 2" xfId="30172"/>
    <cellStyle name="_PRC Adjustments 021231_CCB.HO.New TB template.IAS Sorting.040210_CCB.Dec03AuditPack.GL.V2_Copy of CCB.Dec03AuditPack.GL.V4_审计调查表200410.1209" xfId="4991"/>
    <cellStyle name="_PRC Adjustments 021231_CCB.HO.New TB template.IAS Sorting.040210_CCB.Dec03AuditPack.GL.V2_Copy of CCB.Dec03AuditPack.GL.V4_审计调查表200410.1209 2" xfId="30173"/>
    <cellStyle name="_PRC Adjustments 021231_CCB.HO.New TB template.IAS Sorting.040210_CCB.Dec03AuditPack.GL.V2_Copy of CCB.Dec03AuditPack.GL.V4_审计调查表200410.1209.PM" xfId="4992"/>
    <cellStyle name="_PRC Adjustments 021231_CCB.HO.New TB template.IAS Sorting.040210_CCB.Dec03AuditPack.GL.V2_Copy of CCB.Dec03AuditPack.GL.V4_审计调查表200410.1209.PM 2" xfId="30174"/>
    <cellStyle name="_PRC Adjustments 021231_CCB.HO.New TB template.IAS Sorting.040210_CCB.Dec03AuditPack.GL.V2_Sheet1" xfId="4993"/>
    <cellStyle name="_PRC Adjustments 021231_CCB.HO.New TB template.IAS Sorting.040210_CCB.Dec03AuditPack.GL.V2_Sheet1 2" xfId="30175"/>
    <cellStyle name="_PRC Adjustments 021231_CCB.HO.New TB template.IAS Sorting.040210_CCB.Dec03AuditPack.GL.V2_Sheet2" xfId="4994"/>
    <cellStyle name="_PRC Adjustments 021231_CCB.HO.New TB template.IAS Sorting.040210_CCB.Dec03AuditPack.GL.V2_Sheet2 2" xfId="30176"/>
    <cellStyle name="_PRC Adjustments 021231_CCB.HO.New TB template.IAS Sorting.040210_CCB.Dec03AuditPack.GL.V2_审计调查表200410.1209" xfId="4995"/>
    <cellStyle name="_PRC Adjustments 021231_CCB.HO.New TB template.IAS Sorting.040210_CCB.Dec03AuditPack.GL.V2_审计调查表200410.1209 2" xfId="30177"/>
    <cellStyle name="_PRC Adjustments 021231_CCB.HO.New TB template.IAS Sorting.040210_CCB.Dec03AuditPack.GL.V2_审计调查表200410.1209.PM" xfId="4996"/>
    <cellStyle name="_PRC Adjustments 021231_CCB.HO.New TB template.IAS Sorting.040210_CCB.Dec03AuditPack.GL.V2_审计调查表200410.1209.PM 2" xfId="30178"/>
    <cellStyle name="_PRC Adjustments 021231_CCB.HO.New TB template.IAS Sorting.040210_CCB.Dec03AuditPack.HL.V2.revised ctl" xfId="4997"/>
    <cellStyle name="_PRC Adjustments 021231_CCB.HO.New TB template.IAS Sorting.040210_CCB.Dec03AuditPack.HL.V2.revised ctl 2" xfId="30179"/>
    <cellStyle name="_PRC Adjustments 021231_CCB.HO.New TB template.IAS Sorting.040210_CCB.Dec03AuditPack.HL.V2.revised ctl_CCB.HO.new TB template.for reporting package.040309" xfId="4998"/>
    <cellStyle name="_PRC Adjustments 021231_CCB.HO.New TB template.IAS Sorting.040210_CCB.Dec03AuditPack.HL.V2.revised ctl_CCB.HO.new TB template.for reporting package.040309 2" xfId="30180"/>
    <cellStyle name="_PRC Adjustments 021231_CCB.HO.New TB template.IAS Sorting.040210_CCB.Dec03AuditPack.HL.V2.revised ctl_CCB.HO.new TB template.for reporting package.1P.040316" xfId="4999"/>
    <cellStyle name="_PRC Adjustments 021231_CCB.HO.New TB template.IAS Sorting.040210_CCB.Dec03AuditPack.HL.V2.revised ctl_CCB.HO.new TB template.for reporting package.1P.040316 2" xfId="30181"/>
    <cellStyle name="_PRC Adjustments 021231_CCB.HO.New TB template.IAS Sorting.040210_CCB.Dec03AuditPack.HL.V2.revised ctl_CCB.HO.reporting TB-HL.1P.040316" xfId="5000"/>
    <cellStyle name="_PRC Adjustments 021231_CCB.HO.New TB template.IAS Sorting.040210_CCB.Dec03AuditPack.HL.V2.revised ctl_CCB.HO.reporting TB-HL.1P.040316 2" xfId="30182"/>
    <cellStyle name="_PRC Adjustments 021231_CCB.HO.New TB template.IAS Sorting.040210_Sheet1" xfId="5001"/>
    <cellStyle name="_PRC Adjustments 021231_CCB.HO.New TB template.IAS Sorting.040210_Sheet1 2" xfId="30183"/>
    <cellStyle name="_PRC Adjustments 021231_CCB.HO.New TB template.IAS Sorting.040210_Sheet2" xfId="5002"/>
    <cellStyle name="_PRC Adjustments 021231_CCB.HO.New TB template.IAS Sorting.040210_Sheet2 2" xfId="30184"/>
    <cellStyle name="_PRC Adjustments 021231_CCB.HO.New TB template.IAS Sorting.040210_审计调查表200410.1209" xfId="5003"/>
    <cellStyle name="_PRC Adjustments 021231_CCB.HO.New TB template.IAS Sorting.040210_审计调查表200410.1209 2" xfId="30185"/>
    <cellStyle name="_PRC Adjustments 021231_CCB.HO.New TB template.IAS Sorting.040210_审计调查表200410.1209.PM" xfId="5004"/>
    <cellStyle name="_PRC Adjustments 021231_CCB.HO.New TB template.IAS Sorting.040210_审计调查表200410.1209.PM 2" xfId="30186"/>
    <cellStyle name="_PRC Adjustments 021231_CCB.HO.New TB template.PRC Sorting.040210" xfId="5005"/>
    <cellStyle name="_PRC Adjustments 021231_CCB.HO.New TB template.PRC Sorting.040210 2" xfId="30187"/>
    <cellStyle name="_PRC Adjustments 021231_CCB.HO.New TB template.PRC Sorting.040210_CCB.Dec03AuditPack.GL.V2" xfId="5006"/>
    <cellStyle name="_PRC Adjustments 021231_CCB.HO.New TB template.PRC Sorting.040210_CCB.Dec03AuditPack.GL.V2 2" xfId="30188"/>
    <cellStyle name="_PRC Adjustments 021231_CCB.HO.New TB template.PRC Sorting.040210_CCB.Dec03AuditPack.GL.V2_1120CCB.04OctAuditPack.V1.unprotected" xfId="5007"/>
    <cellStyle name="_PRC Adjustments 021231_CCB.HO.New TB template.PRC Sorting.040210_CCB.Dec03AuditPack.GL.V2_1120CCB.04OctAuditPack.V1.unprotected 2" xfId="30189"/>
    <cellStyle name="_PRC Adjustments 021231_CCB.HO.New TB template.PRC Sorting.040210_CCB.Dec03AuditPack.GL.V2_20040630审计调查表real" xfId="5008"/>
    <cellStyle name="_PRC Adjustments 021231_CCB.HO.New TB template.PRC Sorting.040210_CCB.Dec03AuditPack.GL.V2_20040630审计调查表real 2" xfId="30190"/>
    <cellStyle name="_PRC Adjustments 021231_CCB.HO.New TB template.PRC Sorting.040210_CCB.Dec03AuditPack.GL.V2_CCB.04DecAuditPack.V2.unprotected" xfId="5009"/>
    <cellStyle name="_PRC Adjustments 021231_CCB.HO.New TB template.PRC Sorting.040210_CCB.Dec03AuditPack.GL.V2_CCB.04DecAuditPack.V2.unprotected 2" xfId="30191"/>
    <cellStyle name="_PRC Adjustments 021231_CCB.HO.New TB template.PRC Sorting.040210_CCB.Dec03AuditPack.GL.V2_CCB.04DecAuditPack.V3.unprotected" xfId="5010"/>
    <cellStyle name="_PRC Adjustments 021231_CCB.HO.New TB template.PRC Sorting.040210_CCB.Dec03AuditPack.GL.V2_CCB.04DecAuditPack.V3.unprotected 2" xfId="30192"/>
    <cellStyle name="_PRC Adjustments 021231_CCB.HO.New TB template.PRC Sorting.040210_CCB.Dec03AuditPack.GL.V2_CCB.Bankwide.0410TBRec" xfId="5011"/>
    <cellStyle name="_PRC Adjustments 021231_CCB.HO.New TB template.PRC Sorting.040210_CCB.Dec03AuditPack.GL.V2_CCB.Bankwide.0410TBRec 2" xfId="30193"/>
    <cellStyle name="_PRC Adjustments 021231_CCB.HO.New TB template.PRC Sorting.040210_CCB.Dec03AuditPack.GL.V2_CCB.Dec03AuditPack.GL.V4(trail run new)" xfId="5012"/>
    <cellStyle name="_PRC Adjustments 021231_CCB.HO.New TB template.PRC Sorting.040210_CCB.Dec03AuditPack.GL.V2_CCB.Dec03AuditPack.GL.V4(trail run new) 2" xfId="30194"/>
    <cellStyle name="_PRC Adjustments 021231_CCB.HO.New TB template.PRC Sorting.040210_CCB.Dec03AuditPack.GL.V2_CCB.Dec03AuditPack.GL.V4(trail run new)_Sheet1" xfId="5013"/>
    <cellStyle name="_PRC Adjustments 021231_CCB.HO.New TB template.PRC Sorting.040210_CCB.Dec03AuditPack.GL.V2_CCB.Dec03AuditPack.GL.V4(trail run new)_Sheet1 2" xfId="30195"/>
    <cellStyle name="_PRC Adjustments 021231_CCB.HO.New TB template.PRC Sorting.040210_CCB.Dec03AuditPack.GL.V2_CCB.Dec03AuditPack.GL.V4(trail run new)_Sheet2" xfId="5014"/>
    <cellStyle name="_PRC Adjustments 021231_CCB.HO.New TB template.PRC Sorting.040210_CCB.Dec03AuditPack.GL.V2_CCB.Dec03AuditPack.GL.V4(trail run new)_Sheet2 2" xfId="30196"/>
    <cellStyle name="_PRC Adjustments 021231_CCB.HO.New TB template.PRC Sorting.040210_CCB.Dec03AuditPack.GL.V2_CCB.Dec03AuditPack.GL.V4(trail run new)_审计调查表200410.1209" xfId="5015"/>
    <cellStyle name="_PRC Adjustments 021231_CCB.HO.New TB template.PRC Sorting.040210_CCB.Dec03AuditPack.GL.V2_CCB.Dec03AuditPack.GL.V4(trail run new)_审计调查表200410.1209 2" xfId="30197"/>
    <cellStyle name="_PRC Adjustments 021231_CCB.HO.New TB template.PRC Sorting.040210_CCB.Dec03AuditPack.GL.V2_CCB.Dec03AuditPack.GL.V4(trail run new)_审计调查表200410.1209.PM" xfId="5016"/>
    <cellStyle name="_PRC Adjustments 021231_CCB.HO.New TB template.PRC Sorting.040210_CCB.Dec03AuditPack.GL.V2_CCB.Dec03AuditPack.GL.V4(trail run new)_审计调查表200410.1209.PM 2" xfId="30198"/>
    <cellStyle name="_PRC Adjustments 021231_CCB.HO.New TB template.PRC Sorting.040210_CCB.Dec03AuditPack.GL.V2_CCB.Dec03AuditPack.GL.V4(trial run new)" xfId="5017"/>
    <cellStyle name="_PRC Adjustments 021231_CCB.HO.New TB template.PRC Sorting.040210_CCB.Dec03AuditPack.GL.V2_CCB.Dec03AuditPack.GL.V4(trial run new) 2" xfId="30199"/>
    <cellStyle name="_PRC Adjustments 021231_CCB.HO.New TB template.PRC Sorting.040210_CCB.Dec03AuditPack.GL.V2_CCB.Dec03AuditPack.GL.V4(trial run new)_Sheet1" xfId="5018"/>
    <cellStyle name="_PRC Adjustments 021231_CCB.HO.New TB template.PRC Sorting.040210_CCB.Dec03AuditPack.GL.V2_CCB.Dec03AuditPack.GL.V4(trial run new)_Sheet1 2" xfId="30200"/>
    <cellStyle name="_PRC Adjustments 021231_CCB.HO.New TB template.PRC Sorting.040210_CCB.Dec03AuditPack.GL.V2_CCB.Dec03AuditPack.GL.V4(trial run new)_Sheet2" xfId="5019"/>
    <cellStyle name="_PRC Adjustments 021231_CCB.HO.New TB template.PRC Sorting.040210_CCB.Dec03AuditPack.GL.V2_CCB.Dec03AuditPack.GL.V4(trial run new)_Sheet2 2" xfId="30201"/>
    <cellStyle name="_PRC Adjustments 021231_CCB.HO.New TB template.PRC Sorting.040210_CCB.Dec03AuditPack.GL.V2_CCB.Dec03AuditPack.GL.V4(trial run new)_审计调查表200410.1209" xfId="5020"/>
    <cellStyle name="_PRC Adjustments 021231_CCB.HO.New TB template.PRC Sorting.040210_CCB.Dec03AuditPack.GL.V2_CCB.Dec03AuditPack.GL.V4(trial run new)_审计调查表200410.1209 2" xfId="30202"/>
    <cellStyle name="_PRC Adjustments 021231_CCB.HO.New TB template.PRC Sorting.040210_CCB.Dec03AuditPack.GL.V2_CCB.Dec03AuditPack.GL.V4(trial run new)_审计调查表200410.1209.PM" xfId="5021"/>
    <cellStyle name="_PRC Adjustments 021231_CCB.HO.New TB template.PRC Sorting.040210_CCB.Dec03AuditPack.GL.V2_CCB.Dec03AuditPack.GL.V4(trial run new)_审计调查表200410.1209.PM 2" xfId="30203"/>
    <cellStyle name="_PRC Adjustments 021231_CCB.HO.New TB template.PRC Sorting.040210_CCB.Dec03AuditPack.GL.V2_Copy of CCB.Dec03AuditPack.GL.V4" xfId="5022"/>
    <cellStyle name="_PRC Adjustments 021231_CCB.HO.New TB template.PRC Sorting.040210_CCB.Dec03AuditPack.GL.V2_Copy of CCB.Dec03AuditPack.GL.V4 2" xfId="30204"/>
    <cellStyle name="_PRC Adjustments 021231_CCB.HO.New TB template.PRC Sorting.040210_CCB.Dec03AuditPack.GL.V2_Copy of CCB.Dec03AuditPack.GL.V4_Sheet1" xfId="5023"/>
    <cellStyle name="_PRC Adjustments 021231_CCB.HO.New TB template.PRC Sorting.040210_CCB.Dec03AuditPack.GL.V2_Copy of CCB.Dec03AuditPack.GL.V4_Sheet1 2" xfId="30205"/>
    <cellStyle name="_PRC Adjustments 021231_CCB.HO.New TB template.PRC Sorting.040210_CCB.Dec03AuditPack.GL.V2_Copy of CCB.Dec03AuditPack.GL.V4_Sheet2" xfId="5024"/>
    <cellStyle name="_PRC Adjustments 021231_CCB.HO.New TB template.PRC Sorting.040210_CCB.Dec03AuditPack.GL.V2_Copy of CCB.Dec03AuditPack.GL.V4_Sheet2 2" xfId="30206"/>
    <cellStyle name="_PRC Adjustments 021231_CCB.HO.New TB template.PRC Sorting.040210_CCB.Dec03AuditPack.GL.V2_Copy of CCB.Dec03AuditPack.GL.V4_审计调查表200410.1209" xfId="5025"/>
    <cellStyle name="_PRC Adjustments 021231_CCB.HO.New TB template.PRC Sorting.040210_CCB.Dec03AuditPack.GL.V2_Copy of CCB.Dec03AuditPack.GL.V4_审计调查表200410.1209 2" xfId="30207"/>
    <cellStyle name="_PRC Adjustments 021231_CCB.HO.New TB template.PRC Sorting.040210_CCB.Dec03AuditPack.GL.V2_Copy of CCB.Dec03AuditPack.GL.V4_审计调查表200410.1209.PM" xfId="5026"/>
    <cellStyle name="_PRC Adjustments 021231_CCB.HO.New TB template.PRC Sorting.040210_CCB.Dec03AuditPack.GL.V2_Copy of CCB.Dec03AuditPack.GL.V4_审计调查表200410.1209.PM 2" xfId="30208"/>
    <cellStyle name="_PRC Adjustments 021231_CCB.HO.New TB template.PRC Sorting.040210_CCB.Dec03AuditPack.GL.V2_Sheet1" xfId="5027"/>
    <cellStyle name="_PRC Adjustments 021231_CCB.HO.New TB template.PRC Sorting.040210_CCB.Dec03AuditPack.GL.V2_Sheet1 2" xfId="30209"/>
    <cellStyle name="_PRC Adjustments 021231_CCB.HO.New TB template.PRC Sorting.040210_CCB.Dec03AuditPack.GL.V2_Sheet2" xfId="5028"/>
    <cellStyle name="_PRC Adjustments 021231_CCB.HO.New TB template.PRC Sorting.040210_CCB.Dec03AuditPack.GL.V2_Sheet2 2" xfId="30210"/>
    <cellStyle name="_PRC Adjustments 021231_CCB.HO.New TB template.PRC Sorting.040210_CCB.Dec03AuditPack.GL.V2_审计调查表200410.1209" xfId="5029"/>
    <cellStyle name="_PRC Adjustments 021231_CCB.HO.New TB template.PRC Sorting.040210_CCB.Dec03AuditPack.GL.V2_审计调查表200410.1209 2" xfId="30211"/>
    <cellStyle name="_PRC Adjustments 021231_CCB.HO.New TB template.PRC Sorting.040210_CCB.Dec03AuditPack.GL.V2_审计调查表200410.1209.PM" xfId="5030"/>
    <cellStyle name="_PRC Adjustments 021231_CCB.HO.New TB template.PRC Sorting.040210_CCB.Dec03AuditPack.GL.V2_审计调查表200410.1209.PM 2" xfId="30212"/>
    <cellStyle name="_PRC Adjustments 021231_CCB.HO.New TB template.PRC Sorting.040210_CCB.Dec03AuditPack.HL.V2.revised ctl" xfId="5031"/>
    <cellStyle name="_PRC Adjustments 021231_CCB.HO.New TB template.PRC Sorting.040210_CCB.Dec03AuditPack.HL.V2.revised ctl 2" xfId="30213"/>
    <cellStyle name="_PRC Adjustments 021231_CCB.HO.New TB template.PRC Sorting.040210_CCB.Dec03AuditPack.HL.V2.revised ctl_CCB.HO.new TB template.for reporting package.040309" xfId="5032"/>
    <cellStyle name="_PRC Adjustments 021231_CCB.HO.New TB template.PRC Sorting.040210_CCB.Dec03AuditPack.HL.V2.revised ctl_CCB.HO.new TB template.for reporting package.040309 2" xfId="30214"/>
    <cellStyle name="_PRC Adjustments 021231_CCB.HO.New TB template.PRC Sorting.040210_CCB.Dec03AuditPack.HL.V2.revised ctl_CCB.HO.new TB template.for reporting package.1P.040316" xfId="5033"/>
    <cellStyle name="_PRC Adjustments 021231_CCB.HO.New TB template.PRC Sorting.040210_CCB.Dec03AuditPack.HL.V2.revised ctl_CCB.HO.new TB template.for reporting package.1P.040316 2" xfId="30215"/>
    <cellStyle name="_PRC Adjustments 021231_CCB.HO.New TB template.PRC Sorting.040210_CCB.Dec03AuditPack.HL.V2.revised ctl_CCB.HO.reporting TB-HL.1P.040316" xfId="5034"/>
    <cellStyle name="_PRC Adjustments 021231_CCB.HO.New TB template.PRC Sorting.040210_CCB.Dec03AuditPack.HL.V2.revised ctl_CCB.HO.reporting TB-HL.1P.040316 2" xfId="30216"/>
    <cellStyle name="_PRC Adjustments 021231_CCB.HO.New TB template.PRC Sorting.040210_Sheet1" xfId="5035"/>
    <cellStyle name="_PRC Adjustments 021231_CCB.HO.New TB template.PRC Sorting.040210_Sheet1 2" xfId="30217"/>
    <cellStyle name="_PRC Adjustments 021231_CCB.HO.New TB template.PRC Sorting.040210_Sheet2" xfId="5036"/>
    <cellStyle name="_PRC Adjustments 021231_CCB.HO.New TB template.PRC Sorting.040210_Sheet2 2" xfId="30218"/>
    <cellStyle name="_PRC Adjustments 021231_CCB.HO.New TB template.PRC Sorting.040210_审计调查表200410.1209" xfId="5037"/>
    <cellStyle name="_PRC Adjustments 021231_CCB.HO.New TB template.PRC Sorting.040210_审计调查表200410.1209 2" xfId="30219"/>
    <cellStyle name="_PRC Adjustments 021231_CCB.HO.New TB template.PRC Sorting.040210_审计调查表200410.1209.PM" xfId="5038"/>
    <cellStyle name="_PRC Adjustments 021231_CCB.HO.New TB template.PRC Sorting.040210_审计调查表200410.1209.PM 2" xfId="30220"/>
    <cellStyle name="_PRC Adjustments 021231_Sheet1" xfId="5039"/>
    <cellStyle name="_PRC Adjustments 021231_Sheet1 2" xfId="30221"/>
    <cellStyle name="_PRC Adjustments 021231_Sheet2" xfId="5040"/>
    <cellStyle name="_PRC Adjustments 021231_Sheet2 2" xfId="30222"/>
    <cellStyle name="_PRC Adjustments 021231_审计调查表200410.1209" xfId="5041"/>
    <cellStyle name="_PRC Adjustments 021231_审计调查表200410.1209 2" xfId="30223"/>
    <cellStyle name="_PRC Adjustments 021231_审计调查表200410.1209.PM" xfId="5042"/>
    <cellStyle name="_PRC Adjustments 021231_审计调查表200410.1209.PM 2" xfId="30224"/>
    <cellStyle name="_PRC Adjustments 030630" xfId="5043"/>
    <cellStyle name="_PRC Adjustments 030630 2" xfId="30225"/>
    <cellStyle name="_PRC Adjustments 030630_CCB.Dec03AuditPack.GL.V2" xfId="5044"/>
    <cellStyle name="_PRC Adjustments 030630_CCB.Dec03AuditPack.GL.V2 2" xfId="30226"/>
    <cellStyle name="_PRC Adjustments 030630_CCB.Dec03AuditPack.GL.V2_1120CCB.04OctAuditPack.V1.unprotected" xfId="5045"/>
    <cellStyle name="_PRC Adjustments 030630_CCB.Dec03AuditPack.GL.V2_1120CCB.04OctAuditPack.V1.unprotected 2" xfId="30227"/>
    <cellStyle name="_PRC Adjustments 030630_CCB.Dec03AuditPack.GL.V2_20040630审计调查表real" xfId="5046"/>
    <cellStyle name="_PRC Adjustments 030630_CCB.Dec03AuditPack.GL.V2_20040630审计调查表real 2" xfId="30228"/>
    <cellStyle name="_PRC Adjustments 030630_CCB.Dec03AuditPack.GL.V2_CCB.04DecAuditPack.V2.unprotected" xfId="5047"/>
    <cellStyle name="_PRC Adjustments 030630_CCB.Dec03AuditPack.GL.V2_CCB.04DecAuditPack.V2.unprotected 2" xfId="30229"/>
    <cellStyle name="_PRC Adjustments 030630_CCB.Dec03AuditPack.GL.V2_CCB.04DecAuditPack.V3.unprotected" xfId="5048"/>
    <cellStyle name="_PRC Adjustments 030630_CCB.Dec03AuditPack.GL.V2_CCB.04DecAuditPack.V3.unprotected 2" xfId="30230"/>
    <cellStyle name="_PRC Adjustments 030630_CCB.Dec03AuditPack.GL.V2_CCB.Bankwide.0410TBRec" xfId="5049"/>
    <cellStyle name="_PRC Adjustments 030630_CCB.Dec03AuditPack.GL.V2_CCB.Bankwide.0410TBRec 2" xfId="30231"/>
    <cellStyle name="_PRC Adjustments 030630_CCB.Dec03AuditPack.GL.V2_CCB.Dec03AuditPack.GL.V4(trail run new)" xfId="5050"/>
    <cellStyle name="_PRC Adjustments 030630_CCB.Dec03AuditPack.GL.V2_CCB.Dec03AuditPack.GL.V4(trail run new) 2" xfId="30232"/>
    <cellStyle name="_PRC Adjustments 030630_CCB.Dec03AuditPack.GL.V2_CCB.Dec03AuditPack.GL.V4(trail run new)_Sheet1" xfId="5051"/>
    <cellStyle name="_PRC Adjustments 030630_CCB.Dec03AuditPack.GL.V2_CCB.Dec03AuditPack.GL.V4(trail run new)_Sheet1 2" xfId="30233"/>
    <cellStyle name="_PRC Adjustments 030630_CCB.Dec03AuditPack.GL.V2_CCB.Dec03AuditPack.GL.V4(trail run new)_Sheet2" xfId="5052"/>
    <cellStyle name="_PRC Adjustments 030630_CCB.Dec03AuditPack.GL.V2_CCB.Dec03AuditPack.GL.V4(trail run new)_Sheet2 2" xfId="30234"/>
    <cellStyle name="_PRC Adjustments 030630_CCB.Dec03AuditPack.GL.V2_CCB.Dec03AuditPack.GL.V4(trail run new)_审计调查表200410.1209" xfId="5053"/>
    <cellStyle name="_PRC Adjustments 030630_CCB.Dec03AuditPack.GL.V2_CCB.Dec03AuditPack.GL.V4(trail run new)_审计调查表200410.1209 2" xfId="30235"/>
    <cellStyle name="_PRC Adjustments 030630_CCB.Dec03AuditPack.GL.V2_CCB.Dec03AuditPack.GL.V4(trail run new)_审计调查表200410.1209.PM" xfId="5054"/>
    <cellStyle name="_PRC Adjustments 030630_CCB.Dec03AuditPack.GL.V2_CCB.Dec03AuditPack.GL.V4(trail run new)_审计调查表200410.1209.PM 2" xfId="30236"/>
    <cellStyle name="_PRC Adjustments 030630_CCB.Dec03AuditPack.GL.V2_CCB.Dec03AuditPack.GL.V4(trial run new)" xfId="5055"/>
    <cellStyle name="_PRC Adjustments 030630_CCB.Dec03AuditPack.GL.V2_CCB.Dec03AuditPack.GL.V4(trial run new) 2" xfId="30237"/>
    <cellStyle name="_PRC Adjustments 030630_CCB.Dec03AuditPack.GL.V2_CCB.Dec03AuditPack.GL.V4(trial run new)_Sheet1" xfId="5056"/>
    <cellStyle name="_PRC Adjustments 030630_CCB.Dec03AuditPack.GL.V2_CCB.Dec03AuditPack.GL.V4(trial run new)_Sheet1 2" xfId="30238"/>
    <cellStyle name="_PRC Adjustments 030630_CCB.Dec03AuditPack.GL.V2_CCB.Dec03AuditPack.GL.V4(trial run new)_Sheet2" xfId="5057"/>
    <cellStyle name="_PRC Adjustments 030630_CCB.Dec03AuditPack.GL.V2_CCB.Dec03AuditPack.GL.V4(trial run new)_Sheet2 2" xfId="30239"/>
    <cellStyle name="_PRC Adjustments 030630_CCB.Dec03AuditPack.GL.V2_CCB.Dec03AuditPack.GL.V4(trial run new)_审计调查表200410.1209" xfId="5058"/>
    <cellStyle name="_PRC Adjustments 030630_CCB.Dec03AuditPack.GL.V2_CCB.Dec03AuditPack.GL.V4(trial run new)_审计调查表200410.1209 2" xfId="30240"/>
    <cellStyle name="_PRC Adjustments 030630_CCB.Dec03AuditPack.GL.V2_CCB.Dec03AuditPack.GL.V4(trial run new)_审计调查表200410.1209.PM" xfId="5059"/>
    <cellStyle name="_PRC Adjustments 030630_CCB.Dec03AuditPack.GL.V2_CCB.Dec03AuditPack.GL.V4(trial run new)_审计调查表200410.1209.PM 2" xfId="30241"/>
    <cellStyle name="_PRC Adjustments 030630_CCB.Dec03AuditPack.GL.V2_Copy of CCB.Dec03AuditPack.GL.V4" xfId="5060"/>
    <cellStyle name="_PRC Adjustments 030630_CCB.Dec03AuditPack.GL.V2_Copy of CCB.Dec03AuditPack.GL.V4 2" xfId="30242"/>
    <cellStyle name="_PRC Adjustments 030630_CCB.Dec03AuditPack.GL.V2_Copy of CCB.Dec03AuditPack.GL.V4_Sheet1" xfId="5061"/>
    <cellStyle name="_PRC Adjustments 030630_CCB.Dec03AuditPack.GL.V2_Copy of CCB.Dec03AuditPack.GL.V4_Sheet1 2" xfId="30243"/>
    <cellStyle name="_PRC Adjustments 030630_CCB.Dec03AuditPack.GL.V2_Copy of CCB.Dec03AuditPack.GL.V4_Sheet2" xfId="5062"/>
    <cellStyle name="_PRC Adjustments 030630_CCB.Dec03AuditPack.GL.V2_Copy of CCB.Dec03AuditPack.GL.V4_Sheet2 2" xfId="30244"/>
    <cellStyle name="_PRC Adjustments 030630_CCB.Dec03AuditPack.GL.V2_Copy of CCB.Dec03AuditPack.GL.V4_审计调查表200410.1209" xfId="5063"/>
    <cellStyle name="_PRC Adjustments 030630_CCB.Dec03AuditPack.GL.V2_Copy of CCB.Dec03AuditPack.GL.V4_审计调查表200410.1209 2" xfId="30245"/>
    <cellStyle name="_PRC Adjustments 030630_CCB.Dec03AuditPack.GL.V2_Copy of CCB.Dec03AuditPack.GL.V4_审计调查表200410.1209.PM" xfId="5064"/>
    <cellStyle name="_PRC Adjustments 030630_CCB.Dec03AuditPack.GL.V2_Copy of CCB.Dec03AuditPack.GL.V4_审计调查表200410.1209.PM 2" xfId="30246"/>
    <cellStyle name="_PRC Adjustments 030630_CCB.Dec03AuditPack.GL.V2_Sheet1" xfId="5065"/>
    <cellStyle name="_PRC Adjustments 030630_CCB.Dec03AuditPack.GL.V2_Sheet1 2" xfId="30247"/>
    <cellStyle name="_PRC Adjustments 030630_CCB.Dec03AuditPack.GL.V2_Sheet2" xfId="5066"/>
    <cellStyle name="_PRC Adjustments 030630_CCB.Dec03AuditPack.GL.V2_Sheet2 2" xfId="30248"/>
    <cellStyle name="_PRC Adjustments 030630_CCB.Dec03AuditPack.GL.V2_审计调查表200410.1209" xfId="5067"/>
    <cellStyle name="_PRC Adjustments 030630_CCB.Dec03AuditPack.GL.V2_审计调查表200410.1209 2" xfId="30249"/>
    <cellStyle name="_PRC Adjustments 030630_CCB.Dec03AuditPack.GL.V2_审计调查表200410.1209.PM" xfId="5068"/>
    <cellStyle name="_PRC Adjustments 030630_CCB.Dec03AuditPack.GL.V2_审计调查表200410.1209.PM 2" xfId="30250"/>
    <cellStyle name="_PRC Adjustments 030630_CCB.Dec03AuditPack.HL.V2.revised ctl" xfId="5069"/>
    <cellStyle name="_PRC Adjustments 030630_CCB.Dec03AuditPack.HL.V2.revised ctl 2" xfId="30251"/>
    <cellStyle name="_PRC Adjustments 030630_CCB.Dec03AuditPack.HL.V2.revised ctl_CCB.HO.new TB template.for reporting package.040309" xfId="5070"/>
    <cellStyle name="_PRC Adjustments 030630_CCB.Dec03AuditPack.HL.V2.revised ctl_CCB.HO.new TB template.for reporting package.040309 2" xfId="30252"/>
    <cellStyle name="_PRC Adjustments 030630_CCB.Dec03AuditPack.HL.V2.revised ctl_CCB.HO.new TB template.for reporting package.1P.040316" xfId="5071"/>
    <cellStyle name="_PRC Adjustments 030630_CCB.Dec03AuditPack.HL.V2.revised ctl_CCB.HO.new TB template.for reporting package.1P.040316 2" xfId="30253"/>
    <cellStyle name="_PRC Adjustments 030630_CCB.Dec03AuditPack.HL.V2.revised ctl_CCB.HO.reporting TB-HL.1P.040316" xfId="5072"/>
    <cellStyle name="_PRC Adjustments 030630_CCB.Dec03AuditPack.HL.V2.revised ctl_CCB.HO.reporting TB-HL.1P.040316 2" xfId="30254"/>
    <cellStyle name="_PRC Adjustments 030630_CCB.GLAudit Package.040114" xfId="5073"/>
    <cellStyle name="_PRC Adjustments 030630_CCB.GLAudit Package.040114 2" xfId="30255"/>
    <cellStyle name="_PRC Adjustments 030630_CCB.GLAudit Package.040114_CCB.Dec03AuditPack.GL.V2" xfId="5074"/>
    <cellStyle name="_PRC Adjustments 030630_CCB.GLAudit Package.040114_CCB.Dec03AuditPack.GL.V2 2" xfId="30256"/>
    <cellStyle name="_PRC Adjustments 030630_CCB.GLAudit Package.040114_CCB.Dec03AuditPack.GL.V2_1120CCB.04OctAuditPack.V1.unprotected" xfId="5075"/>
    <cellStyle name="_PRC Adjustments 030630_CCB.GLAudit Package.040114_CCB.Dec03AuditPack.GL.V2_1120CCB.04OctAuditPack.V1.unprotected 2" xfId="30257"/>
    <cellStyle name="_PRC Adjustments 030630_CCB.GLAudit Package.040114_CCB.Dec03AuditPack.GL.V2_20040630审计调查表real" xfId="5076"/>
    <cellStyle name="_PRC Adjustments 030630_CCB.GLAudit Package.040114_CCB.Dec03AuditPack.GL.V2_20040630审计调查表real 2" xfId="30258"/>
    <cellStyle name="_PRC Adjustments 030630_CCB.GLAudit Package.040114_CCB.Dec03AuditPack.GL.V2_CCB.04DecAuditPack.V2.unprotected" xfId="5077"/>
    <cellStyle name="_PRC Adjustments 030630_CCB.GLAudit Package.040114_CCB.Dec03AuditPack.GL.V2_CCB.04DecAuditPack.V2.unprotected 2" xfId="30259"/>
    <cellStyle name="_PRC Adjustments 030630_CCB.GLAudit Package.040114_CCB.Dec03AuditPack.GL.V2_CCB.04DecAuditPack.V3.unprotected" xfId="5078"/>
    <cellStyle name="_PRC Adjustments 030630_CCB.GLAudit Package.040114_CCB.Dec03AuditPack.GL.V2_CCB.04DecAuditPack.V3.unprotected 2" xfId="30260"/>
    <cellStyle name="_PRC Adjustments 030630_CCB.GLAudit Package.040114_CCB.Dec03AuditPack.GL.V2_CCB.Bankwide.0410TBRec" xfId="5079"/>
    <cellStyle name="_PRC Adjustments 030630_CCB.GLAudit Package.040114_CCB.Dec03AuditPack.GL.V2_CCB.Bankwide.0410TBRec 2" xfId="30261"/>
    <cellStyle name="_PRC Adjustments 030630_CCB.GLAudit Package.040114_CCB.Dec03AuditPack.GL.V2_CCB.Dec03AuditPack.GL.V4(trail run new)" xfId="5080"/>
    <cellStyle name="_PRC Adjustments 030630_CCB.GLAudit Package.040114_CCB.Dec03AuditPack.GL.V2_CCB.Dec03AuditPack.GL.V4(trail run new) 2" xfId="30262"/>
    <cellStyle name="_PRC Adjustments 030630_CCB.GLAudit Package.040114_CCB.Dec03AuditPack.GL.V2_CCB.Dec03AuditPack.GL.V4(trail run new)_Sheet1" xfId="5081"/>
    <cellStyle name="_PRC Adjustments 030630_CCB.GLAudit Package.040114_CCB.Dec03AuditPack.GL.V2_CCB.Dec03AuditPack.GL.V4(trail run new)_Sheet1 2" xfId="30263"/>
    <cellStyle name="_PRC Adjustments 030630_CCB.GLAudit Package.040114_CCB.Dec03AuditPack.GL.V2_CCB.Dec03AuditPack.GL.V4(trail run new)_Sheet2" xfId="5082"/>
    <cellStyle name="_PRC Adjustments 030630_CCB.GLAudit Package.040114_CCB.Dec03AuditPack.GL.V2_CCB.Dec03AuditPack.GL.V4(trail run new)_Sheet2 2" xfId="30264"/>
    <cellStyle name="_PRC Adjustments 030630_CCB.GLAudit Package.040114_CCB.Dec03AuditPack.GL.V2_CCB.Dec03AuditPack.GL.V4(trail run new)_审计调查表200410.1209" xfId="5083"/>
    <cellStyle name="_PRC Adjustments 030630_CCB.GLAudit Package.040114_CCB.Dec03AuditPack.GL.V2_CCB.Dec03AuditPack.GL.V4(trail run new)_审计调查表200410.1209 2" xfId="30265"/>
    <cellStyle name="_PRC Adjustments 030630_CCB.GLAudit Package.040114_CCB.Dec03AuditPack.GL.V2_CCB.Dec03AuditPack.GL.V4(trail run new)_审计调查表200410.1209.PM" xfId="5084"/>
    <cellStyle name="_PRC Adjustments 030630_CCB.GLAudit Package.040114_CCB.Dec03AuditPack.GL.V2_CCB.Dec03AuditPack.GL.V4(trail run new)_审计调查表200410.1209.PM 2" xfId="30266"/>
    <cellStyle name="_PRC Adjustments 030630_CCB.GLAudit Package.040114_CCB.Dec03AuditPack.GL.V2_CCB.Dec03AuditPack.GL.V4(trial run new)" xfId="5085"/>
    <cellStyle name="_PRC Adjustments 030630_CCB.GLAudit Package.040114_CCB.Dec03AuditPack.GL.V2_CCB.Dec03AuditPack.GL.V4(trial run new) 2" xfId="30267"/>
    <cellStyle name="_PRC Adjustments 030630_CCB.GLAudit Package.040114_CCB.Dec03AuditPack.GL.V2_CCB.Dec03AuditPack.GL.V4(trial run new)_Sheet1" xfId="5086"/>
    <cellStyle name="_PRC Adjustments 030630_CCB.GLAudit Package.040114_CCB.Dec03AuditPack.GL.V2_CCB.Dec03AuditPack.GL.V4(trial run new)_Sheet1 2" xfId="30268"/>
    <cellStyle name="_PRC Adjustments 030630_CCB.GLAudit Package.040114_CCB.Dec03AuditPack.GL.V2_CCB.Dec03AuditPack.GL.V4(trial run new)_Sheet2" xfId="5087"/>
    <cellStyle name="_PRC Adjustments 030630_CCB.GLAudit Package.040114_CCB.Dec03AuditPack.GL.V2_CCB.Dec03AuditPack.GL.V4(trial run new)_Sheet2 2" xfId="30269"/>
    <cellStyle name="_PRC Adjustments 030630_CCB.GLAudit Package.040114_CCB.Dec03AuditPack.GL.V2_CCB.Dec03AuditPack.GL.V4(trial run new)_审计调查表200410.1209" xfId="5088"/>
    <cellStyle name="_PRC Adjustments 030630_CCB.GLAudit Package.040114_CCB.Dec03AuditPack.GL.V2_CCB.Dec03AuditPack.GL.V4(trial run new)_审计调查表200410.1209 2" xfId="30270"/>
    <cellStyle name="_PRC Adjustments 030630_CCB.GLAudit Package.040114_CCB.Dec03AuditPack.GL.V2_CCB.Dec03AuditPack.GL.V4(trial run new)_审计调查表200410.1209.PM" xfId="5089"/>
    <cellStyle name="_PRC Adjustments 030630_CCB.GLAudit Package.040114_CCB.Dec03AuditPack.GL.V2_CCB.Dec03AuditPack.GL.V4(trial run new)_审计调查表200410.1209.PM 2" xfId="30271"/>
    <cellStyle name="_PRC Adjustments 030630_CCB.GLAudit Package.040114_CCB.Dec03AuditPack.GL.V2_Copy of CCB.Dec03AuditPack.GL.V4" xfId="5090"/>
    <cellStyle name="_PRC Adjustments 030630_CCB.GLAudit Package.040114_CCB.Dec03AuditPack.GL.V2_Copy of CCB.Dec03AuditPack.GL.V4 2" xfId="30272"/>
    <cellStyle name="_PRC Adjustments 030630_CCB.GLAudit Package.040114_CCB.Dec03AuditPack.GL.V2_Copy of CCB.Dec03AuditPack.GL.V4_Sheet1" xfId="5091"/>
    <cellStyle name="_PRC Adjustments 030630_CCB.GLAudit Package.040114_CCB.Dec03AuditPack.GL.V2_Copy of CCB.Dec03AuditPack.GL.V4_Sheet1 2" xfId="30273"/>
    <cellStyle name="_PRC Adjustments 030630_CCB.GLAudit Package.040114_CCB.Dec03AuditPack.GL.V2_Copy of CCB.Dec03AuditPack.GL.V4_Sheet2" xfId="5092"/>
    <cellStyle name="_PRC Adjustments 030630_CCB.GLAudit Package.040114_CCB.Dec03AuditPack.GL.V2_Copy of CCB.Dec03AuditPack.GL.V4_Sheet2 2" xfId="30274"/>
    <cellStyle name="_PRC Adjustments 030630_CCB.GLAudit Package.040114_CCB.Dec03AuditPack.GL.V2_Copy of CCB.Dec03AuditPack.GL.V4_审计调查表200410.1209" xfId="5093"/>
    <cellStyle name="_PRC Adjustments 030630_CCB.GLAudit Package.040114_CCB.Dec03AuditPack.GL.V2_Copy of CCB.Dec03AuditPack.GL.V4_审计调查表200410.1209 2" xfId="30275"/>
    <cellStyle name="_PRC Adjustments 030630_CCB.GLAudit Package.040114_CCB.Dec03AuditPack.GL.V2_Copy of CCB.Dec03AuditPack.GL.V4_审计调查表200410.1209.PM" xfId="5094"/>
    <cellStyle name="_PRC Adjustments 030630_CCB.GLAudit Package.040114_CCB.Dec03AuditPack.GL.V2_Copy of CCB.Dec03AuditPack.GL.V4_审计调查表200410.1209.PM 2" xfId="30276"/>
    <cellStyle name="_PRC Adjustments 030630_CCB.GLAudit Package.040114_CCB.Dec03AuditPack.GL.V2_Sheet1" xfId="5095"/>
    <cellStyle name="_PRC Adjustments 030630_CCB.GLAudit Package.040114_CCB.Dec03AuditPack.GL.V2_Sheet1 2" xfId="30277"/>
    <cellStyle name="_PRC Adjustments 030630_CCB.GLAudit Package.040114_CCB.Dec03AuditPack.GL.V2_Sheet2" xfId="5096"/>
    <cellStyle name="_PRC Adjustments 030630_CCB.GLAudit Package.040114_CCB.Dec03AuditPack.GL.V2_Sheet2 2" xfId="30278"/>
    <cellStyle name="_PRC Adjustments 030630_CCB.GLAudit Package.040114_CCB.Dec03AuditPack.GL.V2_审计调查表200410.1209" xfId="5097"/>
    <cellStyle name="_PRC Adjustments 030630_CCB.GLAudit Package.040114_CCB.Dec03AuditPack.GL.V2_审计调查表200410.1209 2" xfId="30279"/>
    <cellStyle name="_PRC Adjustments 030630_CCB.GLAudit Package.040114_CCB.Dec03AuditPack.GL.V2_审计调查表200410.1209.PM" xfId="5098"/>
    <cellStyle name="_PRC Adjustments 030630_CCB.GLAudit Package.040114_CCB.Dec03AuditPack.GL.V2_审计调查表200410.1209.PM 2" xfId="30280"/>
    <cellStyle name="_PRC Adjustments 030630_CCB.GLAudit Package.040114_CCB.Dec03AuditPack.HL.V2.revised ctl" xfId="5099"/>
    <cellStyle name="_PRC Adjustments 030630_CCB.GLAudit Package.040114_CCB.Dec03AuditPack.HL.V2.revised ctl 2" xfId="30281"/>
    <cellStyle name="_PRC Adjustments 030630_CCB.GLAudit Package.040114_CCB.Dec03AuditPack.HL.V2.revised ctl_CCB.HO.new TB template.for reporting package.040309" xfId="5100"/>
    <cellStyle name="_PRC Adjustments 030630_CCB.GLAudit Package.040114_CCB.Dec03AuditPack.HL.V2.revised ctl_CCB.HO.new TB template.for reporting package.040309 2" xfId="30282"/>
    <cellStyle name="_PRC Adjustments 030630_CCB.GLAudit Package.040114_CCB.Dec03AuditPack.HL.V2.revised ctl_CCB.HO.new TB template.for reporting package.1P.040316" xfId="5101"/>
    <cellStyle name="_PRC Adjustments 030630_CCB.GLAudit Package.040114_CCB.Dec03AuditPack.HL.V2.revised ctl_CCB.HO.new TB template.for reporting package.1P.040316 2" xfId="30283"/>
    <cellStyle name="_PRC Adjustments 030630_CCB.GLAudit Package.040114_CCB.Dec03AuditPack.HL.V2.revised ctl_CCB.HO.reporting TB-HL.1P.040316" xfId="5102"/>
    <cellStyle name="_PRC Adjustments 030630_CCB.GLAudit Package.040114_CCB.Dec03AuditPack.HL.V2.revised ctl_CCB.HO.reporting TB-HL.1P.040316 2" xfId="30284"/>
    <cellStyle name="_PRC Adjustments 030630_CCB.GLAudit Package.040114_Sheet1" xfId="5103"/>
    <cellStyle name="_PRC Adjustments 030630_CCB.GLAudit Package.040114_Sheet1 2" xfId="30285"/>
    <cellStyle name="_PRC Adjustments 030630_CCB.GLAudit Package.040114_Sheet2" xfId="5104"/>
    <cellStyle name="_PRC Adjustments 030630_CCB.GLAudit Package.040114_Sheet2 2" xfId="30286"/>
    <cellStyle name="_PRC Adjustments 030630_CCB.GLAudit Package.040114_审计调查表200410.1209" xfId="5105"/>
    <cellStyle name="_PRC Adjustments 030630_CCB.GLAudit Package.040114_审计调查表200410.1209 2" xfId="30287"/>
    <cellStyle name="_PRC Adjustments 030630_CCB.GLAudit Package.040114_审计调查表200410.1209.PM" xfId="5106"/>
    <cellStyle name="_PRC Adjustments 030630_CCB.GLAudit Package.040114_审计调查表200410.1209.PM 2" xfId="30288"/>
    <cellStyle name="_PRC Adjustments 030630_CCB.HO.New TB template.CCB PRC IAS Sorting.040223 trial run" xfId="5107"/>
    <cellStyle name="_PRC Adjustments 030630_CCB.HO.New TB template.CCB PRC IAS Sorting.040223 trial run 2" xfId="30289"/>
    <cellStyle name="_PRC Adjustments 030630_CCB.HO.New TB template.CCB PRC IAS Sorting.040223 trial run_CCB.Dec03AuditPack.GL.V2" xfId="5108"/>
    <cellStyle name="_PRC Adjustments 030630_CCB.HO.New TB template.CCB PRC IAS Sorting.040223 trial run_CCB.Dec03AuditPack.GL.V2 2" xfId="30290"/>
    <cellStyle name="_PRC Adjustments 030630_CCB.HO.New TB template.CCB PRC IAS Sorting.040223 trial run_CCB.Dec03AuditPack.GL.V2_1120CCB.04OctAuditPack.V1.unprotected" xfId="5109"/>
    <cellStyle name="_PRC Adjustments 030630_CCB.HO.New TB template.CCB PRC IAS Sorting.040223 trial run_CCB.Dec03AuditPack.GL.V2_1120CCB.04OctAuditPack.V1.unprotected 2" xfId="30291"/>
    <cellStyle name="_PRC Adjustments 030630_CCB.HO.New TB template.CCB PRC IAS Sorting.040223 trial run_CCB.Dec03AuditPack.GL.V2_20040630审计调查表real" xfId="5110"/>
    <cellStyle name="_PRC Adjustments 030630_CCB.HO.New TB template.CCB PRC IAS Sorting.040223 trial run_CCB.Dec03AuditPack.GL.V2_20040630审计调查表real 2" xfId="30292"/>
    <cellStyle name="_PRC Adjustments 030630_CCB.HO.New TB template.CCB PRC IAS Sorting.040223 trial run_CCB.Dec03AuditPack.GL.V2_CCB.04DecAuditPack.V2.unprotected" xfId="5111"/>
    <cellStyle name="_PRC Adjustments 030630_CCB.HO.New TB template.CCB PRC IAS Sorting.040223 trial run_CCB.Dec03AuditPack.GL.V2_CCB.04DecAuditPack.V2.unprotected 2" xfId="30293"/>
    <cellStyle name="_PRC Adjustments 030630_CCB.HO.New TB template.CCB PRC IAS Sorting.040223 trial run_CCB.Dec03AuditPack.GL.V2_CCB.04DecAuditPack.V3.unprotected" xfId="5112"/>
    <cellStyle name="_PRC Adjustments 030630_CCB.HO.New TB template.CCB PRC IAS Sorting.040223 trial run_CCB.Dec03AuditPack.GL.V2_CCB.04DecAuditPack.V3.unprotected 2" xfId="30294"/>
    <cellStyle name="_PRC Adjustments 030630_CCB.HO.New TB template.CCB PRC IAS Sorting.040223 trial run_CCB.Dec03AuditPack.GL.V2_CCB.Bankwide.0410TBRec" xfId="5113"/>
    <cellStyle name="_PRC Adjustments 030630_CCB.HO.New TB template.CCB PRC IAS Sorting.040223 trial run_CCB.Dec03AuditPack.GL.V2_CCB.Bankwide.0410TBRec 2" xfId="30295"/>
    <cellStyle name="_PRC Adjustments 030630_CCB.HO.New TB template.CCB PRC IAS Sorting.040223 trial run_CCB.Dec03AuditPack.GL.V2_CCB.Dec03AuditPack.GL.V4(trail run new)" xfId="5114"/>
    <cellStyle name="_PRC Adjustments 030630_CCB.HO.New TB template.CCB PRC IAS Sorting.040223 trial run_CCB.Dec03AuditPack.GL.V2_CCB.Dec03AuditPack.GL.V4(trail run new) 2" xfId="30296"/>
    <cellStyle name="_PRC Adjustments 030630_CCB.HO.New TB template.CCB PRC IAS Sorting.040223 trial run_CCB.Dec03AuditPack.GL.V2_CCB.Dec03AuditPack.GL.V4(trail run new)_Sheet1" xfId="5115"/>
    <cellStyle name="_PRC Adjustments 030630_CCB.HO.New TB template.CCB PRC IAS Sorting.040223 trial run_CCB.Dec03AuditPack.GL.V2_CCB.Dec03AuditPack.GL.V4(trail run new)_Sheet1 2" xfId="30297"/>
    <cellStyle name="_PRC Adjustments 030630_CCB.HO.New TB template.CCB PRC IAS Sorting.040223 trial run_CCB.Dec03AuditPack.GL.V2_CCB.Dec03AuditPack.GL.V4(trail run new)_Sheet2" xfId="5116"/>
    <cellStyle name="_PRC Adjustments 030630_CCB.HO.New TB template.CCB PRC IAS Sorting.040223 trial run_CCB.Dec03AuditPack.GL.V2_CCB.Dec03AuditPack.GL.V4(trail run new)_Sheet2 2" xfId="30298"/>
    <cellStyle name="_PRC Adjustments 030630_CCB.HO.New TB template.CCB PRC IAS Sorting.040223 trial run_CCB.Dec03AuditPack.GL.V2_CCB.Dec03AuditPack.GL.V4(trail run new)_审计调查表200410.1209" xfId="5117"/>
    <cellStyle name="_PRC Adjustments 030630_CCB.HO.New TB template.CCB PRC IAS Sorting.040223 trial run_CCB.Dec03AuditPack.GL.V2_CCB.Dec03AuditPack.GL.V4(trail run new)_审计调查表200410.1209 2" xfId="30299"/>
    <cellStyle name="_PRC Adjustments 030630_CCB.HO.New TB template.CCB PRC IAS Sorting.040223 trial run_CCB.Dec03AuditPack.GL.V2_CCB.Dec03AuditPack.GL.V4(trail run new)_审计调查表200410.1209.PM" xfId="5118"/>
    <cellStyle name="_PRC Adjustments 030630_CCB.HO.New TB template.CCB PRC IAS Sorting.040223 trial run_CCB.Dec03AuditPack.GL.V2_CCB.Dec03AuditPack.GL.V4(trail run new)_审计调查表200410.1209.PM 2" xfId="30300"/>
    <cellStyle name="_PRC Adjustments 030630_CCB.HO.New TB template.CCB PRC IAS Sorting.040223 trial run_CCB.Dec03AuditPack.GL.V2_CCB.Dec03AuditPack.GL.V4(trial run new)" xfId="5119"/>
    <cellStyle name="_PRC Adjustments 030630_CCB.HO.New TB template.CCB PRC IAS Sorting.040223 trial run_CCB.Dec03AuditPack.GL.V2_CCB.Dec03AuditPack.GL.V4(trial run new) 2" xfId="30301"/>
    <cellStyle name="_PRC Adjustments 030630_CCB.HO.New TB template.CCB PRC IAS Sorting.040223 trial run_CCB.Dec03AuditPack.GL.V2_CCB.Dec03AuditPack.GL.V4(trial run new)_Sheet1" xfId="5120"/>
    <cellStyle name="_PRC Adjustments 030630_CCB.HO.New TB template.CCB PRC IAS Sorting.040223 trial run_CCB.Dec03AuditPack.GL.V2_CCB.Dec03AuditPack.GL.V4(trial run new)_Sheet1 2" xfId="30302"/>
    <cellStyle name="_PRC Adjustments 030630_CCB.HO.New TB template.CCB PRC IAS Sorting.040223 trial run_CCB.Dec03AuditPack.GL.V2_CCB.Dec03AuditPack.GL.V4(trial run new)_Sheet2" xfId="5121"/>
    <cellStyle name="_PRC Adjustments 030630_CCB.HO.New TB template.CCB PRC IAS Sorting.040223 trial run_CCB.Dec03AuditPack.GL.V2_CCB.Dec03AuditPack.GL.V4(trial run new)_Sheet2 2" xfId="30303"/>
    <cellStyle name="_PRC Adjustments 030630_CCB.HO.New TB template.CCB PRC IAS Sorting.040223 trial run_CCB.Dec03AuditPack.GL.V2_CCB.Dec03AuditPack.GL.V4(trial run new)_审计调查表200410.1209" xfId="5122"/>
    <cellStyle name="_PRC Adjustments 030630_CCB.HO.New TB template.CCB PRC IAS Sorting.040223 trial run_CCB.Dec03AuditPack.GL.V2_CCB.Dec03AuditPack.GL.V4(trial run new)_审计调查表200410.1209 2" xfId="30304"/>
    <cellStyle name="_PRC Adjustments 030630_CCB.HO.New TB template.CCB PRC IAS Sorting.040223 trial run_CCB.Dec03AuditPack.GL.V2_CCB.Dec03AuditPack.GL.V4(trial run new)_审计调查表200410.1209.PM" xfId="5123"/>
    <cellStyle name="_PRC Adjustments 030630_CCB.HO.New TB template.CCB PRC IAS Sorting.040223 trial run_CCB.Dec03AuditPack.GL.V2_CCB.Dec03AuditPack.GL.V4(trial run new)_审计调查表200410.1209.PM 2" xfId="30305"/>
    <cellStyle name="_PRC Adjustments 030630_CCB.HO.New TB template.CCB PRC IAS Sorting.040223 trial run_CCB.Dec03AuditPack.GL.V2_Copy of CCB.Dec03AuditPack.GL.V4" xfId="5124"/>
    <cellStyle name="_PRC Adjustments 030630_CCB.HO.New TB template.CCB PRC IAS Sorting.040223 trial run_CCB.Dec03AuditPack.GL.V2_Copy of CCB.Dec03AuditPack.GL.V4 2" xfId="30306"/>
    <cellStyle name="_PRC Adjustments 030630_CCB.HO.New TB template.CCB PRC IAS Sorting.040223 trial run_CCB.Dec03AuditPack.GL.V2_Copy of CCB.Dec03AuditPack.GL.V4_Sheet1" xfId="5125"/>
    <cellStyle name="_PRC Adjustments 030630_CCB.HO.New TB template.CCB PRC IAS Sorting.040223 trial run_CCB.Dec03AuditPack.GL.V2_Copy of CCB.Dec03AuditPack.GL.V4_Sheet1 2" xfId="30307"/>
    <cellStyle name="_PRC Adjustments 030630_CCB.HO.New TB template.CCB PRC IAS Sorting.040223 trial run_CCB.Dec03AuditPack.GL.V2_Copy of CCB.Dec03AuditPack.GL.V4_Sheet2" xfId="5126"/>
    <cellStyle name="_PRC Adjustments 030630_CCB.HO.New TB template.CCB PRC IAS Sorting.040223 trial run_CCB.Dec03AuditPack.GL.V2_Copy of CCB.Dec03AuditPack.GL.V4_Sheet2 2" xfId="30308"/>
    <cellStyle name="_PRC Adjustments 030630_CCB.HO.New TB template.CCB PRC IAS Sorting.040223 trial run_CCB.Dec03AuditPack.GL.V2_Copy of CCB.Dec03AuditPack.GL.V4_审计调查表200410.1209" xfId="5127"/>
    <cellStyle name="_PRC Adjustments 030630_CCB.HO.New TB template.CCB PRC IAS Sorting.040223 trial run_CCB.Dec03AuditPack.GL.V2_Copy of CCB.Dec03AuditPack.GL.V4_审计调查表200410.1209 2" xfId="30309"/>
    <cellStyle name="_PRC Adjustments 030630_CCB.HO.New TB template.CCB PRC IAS Sorting.040223 trial run_CCB.Dec03AuditPack.GL.V2_Copy of CCB.Dec03AuditPack.GL.V4_审计调查表200410.1209.PM" xfId="5128"/>
    <cellStyle name="_PRC Adjustments 030630_CCB.HO.New TB template.CCB PRC IAS Sorting.040223 trial run_CCB.Dec03AuditPack.GL.V2_Copy of CCB.Dec03AuditPack.GL.V4_审计调查表200410.1209.PM 2" xfId="30310"/>
    <cellStyle name="_PRC Adjustments 030630_CCB.HO.New TB template.CCB PRC IAS Sorting.040223 trial run_CCB.Dec03AuditPack.GL.V2_Sheet1" xfId="5129"/>
    <cellStyle name="_PRC Adjustments 030630_CCB.HO.New TB template.CCB PRC IAS Sorting.040223 trial run_CCB.Dec03AuditPack.GL.V2_Sheet1 2" xfId="30311"/>
    <cellStyle name="_PRC Adjustments 030630_CCB.HO.New TB template.CCB PRC IAS Sorting.040223 trial run_CCB.Dec03AuditPack.GL.V2_Sheet2" xfId="5130"/>
    <cellStyle name="_PRC Adjustments 030630_CCB.HO.New TB template.CCB PRC IAS Sorting.040223 trial run_CCB.Dec03AuditPack.GL.V2_Sheet2 2" xfId="30312"/>
    <cellStyle name="_PRC Adjustments 030630_CCB.HO.New TB template.CCB PRC IAS Sorting.040223 trial run_CCB.Dec03AuditPack.GL.V2_审计调查表200410.1209" xfId="5131"/>
    <cellStyle name="_PRC Adjustments 030630_CCB.HO.New TB template.CCB PRC IAS Sorting.040223 trial run_CCB.Dec03AuditPack.GL.V2_审计调查表200410.1209 2" xfId="30313"/>
    <cellStyle name="_PRC Adjustments 030630_CCB.HO.New TB template.CCB PRC IAS Sorting.040223 trial run_CCB.Dec03AuditPack.GL.V2_审计调查表200410.1209.PM" xfId="5132"/>
    <cellStyle name="_PRC Adjustments 030630_CCB.HO.New TB template.CCB PRC IAS Sorting.040223 trial run_CCB.Dec03AuditPack.GL.V2_审计调查表200410.1209.PM 2" xfId="30314"/>
    <cellStyle name="_PRC Adjustments 030630_CCB.HO.New TB template.CCB PRC IAS Sorting.040223 trial run_CCB.Dec03AuditPack.HL.V2.revised ctl" xfId="5133"/>
    <cellStyle name="_PRC Adjustments 030630_CCB.HO.New TB template.CCB PRC IAS Sorting.040223 trial run_CCB.Dec03AuditPack.HL.V2.revised ctl 2" xfId="30315"/>
    <cellStyle name="_PRC Adjustments 030630_CCB.HO.New TB template.CCB PRC IAS Sorting.040223 trial run_CCB.Dec03AuditPack.HL.V2.revised ctl_CCB.HO.new TB template.for reporting package.040309" xfId="5134"/>
    <cellStyle name="_PRC Adjustments 030630_CCB.HO.New TB template.CCB PRC IAS Sorting.040223 trial run_CCB.Dec03AuditPack.HL.V2.revised ctl_CCB.HO.new TB template.for reporting package.040309 2" xfId="30316"/>
    <cellStyle name="_PRC Adjustments 030630_CCB.HO.New TB template.CCB PRC IAS Sorting.040223 trial run_CCB.Dec03AuditPack.HL.V2.revised ctl_CCB.HO.new TB template.for reporting package.1P.040316" xfId="5135"/>
    <cellStyle name="_PRC Adjustments 030630_CCB.HO.New TB template.CCB PRC IAS Sorting.040223 trial run_CCB.Dec03AuditPack.HL.V2.revised ctl_CCB.HO.new TB template.for reporting package.1P.040316 2" xfId="30317"/>
    <cellStyle name="_PRC Adjustments 030630_CCB.HO.New TB template.CCB PRC IAS Sorting.040223 trial run_CCB.Dec03AuditPack.HL.V2.revised ctl_CCB.HO.reporting TB-HL.1P.040316" xfId="5136"/>
    <cellStyle name="_PRC Adjustments 030630_CCB.HO.New TB template.CCB PRC IAS Sorting.040223 trial run_CCB.Dec03AuditPack.HL.V2.revised ctl_CCB.HO.reporting TB-HL.1P.040316 2" xfId="30318"/>
    <cellStyle name="_PRC Adjustments 030630_CCB.HO.New TB template.CCB PRC IAS Sorting.040223 trial run_Sheet1" xfId="5137"/>
    <cellStyle name="_PRC Adjustments 030630_CCB.HO.New TB template.CCB PRC IAS Sorting.040223 trial run_Sheet1 2" xfId="30319"/>
    <cellStyle name="_PRC Adjustments 030630_CCB.HO.New TB template.CCB PRC IAS Sorting.040223 trial run_Sheet2" xfId="5138"/>
    <cellStyle name="_PRC Adjustments 030630_CCB.HO.New TB template.CCB PRC IAS Sorting.040223 trial run_Sheet2 2" xfId="30320"/>
    <cellStyle name="_PRC Adjustments 030630_CCB.HO.New TB template.CCB PRC IAS Sorting.040223 trial run_审计调查表200410.1209" xfId="5139"/>
    <cellStyle name="_PRC Adjustments 030630_CCB.HO.New TB template.CCB PRC IAS Sorting.040223 trial run_审计调查表200410.1209 2" xfId="30321"/>
    <cellStyle name="_PRC Adjustments 030630_CCB.HO.New TB template.CCB PRC IAS Sorting.040223 trial run_审计调查表200410.1209.PM" xfId="5140"/>
    <cellStyle name="_PRC Adjustments 030630_CCB.HO.New TB template.CCB PRC IAS Sorting.040223 trial run_审计调查表200410.1209.PM 2" xfId="30322"/>
    <cellStyle name="_PRC Adjustments 030630_CCB.HO.New TB template.IAS Sorting.040210" xfId="5141"/>
    <cellStyle name="_PRC Adjustments 030630_CCB.HO.New TB template.IAS Sorting.040210 2" xfId="30323"/>
    <cellStyle name="_PRC Adjustments 030630_CCB.HO.New TB template.IAS Sorting.040210_CCB.Dec03AuditPack.GL.V2" xfId="5142"/>
    <cellStyle name="_PRC Adjustments 030630_CCB.HO.New TB template.IAS Sorting.040210_CCB.Dec03AuditPack.GL.V2 2" xfId="30324"/>
    <cellStyle name="_PRC Adjustments 030630_CCB.HO.New TB template.IAS Sorting.040210_CCB.Dec03AuditPack.GL.V2_1120CCB.04OctAuditPack.V1.unprotected" xfId="5143"/>
    <cellStyle name="_PRC Adjustments 030630_CCB.HO.New TB template.IAS Sorting.040210_CCB.Dec03AuditPack.GL.V2_1120CCB.04OctAuditPack.V1.unprotected 2" xfId="30325"/>
    <cellStyle name="_PRC Adjustments 030630_CCB.HO.New TB template.IAS Sorting.040210_CCB.Dec03AuditPack.GL.V2_20040630审计调查表real" xfId="5144"/>
    <cellStyle name="_PRC Adjustments 030630_CCB.HO.New TB template.IAS Sorting.040210_CCB.Dec03AuditPack.GL.V2_20040630审计调查表real 2" xfId="30326"/>
    <cellStyle name="_PRC Adjustments 030630_CCB.HO.New TB template.IAS Sorting.040210_CCB.Dec03AuditPack.GL.V2_CCB.04DecAuditPack.V2.unprotected" xfId="5145"/>
    <cellStyle name="_PRC Adjustments 030630_CCB.HO.New TB template.IAS Sorting.040210_CCB.Dec03AuditPack.GL.V2_CCB.04DecAuditPack.V2.unprotected 2" xfId="30327"/>
    <cellStyle name="_PRC Adjustments 030630_CCB.HO.New TB template.IAS Sorting.040210_CCB.Dec03AuditPack.GL.V2_CCB.04DecAuditPack.V3.unprotected" xfId="5146"/>
    <cellStyle name="_PRC Adjustments 030630_CCB.HO.New TB template.IAS Sorting.040210_CCB.Dec03AuditPack.GL.V2_CCB.04DecAuditPack.V3.unprotected 2" xfId="30328"/>
    <cellStyle name="_PRC Adjustments 030630_CCB.HO.New TB template.IAS Sorting.040210_CCB.Dec03AuditPack.GL.V2_CCB.Bankwide.0410TBRec" xfId="5147"/>
    <cellStyle name="_PRC Adjustments 030630_CCB.HO.New TB template.IAS Sorting.040210_CCB.Dec03AuditPack.GL.V2_CCB.Bankwide.0410TBRec 2" xfId="30329"/>
    <cellStyle name="_PRC Adjustments 030630_CCB.HO.New TB template.IAS Sorting.040210_CCB.Dec03AuditPack.GL.V2_CCB.Dec03AuditPack.GL.V4(trail run new)" xfId="5148"/>
    <cellStyle name="_PRC Adjustments 030630_CCB.HO.New TB template.IAS Sorting.040210_CCB.Dec03AuditPack.GL.V2_CCB.Dec03AuditPack.GL.V4(trail run new) 2" xfId="30330"/>
    <cellStyle name="_PRC Adjustments 030630_CCB.HO.New TB template.IAS Sorting.040210_CCB.Dec03AuditPack.GL.V2_CCB.Dec03AuditPack.GL.V4(trail run new)_Sheet1" xfId="5149"/>
    <cellStyle name="_PRC Adjustments 030630_CCB.HO.New TB template.IAS Sorting.040210_CCB.Dec03AuditPack.GL.V2_CCB.Dec03AuditPack.GL.V4(trail run new)_Sheet1 2" xfId="30331"/>
    <cellStyle name="_PRC Adjustments 030630_CCB.HO.New TB template.IAS Sorting.040210_CCB.Dec03AuditPack.GL.V2_CCB.Dec03AuditPack.GL.V4(trail run new)_Sheet2" xfId="5150"/>
    <cellStyle name="_PRC Adjustments 030630_CCB.HO.New TB template.IAS Sorting.040210_CCB.Dec03AuditPack.GL.V2_CCB.Dec03AuditPack.GL.V4(trail run new)_Sheet2 2" xfId="30332"/>
    <cellStyle name="_PRC Adjustments 030630_CCB.HO.New TB template.IAS Sorting.040210_CCB.Dec03AuditPack.GL.V2_CCB.Dec03AuditPack.GL.V4(trail run new)_审计调查表200410.1209" xfId="5151"/>
    <cellStyle name="_PRC Adjustments 030630_CCB.HO.New TB template.IAS Sorting.040210_CCB.Dec03AuditPack.GL.V2_CCB.Dec03AuditPack.GL.V4(trail run new)_审计调查表200410.1209 2" xfId="30333"/>
    <cellStyle name="_PRC Adjustments 030630_CCB.HO.New TB template.IAS Sorting.040210_CCB.Dec03AuditPack.GL.V2_CCB.Dec03AuditPack.GL.V4(trail run new)_审计调查表200410.1209.PM" xfId="5152"/>
    <cellStyle name="_PRC Adjustments 030630_CCB.HO.New TB template.IAS Sorting.040210_CCB.Dec03AuditPack.GL.V2_CCB.Dec03AuditPack.GL.V4(trail run new)_审计调查表200410.1209.PM 2" xfId="30334"/>
    <cellStyle name="_PRC Adjustments 030630_CCB.HO.New TB template.IAS Sorting.040210_CCB.Dec03AuditPack.GL.V2_CCB.Dec03AuditPack.GL.V4(trial run new)" xfId="5153"/>
    <cellStyle name="_PRC Adjustments 030630_CCB.HO.New TB template.IAS Sorting.040210_CCB.Dec03AuditPack.GL.V2_CCB.Dec03AuditPack.GL.V4(trial run new) 2" xfId="30335"/>
    <cellStyle name="_PRC Adjustments 030630_CCB.HO.New TB template.IAS Sorting.040210_CCB.Dec03AuditPack.GL.V2_CCB.Dec03AuditPack.GL.V4(trial run new)_Sheet1" xfId="5154"/>
    <cellStyle name="_PRC Adjustments 030630_CCB.HO.New TB template.IAS Sorting.040210_CCB.Dec03AuditPack.GL.V2_CCB.Dec03AuditPack.GL.V4(trial run new)_Sheet1 2" xfId="30336"/>
    <cellStyle name="_PRC Adjustments 030630_CCB.HO.New TB template.IAS Sorting.040210_CCB.Dec03AuditPack.GL.V2_CCB.Dec03AuditPack.GL.V4(trial run new)_Sheet2" xfId="5155"/>
    <cellStyle name="_PRC Adjustments 030630_CCB.HO.New TB template.IAS Sorting.040210_CCB.Dec03AuditPack.GL.V2_CCB.Dec03AuditPack.GL.V4(trial run new)_Sheet2 2" xfId="30337"/>
    <cellStyle name="_PRC Adjustments 030630_CCB.HO.New TB template.IAS Sorting.040210_CCB.Dec03AuditPack.GL.V2_CCB.Dec03AuditPack.GL.V4(trial run new)_审计调查表200410.1209" xfId="5156"/>
    <cellStyle name="_PRC Adjustments 030630_CCB.HO.New TB template.IAS Sorting.040210_CCB.Dec03AuditPack.GL.V2_CCB.Dec03AuditPack.GL.V4(trial run new)_审计调查表200410.1209 2" xfId="30338"/>
    <cellStyle name="_PRC Adjustments 030630_CCB.HO.New TB template.IAS Sorting.040210_CCB.Dec03AuditPack.GL.V2_CCB.Dec03AuditPack.GL.V4(trial run new)_审计调查表200410.1209.PM" xfId="5157"/>
    <cellStyle name="_PRC Adjustments 030630_CCB.HO.New TB template.IAS Sorting.040210_CCB.Dec03AuditPack.GL.V2_CCB.Dec03AuditPack.GL.V4(trial run new)_审计调查表200410.1209.PM 2" xfId="30339"/>
    <cellStyle name="_PRC Adjustments 030630_CCB.HO.New TB template.IAS Sorting.040210_CCB.Dec03AuditPack.GL.V2_Copy of CCB.Dec03AuditPack.GL.V4" xfId="5158"/>
    <cellStyle name="_PRC Adjustments 030630_CCB.HO.New TB template.IAS Sorting.040210_CCB.Dec03AuditPack.GL.V2_Copy of CCB.Dec03AuditPack.GL.V4 2" xfId="30340"/>
    <cellStyle name="_PRC Adjustments 030630_CCB.HO.New TB template.IAS Sorting.040210_CCB.Dec03AuditPack.GL.V2_Copy of CCB.Dec03AuditPack.GL.V4_Sheet1" xfId="5159"/>
    <cellStyle name="_PRC Adjustments 030630_CCB.HO.New TB template.IAS Sorting.040210_CCB.Dec03AuditPack.GL.V2_Copy of CCB.Dec03AuditPack.GL.V4_Sheet1 2" xfId="30341"/>
    <cellStyle name="_PRC Adjustments 030630_CCB.HO.New TB template.IAS Sorting.040210_CCB.Dec03AuditPack.GL.V2_Copy of CCB.Dec03AuditPack.GL.V4_Sheet2" xfId="5160"/>
    <cellStyle name="_PRC Adjustments 030630_CCB.HO.New TB template.IAS Sorting.040210_CCB.Dec03AuditPack.GL.V2_Copy of CCB.Dec03AuditPack.GL.V4_Sheet2 2" xfId="30342"/>
    <cellStyle name="_PRC Adjustments 030630_CCB.HO.New TB template.IAS Sorting.040210_CCB.Dec03AuditPack.GL.V2_Copy of CCB.Dec03AuditPack.GL.V4_审计调查表200410.1209" xfId="5161"/>
    <cellStyle name="_PRC Adjustments 030630_CCB.HO.New TB template.IAS Sorting.040210_CCB.Dec03AuditPack.GL.V2_Copy of CCB.Dec03AuditPack.GL.V4_审计调查表200410.1209 2" xfId="30343"/>
    <cellStyle name="_PRC Adjustments 030630_CCB.HO.New TB template.IAS Sorting.040210_CCB.Dec03AuditPack.GL.V2_Copy of CCB.Dec03AuditPack.GL.V4_审计调查表200410.1209.PM" xfId="5162"/>
    <cellStyle name="_PRC Adjustments 030630_CCB.HO.New TB template.IAS Sorting.040210_CCB.Dec03AuditPack.GL.V2_Copy of CCB.Dec03AuditPack.GL.V4_审计调查表200410.1209.PM 2" xfId="30344"/>
    <cellStyle name="_PRC Adjustments 030630_CCB.HO.New TB template.IAS Sorting.040210_CCB.Dec03AuditPack.GL.V2_Sheet1" xfId="5163"/>
    <cellStyle name="_PRC Adjustments 030630_CCB.HO.New TB template.IAS Sorting.040210_CCB.Dec03AuditPack.GL.V2_Sheet1 2" xfId="30345"/>
    <cellStyle name="_PRC Adjustments 030630_CCB.HO.New TB template.IAS Sorting.040210_CCB.Dec03AuditPack.GL.V2_Sheet2" xfId="5164"/>
    <cellStyle name="_PRC Adjustments 030630_CCB.HO.New TB template.IAS Sorting.040210_CCB.Dec03AuditPack.GL.V2_Sheet2 2" xfId="30346"/>
    <cellStyle name="_PRC Adjustments 030630_CCB.HO.New TB template.IAS Sorting.040210_CCB.Dec03AuditPack.GL.V2_审计调查表200410.1209" xfId="5165"/>
    <cellStyle name="_PRC Adjustments 030630_CCB.HO.New TB template.IAS Sorting.040210_CCB.Dec03AuditPack.GL.V2_审计调查表200410.1209 2" xfId="30347"/>
    <cellStyle name="_PRC Adjustments 030630_CCB.HO.New TB template.IAS Sorting.040210_CCB.Dec03AuditPack.GL.V2_审计调查表200410.1209.PM" xfId="5166"/>
    <cellStyle name="_PRC Adjustments 030630_CCB.HO.New TB template.IAS Sorting.040210_CCB.Dec03AuditPack.GL.V2_审计调查表200410.1209.PM 2" xfId="30348"/>
    <cellStyle name="_PRC Adjustments 030630_CCB.HO.New TB template.IAS Sorting.040210_CCB.Dec03AuditPack.HL.V2.revised ctl" xfId="5167"/>
    <cellStyle name="_PRC Adjustments 030630_CCB.HO.New TB template.IAS Sorting.040210_CCB.Dec03AuditPack.HL.V2.revised ctl 2" xfId="30349"/>
    <cellStyle name="_PRC Adjustments 030630_CCB.HO.New TB template.IAS Sorting.040210_CCB.Dec03AuditPack.HL.V2.revised ctl_CCB.HO.new TB template.for reporting package.040309" xfId="5168"/>
    <cellStyle name="_PRC Adjustments 030630_CCB.HO.New TB template.IAS Sorting.040210_CCB.Dec03AuditPack.HL.V2.revised ctl_CCB.HO.new TB template.for reporting package.040309 2" xfId="30350"/>
    <cellStyle name="_PRC Adjustments 030630_CCB.HO.New TB template.IAS Sorting.040210_CCB.Dec03AuditPack.HL.V2.revised ctl_CCB.HO.new TB template.for reporting package.1P.040316" xfId="5169"/>
    <cellStyle name="_PRC Adjustments 030630_CCB.HO.New TB template.IAS Sorting.040210_CCB.Dec03AuditPack.HL.V2.revised ctl_CCB.HO.new TB template.for reporting package.1P.040316 2" xfId="30351"/>
    <cellStyle name="_PRC Adjustments 030630_CCB.HO.New TB template.IAS Sorting.040210_CCB.Dec03AuditPack.HL.V2.revised ctl_CCB.HO.reporting TB-HL.1P.040316" xfId="5170"/>
    <cellStyle name="_PRC Adjustments 030630_CCB.HO.New TB template.IAS Sorting.040210_CCB.Dec03AuditPack.HL.V2.revised ctl_CCB.HO.reporting TB-HL.1P.040316 2" xfId="30352"/>
    <cellStyle name="_PRC Adjustments 030630_CCB.HO.New TB template.IAS Sorting.040210_Sheet1" xfId="5171"/>
    <cellStyle name="_PRC Adjustments 030630_CCB.HO.New TB template.IAS Sorting.040210_Sheet1 2" xfId="30353"/>
    <cellStyle name="_PRC Adjustments 030630_CCB.HO.New TB template.IAS Sorting.040210_Sheet2" xfId="5172"/>
    <cellStyle name="_PRC Adjustments 030630_CCB.HO.New TB template.IAS Sorting.040210_Sheet2 2" xfId="30354"/>
    <cellStyle name="_PRC Adjustments 030630_CCB.HO.New TB template.IAS Sorting.040210_审计调查表200410.1209" xfId="5173"/>
    <cellStyle name="_PRC Adjustments 030630_CCB.HO.New TB template.IAS Sorting.040210_审计调查表200410.1209 2" xfId="30355"/>
    <cellStyle name="_PRC Adjustments 030630_CCB.HO.New TB template.IAS Sorting.040210_审计调查表200410.1209.PM" xfId="5174"/>
    <cellStyle name="_PRC Adjustments 030630_CCB.HO.New TB template.IAS Sorting.040210_审计调查表200410.1209.PM 2" xfId="30356"/>
    <cellStyle name="_PRC Adjustments 030630_CCB.HO.New TB template.PRC Sorting.040210" xfId="5175"/>
    <cellStyle name="_PRC Adjustments 030630_CCB.HO.New TB template.PRC Sorting.040210 2" xfId="30357"/>
    <cellStyle name="_PRC Adjustments 030630_CCB.HO.New TB template.PRC Sorting.040210_CCB.Dec03AuditPack.GL.V2" xfId="5176"/>
    <cellStyle name="_PRC Adjustments 030630_CCB.HO.New TB template.PRC Sorting.040210_CCB.Dec03AuditPack.GL.V2 2" xfId="30358"/>
    <cellStyle name="_PRC Adjustments 030630_CCB.HO.New TB template.PRC Sorting.040210_CCB.Dec03AuditPack.GL.V2_1120CCB.04OctAuditPack.V1.unprotected" xfId="5177"/>
    <cellStyle name="_PRC Adjustments 030630_CCB.HO.New TB template.PRC Sorting.040210_CCB.Dec03AuditPack.GL.V2_1120CCB.04OctAuditPack.V1.unprotected 2" xfId="30359"/>
    <cellStyle name="_PRC Adjustments 030630_CCB.HO.New TB template.PRC Sorting.040210_CCB.Dec03AuditPack.GL.V2_20040630审计调查表real" xfId="5178"/>
    <cellStyle name="_PRC Adjustments 030630_CCB.HO.New TB template.PRC Sorting.040210_CCB.Dec03AuditPack.GL.V2_20040630审计调查表real 2" xfId="30360"/>
    <cellStyle name="_PRC Adjustments 030630_CCB.HO.New TB template.PRC Sorting.040210_CCB.Dec03AuditPack.GL.V2_CCB.04DecAuditPack.V2.unprotected" xfId="5179"/>
    <cellStyle name="_PRC Adjustments 030630_CCB.HO.New TB template.PRC Sorting.040210_CCB.Dec03AuditPack.GL.V2_CCB.04DecAuditPack.V2.unprotected 2" xfId="30361"/>
    <cellStyle name="_PRC Adjustments 030630_CCB.HO.New TB template.PRC Sorting.040210_CCB.Dec03AuditPack.GL.V2_CCB.04DecAuditPack.V3.unprotected" xfId="5180"/>
    <cellStyle name="_PRC Adjustments 030630_CCB.HO.New TB template.PRC Sorting.040210_CCB.Dec03AuditPack.GL.V2_CCB.04DecAuditPack.V3.unprotected 2" xfId="30362"/>
    <cellStyle name="_PRC Adjustments 030630_CCB.HO.New TB template.PRC Sorting.040210_CCB.Dec03AuditPack.GL.V2_CCB.Bankwide.0410TBRec" xfId="5181"/>
    <cellStyle name="_PRC Adjustments 030630_CCB.HO.New TB template.PRC Sorting.040210_CCB.Dec03AuditPack.GL.V2_CCB.Bankwide.0410TBRec 2" xfId="30363"/>
    <cellStyle name="_PRC Adjustments 030630_CCB.HO.New TB template.PRC Sorting.040210_CCB.Dec03AuditPack.GL.V2_CCB.Dec03AuditPack.GL.V4(trail run new)" xfId="5182"/>
    <cellStyle name="_PRC Adjustments 030630_CCB.HO.New TB template.PRC Sorting.040210_CCB.Dec03AuditPack.GL.V2_CCB.Dec03AuditPack.GL.V4(trail run new) 2" xfId="30364"/>
    <cellStyle name="_PRC Adjustments 030630_CCB.HO.New TB template.PRC Sorting.040210_CCB.Dec03AuditPack.GL.V2_CCB.Dec03AuditPack.GL.V4(trail run new)_Sheet1" xfId="5183"/>
    <cellStyle name="_PRC Adjustments 030630_CCB.HO.New TB template.PRC Sorting.040210_CCB.Dec03AuditPack.GL.V2_CCB.Dec03AuditPack.GL.V4(trail run new)_Sheet1 2" xfId="30365"/>
    <cellStyle name="_PRC Adjustments 030630_CCB.HO.New TB template.PRC Sorting.040210_CCB.Dec03AuditPack.GL.V2_CCB.Dec03AuditPack.GL.V4(trail run new)_Sheet2" xfId="5184"/>
    <cellStyle name="_PRC Adjustments 030630_CCB.HO.New TB template.PRC Sorting.040210_CCB.Dec03AuditPack.GL.V2_CCB.Dec03AuditPack.GL.V4(trail run new)_Sheet2 2" xfId="30366"/>
    <cellStyle name="_PRC Adjustments 030630_CCB.HO.New TB template.PRC Sorting.040210_CCB.Dec03AuditPack.GL.V2_CCB.Dec03AuditPack.GL.V4(trail run new)_审计调查表200410.1209" xfId="5185"/>
    <cellStyle name="_PRC Adjustments 030630_CCB.HO.New TB template.PRC Sorting.040210_CCB.Dec03AuditPack.GL.V2_CCB.Dec03AuditPack.GL.V4(trail run new)_审计调查表200410.1209 2" xfId="30367"/>
    <cellStyle name="_PRC Adjustments 030630_CCB.HO.New TB template.PRC Sorting.040210_CCB.Dec03AuditPack.GL.V2_CCB.Dec03AuditPack.GL.V4(trail run new)_审计调查表200410.1209.PM" xfId="5186"/>
    <cellStyle name="_PRC Adjustments 030630_CCB.HO.New TB template.PRC Sorting.040210_CCB.Dec03AuditPack.GL.V2_CCB.Dec03AuditPack.GL.V4(trail run new)_审计调查表200410.1209.PM 2" xfId="30368"/>
    <cellStyle name="_PRC Adjustments 030630_CCB.HO.New TB template.PRC Sorting.040210_CCB.Dec03AuditPack.GL.V2_CCB.Dec03AuditPack.GL.V4(trial run new)" xfId="5187"/>
    <cellStyle name="_PRC Adjustments 030630_CCB.HO.New TB template.PRC Sorting.040210_CCB.Dec03AuditPack.GL.V2_CCB.Dec03AuditPack.GL.V4(trial run new) 2" xfId="30369"/>
    <cellStyle name="_PRC Adjustments 030630_CCB.HO.New TB template.PRC Sorting.040210_CCB.Dec03AuditPack.GL.V2_CCB.Dec03AuditPack.GL.V4(trial run new)_Sheet1" xfId="5188"/>
    <cellStyle name="_PRC Adjustments 030630_CCB.HO.New TB template.PRC Sorting.040210_CCB.Dec03AuditPack.GL.V2_CCB.Dec03AuditPack.GL.V4(trial run new)_Sheet1 2" xfId="30370"/>
    <cellStyle name="_PRC Adjustments 030630_CCB.HO.New TB template.PRC Sorting.040210_CCB.Dec03AuditPack.GL.V2_CCB.Dec03AuditPack.GL.V4(trial run new)_Sheet2" xfId="5189"/>
    <cellStyle name="_PRC Adjustments 030630_CCB.HO.New TB template.PRC Sorting.040210_CCB.Dec03AuditPack.GL.V2_CCB.Dec03AuditPack.GL.V4(trial run new)_Sheet2 2" xfId="30371"/>
    <cellStyle name="_PRC Adjustments 030630_CCB.HO.New TB template.PRC Sorting.040210_CCB.Dec03AuditPack.GL.V2_CCB.Dec03AuditPack.GL.V4(trial run new)_审计调查表200410.1209" xfId="5190"/>
    <cellStyle name="_PRC Adjustments 030630_CCB.HO.New TB template.PRC Sorting.040210_CCB.Dec03AuditPack.GL.V2_CCB.Dec03AuditPack.GL.V4(trial run new)_审计调查表200410.1209 2" xfId="30372"/>
    <cellStyle name="_PRC Adjustments 030630_CCB.HO.New TB template.PRC Sorting.040210_CCB.Dec03AuditPack.GL.V2_CCB.Dec03AuditPack.GL.V4(trial run new)_审计调查表200410.1209.PM" xfId="5191"/>
    <cellStyle name="_PRC Adjustments 030630_CCB.HO.New TB template.PRC Sorting.040210_CCB.Dec03AuditPack.GL.V2_CCB.Dec03AuditPack.GL.V4(trial run new)_审计调查表200410.1209.PM 2" xfId="30373"/>
    <cellStyle name="_PRC Adjustments 030630_CCB.HO.New TB template.PRC Sorting.040210_CCB.Dec03AuditPack.GL.V2_Copy of CCB.Dec03AuditPack.GL.V4" xfId="5192"/>
    <cellStyle name="_PRC Adjustments 030630_CCB.HO.New TB template.PRC Sorting.040210_CCB.Dec03AuditPack.GL.V2_Copy of CCB.Dec03AuditPack.GL.V4 2" xfId="30374"/>
    <cellStyle name="_PRC Adjustments 030630_CCB.HO.New TB template.PRC Sorting.040210_CCB.Dec03AuditPack.GL.V2_Copy of CCB.Dec03AuditPack.GL.V4_Sheet1" xfId="5193"/>
    <cellStyle name="_PRC Adjustments 030630_CCB.HO.New TB template.PRC Sorting.040210_CCB.Dec03AuditPack.GL.V2_Copy of CCB.Dec03AuditPack.GL.V4_Sheet1 2" xfId="30375"/>
    <cellStyle name="_PRC Adjustments 030630_CCB.HO.New TB template.PRC Sorting.040210_CCB.Dec03AuditPack.GL.V2_Copy of CCB.Dec03AuditPack.GL.V4_Sheet2" xfId="5194"/>
    <cellStyle name="_PRC Adjustments 030630_CCB.HO.New TB template.PRC Sorting.040210_CCB.Dec03AuditPack.GL.V2_Copy of CCB.Dec03AuditPack.GL.V4_Sheet2 2" xfId="30376"/>
    <cellStyle name="_PRC Adjustments 030630_CCB.HO.New TB template.PRC Sorting.040210_CCB.Dec03AuditPack.GL.V2_Copy of CCB.Dec03AuditPack.GL.V4_审计调查表200410.1209" xfId="5195"/>
    <cellStyle name="_PRC Adjustments 030630_CCB.HO.New TB template.PRC Sorting.040210_CCB.Dec03AuditPack.GL.V2_Copy of CCB.Dec03AuditPack.GL.V4_审计调查表200410.1209 2" xfId="30377"/>
    <cellStyle name="_PRC Adjustments 030630_CCB.HO.New TB template.PRC Sorting.040210_CCB.Dec03AuditPack.GL.V2_Copy of CCB.Dec03AuditPack.GL.V4_审计调查表200410.1209.PM" xfId="5196"/>
    <cellStyle name="_PRC Adjustments 030630_CCB.HO.New TB template.PRC Sorting.040210_CCB.Dec03AuditPack.GL.V2_Copy of CCB.Dec03AuditPack.GL.V4_审计调查表200410.1209.PM 2" xfId="30378"/>
    <cellStyle name="_PRC Adjustments 030630_CCB.HO.New TB template.PRC Sorting.040210_CCB.Dec03AuditPack.GL.V2_Sheet1" xfId="5197"/>
    <cellStyle name="_PRC Adjustments 030630_CCB.HO.New TB template.PRC Sorting.040210_CCB.Dec03AuditPack.GL.V2_Sheet1 2" xfId="30379"/>
    <cellStyle name="_PRC Adjustments 030630_CCB.HO.New TB template.PRC Sorting.040210_CCB.Dec03AuditPack.GL.V2_Sheet2" xfId="5198"/>
    <cellStyle name="_PRC Adjustments 030630_CCB.HO.New TB template.PRC Sorting.040210_CCB.Dec03AuditPack.GL.V2_Sheet2 2" xfId="30380"/>
    <cellStyle name="_PRC Adjustments 030630_CCB.HO.New TB template.PRC Sorting.040210_CCB.Dec03AuditPack.GL.V2_审计调查表200410.1209" xfId="5199"/>
    <cellStyle name="_PRC Adjustments 030630_CCB.HO.New TB template.PRC Sorting.040210_CCB.Dec03AuditPack.GL.V2_审计调查表200410.1209 2" xfId="30381"/>
    <cellStyle name="_PRC Adjustments 030630_CCB.HO.New TB template.PRC Sorting.040210_CCB.Dec03AuditPack.GL.V2_审计调查表200410.1209.PM" xfId="5200"/>
    <cellStyle name="_PRC Adjustments 030630_CCB.HO.New TB template.PRC Sorting.040210_CCB.Dec03AuditPack.GL.V2_审计调查表200410.1209.PM 2" xfId="30382"/>
    <cellStyle name="_PRC Adjustments 030630_CCB.HO.New TB template.PRC Sorting.040210_CCB.Dec03AuditPack.HL.V2.revised ctl" xfId="5201"/>
    <cellStyle name="_PRC Adjustments 030630_CCB.HO.New TB template.PRC Sorting.040210_CCB.Dec03AuditPack.HL.V2.revised ctl 2" xfId="30383"/>
    <cellStyle name="_PRC Adjustments 030630_CCB.HO.New TB template.PRC Sorting.040210_CCB.Dec03AuditPack.HL.V2.revised ctl_CCB.HO.new TB template.for reporting package.040309" xfId="5202"/>
    <cellStyle name="_PRC Adjustments 030630_CCB.HO.New TB template.PRC Sorting.040210_CCB.Dec03AuditPack.HL.V2.revised ctl_CCB.HO.new TB template.for reporting package.040309 2" xfId="30384"/>
    <cellStyle name="_PRC Adjustments 030630_CCB.HO.New TB template.PRC Sorting.040210_CCB.Dec03AuditPack.HL.V2.revised ctl_CCB.HO.new TB template.for reporting package.1P.040316" xfId="5203"/>
    <cellStyle name="_PRC Adjustments 030630_CCB.HO.New TB template.PRC Sorting.040210_CCB.Dec03AuditPack.HL.V2.revised ctl_CCB.HO.new TB template.for reporting package.1P.040316 2" xfId="30385"/>
    <cellStyle name="_PRC Adjustments 030630_CCB.HO.New TB template.PRC Sorting.040210_CCB.Dec03AuditPack.HL.V2.revised ctl_CCB.HO.reporting TB-HL.1P.040316" xfId="5204"/>
    <cellStyle name="_PRC Adjustments 030630_CCB.HO.New TB template.PRC Sorting.040210_CCB.Dec03AuditPack.HL.V2.revised ctl_CCB.HO.reporting TB-HL.1P.040316 2" xfId="30386"/>
    <cellStyle name="_PRC Adjustments 030630_CCB.HO.New TB template.PRC Sorting.040210_Sheet1" xfId="5205"/>
    <cellStyle name="_PRC Adjustments 030630_CCB.HO.New TB template.PRC Sorting.040210_Sheet1 2" xfId="30387"/>
    <cellStyle name="_PRC Adjustments 030630_CCB.HO.New TB template.PRC Sorting.040210_Sheet2" xfId="5206"/>
    <cellStyle name="_PRC Adjustments 030630_CCB.HO.New TB template.PRC Sorting.040210_Sheet2 2" xfId="30388"/>
    <cellStyle name="_PRC Adjustments 030630_CCB.HO.New TB template.PRC Sorting.040210_审计调查表200410.1209" xfId="5207"/>
    <cellStyle name="_PRC Adjustments 030630_CCB.HO.New TB template.PRC Sorting.040210_审计调查表200410.1209 2" xfId="30389"/>
    <cellStyle name="_PRC Adjustments 030630_CCB.HO.New TB template.PRC Sorting.040210_审计调查表200410.1209.PM" xfId="5208"/>
    <cellStyle name="_PRC Adjustments 030630_CCB.HO.New TB template.PRC Sorting.040210_审计调查表200410.1209.PM 2" xfId="30390"/>
    <cellStyle name="_PRC Adjustments 030630_Sheet1" xfId="5209"/>
    <cellStyle name="_PRC Adjustments 030630_Sheet1 2" xfId="30391"/>
    <cellStyle name="_PRC Adjustments 030630_Sheet2" xfId="5210"/>
    <cellStyle name="_PRC Adjustments 030630_Sheet2 2" xfId="30392"/>
    <cellStyle name="_PRC Adjustments 030630_审计调查表200410.1209" xfId="5211"/>
    <cellStyle name="_PRC Adjustments 030630_审计调查表200410.1209 2" xfId="30393"/>
    <cellStyle name="_PRC Adjustments 030630_审计调查表200410.1209.PM" xfId="5212"/>
    <cellStyle name="_PRC Adjustments 030630_审计调查表200410.1209.PM 2" xfId="30394"/>
    <cellStyle name="_Precedent Transactions - Premiums Paid Analysis v3" xfId="5213"/>
    <cellStyle name="_Precedent Transactions - Premiums Paid Analysis v3 2" xfId="5214"/>
    <cellStyle name="_Precedent Transactions - Premiums Paid Analysis v3 2 2" xfId="30396"/>
    <cellStyle name="_Precedent Transactions - Premiums Paid Analysis v3 3" xfId="5215"/>
    <cellStyle name="_Precedent Transactions - Premiums Paid Analysis v3 3 2" xfId="30397"/>
    <cellStyle name="_Precedent Transactions - Premiums Paid Analysis v3 4" xfId="5216"/>
    <cellStyle name="_Precedent Transactions - Premiums Paid Analysis v3 4 2" xfId="30398"/>
    <cellStyle name="_Precedent Transactions - Premiums Paid Analysis v3 5" xfId="30395"/>
    <cellStyle name="_Pre-dev_fees_split_-Jly" xfId="5217"/>
    <cellStyle name="_Pre-dev_fees_split_-Jly 2" xfId="30399"/>
    <cellStyle name="_Prontomed Novo Hamburgo" xfId="5218"/>
    <cellStyle name="_Prontomed Novo Hamburgo_FM_-_Terra(1)" xfId="5219"/>
    <cellStyle name="_Prontomed Novo Hamburgo_FM_-_Terra(1)_FM - Nacional - 22-02-2011 - Versão 1.3 - Atualizado 4Q10" xfId="5220"/>
    <cellStyle name="_Prontomed Novo Hamburgo_FM_-_Terra(1)_FM - Vanguarda - 22-02-2011 - Versão 1.3 - Atualizado 4Q10" xfId="5221"/>
    <cellStyle name="_PTA - 31.12.2002 - C.C. - SAPIRANGUAA" xfId="5222"/>
    <cellStyle name="_PTA - 31.12.2002 - C.C. - SAPIRANGUAA_FM_-_Terra(1)" xfId="5223"/>
    <cellStyle name="_PTA - 31.12.2002 - C.C. - SAPIRANGUAA_FM_-_Terra(1)_FM - Nacional - 22-02-2011 - Versão 1.3 - Atualizado 4Q10" xfId="5224"/>
    <cellStyle name="_PTA - 31.12.2002 - C.C. - SAPIRANGUAA_FM_-_Terra(1)_FM - Vanguarda - 22-02-2011 - Versão 1.3 - Atualizado 4Q10" xfId="5225"/>
    <cellStyle name="_PTA - 31.12.2002 - DENTIÇÃO" xfId="5226"/>
    <cellStyle name="_PTA - 31.12.2002 - DENTIÇÃO_FM_-_Terra(1)" xfId="5227"/>
    <cellStyle name="_PTA - 31.12.2002 - DENTIÇÃO_FM_-_Terra(1)_FM - Nacional - 22-02-2011 - Versão 1.3 - Atualizado 4Q10" xfId="5228"/>
    <cellStyle name="_PTA - 31.12.2002 - DENTIÇÃO_FM_-_Terra(1)_FM - Vanguarda - 22-02-2011 - Versão 1.3 - Atualizado 4Q10" xfId="5229"/>
    <cellStyle name="_PTA - balanço02 - C.M. Sapiranga" xfId="5230"/>
    <cellStyle name="_PTA - balanço02 - C.M. Sapiranga_FM_-_Terra(1)" xfId="5231"/>
    <cellStyle name="_PTA - balanço02 - C.M. Sapiranga_FM_-_Terra(1)_FM - Nacional - 22-02-2011 - Versão 1.3 - Atualizado 4Q10" xfId="5232"/>
    <cellStyle name="_PTA - balanço02 - C.M. Sapiranga_FM_-_Terra(1)_FM - Vanguarda - 22-02-2011 - Versão 1.3 - Atualizado 4Q10" xfId="5233"/>
    <cellStyle name="_PTA's 2005" xfId="5234"/>
    <cellStyle name="_PTA's 2005_FM_-_Terra(1)" xfId="5235"/>
    <cellStyle name="_PTA's 2005_FM_-_Terra(1)_FM - Nacional - 22-02-2011 - Versão 1.3 - Atualizado 4Q10" xfId="5236"/>
    <cellStyle name="_PTA's 2005_FM_-_Terra(1)_FM - Vanguarda - 22-02-2011 - Versão 1.3 - Atualizado 4Q10" xfId="5237"/>
    <cellStyle name="_purchase options" xfId="5238"/>
    <cellStyle name="_purchase options_Bridges" xfId="5239"/>
    <cellStyle name="_purchase options_Databook - Project Nickel" xfId="5240"/>
    <cellStyle name="_purchase options_Databook - Project Nickel (10)" xfId="5241"/>
    <cellStyle name="_purchase options_Databook - Project Nickel (12)" xfId="5242"/>
    <cellStyle name="_purchase options_Databook - Project Nickel (14)" xfId="5243"/>
    <cellStyle name="_purchase options_Databook - Project Nickel (Marubeni version) (version 1)" xfId="5244"/>
    <cellStyle name="_purchase options_Databook_Fast Lane" xfId="5245"/>
    <cellStyle name="_purchase options_Fornecedores" xfId="5246"/>
    <cellStyle name="_purchase options_Impostos;contribuições" xfId="5247"/>
    <cellStyle name="_purchase options_Provision contingence" xfId="5248"/>
    <cellStyle name="_purchase options_Related parties LP" xfId="5249"/>
    <cellStyle name="_purchase options_Sheet1" xfId="5250"/>
    <cellStyle name="_PYA" xfId="5251"/>
    <cellStyle name="_PYA 2" xfId="30400"/>
    <cellStyle name="_Q_Accounts" xfId="5252"/>
    <cellStyle name="_Randon Consórcio - PIR 30.06.07" xfId="5253"/>
    <cellStyle name="_RCA DEZ 07 _Gerencial" xfId="5254"/>
    <cellStyle name="_RCA DEZ 07 _Gerencial_Plan_TOTAL-2009_aberto" xfId="5255"/>
    <cellStyle name="_RCA DEZ 07 _Gerencial_Planejamento 2009 - PART" xfId="5256"/>
    <cellStyle name="_RCA DEZ 07 _Gerencial_Planejamento 2009 - PART_20081211" xfId="5257"/>
    <cellStyle name="_RCA DEZ 07 _Gerencial_RATEIO_PUBLICO" xfId="5258"/>
    <cellStyle name="_REIT Sector Compco (2006.2.24)" xfId="5259"/>
    <cellStyle name="_REIT Sector Compco (2006.2.24) 2" xfId="5260"/>
    <cellStyle name="_REIT Sector Compco (2006.2.24) 2 2" xfId="30402"/>
    <cellStyle name="_REIT Sector Compco (2006.2.24) 3" xfId="5261"/>
    <cellStyle name="_REIT Sector Compco (2006.2.24) 3 2" xfId="30403"/>
    <cellStyle name="_REIT Sector Compco (2006.2.24) 4" xfId="5262"/>
    <cellStyle name="_REIT Sector Compco (2006.2.24) 4 2" xfId="30404"/>
    <cellStyle name="_REIT Sector Compco (2006.2.24) 5" xfId="30401"/>
    <cellStyle name="_REIT Sector Compco (2006.5.5)" xfId="5263"/>
    <cellStyle name="_REIT Sector Compco (2006.5.5) 2" xfId="5264"/>
    <cellStyle name="_REIT Sector Compco (2006.5.5) 2 2" xfId="30406"/>
    <cellStyle name="_REIT Sector Compco (2006.5.5) 3" xfId="5265"/>
    <cellStyle name="_REIT Sector Compco (2006.5.5) 3 2" xfId="30407"/>
    <cellStyle name="_REIT Sector Compco (2006.5.5) 4" xfId="5266"/>
    <cellStyle name="_REIT Sector Compco (2006.5.5) 4 2" xfId="30408"/>
    <cellStyle name="_REIT Sector Compco (2006.5.5) 5" xfId="30405"/>
    <cellStyle name="_REIT Sector Compco (Slaccary)" xfId="5267"/>
    <cellStyle name="_REIT Sector Compco (Slaccary) 2" xfId="5268"/>
    <cellStyle name="_REIT Sector Compco (Slaccary) 2 2" xfId="30410"/>
    <cellStyle name="_REIT Sector Compco (Slaccary) 3" xfId="5269"/>
    <cellStyle name="_REIT Sector Compco (Slaccary) 3 2" xfId="30411"/>
    <cellStyle name="_REIT Sector Compco (Slaccary) 4" xfId="5270"/>
    <cellStyle name="_REIT Sector Compco (Slaccary) 4 2" xfId="30412"/>
    <cellStyle name="_REIT Sector Compco (Slaccary) 5" xfId="30409"/>
    <cellStyle name="_Repossess assets" xfId="5271"/>
    <cellStyle name="_Repossess assets 2" xfId="30413"/>
    <cellStyle name="_reserve-2Q-SKE" xfId="5272"/>
    <cellStyle name="_reserve-2Q-SKE 2" xfId="30414"/>
    <cellStyle name="_Resumo de P&amp;D" xfId="5273"/>
    <cellStyle name="_Retained earning Recon" xfId="5274"/>
    <cellStyle name="_Retained earning Recon 2" xfId="30415"/>
    <cellStyle name="_Revisão Fiscal- Lucro Presumido" xfId="5275"/>
    <cellStyle name="_Row1" xfId="5276"/>
    <cellStyle name="_Row1_Project Green Data Book 20081107" xfId="5277"/>
    <cellStyle name="_Row1_Project Green Data Book 20081117" xfId="5278"/>
    <cellStyle name="_Row1_Project Green Data Book 20081118" xfId="5279"/>
    <cellStyle name="_Row2" xfId="5280"/>
    <cellStyle name="_Row3" xfId="5281"/>
    <cellStyle name="_Row4" xfId="5282"/>
    <cellStyle name="_Row4_Workbook - VDD Report Nov-26" xfId="5283"/>
    <cellStyle name="_Row4_Workbook - VDD Report Nov-26_RA" xfId="5284"/>
    <cellStyle name="_Row5" xfId="5285"/>
    <cellStyle name="_Row6" xfId="5286"/>
    <cellStyle name="_Row7" xfId="5287"/>
    <cellStyle name="_Row7_Workbook - VDD Report Nov-26" xfId="5288"/>
    <cellStyle name="_Row7_Workbook - VDD Report Nov-26_RA" xfId="5289"/>
    <cellStyle name="_Search for (2)" xfId="5290"/>
    <cellStyle name="_Search for (2) 2" xfId="30416"/>
    <cellStyle name="_Sensitivity" xfId="5291"/>
    <cellStyle name="_Sensitivity 2" xfId="5292"/>
    <cellStyle name="_Sensitivity 2 2" xfId="30418"/>
    <cellStyle name="_Sensitivity 3" xfId="5293"/>
    <cellStyle name="_Sensitivity 3 2" xfId="30419"/>
    <cellStyle name="_Sensitivity 4" xfId="5294"/>
    <cellStyle name="_Sensitivity 4 2" xfId="30420"/>
    <cellStyle name="_Sensitivity 5" xfId="30417"/>
    <cellStyle name="_Servidonto" xfId="5295"/>
    <cellStyle name="_Servidonto_FM_-_Terra(1)" xfId="5296"/>
    <cellStyle name="_Servidonto_FM_-_Terra(1)_FM - Nacional - 22-02-2011 - Versão 1.3 - Atualizado 4Q10" xfId="5297"/>
    <cellStyle name="_Servidonto_FM_-_Terra(1)_FM - Vanguarda - 22-02-2011 - Versão 1.3 - Atualizado 4Q10" xfId="5298"/>
    <cellStyle name="_Sheet1" xfId="5299"/>
    <cellStyle name="_Sheet1 2" xfId="30421"/>
    <cellStyle name="_Sheet2" xfId="5300"/>
    <cellStyle name="_Sheet2 2" xfId="30422"/>
    <cellStyle name="_Sheet4" xfId="5301"/>
    <cellStyle name="_Sheet4 2" xfId="5302"/>
    <cellStyle name="_Sheet4 2 2" xfId="30424"/>
    <cellStyle name="_Sheet4 3" xfId="5303"/>
    <cellStyle name="_Sheet4 3 2" xfId="30425"/>
    <cellStyle name="_Sheet4 4" xfId="5304"/>
    <cellStyle name="_Sheet4 4 2" xfId="30426"/>
    <cellStyle name="_Sheet4 5" xfId="30423"/>
    <cellStyle name="_Simulao de Custos para Mudana para Manaus Maio.08" xfId="5305"/>
    <cellStyle name="_Simulao de Custos para Mudana para Manaus Maio.08_Base Excel_Release 2T08_MASTER" xfId="5306"/>
    <cellStyle name="_Simulao de Custos para Mudana para Manaus Maio.08_Base Excel_Release 3T08_MASTER" xfId="5307"/>
    <cellStyle name="_SOTPvaluationdraft18Aug10" xfId="5308"/>
    <cellStyle name="_SOTPvaluationdraft18Aug10 2" xfId="5309"/>
    <cellStyle name="_SOTPvaluationdraft18Aug10 2 2" xfId="30428"/>
    <cellStyle name="_SOTPvaluationdraft18Aug10 3" xfId="5310"/>
    <cellStyle name="_SOTPvaluationdraft18Aug10 3 2" xfId="30429"/>
    <cellStyle name="_SOTPvaluationdraft18Aug10 4" xfId="5311"/>
    <cellStyle name="_SOTPvaluationdraft18Aug10 4 2" xfId="30430"/>
    <cellStyle name="_SOTPvaluationdraft18Aug10 5" xfId="30427"/>
    <cellStyle name="_Spreadsheet" xfId="5312"/>
    <cellStyle name="_Spreadsheet 2" xfId="30431"/>
    <cellStyle name="_Spreadsheet_审计所需文件" xfId="5313"/>
    <cellStyle name="_Spreadsheet_审计所需文件 2" xfId="30432"/>
    <cellStyle name="_SubHeading" xfId="5314"/>
    <cellStyle name="_SubHeading 2" xfId="5315"/>
    <cellStyle name="_SubHeading 2 2" xfId="30434"/>
    <cellStyle name="_SubHeading 3" xfId="5316"/>
    <cellStyle name="_SubHeading 3 2" xfId="30435"/>
    <cellStyle name="_SubHeading 4" xfId="5317"/>
    <cellStyle name="_SubHeading 4 2" xfId="30436"/>
    <cellStyle name="_SubHeading 5" xfId="30433"/>
    <cellStyle name="_SubHeading_09 Bolt Financial Performance" xfId="5318"/>
    <cellStyle name="_SubHeading_09 Bolt Financial Performance 2" xfId="5319"/>
    <cellStyle name="_SubHeading_09 Bolt Financial Performance 2 2" xfId="30438"/>
    <cellStyle name="_SubHeading_09 Bolt Financial Performance 3" xfId="5320"/>
    <cellStyle name="_SubHeading_09 Bolt Financial Performance 3 2" xfId="30439"/>
    <cellStyle name="_SubHeading_09 Bolt Financial Performance 4" xfId="5321"/>
    <cellStyle name="_SubHeading_09 Bolt Financial Performance 4 2" xfId="30440"/>
    <cellStyle name="_SubHeading_09 Bolt Financial Performance 5" xfId="30437"/>
    <cellStyle name="_SubHeading_16 Detail of Key Metrics_mario marco" xfId="5322"/>
    <cellStyle name="_SubHeading_Bolt Financial Performance" xfId="5323"/>
    <cellStyle name="_SubHeading_Bolt Financial Performance 2" xfId="5324"/>
    <cellStyle name="_SubHeading_Bolt Financial Performance 2 2" xfId="30442"/>
    <cellStyle name="_SubHeading_Bolt Financial Performance 3" xfId="5325"/>
    <cellStyle name="_SubHeading_Bolt Financial Performance 3 2" xfId="30443"/>
    <cellStyle name="_SubHeading_Bolt Financial Performance 4" xfId="5326"/>
    <cellStyle name="_SubHeading_Bolt Financial Performance 4 2" xfId="30444"/>
    <cellStyle name="_SubHeading_Bolt Financial Performance 5" xfId="30441"/>
    <cellStyle name="_SubHeading_Merger Plans v 2" xfId="5327"/>
    <cellStyle name="_SubHeading_Merger Plans v 2 2" xfId="5328"/>
    <cellStyle name="_SubHeading_Merger Plans v 2 2 2" xfId="30446"/>
    <cellStyle name="_SubHeading_Merger Plans v 2 3" xfId="5329"/>
    <cellStyle name="_SubHeading_Merger Plans v 2 3 2" xfId="30447"/>
    <cellStyle name="_SubHeading_Merger Plans v 2 4" xfId="5330"/>
    <cellStyle name="_SubHeading_Merger Plans v 2 4 2" xfId="30448"/>
    <cellStyle name="_SubHeading_Merger Plans v 2 5" xfId="30445"/>
    <cellStyle name="_SubHeading_Merger Plans v03" xfId="5331"/>
    <cellStyle name="_SubHeading_Merger Plans v03 2" xfId="5332"/>
    <cellStyle name="_SubHeading_Merger Plans v03 2 2" xfId="30450"/>
    <cellStyle name="_SubHeading_Merger Plans v03 3" xfId="5333"/>
    <cellStyle name="_SubHeading_Merger Plans v03 3 2" xfId="30451"/>
    <cellStyle name="_SubHeading_Merger Plans v03 4" xfId="5334"/>
    <cellStyle name="_SubHeading_Merger Plans v03 4 2" xfId="30452"/>
    <cellStyle name="_SubHeading_Merger Plans v03 5" xfId="30449"/>
    <cellStyle name="_SubHeading_prestemp" xfId="5335"/>
    <cellStyle name="_SubHeading_prestemp 2" xfId="5336"/>
    <cellStyle name="_SubHeading_prestemp 2 2" xfId="30454"/>
    <cellStyle name="_SubHeading_prestemp 3" xfId="5337"/>
    <cellStyle name="_SubHeading_prestemp 3 2" xfId="30455"/>
    <cellStyle name="_SubHeading_prestemp 4" xfId="5338"/>
    <cellStyle name="_SubHeading_prestemp 4 2" xfId="30456"/>
    <cellStyle name="_SubHeading_prestemp 5" xfId="30453"/>
    <cellStyle name="_SubHeading_WMB - Power Merger Plans v01" xfId="5339"/>
    <cellStyle name="_SubHeading_WMB - Power Merger Plans v01 2" xfId="5340"/>
    <cellStyle name="_SubHeading_WMB - Power Merger Plans v01 2 2" xfId="30458"/>
    <cellStyle name="_SubHeading_WMB - Power Merger Plans v01 3" xfId="5341"/>
    <cellStyle name="_SubHeading_WMB - Power Merger Plans v01 3 2" xfId="30459"/>
    <cellStyle name="_SubHeading_WMB - Power Merger Plans v01 4" xfId="5342"/>
    <cellStyle name="_SubHeading_WMB - Power Merger Plans v01 4 2" xfId="30460"/>
    <cellStyle name="_SubHeading_WMB - Power Merger Plans v01 5" xfId="30457"/>
    <cellStyle name="_Table" xfId="5343"/>
    <cellStyle name="_Table 2" xfId="5344"/>
    <cellStyle name="_Table 2 2" xfId="30462"/>
    <cellStyle name="_Table 3" xfId="5345"/>
    <cellStyle name="_Table 3 2" xfId="30463"/>
    <cellStyle name="_Table 4" xfId="5346"/>
    <cellStyle name="_Table 4 2" xfId="30464"/>
    <cellStyle name="_Table 5" xfId="30461"/>
    <cellStyle name="_Table_09 Bolt Financial Performance" xfId="5347"/>
    <cellStyle name="_Table_09 Bolt Financial Performance 2" xfId="5348"/>
    <cellStyle name="_Table_09 Bolt Financial Performance 2 2" xfId="30466"/>
    <cellStyle name="_Table_09 Bolt Financial Performance 3" xfId="5349"/>
    <cellStyle name="_Table_09 Bolt Financial Performance 3 2" xfId="30467"/>
    <cellStyle name="_Table_09 Bolt Financial Performance 4" xfId="5350"/>
    <cellStyle name="_Table_09 Bolt Financial Performance 4 2" xfId="30468"/>
    <cellStyle name="_Table_09 Bolt Financial Performance 5" xfId="30465"/>
    <cellStyle name="_Table_Bolt Financial Performance" xfId="5351"/>
    <cellStyle name="_Table_Bolt Financial Performance 2" xfId="5352"/>
    <cellStyle name="_Table_Bolt Financial Performance 2 2" xfId="30470"/>
    <cellStyle name="_Table_Bolt Financial Performance 3" xfId="5353"/>
    <cellStyle name="_Table_Bolt Financial Performance 3 2" xfId="30471"/>
    <cellStyle name="_Table_Bolt Financial Performance 4" xfId="5354"/>
    <cellStyle name="_Table_Bolt Financial Performance 4 2" xfId="30472"/>
    <cellStyle name="_Table_Bolt Financial Performance 5" xfId="30469"/>
    <cellStyle name="_Table_Bolt Financials and Comps" xfId="5355"/>
    <cellStyle name="_Table_Bolt Financials and Comps 2" xfId="5356"/>
    <cellStyle name="_Table_Bolt Financials and Comps 2 2" xfId="30474"/>
    <cellStyle name="_Table_Bolt Financials and Comps 3" xfId="5357"/>
    <cellStyle name="_Table_Bolt Financials and Comps 3 2" xfId="30475"/>
    <cellStyle name="_Table_Bolt Financials and Comps 4" xfId="5358"/>
    <cellStyle name="_Table_Bolt Financials and Comps 4 2" xfId="30476"/>
    <cellStyle name="_Table_Bolt Financials and Comps 5" xfId="30473"/>
    <cellStyle name="_Table_Book1" xfId="5359"/>
    <cellStyle name="_Table_Book1 2" xfId="5360"/>
    <cellStyle name="_Table_Book1 2 2" xfId="30478"/>
    <cellStyle name="_Table_Book1 3" xfId="5361"/>
    <cellStyle name="_Table_Book1 3 2" xfId="30479"/>
    <cellStyle name="_Table_Book1 4" xfId="5362"/>
    <cellStyle name="_Table_Book1 4 2" xfId="30480"/>
    <cellStyle name="_Table_Book1 5" xfId="30477"/>
    <cellStyle name="_Table_Merger Plans v 2" xfId="5363"/>
    <cellStyle name="_Table_Merger Plans v 2 2" xfId="5364"/>
    <cellStyle name="_Table_Merger Plans v 2 2 2" xfId="30482"/>
    <cellStyle name="_Table_Merger Plans v 2 3" xfId="5365"/>
    <cellStyle name="_Table_Merger Plans v 2 3 2" xfId="30483"/>
    <cellStyle name="_Table_Merger Plans v 2 4" xfId="5366"/>
    <cellStyle name="_Table_Merger Plans v 2 4 2" xfId="30484"/>
    <cellStyle name="_Table_Merger Plans v 2 5" xfId="30481"/>
    <cellStyle name="_Table_Merger Plans v01" xfId="5367"/>
    <cellStyle name="_Table_Merger Plans v01 2" xfId="5368"/>
    <cellStyle name="_Table_Merger Plans v01 2 2" xfId="30486"/>
    <cellStyle name="_Table_Merger Plans v01 3" xfId="5369"/>
    <cellStyle name="_Table_Merger Plans v01 3 2" xfId="30487"/>
    <cellStyle name="_Table_Merger Plans v01 4" xfId="5370"/>
    <cellStyle name="_Table_Merger Plans v01 4 2" xfId="30488"/>
    <cellStyle name="_Table_Merger Plans v01 5" xfId="30485"/>
    <cellStyle name="_Table_Merger Plans v03" xfId="5371"/>
    <cellStyle name="_Table_Merger Plans v03 2" xfId="5372"/>
    <cellStyle name="_Table_Merger Plans v03 2 2" xfId="30490"/>
    <cellStyle name="_Table_Merger Plans v03 3" xfId="5373"/>
    <cellStyle name="_Table_Merger Plans v03 3 2" xfId="5374"/>
    <cellStyle name="_Table_Merger Plans v03 3 2 2" xfId="30492"/>
    <cellStyle name="_Table_Merger Plans v03 3 3" xfId="30491"/>
    <cellStyle name="_Table_Merger Plans v03 4" xfId="5375"/>
    <cellStyle name="_Table_Merger Plans v03 4 2" xfId="30493"/>
    <cellStyle name="_Table_Merger Plans v03 5" xfId="5376"/>
    <cellStyle name="_Table_Merger Plans v03 5 2" xfId="30494"/>
    <cellStyle name="_Table_Merger Plans v03 6" xfId="5377"/>
    <cellStyle name="_Table_Merger Plans v03 6 2" xfId="30495"/>
    <cellStyle name="_Table_Merger Plans v03 7" xfId="5378"/>
    <cellStyle name="_Table_Merger Plans v03 7 2" xfId="30496"/>
    <cellStyle name="_Table_Merger Plans v03 8" xfId="30489"/>
    <cellStyle name="_Table_Merger Plans v04" xfId="5379"/>
    <cellStyle name="_Table_Merger Plans v04 2" xfId="5380"/>
    <cellStyle name="_Table_Merger Plans v04 2 2" xfId="30498"/>
    <cellStyle name="_Table_Merger Plans v04 3" xfId="5381"/>
    <cellStyle name="_Table_Merger Plans v04 3 2" xfId="5382"/>
    <cellStyle name="_Table_Merger Plans v04 3 2 2" xfId="30500"/>
    <cellStyle name="_Table_Merger Plans v04 3 3" xfId="30499"/>
    <cellStyle name="_Table_Merger Plans v04 4" xfId="5383"/>
    <cellStyle name="_Table_Merger Plans v04 4 2" xfId="30501"/>
    <cellStyle name="_Table_Merger Plans v04 5" xfId="5384"/>
    <cellStyle name="_Table_Merger Plans v04 5 2" xfId="30502"/>
    <cellStyle name="_Table_Merger Plans v04 6" xfId="5385"/>
    <cellStyle name="_Table_Merger Plans v04 6 2" xfId="30503"/>
    <cellStyle name="_Table_Merger Plans v04 7" xfId="5386"/>
    <cellStyle name="_Table_Merger Plans v04 7 2" xfId="30504"/>
    <cellStyle name="_Table_Merger Plans v04 8" xfId="30497"/>
    <cellStyle name="_Table_Red Lion Notes Defeasance" xfId="5387"/>
    <cellStyle name="_Table_Red Lion Notes Defeasance 2" xfId="5388"/>
    <cellStyle name="_Table_Red Lion Notes Defeasance 2 2" xfId="30506"/>
    <cellStyle name="_Table_Red Lion Notes Defeasance 3" xfId="5389"/>
    <cellStyle name="_Table_Red Lion Notes Defeasance 3 2" xfId="30507"/>
    <cellStyle name="_Table_Red Lion Notes Defeasance 4" xfId="5390"/>
    <cellStyle name="_Table_Red Lion Notes Defeasance 4 2" xfId="30508"/>
    <cellStyle name="_Table_Red Lion Notes Defeasance 5" xfId="30505"/>
    <cellStyle name="_TableHead" xfId="5391"/>
    <cellStyle name="_TableHead 2" xfId="5392"/>
    <cellStyle name="_TableHead 2 2" xfId="30510"/>
    <cellStyle name="_TableHead 3" xfId="5393"/>
    <cellStyle name="_TableHead 3 2" xfId="30511"/>
    <cellStyle name="_TableHead 4" xfId="5394"/>
    <cellStyle name="_TableHead 4 2" xfId="30512"/>
    <cellStyle name="_TableHead 5" xfId="30509"/>
    <cellStyle name="_TableHead_16 Detail of Key Metrics_mario marco" xfId="5395"/>
    <cellStyle name="_TableHead_16 Detail of Key Metrics_mario marco_Base Excel_Release 2T08_MASTER" xfId="5396"/>
    <cellStyle name="_TableHead_16 Detail of Key Metrics_mario marco_Base Excel_Release 2T08_planilha Contabilidade_28072008" xfId="5397"/>
    <cellStyle name="_TableHead_16 Detail of Key Metrics_mario marco_Base Excel_Release 2T08_planilha Contabilidade_28072008_Base Excel_Release 2T08_MASTER" xfId="5398"/>
    <cellStyle name="_TableHead_16 Detail of Key Metrics_mario marco_Base Excel_Release 2T08_planilha Contabilidade_28072008_Base Excel_Release 3T08_MASTER" xfId="5399"/>
    <cellStyle name="_TableHead_16 Detail of Key Metrics_mario marco_Base Excel_Release 3T08_MASTER" xfId="5400"/>
    <cellStyle name="_TableHead_16 Detail of Key Metrics_mario marco_C_Consolidado - Volume e Receitas_2T08_ok" xfId="5401"/>
    <cellStyle name="_TableHeading" xfId="5402"/>
    <cellStyle name="_TableHeading 2" xfId="5403"/>
    <cellStyle name="_TableHeading 2 2" xfId="30514"/>
    <cellStyle name="_TableHeading 3" xfId="5404"/>
    <cellStyle name="_TableHeading 3 2" xfId="30515"/>
    <cellStyle name="_TableHeading 4" xfId="5405"/>
    <cellStyle name="_TableHeading 4 2" xfId="30516"/>
    <cellStyle name="_TableHeading 5" xfId="30513"/>
    <cellStyle name="_TableRowBorder" xfId="5406"/>
    <cellStyle name="_TableRowBorder 2" xfId="5407"/>
    <cellStyle name="_TableRowBorder 2 2" xfId="30518"/>
    <cellStyle name="_TableRowBorder 3" xfId="5408"/>
    <cellStyle name="_TableRowBorder 3 2" xfId="30519"/>
    <cellStyle name="_TableRowBorder 4" xfId="5409"/>
    <cellStyle name="_TableRowBorder 4 2" xfId="30520"/>
    <cellStyle name="_TableRowBorder 5" xfId="5410"/>
    <cellStyle name="_TableRowBorder 5 2" xfId="30521"/>
    <cellStyle name="_TableRowBorder 6" xfId="5411"/>
    <cellStyle name="_TableRowBorder 6 2" xfId="30522"/>
    <cellStyle name="_TableRowBorder 7" xfId="5412"/>
    <cellStyle name="_TableRowBorder 7 2" xfId="30523"/>
    <cellStyle name="_TableRowBorder 8" xfId="30517"/>
    <cellStyle name="_TableRowHead" xfId="5413"/>
    <cellStyle name="_TableRowHead 2" xfId="5414"/>
    <cellStyle name="_TableRowHead 2 2" xfId="30525"/>
    <cellStyle name="_TableRowHead 3" xfId="5415"/>
    <cellStyle name="_TableRowHead 3 2" xfId="30526"/>
    <cellStyle name="_TableRowHead 4" xfId="5416"/>
    <cellStyle name="_TableRowHead 4 2" xfId="30527"/>
    <cellStyle name="_TableRowHead 5" xfId="30524"/>
    <cellStyle name="_TableRowHeading" xfId="5417"/>
    <cellStyle name="_TableRowHeading 2" xfId="5418"/>
    <cellStyle name="_TableRowHeading 2 2" xfId="30529"/>
    <cellStyle name="_TableRowHeading 3" xfId="5419"/>
    <cellStyle name="_TableRowHeading 3 2" xfId="30530"/>
    <cellStyle name="_TableRowHeading 4" xfId="5420"/>
    <cellStyle name="_TableRowHeading 4 2" xfId="30531"/>
    <cellStyle name="_TableRowHeading 5" xfId="30528"/>
    <cellStyle name="_TableSuperHead" xfId="5421"/>
    <cellStyle name="_TableSuperHead 2" xfId="5422"/>
    <cellStyle name="_TableSuperHead 2 2" xfId="30533"/>
    <cellStyle name="_TableSuperHead 3" xfId="5423"/>
    <cellStyle name="_TableSuperHead 3 2" xfId="30534"/>
    <cellStyle name="_TableSuperHead 4" xfId="5424"/>
    <cellStyle name="_TableSuperHead 4 2" xfId="30535"/>
    <cellStyle name="_TableSuperHead 5" xfId="30532"/>
    <cellStyle name="_TableSuperHead_Merger Plans v03" xfId="5425"/>
    <cellStyle name="_TableSuperHead_Merger Plans v03 2" xfId="5426"/>
    <cellStyle name="_TableSuperHead_Merger Plans v03 2 2" xfId="30537"/>
    <cellStyle name="_TableSuperHead_Merger Plans v03 3" xfId="5427"/>
    <cellStyle name="_TableSuperHead_Merger Plans v03 3 2" xfId="30538"/>
    <cellStyle name="_TableSuperHead_Merger Plans v03 4" xfId="5428"/>
    <cellStyle name="_TableSuperHead_Merger Plans v03 4 2" xfId="30539"/>
    <cellStyle name="_TableSuperHead_Merger Plans v03 5" xfId="30536"/>
    <cellStyle name="_TableSuperHead_Merger Plans v04" xfId="5429"/>
    <cellStyle name="_TableSuperHead_Merger Plans v04 2" xfId="5430"/>
    <cellStyle name="_TableSuperHead_Merger Plans v04 2 2" xfId="30541"/>
    <cellStyle name="_TableSuperHead_Merger Plans v04 3" xfId="5431"/>
    <cellStyle name="_TableSuperHead_Merger Plans v04 3 2" xfId="30542"/>
    <cellStyle name="_TableSuperHead_Merger Plans v04 4" xfId="5432"/>
    <cellStyle name="_TableSuperHead_Merger Plans v04 4 2" xfId="30543"/>
    <cellStyle name="_TableSuperHead_Merger Plans v04 5" xfId="30540"/>
    <cellStyle name="_TableSuperHeading" xfId="5433"/>
    <cellStyle name="_TableSuperHeading 2" xfId="5434"/>
    <cellStyle name="_TableSuperHeading 2 2" xfId="30545"/>
    <cellStyle name="_TableSuperHeading 3" xfId="5435"/>
    <cellStyle name="_TableSuperHeading 3 2" xfId="30546"/>
    <cellStyle name="_TableSuperHeading 4" xfId="5436"/>
    <cellStyle name="_TableSuperHeading 4 2" xfId="30547"/>
    <cellStyle name="_TableSuperHeading 5" xfId="30544"/>
    <cellStyle name="_TableText" xfId="5437"/>
    <cellStyle name="_TableText 2" xfId="5438"/>
    <cellStyle name="_TableText 2 2" xfId="30549"/>
    <cellStyle name="_TableText 3" xfId="5439"/>
    <cellStyle name="_TableText 3 2" xfId="30550"/>
    <cellStyle name="_TableText 4" xfId="5440"/>
    <cellStyle name="_TableText 4 2" xfId="30551"/>
    <cellStyle name="_TableText 5" xfId="30548"/>
    <cellStyle name="_tax payable-1021" xfId="5441"/>
    <cellStyle name="_tax payable-1021 2" xfId="30552"/>
    <cellStyle name="_WP'S  ADM - 31.12.2002 - CANOPUS" xfId="5442"/>
    <cellStyle name="_WP'S  ADM - 31.12.2002 - CANOPUS_FM_-_Terra(1)" xfId="5443"/>
    <cellStyle name="_WP'S  ADM - 31.12.2002 - CANOPUS_FM_-_Terra(1)_FM - Nacional - 22-02-2011 - Versão 1.3 - Atualizado 4Q10" xfId="5444"/>
    <cellStyle name="_WP'S  ADM - 31.12.2002 - CANOPUS_FM_-_Terra(1)_FM - Vanguarda - 22-02-2011 - Versão 1.3 - Atualizado 4Q10" xfId="5445"/>
    <cellStyle name="_Yangzhou 071222 capitaland retail V1" xfId="5446"/>
    <cellStyle name="_Yangzhou 071222 capitaland retail V1 2" xfId="30553"/>
    <cellStyle name="_Yanlord Model" xfId="5447"/>
    <cellStyle name="_Yanlord Model 2" xfId="5448"/>
    <cellStyle name="_Yanlord Model 2 2" xfId="30555"/>
    <cellStyle name="_Yanlord Model 3" xfId="5449"/>
    <cellStyle name="_Yanlord Model 3 2" xfId="30556"/>
    <cellStyle name="_Yanlord Model 4" xfId="5450"/>
    <cellStyle name="_Yanlord Model 4 2" xfId="30557"/>
    <cellStyle name="_Yanlord Model 5" xfId="30554"/>
    <cellStyle name="_奥特佳外库盘点差异报告.V1" xfId="5451"/>
    <cellStyle name="_奥特佳外库盘点差异报告.V1 2" xfId="30558"/>
    <cellStyle name="_审计调查表200410.1209" xfId="5452"/>
    <cellStyle name="_审计调查表200410.1209 2" xfId="30559"/>
    <cellStyle name="_审计调查表200410.1209.PM" xfId="5453"/>
    <cellStyle name="_审计调查表200410.1209.PM 2" xfId="30560"/>
    <cellStyle name="_待补事项-1 0" xfId="5454"/>
    <cellStyle name="_待补事项-1 0 2" xfId="30561"/>
    <cellStyle name="_损益表.(22).2003" xfId="5455"/>
    <cellStyle name="_损益表.(22).2003 2" xfId="30562"/>
    <cellStyle name="_盈利预测分析(2005.7.30)" xfId="5456"/>
    <cellStyle name="_盈利预测分析(2005.7.30) 2" xfId="5457"/>
    <cellStyle name="_盈利预测分析(2005.7.30) 2 2" xfId="30564"/>
    <cellStyle name="_盈利预测分析(2005.7.30) 3" xfId="5458"/>
    <cellStyle name="_盈利预测分析(2005.7.30) 3 2" xfId="30565"/>
    <cellStyle name="_盈利预测分析(2005.7.30) 4" xfId="5459"/>
    <cellStyle name="_盈利预测分析(2005.7.30) 4 2" xfId="30566"/>
    <cellStyle name="_盈利预测分析(2005.7.30) 5" xfId="30563"/>
    <cellStyle name="_盘盈盘亏" xfId="5460"/>
    <cellStyle name="_盘盈盘亏 2" xfId="30567"/>
    <cellStyle name="_财务预测确认版-working" xfId="5461"/>
    <cellStyle name="_财务预测确认版-working 2" xfId="5462"/>
    <cellStyle name="_财务预测确认版-working 2 2" xfId="30569"/>
    <cellStyle name="_财务预测确认版-working 3" xfId="5463"/>
    <cellStyle name="_财务预测确认版-working 3 2" xfId="30570"/>
    <cellStyle name="_财务预测确认版-working 4" xfId="5464"/>
    <cellStyle name="_财务预测确认版-working 4 2" xfId="30571"/>
    <cellStyle name="_财务预测确认版-working 5" xfId="30568"/>
    <cellStyle name="_预收帐款（2004年汇总）.0729" xfId="5465"/>
    <cellStyle name="_预收帐款（2004年汇总）.0729 2" xfId="30572"/>
    <cellStyle name="{Comma [0]}" xfId="5466"/>
    <cellStyle name="{Comma [0]} 2" xfId="5467"/>
    <cellStyle name="{Comma [0]} 2 2" xfId="5468"/>
    <cellStyle name="{Comma [0]} 2 2 2" xfId="30575"/>
    <cellStyle name="{Comma [0]} 2 3" xfId="5469"/>
    <cellStyle name="{Comma [0]} 2 3 2" xfId="30576"/>
    <cellStyle name="{Comma [0]} 2 4" xfId="5470"/>
    <cellStyle name="{Comma [0]} 2 4 2" xfId="30577"/>
    <cellStyle name="{Comma [0]} 2 5" xfId="30574"/>
    <cellStyle name="{Comma [0]} 3" xfId="5471"/>
    <cellStyle name="{Comma [0]} 3 2" xfId="30578"/>
    <cellStyle name="{Comma [0]} 4" xfId="5472"/>
    <cellStyle name="{Comma [0]} 4 2" xfId="30579"/>
    <cellStyle name="{Comma [0]} 5" xfId="5473"/>
    <cellStyle name="{Comma [0]} 5 2" xfId="30580"/>
    <cellStyle name="{Comma [0]} 6" xfId="30573"/>
    <cellStyle name="{Comma}" xfId="5474"/>
    <cellStyle name="{Comma} 2" xfId="5475"/>
    <cellStyle name="{Comma} 2 2" xfId="5476"/>
    <cellStyle name="{Comma} 2 2 2" xfId="30583"/>
    <cellStyle name="{Comma} 2 3" xfId="5477"/>
    <cellStyle name="{Comma} 2 3 2" xfId="30584"/>
    <cellStyle name="{Comma} 2 4" xfId="5478"/>
    <cellStyle name="{Comma} 2 4 2" xfId="30585"/>
    <cellStyle name="{Comma} 2 5" xfId="30582"/>
    <cellStyle name="{Comma} 3" xfId="5479"/>
    <cellStyle name="{Comma} 3 2" xfId="30586"/>
    <cellStyle name="{Comma} 4" xfId="5480"/>
    <cellStyle name="{Comma} 4 2" xfId="30587"/>
    <cellStyle name="{Comma} 5" xfId="5481"/>
    <cellStyle name="{Comma} 5 2" xfId="30588"/>
    <cellStyle name="{Comma} 6" xfId="30581"/>
    <cellStyle name="{Date}" xfId="5482"/>
    <cellStyle name="{Date} 2" xfId="5483"/>
    <cellStyle name="{Date} 2 2" xfId="5484"/>
    <cellStyle name="{Date} 2 2 2" xfId="30591"/>
    <cellStyle name="{Date} 2 3" xfId="5485"/>
    <cellStyle name="{Date} 2 3 2" xfId="30592"/>
    <cellStyle name="{Date} 2 4" xfId="5486"/>
    <cellStyle name="{Date} 2 4 2" xfId="30593"/>
    <cellStyle name="{Date} 2 5" xfId="30590"/>
    <cellStyle name="{Date} 3" xfId="5487"/>
    <cellStyle name="{Date} 3 2" xfId="30594"/>
    <cellStyle name="{Date} 4" xfId="5488"/>
    <cellStyle name="{Date} 4 2" xfId="30595"/>
    <cellStyle name="{Date} 5" xfId="5489"/>
    <cellStyle name="{Date} 5 2" xfId="30596"/>
    <cellStyle name="{Date} 6" xfId="30589"/>
    <cellStyle name="{Month}" xfId="5490"/>
    <cellStyle name="{Month} 2" xfId="5491"/>
    <cellStyle name="{Month} 2 2" xfId="5492"/>
    <cellStyle name="{Month} 2 2 2" xfId="30599"/>
    <cellStyle name="{Month} 2 3" xfId="5493"/>
    <cellStyle name="{Month} 2 3 2" xfId="30600"/>
    <cellStyle name="{Month} 2 4" xfId="5494"/>
    <cellStyle name="{Month} 2 4 2" xfId="30601"/>
    <cellStyle name="{Month} 2 5" xfId="30598"/>
    <cellStyle name="{Month} 3" xfId="5495"/>
    <cellStyle name="{Month} 3 2" xfId="30602"/>
    <cellStyle name="{Month} 4" xfId="5496"/>
    <cellStyle name="{Month} 4 2" xfId="30603"/>
    <cellStyle name="{Month} 5" xfId="5497"/>
    <cellStyle name="{Month} 5 2" xfId="30604"/>
    <cellStyle name="{Month} 6" xfId="30597"/>
    <cellStyle name="{Percent}" xfId="5498"/>
    <cellStyle name="{Percent} 2" xfId="5499"/>
    <cellStyle name="{Percent} 2 2" xfId="5500"/>
    <cellStyle name="{Percent} 2 2 2" xfId="30607"/>
    <cellStyle name="{Percent} 2 3" xfId="5501"/>
    <cellStyle name="{Percent} 2 3 2" xfId="30608"/>
    <cellStyle name="{Percent} 2 4" xfId="5502"/>
    <cellStyle name="{Percent} 2 4 2" xfId="30609"/>
    <cellStyle name="{Percent} 2 5" xfId="30606"/>
    <cellStyle name="{Percent} 3" xfId="5503"/>
    <cellStyle name="{Percent} 3 2" xfId="30610"/>
    <cellStyle name="{Percent} 4" xfId="5504"/>
    <cellStyle name="{Percent} 4 2" xfId="30611"/>
    <cellStyle name="{Percent} 5" xfId="5505"/>
    <cellStyle name="{Percent} 5 2" xfId="30612"/>
    <cellStyle name="{Percent} 6" xfId="30605"/>
    <cellStyle name="{Thousand [0]}" xfId="5506"/>
    <cellStyle name="{Thousand [0]} 2" xfId="5507"/>
    <cellStyle name="{Thousand [0]} 2 2" xfId="5508"/>
    <cellStyle name="{Thousand [0]} 2 2 2" xfId="30615"/>
    <cellStyle name="{Thousand [0]} 2 3" xfId="5509"/>
    <cellStyle name="{Thousand [0]} 2 3 2" xfId="30616"/>
    <cellStyle name="{Thousand [0]} 2 4" xfId="5510"/>
    <cellStyle name="{Thousand [0]} 2 4 2" xfId="30617"/>
    <cellStyle name="{Thousand [0]} 2 5" xfId="30614"/>
    <cellStyle name="{Thousand [0]} 3" xfId="5511"/>
    <cellStyle name="{Thousand [0]} 3 2" xfId="30618"/>
    <cellStyle name="{Thousand [0]} 4" xfId="5512"/>
    <cellStyle name="{Thousand [0]} 4 2" xfId="30619"/>
    <cellStyle name="{Thousand [0]} 5" xfId="5513"/>
    <cellStyle name="{Thousand [0]} 5 2" xfId="30620"/>
    <cellStyle name="{Thousand [0]} 6" xfId="30613"/>
    <cellStyle name="{Thousand}" xfId="5514"/>
    <cellStyle name="{Thousand} 2" xfId="5515"/>
    <cellStyle name="{Thousand} 2 2" xfId="5516"/>
    <cellStyle name="{Thousand} 2 2 2" xfId="30623"/>
    <cellStyle name="{Thousand} 2 3" xfId="5517"/>
    <cellStyle name="{Thousand} 2 3 2" xfId="30624"/>
    <cellStyle name="{Thousand} 2 4" xfId="5518"/>
    <cellStyle name="{Thousand} 2 4 2" xfId="30625"/>
    <cellStyle name="{Thousand} 2 5" xfId="30622"/>
    <cellStyle name="{Thousand} 3" xfId="5519"/>
    <cellStyle name="{Thousand} 3 2" xfId="30626"/>
    <cellStyle name="{Thousand} 4" xfId="5520"/>
    <cellStyle name="{Thousand} 4 2" xfId="30627"/>
    <cellStyle name="{Thousand} 5" xfId="5521"/>
    <cellStyle name="{Thousand} 5 2" xfId="30628"/>
    <cellStyle name="{Thousand} 6" xfId="30621"/>
    <cellStyle name="{Z'0000(1 dec)}" xfId="5522"/>
    <cellStyle name="{Z'0000(1 dec)} 2" xfId="5523"/>
    <cellStyle name="{Z'0000(1 dec)} 2 2" xfId="5524"/>
    <cellStyle name="{Z'0000(1 dec)} 2 2 2" xfId="30631"/>
    <cellStyle name="{Z'0000(1 dec)} 2 3" xfId="5525"/>
    <cellStyle name="{Z'0000(1 dec)} 2 3 2" xfId="30632"/>
    <cellStyle name="{Z'0000(1 dec)} 2 4" xfId="5526"/>
    <cellStyle name="{Z'0000(1 dec)} 2 4 2" xfId="30633"/>
    <cellStyle name="{Z'0000(1 dec)} 2 5" xfId="30630"/>
    <cellStyle name="{Z'0000(1 dec)} 3" xfId="5527"/>
    <cellStyle name="{Z'0000(1 dec)} 3 2" xfId="30634"/>
    <cellStyle name="{Z'0000(1 dec)} 4" xfId="5528"/>
    <cellStyle name="{Z'0000(1 dec)} 4 2" xfId="30635"/>
    <cellStyle name="{Z'0000(1 dec)} 5" xfId="5529"/>
    <cellStyle name="{Z'0000(1 dec)} 5 2" xfId="30636"/>
    <cellStyle name="{Z'0000(1 dec)} 6" xfId="30629"/>
    <cellStyle name="{Z'0000(4 dec)}" xfId="5530"/>
    <cellStyle name="{Z'0000(4 dec)} 2" xfId="5531"/>
    <cellStyle name="{Z'0000(4 dec)} 2 2" xfId="5532"/>
    <cellStyle name="{Z'0000(4 dec)} 2 2 2" xfId="30639"/>
    <cellStyle name="{Z'0000(4 dec)} 2 3" xfId="5533"/>
    <cellStyle name="{Z'0000(4 dec)} 2 3 2" xfId="30640"/>
    <cellStyle name="{Z'0000(4 dec)} 2 4" xfId="5534"/>
    <cellStyle name="{Z'0000(4 dec)} 2 4 2" xfId="30641"/>
    <cellStyle name="{Z'0000(4 dec)} 2 5" xfId="30638"/>
    <cellStyle name="{Z'0000(4 dec)} 3" xfId="5535"/>
    <cellStyle name="{Z'0000(4 dec)} 3 2" xfId="30642"/>
    <cellStyle name="{Z'0000(4 dec)} 4" xfId="5536"/>
    <cellStyle name="{Z'0000(4 dec)} 4 2" xfId="30643"/>
    <cellStyle name="{Z'0000(4 dec)} 5" xfId="5537"/>
    <cellStyle name="{Z'0000(4 dec)} 5 2" xfId="30644"/>
    <cellStyle name="{Z'0000(4 dec)} 6" xfId="30637"/>
    <cellStyle name="’Ê‰Ý [0.00]_!!!GO" xfId="5538"/>
    <cellStyle name="’Ê‰Ý_!!!GO" xfId="5539"/>
    <cellStyle name="£" xfId="5540"/>
    <cellStyle name="£ BP" xfId="5541"/>
    <cellStyle name="£ BP 10" xfId="5542"/>
    <cellStyle name="£ BP 11" xfId="5543"/>
    <cellStyle name="£ BP 12" xfId="5544"/>
    <cellStyle name="£ BP 13" xfId="5545"/>
    <cellStyle name="£ BP 14" xfId="5546"/>
    <cellStyle name="£ BP 15" xfId="5547"/>
    <cellStyle name="£ BP 16" xfId="5548"/>
    <cellStyle name="£ BP 17" xfId="5549"/>
    <cellStyle name="£ BP 18" xfId="5550"/>
    <cellStyle name="£ BP 19" xfId="5551"/>
    <cellStyle name="£ BP 2" xfId="5552"/>
    <cellStyle name="£ BP 2 2" xfId="30646"/>
    <cellStyle name="£ BP 20" xfId="5553"/>
    <cellStyle name="£ BP 21" xfId="5554"/>
    <cellStyle name="£ BP 22" xfId="5555"/>
    <cellStyle name="£ BP 23" xfId="5556"/>
    <cellStyle name="£ BP 24" xfId="5557"/>
    <cellStyle name="£ BP 25" xfId="30645"/>
    <cellStyle name="£ BP 3" xfId="5558"/>
    <cellStyle name="£ BP 3 2" xfId="30647"/>
    <cellStyle name="£ BP 4" xfId="5559"/>
    <cellStyle name="£ BP 4 2" xfId="30648"/>
    <cellStyle name="£ BP 5" xfId="5560"/>
    <cellStyle name="£ BP 6" xfId="5561"/>
    <cellStyle name="£ BP 7" xfId="5562"/>
    <cellStyle name="£ BP 8" xfId="5563"/>
    <cellStyle name="£ BP 9" xfId="5564"/>
    <cellStyle name="£Currency [0]" xfId="5565"/>
    <cellStyle name="£Currency [0] 2" xfId="5566"/>
    <cellStyle name="£Currency [0] 2 2" xfId="30650"/>
    <cellStyle name="£Currency [0] 3" xfId="5567"/>
    <cellStyle name="£Currency [0] 3 2" xfId="30651"/>
    <cellStyle name="£Currency [0] 4" xfId="5568"/>
    <cellStyle name="£Currency [0] 4 2" xfId="30652"/>
    <cellStyle name="£Currency [0] 5" xfId="30649"/>
    <cellStyle name="£Currency [1]" xfId="5569"/>
    <cellStyle name="£Currency [1] 2" xfId="5570"/>
    <cellStyle name="£Currency [1] 2 2" xfId="30654"/>
    <cellStyle name="£Currency [1] 3" xfId="5571"/>
    <cellStyle name="£Currency [1] 3 2" xfId="30655"/>
    <cellStyle name="£Currency [1] 4" xfId="5572"/>
    <cellStyle name="£Currency [1] 4 2" xfId="30656"/>
    <cellStyle name="£Currency [1] 5" xfId="30653"/>
    <cellStyle name="£Currency [2]" xfId="5573"/>
    <cellStyle name="£Currency [2] 2" xfId="5574"/>
    <cellStyle name="£Currency [2] 2 2" xfId="30658"/>
    <cellStyle name="£Currency [2] 3" xfId="5575"/>
    <cellStyle name="£Currency [2] 3 2" xfId="30659"/>
    <cellStyle name="£Currency [2] 4" xfId="5576"/>
    <cellStyle name="£Currency [2] 4 2" xfId="30660"/>
    <cellStyle name="£Currency [2] 5" xfId="30657"/>
    <cellStyle name="£Currency [p]" xfId="5577"/>
    <cellStyle name="£Currency [p] 2" xfId="5578"/>
    <cellStyle name="£Currency [p] 2 2" xfId="30662"/>
    <cellStyle name="£Currency [p] 3" xfId="5579"/>
    <cellStyle name="£Currency [p] 3 2" xfId="30663"/>
    <cellStyle name="£Currency [p] 4" xfId="5580"/>
    <cellStyle name="£Currency [p] 4 2" xfId="30664"/>
    <cellStyle name="£Currency [p] 5" xfId="30661"/>
    <cellStyle name="£Currency [p2]" xfId="5581"/>
    <cellStyle name="£Currency [p2] 2" xfId="5582"/>
    <cellStyle name="£Currency [p2] 2 2" xfId="30666"/>
    <cellStyle name="£Currency [p2] 3" xfId="5583"/>
    <cellStyle name="£Currency [p2] 3 2" xfId="30667"/>
    <cellStyle name="£Currency [p2] 4" xfId="5584"/>
    <cellStyle name="£Currency [p2] 4 2" xfId="30668"/>
    <cellStyle name="£Currency [p2] 5" xfId="30665"/>
    <cellStyle name="£Pounds" xfId="5585"/>
    <cellStyle name="£Pounds 2" xfId="5586"/>
    <cellStyle name="£Pounds 2 2" xfId="30670"/>
    <cellStyle name="£Pounds 3" xfId="5587"/>
    <cellStyle name="£Pounds 3 2" xfId="30671"/>
    <cellStyle name="£Pounds 4" xfId="5588"/>
    <cellStyle name="£Pounds 4 2" xfId="30672"/>
    <cellStyle name="£Pounds 5" xfId="30669"/>
    <cellStyle name="¤@¯ë_KIACKD" xfId="5589"/>
    <cellStyle name="¥ JY" xfId="5590"/>
    <cellStyle name="¥ JY 10" xfId="5591"/>
    <cellStyle name="¥ JY 11" xfId="5592"/>
    <cellStyle name="¥ JY 12" xfId="5593"/>
    <cellStyle name="¥ JY 13" xfId="5594"/>
    <cellStyle name="¥ JY 14" xfId="5595"/>
    <cellStyle name="¥ JY 15" xfId="5596"/>
    <cellStyle name="¥ JY 16" xfId="5597"/>
    <cellStyle name="¥ JY 17" xfId="5598"/>
    <cellStyle name="¥ JY 18" xfId="5599"/>
    <cellStyle name="¥ JY 19" xfId="5600"/>
    <cellStyle name="¥ JY 2" xfId="5601"/>
    <cellStyle name="¥ JY 2 2" xfId="30674"/>
    <cellStyle name="¥ JY 20" xfId="5602"/>
    <cellStyle name="¥ JY 21" xfId="5603"/>
    <cellStyle name="¥ JY 22" xfId="5604"/>
    <cellStyle name="¥ JY 23" xfId="5605"/>
    <cellStyle name="¥ JY 24" xfId="5606"/>
    <cellStyle name="¥ JY 25" xfId="30673"/>
    <cellStyle name="¥ JY 3" xfId="5607"/>
    <cellStyle name="¥ JY 3 2" xfId="30675"/>
    <cellStyle name="¥ JY 4" xfId="5608"/>
    <cellStyle name="¥ JY 4 2" xfId="30676"/>
    <cellStyle name="¥ JY 5" xfId="5609"/>
    <cellStyle name="¥ JY 6" xfId="5610"/>
    <cellStyle name="¥ JY 7" xfId="5611"/>
    <cellStyle name="¥ JY 8" xfId="5612"/>
    <cellStyle name="¥ JY 9" xfId="5613"/>
    <cellStyle name="€" xfId="5614"/>
    <cellStyle name="=C:\WINDOWS\SYSTEM32\COMMAND.COM" xfId="5615"/>
    <cellStyle name="=C:\WINNT35\SYSTEM32\COMMAND.COM" xfId="5616"/>
    <cellStyle name="=C:\WINNT35\SYSTEM32\COMMAND.COM 2" xfId="5617"/>
    <cellStyle name="=C:\WINNT35\SYSTEM32\COMMAND.COM 2 2" xfId="30678"/>
    <cellStyle name="=C:\WINNT35\SYSTEM32\COMMAND.COM 3" xfId="5618"/>
    <cellStyle name="=C:\WINNT35\SYSTEM32\COMMAND.COM 3 2" xfId="30679"/>
    <cellStyle name="=C:\WINNT35\SYSTEM32\COMMAND.COM 4" xfId="5619"/>
    <cellStyle name="=C:\WINNT35\SYSTEM32\COMMAND.COM 4 2" xfId="30680"/>
    <cellStyle name="=C:\WINNT35\SYSTEM32\COMMAND.COM 5" xfId="30677"/>
    <cellStyle name="±???" xfId="5620"/>
    <cellStyle name="±??? 1" xfId="5621"/>
    <cellStyle name="±??? 1 2" xfId="5622"/>
    <cellStyle name="±??? 1 2 2" xfId="30683"/>
    <cellStyle name="±??? 1 3" xfId="5623"/>
    <cellStyle name="±??? 1 3 2" xfId="30684"/>
    <cellStyle name="±??? 1 4" xfId="5624"/>
    <cellStyle name="±??? 1 4 2" xfId="30685"/>
    <cellStyle name="±??? 1 5" xfId="30682"/>
    <cellStyle name="±??? 2" xfId="5625"/>
    <cellStyle name="±??? 2 2" xfId="5626"/>
    <cellStyle name="±??? 2 2 2" xfId="30687"/>
    <cellStyle name="±??? 2 3" xfId="5627"/>
    <cellStyle name="±??? 2 3 2" xfId="30688"/>
    <cellStyle name="±??? 2 4" xfId="5628"/>
    <cellStyle name="±??? 2 4 2" xfId="30689"/>
    <cellStyle name="±??? 2 5" xfId="30686"/>
    <cellStyle name="±??? 3" xfId="5629"/>
    <cellStyle name="±??? 3 2" xfId="5630"/>
    <cellStyle name="±??? 3 2 2" xfId="30691"/>
    <cellStyle name="±??? 3 3" xfId="5631"/>
    <cellStyle name="±??? 3 3 2" xfId="30692"/>
    <cellStyle name="±??? 3 4" xfId="5632"/>
    <cellStyle name="±??? 3 4 2" xfId="30693"/>
    <cellStyle name="±??? 3 5" xfId="30690"/>
    <cellStyle name="±??? 4" xfId="5633"/>
    <cellStyle name="±??? 4 2" xfId="5634"/>
    <cellStyle name="±??? 4 2 2" xfId="30695"/>
    <cellStyle name="±??? 4 3" xfId="5635"/>
    <cellStyle name="±??? 4 3 2" xfId="30696"/>
    <cellStyle name="±??? 4 4" xfId="5636"/>
    <cellStyle name="±??? 4 4 2" xfId="30697"/>
    <cellStyle name="±??? 4 5" xfId="30694"/>
    <cellStyle name="±??? 5" xfId="5637"/>
    <cellStyle name="±??? 5 2" xfId="30698"/>
    <cellStyle name="±??? 6" xfId="5638"/>
    <cellStyle name="±??? 6 2" xfId="30699"/>
    <cellStyle name="±??? 7" xfId="5639"/>
    <cellStyle name="±??? 7 2" xfId="30700"/>
    <cellStyle name="±??? 8" xfId="30681"/>
    <cellStyle name="±???_200909.GLP.PRC Consolidation" xfId="5640"/>
    <cellStyle name="»õ±Ò[0]_% BoM (Veh + MT75)" xfId="5641"/>
    <cellStyle name="»õ±Ò_% BoM (Veh + MT75)" xfId="5642"/>
    <cellStyle name="×???" xfId="5643"/>
    <cellStyle name="×??? 2" xfId="5644"/>
    <cellStyle name="×??? 2 2" xfId="30702"/>
    <cellStyle name="×??? 3" xfId="5645"/>
    <cellStyle name="×??? 3 2" xfId="5646"/>
    <cellStyle name="×??? 3 2 2" xfId="30704"/>
    <cellStyle name="×??? 3 3" xfId="30703"/>
    <cellStyle name="×??? 4" xfId="5647"/>
    <cellStyle name="×??? 4 2" xfId="30705"/>
    <cellStyle name="×??? 5" xfId="5648"/>
    <cellStyle name="×??? 5 2" xfId="30706"/>
    <cellStyle name="×??? 6" xfId="5649"/>
    <cellStyle name="×??? 6 2" xfId="30707"/>
    <cellStyle name="×??? 7" xfId="5650"/>
    <cellStyle name="×??? 7 2" xfId="30708"/>
    <cellStyle name="×??? 8" xfId="30701"/>
    <cellStyle name="§Q\òm1@À" xfId="5651"/>
    <cellStyle name="§Q\òm1@À 2" xfId="5652"/>
    <cellStyle name="§Q\òm1@À 2 2" xfId="30710"/>
    <cellStyle name="§Q\òm1@À 3" xfId="5653"/>
    <cellStyle name="§Q\òm1@À 3 2" xfId="30711"/>
    <cellStyle name="§Q\òm1@À 4" xfId="5654"/>
    <cellStyle name="§Q\òm1@À 4 2" xfId="30712"/>
    <cellStyle name="§Q\òm1@À 5" xfId="30709"/>
    <cellStyle name="¬µrka" xfId="5655"/>
    <cellStyle name="¶???_pldt" xfId="5656"/>
    <cellStyle name="・・_05 budget summary 09012004" xfId="5657"/>
    <cellStyle name="•W€_!!!GO" xfId="5658"/>
    <cellStyle name="•W_laroux" xfId="5659"/>
    <cellStyle name="_x000b_À_x000d__x0014__x0016_À_x0018__x001a_À_x001d_" xfId="5660"/>
    <cellStyle name="_x000b_À_x000d__x0014__x0016_À_x0018__x001a_À_x001d_ 2" xfId="5661"/>
    <cellStyle name="糜D藜D_x0001__x0008__x0008_" xfId="5662"/>
    <cellStyle name="0" xfId="5663"/>
    <cellStyle name="0%" xfId="5664"/>
    <cellStyle name="0% 2" xfId="5665"/>
    <cellStyle name="0% 2 2" xfId="30714"/>
    <cellStyle name="0% 3" xfId="5666"/>
    <cellStyle name="0% 3 2" xfId="30715"/>
    <cellStyle name="0% 4" xfId="5667"/>
    <cellStyle name="0% 4 2" xfId="30716"/>
    <cellStyle name="0% 5" xfId="30713"/>
    <cellStyle name="0,0_x000a__x000a_NA_x000a__x000a_" xfId="5668"/>
    <cellStyle name="0,0_x000a__x000a_NA_x000a__x000a_ 2" xfId="5669"/>
    <cellStyle name="0,0_x000a__x000a_NA_x000a__x000a_ 2 2" xfId="30718"/>
    <cellStyle name="0,0_x000a__x000a_NA_x000a__x000a_ 3" xfId="5670"/>
    <cellStyle name="0,0_x000a__x000a_NA_x000a__x000a_ 3 2" xfId="30719"/>
    <cellStyle name="0,0_x000a__x000a_NA_x000a__x000a_ 4" xfId="5671"/>
    <cellStyle name="0,0_x000a__x000a_NA_x000a__x000a_ 4 2" xfId="30720"/>
    <cellStyle name="0,0_x000a__x000a_NA_x000a__x000a_ 5" xfId="30717"/>
    <cellStyle name="0,0_x000d__x000a_NA_x000d__x000a_" xfId="5672"/>
    <cellStyle name="0,0_x000d__x000a_NA_x000d__x000a_ 10" xfId="5673"/>
    <cellStyle name="0,0_x000d__x000a_NA_x000d__x000a_ 10 2" xfId="30722"/>
    <cellStyle name="0,0_x000d__x000a_NA_x000d__x000a_ 11" xfId="5674"/>
    <cellStyle name="0,0_x000d__x000a_NA_x000d__x000a_ 11 2" xfId="30723"/>
    <cellStyle name="0,0_x000d__x000a_NA_x000d__x000a_ 12" xfId="5675"/>
    <cellStyle name="0,0_x000d__x000a_NA_x000d__x000a_ 12 2" xfId="30724"/>
    <cellStyle name="0,0_x000d__x000a_NA_x000d__x000a_ 13" xfId="5676"/>
    <cellStyle name="0,0_x000d__x000a_NA_x000d__x000a_ 13 2" xfId="30725"/>
    <cellStyle name="0,0_x000d__x000a_NA_x000d__x000a_ 14" xfId="5677"/>
    <cellStyle name="0,0_x000d__x000a_NA_x000d__x000a_ 14 2" xfId="30726"/>
    <cellStyle name="0,0_x000d__x000a_NA_x000d__x000a_ 15" xfId="5678"/>
    <cellStyle name="0,0_x000d__x000a_NA_x000d__x000a_ 15 2" xfId="30727"/>
    <cellStyle name="0,0_x000d__x000a_NA_x000d__x000a_ 16" xfId="5679"/>
    <cellStyle name="0,0_x000d__x000a_NA_x000d__x000a_ 16 2" xfId="30728"/>
    <cellStyle name="0,0_x000d__x000a_NA_x000d__x000a_ 17" xfId="5680"/>
    <cellStyle name="0,0_x000d__x000a_NA_x000d__x000a_ 17 2" xfId="30729"/>
    <cellStyle name="0,0_x000d__x000a_NA_x000d__x000a_ 18" xfId="5681"/>
    <cellStyle name="0,0_x000d__x000a_NA_x000d__x000a_ 18 2" xfId="30730"/>
    <cellStyle name="0,0_x000d__x000a_NA_x000d__x000a_ 19" xfId="5682"/>
    <cellStyle name="0,0_x000d__x000a_NA_x000d__x000a_ 19 2" xfId="30731"/>
    <cellStyle name="0,0_x000d__x000a_NA_x000d__x000a_ 2" xfId="5683"/>
    <cellStyle name="0,0_x000d__x000a_NA_x000d__x000a_ 2 10" xfId="5684"/>
    <cellStyle name="0,0_x000d__x000a_NA_x000d__x000a_ 2 10 2" xfId="30733"/>
    <cellStyle name="0,0_x000d__x000a_NA_x000d__x000a_ 2 11" xfId="5685"/>
    <cellStyle name="0,0_x000d__x000a_NA_x000d__x000a_ 2 11 2" xfId="30734"/>
    <cellStyle name="0,0_x000d__x000a_NA_x000d__x000a_ 2 12" xfId="30732"/>
    <cellStyle name="0,0_x000d__x000a_NA_x000d__x000a_ 2 2" xfId="5686"/>
    <cellStyle name="0,0_x000d__x000a_NA_x000d__x000a_ 2 2 10" xfId="5687"/>
    <cellStyle name="0,0_x000d__x000a_NA_x000d__x000a_ 2 2 10 2" xfId="30736"/>
    <cellStyle name="0,0_x000d__x000a_NA_x000d__x000a_ 2 2 11" xfId="30735"/>
    <cellStyle name="0,0_x000d__x000a_NA_x000d__x000a_ 2 2 2" xfId="5688"/>
    <cellStyle name="0,0_x000d__x000a_NA_x000d__x000a_ 2 2 2 2" xfId="5689"/>
    <cellStyle name="0,0_x000d__x000a_NA_x000d__x000a_ 2 2 2 2 2" xfId="30738"/>
    <cellStyle name="0,0_x000d__x000a_NA_x000d__x000a_ 2 2 2 3" xfId="5690"/>
    <cellStyle name="0,0_x000d__x000a_NA_x000d__x000a_ 2 2 2 3 2" xfId="30739"/>
    <cellStyle name="0,0_x000d__x000a_NA_x000d__x000a_ 2 2 2 4" xfId="5691"/>
    <cellStyle name="0,0_x000d__x000a_NA_x000d__x000a_ 2 2 2 4 2" xfId="30740"/>
    <cellStyle name="0,0_x000d__x000a_NA_x000d__x000a_ 2 2 2 5" xfId="30737"/>
    <cellStyle name="0,0_x000d__x000a_NA_x000d__x000a_ 2 2 3" xfId="5692"/>
    <cellStyle name="0,0_x000d__x000a_NA_x000d__x000a_ 2 2 3 2" xfId="30741"/>
    <cellStyle name="0,0_x000d__x000a_NA_x000d__x000a_ 2 2 4" xfId="5693"/>
    <cellStyle name="0,0_x000d__x000a_NA_x000d__x000a_ 2 2 4 2" xfId="30742"/>
    <cellStyle name="0,0_x000d__x000a_NA_x000d__x000a_ 2 2 5" xfId="5694"/>
    <cellStyle name="0,0_x000d__x000a_NA_x000d__x000a_ 2 2 5 2" xfId="30743"/>
    <cellStyle name="0,0_x000d__x000a_NA_x000d__x000a_ 2 2 6" xfId="5695"/>
    <cellStyle name="0,0_x000d__x000a_NA_x000d__x000a_ 2 2 6 2" xfId="30744"/>
    <cellStyle name="0,0_x000d__x000a_NA_x000d__x000a_ 2 2 7" xfId="5696"/>
    <cellStyle name="0,0_x000d__x000a_NA_x000d__x000a_ 2 2 7 2" xfId="30745"/>
    <cellStyle name="0,0_x000d__x000a_NA_x000d__x000a_ 2 2 8" xfId="5697"/>
    <cellStyle name="0,0_x000d__x000a_NA_x000d__x000a_ 2 2 8 2" xfId="30746"/>
    <cellStyle name="0,0_x000d__x000a_NA_x000d__x000a_ 2 2 9" xfId="5698"/>
    <cellStyle name="0,0_x000d__x000a_NA_x000d__x000a_ 2 2 9 2" xfId="30747"/>
    <cellStyle name="0,0_x000d__x000a_NA_x000d__x000a_ 2 3" xfId="5699"/>
    <cellStyle name="0,0_x000d__x000a_NA_x000d__x000a_ 2 3 10" xfId="5700"/>
    <cellStyle name="0,0_x000d__x000a_NA_x000d__x000a_ 2 3 10 2" xfId="30749"/>
    <cellStyle name="0,0_x000d__x000a_NA_x000d__x000a_ 2 3 11" xfId="30748"/>
    <cellStyle name="0,0_x000d__x000a_NA_x000d__x000a_ 2 3 2" xfId="5701"/>
    <cellStyle name="0,0_x000d__x000a_NA_x000d__x000a_ 2 3 2 2" xfId="30750"/>
    <cellStyle name="0,0_x000d__x000a_NA_x000d__x000a_ 2 3 3" xfId="5702"/>
    <cellStyle name="0,0_x000d__x000a_NA_x000d__x000a_ 2 3 3 2" xfId="30751"/>
    <cellStyle name="0,0_x000d__x000a_NA_x000d__x000a_ 2 3 4" xfId="5703"/>
    <cellStyle name="0,0_x000d__x000a_NA_x000d__x000a_ 2 3 4 2" xfId="30752"/>
    <cellStyle name="0,0_x000d__x000a_NA_x000d__x000a_ 2 3 5" xfId="5704"/>
    <cellStyle name="0,0_x000d__x000a_NA_x000d__x000a_ 2 3 5 2" xfId="30753"/>
    <cellStyle name="0,0_x000d__x000a_NA_x000d__x000a_ 2 3 6" xfId="5705"/>
    <cellStyle name="0,0_x000d__x000a_NA_x000d__x000a_ 2 3 6 2" xfId="30754"/>
    <cellStyle name="0,0_x000d__x000a_NA_x000d__x000a_ 2 3 7" xfId="5706"/>
    <cellStyle name="0,0_x000d__x000a_NA_x000d__x000a_ 2 3 7 2" xfId="30755"/>
    <cellStyle name="0,0_x000d__x000a_NA_x000d__x000a_ 2 3 8" xfId="5707"/>
    <cellStyle name="0,0_x000d__x000a_NA_x000d__x000a_ 2 3 8 2" xfId="30756"/>
    <cellStyle name="0,0_x000d__x000a_NA_x000d__x000a_ 2 3 9" xfId="5708"/>
    <cellStyle name="0,0_x000d__x000a_NA_x000d__x000a_ 2 3 9 2" xfId="30757"/>
    <cellStyle name="0,0_x000d__x000a_NA_x000d__x000a_ 2 4" xfId="5709"/>
    <cellStyle name="0,0_x000d__x000a_NA_x000d__x000a_ 2 4 10" xfId="5710"/>
    <cellStyle name="0,0_x000d__x000a_NA_x000d__x000a_ 2 4 10 2" xfId="30759"/>
    <cellStyle name="0,0_x000d__x000a_NA_x000d__x000a_ 2 4 11" xfId="30758"/>
    <cellStyle name="0,0_x000d__x000a_NA_x000d__x000a_ 2 4 2" xfId="5711"/>
    <cellStyle name="0,0_x000d__x000a_NA_x000d__x000a_ 2 4 2 2" xfId="30760"/>
    <cellStyle name="0,0_x000d__x000a_NA_x000d__x000a_ 2 4 3" xfId="5712"/>
    <cellStyle name="0,0_x000d__x000a_NA_x000d__x000a_ 2 4 3 2" xfId="30761"/>
    <cellStyle name="0,0_x000d__x000a_NA_x000d__x000a_ 2 4 4" xfId="5713"/>
    <cellStyle name="0,0_x000d__x000a_NA_x000d__x000a_ 2 4 4 2" xfId="30762"/>
    <cellStyle name="0,0_x000d__x000a_NA_x000d__x000a_ 2 4 5" xfId="5714"/>
    <cellStyle name="0,0_x000d__x000a_NA_x000d__x000a_ 2 4 5 2" xfId="30763"/>
    <cellStyle name="0,0_x000d__x000a_NA_x000d__x000a_ 2 4 6" xfId="5715"/>
    <cellStyle name="0,0_x000d__x000a_NA_x000d__x000a_ 2 4 6 2" xfId="30764"/>
    <cellStyle name="0,0_x000d__x000a_NA_x000d__x000a_ 2 4 7" xfId="5716"/>
    <cellStyle name="0,0_x000d__x000a_NA_x000d__x000a_ 2 4 7 2" xfId="30765"/>
    <cellStyle name="0,0_x000d__x000a_NA_x000d__x000a_ 2 4 8" xfId="5717"/>
    <cellStyle name="0,0_x000d__x000a_NA_x000d__x000a_ 2 4 8 2" xfId="30766"/>
    <cellStyle name="0,0_x000d__x000a_NA_x000d__x000a_ 2 4 9" xfId="5718"/>
    <cellStyle name="0,0_x000d__x000a_NA_x000d__x000a_ 2 4 9 2" xfId="30767"/>
    <cellStyle name="0,0_x000d__x000a_NA_x000d__x000a_ 2 5" xfId="5719"/>
    <cellStyle name="0,0_x000d__x000a_NA_x000d__x000a_ 2 5 2" xfId="5720"/>
    <cellStyle name="0,0_x000d__x000a_NA_x000d__x000a_ 2 5 2 2" xfId="30769"/>
    <cellStyle name="0,0_x000d__x000a_NA_x000d__x000a_ 2 5 3" xfId="5721"/>
    <cellStyle name="0,0_x000d__x000a_NA_x000d__x000a_ 2 5 3 2" xfId="30770"/>
    <cellStyle name="0,0_x000d__x000a_NA_x000d__x000a_ 2 5 4" xfId="5722"/>
    <cellStyle name="0,0_x000d__x000a_NA_x000d__x000a_ 2 5 4 2" xfId="30771"/>
    <cellStyle name="0,0_x000d__x000a_NA_x000d__x000a_ 2 5 5" xfId="5723"/>
    <cellStyle name="0,0_x000d__x000a_NA_x000d__x000a_ 2 5 5 2" xfId="30772"/>
    <cellStyle name="0,0_x000d__x000a_NA_x000d__x000a_ 2 5 6" xfId="5724"/>
    <cellStyle name="0,0_x000d__x000a_NA_x000d__x000a_ 2 5 6 2" xfId="30773"/>
    <cellStyle name="0,0_x000d__x000a_NA_x000d__x000a_ 2 5 7" xfId="5725"/>
    <cellStyle name="0,0_x000d__x000a_NA_x000d__x000a_ 2 5 7 2" xfId="30774"/>
    <cellStyle name="0,0_x000d__x000a_NA_x000d__x000a_ 2 5 8" xfId="5726"/>
    <cellStyle name="0,0_x000d__x000a_NA_x000d__x000a_ 2 5 8 2" xfId="30775"/>
    <cellStyle name="0,0_x000d__x000a_NA_x000d__x000a_ 2 5 9" xfId="30768"/>
    <cellStyle name="0,0_x000d__x000a_NA_x000d__x000a_ 2 6" xfId="5727"/>
    <cellStyle name="0,0_x000d__x000a_NA_x000d__x000a_ 2 6 2" xfId="30776"/>
    <cellStyle name="0,0_x000d__x000a_NA_x000d__x000a_ 2 7" xfId="5728"/>
    <cellStyle name="0,0_x000d__x000a_NA_x000d__x000a_ 2 7 2" xfId="30777"/>
    <cellStyle name="0,0_x000d__x000a_NA_x000d__x000a_ 2 8" xfId="5729"/>
    <cellStyle name="0,0_x000d__x000a_NA_x000d__x000a_ 2 8 2" xfId="30778"/>
    <cellStyle name="0,0_x000d__x000a_NA_x000d__x000a_ 2 9" xfId="5730"/>
    <cellStyle name="0,0_x000d__x000a_NA_x000d__x000a_ 2 9 2" xfId="30779"/>
    <cellStyle name="0,0_x000d__x000a_NA_x000d__x000a_ 20" xfId="5731"/>
    <cellStyle name="0,0_x000d__x000a_NA_x000d__x000a_ 20 2" xfId="30780"/>
    <cellStyle name="0,0_x000d__x000a_NA_x000d__x000a_ 21" xfId="5732"/>
    <cellStyle name="0,0_x000d__x000a_NA_x000d__x000a_ 21 2" xfId="30781"/>
    <cellStyle name="0,0_x000d__x000a_NA_x000d__x000a_ 22" xfId="5733"/>
    <cellStyle name="0,0_x000d__x000a_NA_x000d__x000a_ 22 2" xfId="30782"/>
    <cellStyle name="0,0_x000d__x000a_NA_x000d__x000a_ 23" xfId="5734"/>
    <cellStyle name="0,0_x000d__x000a_NA_x000d__x000a_ 23 2" xfId="30783"/>
    <cellStyle name="0,0_x000d__x000a_NA_x000d__x000a_ 24" xfId="5735"/>
    <cellStyle name="0,0_x000d__x000a_NA_x000d__x000a_ 24 2" xfId="30784"/>
    <cellStyle name="0,0_x000d__x000a_NA_x000d__x000a_ 25" xfId="5736"/>
    <cellStyle name="0,0_x000d__x000a_NA_x000d__x000a_ 25 2" xfId="30785"/>
    <cellStyle name="0,0_x000d__x000a_NA_x000d__x000a_ 26" xfId="5737"/>
    <cellStyle name="0,0_x000d__x000a_NA_x000d__x000a_ 26 2" xfId="30786"/>
    <cellStyle name="0,0_x000d__x000a_NA_x000d__x000a_ 27" xfId="5738"/>
    <cellStyle name="0,0_x000d__x000a_NA_x000d__x000a_ 27 2" xfId="30787"/>
    <cellStyle name="0,0_x000d__x000a_NA_x000d__x000a_ 28" xfId="30721"/>
    <cellStyle name="0,0_x000d__x000a_NA_x000d__x000a_ 3" xfId="5739"/>
    <cellStyle name="0,0_x000d__x000a_NA_x000d__x000a_ 3 2" xfId="5740"/>
    <cellStyle name="0,0_x000d__x000a_NA_x000d__x000a_ 3 2 2" xfId="30789"/>
    <cellStyle name="0,0_x000d__x000a_NA_x000d__x000a_ 3 3" xfId="5741"/>
    <cellStyle name="0,0_x000d__x000a_NA_x000d__x000a_ 3 3 2" xfId="30790"/>
    <cellStyle name="0,0_x000d__x000a_NA_x000d__x000a_ 3 4" xfId="5742"/>
    <cellStyle name="0,0_x000d__x000a_NA_x000d__x000a_ 3 4 2" xfId="30791"/>
    <cellStyle name="0,0_x000d__x000a_NA_x000d__x000a_ 3 5" xfId="5743"/>
    <cellStyle name="0,0_x000d__x000a_NA_x000d__x000a_ 3 6" xfId="5744"/>
    <cellStyle name="0,0_x000d__x000a_NA_x000d__x000a_ 3 7" xfId="5745"/>
    <cellStyle name="0,0_x000d__x000a_NA_x000d__x000a_ 3 8" xfId="30788"/>
    <cellStyle name="0,0_x000d__x000a_NA_x000d__x000a_ 4" xfId="5746"/>
    <cellStyle name="0,0_x000d__x000a_NA_x000d__x000a_ 4 2" xfId="5747"/>
    <cellStyle name="0,0_x000d__x000a_NA_x000d__x000a_ 4 2 2" xfId="30793"/>
    <cellStyle name="0,0_x000d__x000a_NA_x000d__x000a_ 4 3" xfId="5748"/>
    <cellStyle name="0,0_x000d__x000a_NA_x000d__x000a_ 4 3 2" xfId="30794"/>
    <cellStyle name="0,0_x000d__x000a_NA_x000d__x000a_ 4 4" xfId="5749"/>
    <cellStyle name="0,0_x000d__x000a_NA_x000d__x000a_ 4 4 2" xfId="30795"/>
    <cellStyle name="0,0_x000d__x000a_NA_x000d__x000a_ 4 5" xfId="30792"/>
    <cellStyle name="0,0_x000d__x000a_NA_x000d__x000a_ 5" xfId="5750"/>
    <cellStyle name="0,0_x000d__x000a_NA_x000d__x000a_ 5 2" xfId="5751"/>
    <cellStyle name="0,0_x000d__x000a_NA_x000d__x000a_ 5 2 2" xfId="30797"/>
    <cellStyle name="0,0_x000d__x000a_NA_x000d__x000a_ 5 3" xfId="5752"/>
    <cellStyle name="0,0_x000d__x000a_NA_x000d__x000a_ 5 3 2" xfId="30798"/>
    <cellStyle name="0,0_x000d__x000a_NA_x000d__x000a_ 5 4" xfId="5753"/>
    <cellStyle name="0,0_x000d__x000a_NA_x000d__x000a_ 5 4 2" xfId="30799"/>
    <cellStyle name="0,0_x000d__x000a_NA_x000d__x000a_ 5 5" xfId="30796"/>
    <cellStyle name="0,0_x000d__x000a_NA_x000d__x000a_ 6" xfId="5754"/>
    <cellStyle name="0,0_x000d__x000a_NA_x000d__x000a_ 6 2" xfId="5755"/>
    <cellStyle name="0,0_x000d__x000a_NA_x000d__x000a_ 6 2 2" xfId="5756"/>
    <cellStyle name="0,0_x000d__x000a_NA_x000d__x000a_ 6 2 2 2" xfId="30802"/>
    <cellStyle name="0,0_x000d__x000a_NA_x000d__x000a_ 6 2 3" xfId="5757"/>
    <cellStyle name="0,0_x000d__x000a_NA_x000d__x000a_ 6 2 3 2" xfId="30803"/>
    <cellStyle name="0,0_x000d__x000a_NA_x000d__x000a_ 6 2 4" xfId="5758"/>
    <cellStyle name="0,0_x000d__x000a_NA_x000d__x000a_ 6 2 4 2" xfId="30804"/>
    <cellStyle name="0,0_x000d__x000a_NA_x000d__x000a_ 6 2 5" xfId="30801"/>
    <cellStyle name="0,0_x000d__x000a_NA_x000d__x000a_ 6 3" xfId="5759"/>
    <cellStyle name="0,0_x000d__x000a_NA_x000d__x000a_ 6 3 2" xfId="5760"/>
    <cellStyle name="0,0_x000d__x000a_NA_x000d__x000a_ 6 3 2 2" xfId="30806"/>
    <cellStyle name="0,0_x000d__x000a_NA_x000d__x000a_ 6 3 3" xfId="5761"/>
    <cellStyle name="0,0_x000d__x000a_NA_x000d__x000a_ 6 3 3 2" xfId="30807"/>
    <cellStyle name="0,0_x000d__x000a_NA_x000d__x000a_ 6 3 4" xfId="5762"/>
    <cellStyle name="0,0_x000d__x000a_NA_x000d__x000a_ 6 3 4 2" xfId="30808"/>
    <cellStyle name="0,0_x000d__x000a_NA_x000d__x000a_ 6 3 5" xfId="30805"/>
    <cellStyle name="0,0_x000d__x000a_NA_x000d__x000a_ 6 4" xfId="5763"/>
    <cellStyle name="0,0_x000d__x000a_NA_x000d__x000a_ 6 4 2" xfId="30809"/>
    <cellStyle name="0,0_x000d__x000a_NA_x000d__x000a_ 6 5" xfId="5764"/>
    <cellStyle name="0,0_x000d__x000a_NA_x000d__x000a_ 6 5 2" xfId="30810"/>
    <cellStyle name="0,0_x000d__x000a_NA_x000d__x000a_ 6 6" xfId="5765"/>
    <cellStyle name="0,0_x000d__x000a_NA_x000d__x000a_ 6 6 2" xfId="30811"/>
    <cellStyle name="0,0_x000d__x000a_NA_x000d__x000a_ 6 7" xfId="30800"/>
    <cellStyle name="0,0_x000d__x000a_NA_x000d__x000a_ 7" xfId="5766"/>
    <cellStyle name="0,0_x000d__x000a_NA_x000d__x000a_ 7 2" xfId="5767"/>
    <cellStyle name="0,0_x000d__x000a_NA_x000d__x000a_ 7 2 2" xfId="30813"/>
    <cellStyle name="0,0_x000d__x000a_NA_x000d__x000a_ 7 3" xfId="5768"/>
    <cellStyle name="0,0_x000d__x000a_NA_x000d__x000a_ 7 3 2" xfId="30814"/>
    <cellStyle name="0,0_x000d__x000a_NA_x000d__x000a_ 7 4" xfId="5769"/>
    <cellStyle name="0,0_x000d__x000a_NA_x000d__x000a_ 7 4 2" xfId="30815"/>
    <cellStyle name="0,0_x000d__x000a_NA_x000d__x000a_ 7 5" xfId="30812"/>
    <cellStyle name="0,0_x000d__x000a_NA_x000d__x000a_ 8" xfId="5770"/>
    <cellStyle name="0,0_x000d__x000a_NA_x000d__x000a_ 8 2" xfId="5771"/>
    <cellStyle name="0,0_x000d__x000a_NA_x000d__x000a_ 8 2 2" xfId="30817"/>
    <cellStyle name="0,0_x000d__x000a_NA_x000d__x000a_ 8 3" xfId="5772"/>
    <cellStyle name="0,0_x000d__x000a_NA_x000d__x000a_ 8 3 2" xfId="30818"/>
    <cellStyle name="0,0_x000d__x000a_NA_x000d__x000a_ 8 4" xfId="5773"/>
    <cellStyle name="0,0_x000d__x000a_NA_x000d__x000a_ 8 4 2" xfId="30819"/>
    <cellStyle name="0,0_x000d__x000a_NA_x000d__x000a_ 8 5" xfId="30816"/>
    <cellStyle name="0,0_x000d__x000a_NA_x000d__x000a_ 9" xfId="5774"/>
    <cellStyle name="0,0_x000d__x000a_NA_x000d__x000a_ 9 2" xfId="5775"/>
    <cellStyle name="0,0_x000d__x000a_NA_x000d__x000a_ 9 2 2" xfId="30821"/>
    <cellStyle name="0,0_x000d__x000a_NA_x000d__x000a_ 9 3" xfId="5776"/>
    <cellStyle name="0,0_x000d__x000a_NA_x000d__x000a_ 9 3 2" xfId="30822"/>
    <cellStyle name="0,0_x000d__x000a_NA_x000d__x000a_ 9 4" xfId="5777"/>
    <cellStyle name="0,0_x000d__x000a_NA_x000d__x000a_ 9 4 2" xfId="30823"/>
    <cellStyle name="0,0_x000d__x000a_NA_x000d__x000a_ 9 5" xfId="30820"/>
    <cellStyle name="0,0_x000d__x000a_NA_x000d__x000a__01 - Corporate - Janeiro atualizado 09" xfId="5778"/>
    <cellStyle name="0.0" xfId="5779"/>
    <cellStyle name="0.0 2" xfId="5780"/>
    <cellStyle name="0.0 2 2" xfId="30825"/>
    <cellStyle name="0.0 3" xfId="5781"/>
    <cellStyle name="0.0 3 2" xfId="30826"/>
    <cellStyle name="0.0 4" xfId="5782"/>
    <cellStyle name="0.0 4 2" xfId="30827"/>
    <cellStyle name="0.0 5" xfId="30824"/>
    <cellStyle name="0.0 x" xfId="5783"/>
    <cellStyle name="0.0 x 2" xfId="5784"/>
    <cellStyle name="0.0 x 2 2" xfId="30829"/>
    <cellStyle name="0.0 x 3" xfId="5785"/>
    <cellStyle name="0.0 x 3 2" xfId="30830"/>
    <cellStyle name="0.0 x 4" xfId="5786"/>
    <cellStyle name="0.0 x 4 2" xfId="30831"/>
    <cellStyle name="0.0 x 5" xfId="30828"/>
    <cellStyle name="0.0%" xfId="5787"/>
    <cellStyle name="0.0% 2" xfId="5788"/>
    <cellStyle name="0.0% 2 2" xfId="30833"/>
    <cellStyle name="0.0% 3" xfId="5789"/>
    <cellStyle name="0.0% 3 2" xfId="30834"/>
    <cellStyle name="0.0% 4" xfId="5790"/>
    <cellStyle name="0.0% 4 2" xfId="30835"/>
    <cellStyle name="0.0% 5" xfId="30832"/>
    <cellStyle name="0.00" xfId="5791"/>
    <cellStyle name="0.00 2" xfId="5792"/>
    <cellStyle name="0.00 2 2" xfId="30837"/>
    <cellStyle name="0.00 3" xfId="5793"/>
    <cellStyle name="0.00 3 2" xfId="30838"/>
    <cellStyle name="0.00 4" xfId="5794"/>
    <cellStyle name="0.00 4 2" xfId="30839"/>
    <cellStyle name="0.00 5" xfId="30836"/>
    <cellStyle name="0.00%" xfId="5795"/>
    <cellStyle name="0.00% 2" xfId="5796"/>
    <cellStyle name="0.00% 2 2" xfId="30841"/>
    <cellStyle name="0.00% 3" xfId="5797"/>
    <cellStyle name="0.00% 3 2" xfId="30842"/>
    <cellStyle name="0.00% 4" xfId="5798"/>
    <cellStyle name="0.00% 4 2" xfId="30843"/>
    <cellStyle name="0.00% 5" xfId="30840"/>
    <cellStyle name="0.000" xfId="5799"/>
    <cellStyle name="0.000 2" xfId="5800"/>
    <cellStyle name="0.000 2 2" xfId="30845"/>
    <cellStyle name="0.000 3" xfId="5801"/>
    <cellStyle name="0.000 3 2" xfId="30846"/>
    <cellStyle name="0.000 4" xfId="5802"/>
    <cellStyle name="0.000 4 2" xfId="30847"/>
    <cellStyle name="0.000 5" xfId="30844"/>
    <cellStyle name="0_Base Excel_Release 2T08_MASTER" xfId="5803"/>
    <cellStyle name="0_Base Excel_Release 3T08_MASTER" xfId="5804"/>
    <cellStyle name="000" xfId="5805"/>
    <cellStyle name="000 2" xfId="5806"/>
    <cellStyle name="000 2 2" xfId="30849"/>
    <cellStyle name="000 3" xfId="5807"/>
    <cellStyle name="000 3 2" xfId="30850"/>
    <cellStyle name="000 4" xfId="5808"/>
    <cellStyle name="000 4 2" xfId="30851"/>
    <cellStyle name="000 5" xfId="30848"/>
    <cellStyle name="0000" xfId="5809"/>
    <cellStyle name="0000 2" xfId="5810"/>
    <cellStyle name="0000 3" xfId="5811"/>
    <cellStyle name="0000 4" xfId="5812"/>
    <cellStyle name="0000 5" xfId="5813"/>
    <cellStyle name="0000 6" xfId="5814"/>
    <cellStyle name="000000" xfId="5815"/>
    <cellStyle name="000000 2" xfId="5816"/>
    <cellStyle name="000000 3" xfId="5817"/>
    <cellStyle name="000000 4" xfId="5818"/>
    <cellStyle name="000000 5" xfId="5819"/>
    <cellStyle name="000000 6" xfId="5820"/>
    <cellStyle name="1,comma" xfId="5821"/>
    <cellStyle name="1,comma 2" xfId="5822"/>
    <cellStyle name="1,comma 2 2" xfId="30853"/>
    <cellStyle name="1,comma 3" xfId="5823"/>
    <cellStyle name="1,comma 3 2" xfId="30854"/>
    <cellStyle name="1,comma 4" xfId="5824"/>
    <cellStyle name="1,comma 4 2" xfId="30855"/>
    <cellStyle name="1,comma 5" xfId="30852"/>
    <cellStyle name="11" xfId="5825"/>
    <cellStyle name="11 2" xfId="30856"/>
    <cellStyle name="121" xfId="5826"/>
    <cellStyle name="121 2" xfId="5827"/>
    <cellStyle name="121 2 2" xfId="30858"/>
    <cellStyle name="121 3" xfId="5828"/>
    <cellStyle name="121 3 2" xfId="30859"/>
    <cellStyle name="121 4" xfId="5829"/>
    <cellStyle name="121 4 2" xfId="30860"/>
    <cellStyle name="121 5" xfId="30857"/>
    <cellStyle name="1Normal" xfId="5830"/>
    <cellStyle name="1Normal 2" xfId="5831"/>
    <cellStyle name="1Normal 2 2" xfId="30862"/>
    <cellStyle name="1Normal 3" xfId="5832"/>
    <cellStyle name="1Normal 3 2" xfId="30863"/>
    <cellStyle name="1Normal 4" xfId="5833"/>
    <cellStyle name="1Normal 4 2" xfId="30864"/>
    <cellStyle name="1Normal 5" xfId="30861"/>
    <cellStyle name="20% - ???÷??×????? 1" xfId="5834"/>
    <cellStyle name="20% - ???÷??×????? 1 2" xfId="5835"/>
    <cellStyle name="20% - ???÷??×????? 1 2 2" xfId="30866"/>
    <cellStyle name="20% - ???÷??×????? 1 3" xfId="5836"/>
    <cellStyle name="20% - ???÷??×????? 1 3 2" xfId="30867"/>
    <cellStyle name="20% - ???÷??×????? 1 4" xfId="5837"/>
    <cellStyle name="20% - ???÷??×????? 1 4 2" xfId="30868"/>
    <cellStyle name="20% - ???÷??×????? 1 5" xfId="30865"/>
    <cellStyle name="20% - ???÷??×????? 2" xfId="5838"/>
    <cellStyle name="20% - ???÷??×????? 2 2" xfId="5839"/>
    <cellStyle name="20% - ???÷??×????? 2 2 2" xfId="30870"/>
    <cellStyle name="20% - ???÷??×????? 2 3" xfId="5840"/>
    <cellStyle name="20% - ???÷??×????? 2 3 2" xfId="30871"/>
    <cellStyle name="20% - ???÷??×????? 2 4" xfId="5841"/>
    <cellStyle name="20% - ???÷??×????? 2 4 2" xfId="30872"/>
    <cellStyle name="20% - ???÷??×????? 2 5" xfId="30869"/>
    <cellStyle name="20% - ???÷??×????? 3" xfId="5842"/>
    <cellStyle name="20% - ???÷??×????? 3 2" xfId="5843"/>
    <cellStyle name="20% - ???÷??×????? 3 2 2" xfId="30874"/>
    <cellStyle name="20% - ???÷??×????? 3 3" xfId="5844"/>
    <cellStyle name="20% - ???÷??×????? 3 3 2" xfId="30875"/>
    <cellStyle name="20% - ???÷??×????? 3 4" xfId="5845"/>
    <cellStyle name="20% - ???÷??×????? 3 4 2" xfId="30876"/>
    <cellStyle name="20% - ???÷??×????? 3 5" xfId="30873"/>
    <cellStyle name="20% - ???÷??×????? 4" xfId="5846"/>
    <cellStyle name="20% - ???÷??×????? 4 2" xfId="5847"/>
    <cellStyle name="20% - ???÷??×????? 4 2 2" xfId="30878"/>
    <cellStyle name="20% - ???÷??×????? 4 3" xfId="5848"/>
    <cellStyle name="20% - ???÷??×????? 4 3 2" xfId="30879"/>
    <cellStyle name="20% - ???÷??×????? 4 4" xfId="5849"/>
    <cellStyle name="20% - ???÷??×????? 4 4 2" xfId="30880"/>
    <cellStyle name="20% - ???÷??×????? 4 5" xfId="30877"/>
    <cellStyle name="20% - ???÷??×????? 5" xfId="5850"/>
    <cellStyle name="20% - ???÷??×????? 5 2" xfId="5851"/>
    <cellStyle name="20% - ???÷??×????? 5 2 2" xfId="30882"/>
    <cellStyle name="20% - ???÷??×????? 5 3" xfId="5852"/>
    <cellStyle name="20% - ???÷??×????? 5 3 2" xfId="30883"/>
    <cellStyle name="20% - ???÷??×????? 5 4" xfId="5853"/>
    <cellStyle name="20% - ???÷??×????? 5 4 2" xfId="30884"/>
    <cellStyle name="20% - ???÷??×????? 5 5" xfId="30881"/>
    <cellStyle name="20% - ???÷??×????? 6" xfId="5854"/>
    <cellStyle name="20% - ???÷??×????? 6 2" xfId="5855"/>
    <cellStyle name="20% - ???÷??×????? 6 2 2" xfId="30886"/>
    <cellStyle name="20% - ???÷??×????? 6 3" xfId="5856"/>
    <cellStyle name="20% - ???÷??×????? 6 3 2" xfId="30887"/>
    <cellStyle name="20% - ???÷??×????? 6 4" xfId="5857"/>
    <cellStyle name="20% - ???÷??×????? 6 4 2" xfId="30888"/>
    <cellStyle name="20% - ???÷??×????? 6 5" xfId="30885"/>
    <cellStyle name="20% - ??文字?色 1" xfId="5858"/>
    <cellStyle name="20% - ??文字?色 1 2" xfId="5859"/>
    <cellStyle name="20% - ??文字?色 1 2 2" xfId="5860"/>
    <cellStyle name="20% - ??文字?色 1 2 2 2" xfId="30891"/>
    <cellStyle name="20% - ??文字?色 1 2 3" xfId="5861"/>
    <cellStyle name="20% - ??文字?色 1 2 3 2" xfId="30892"/>
    <cellStyle name="20% - ??文字?色 1 2 4" xfId="5862"/>
    <cellStyle name="20% - ??文字?色 1 2 4 2" xfId="30893"/>
    <cellStyle name="20% - ??文字?色 1 2 5" xfId="30890"/>
    <cellStyle name="20% - ??文字?色 1 3" xfId="5863"/>
    <cellStyle name="20% - ??文字?色 1 3 2" xfId="5864"/>
    <cellStyle name="20% - ??文字?色 1 3 2 2" xfId="30895"/>
    <cellStyle name="20% - ??文字?色 1 3 3" xfId="5865"/>
    <cellStyle name="20% - ??文字?色 1 3 3 2" xfId="30896"/>
    <cellStyle name="20% - ??文字?色 1 3 4" xfId="5866"/>
    <cellStyle name="20% - ??文字?色 1 3 4 2" xfId="30897"/>
    <cellStyle name="20% - ??文字?色 1 3 5" xfId="30894"/>
    <cellStyle name="20% - ??文字?色 1 4" xfId="5867"/>
    <cellStyle name="20% - ??文字?色 1 4 2" xfId="30898"/>
    <cellStyle name="20% - ??文字?色 1 5" xfId="5868"/>
    <cellStyle name="20% - ??文字?色 1 5 2" xfId="30899"/>
    <cellStyle name="20% - ??文字?色 1 6" xfId="5869"/>
    <cellStyle name="20% - ??文字?色 1 6 2" xfId="30900"/>
    <cellStyle name="20% - ??文字?色 1 7" xfId="30889"/>
    <cellStyle name="20% - ??文字?色 2" xfId="5870"/>
    <cellStyle name="20% - ??文字?色 2 2" xfId="5871"/>
    <cellStyle name="20% - ??文字?色 2 2 2" xfId="5872"/>
    <cellStyle name="20% - ??文字?色 2 2 2 2" xfId="30903"/>
    <cellStyle name="20% - ??文字?色 2 2 3" xfId="5873"/>
    <cellStyle name="20% - ??文字?色 2 2 3 2" xfId="30904"/>
    <cellStyle name="20% - ??文字?色 2 2 4" xfId="5874"/>
    <cellStyle name="20% - ??文字?色 2 2 4 2" xfId="30905"/>
    <cellStyle name="20% - ??文字?色 2 2 5" xfId="30902"/>
    <cellStyle name="20% - ??文字?色 2 3" xfId="5875"/>
    <cellStyle name="20% - ??文字?色 2 3 2" xfId="5876"/>
    <cellStyle name="20% - ??文字?色 2 3 2 2" xfId="30907"/>
    <cellStyle name="20% - ??文字?色 2 3 3" xfId="5877"/>
    <cellStyle name="20% - ??文字?色 2 3 3 2" xfId="30908"/>
    <cellStyle name="20% - ??文字?色 2 3 4" xfId="5878"/>
    <cellStyle name="20% - ??文字?色 2 3 4 2" xfId="30909"/>
    <cellStyle name="20% - ??文字?色 2 3 5" xfId="30906"/>
    <cellStyle name="20% - ??文字?色 2 4" xfId="5879"/>
    <cellStyle name="20% - ??文字?色 2 4 2" xfId="30910"/>
    <cellStyle name="20% - ??文字?色 2 5" xfId="5880"/>
    <cellStyle name="20% - ??文字?色 2 5 2" xfId="30911"/>
    <cellStyle name="20% - ??文字?色 2 6" xfId="5881"/>
    <cellStyle name="20% - ??文字?色 2 6 2" xfId="30912"/>
    <cellStyle name="20% - ??文字?色 2 7" xfId="30901"/>
    <cellStyle name="20% - ??文字?色 3" xfId="5882"/>
    <cellStyle name="20% - ??文字?色 3 2" xfId="5883"/>
    <cellStyle name="20% - ??文字?色 3 2 2" xfId="5884"/>
    <cellStyle name="20% - ??文字?色 3 2 2 2" xfId="30915"/>
    <cellStyle name="20% - ??文字?色 3 2 3" xfId="5885"/>
    <cellStyle name="20% - ??文字?色 3 2 3 2" xfId="30916"/>
    <cellStyle name="20% - ??文字?色 3 2 4" xfId="5886"/>
    <cellStyle name="20% - ??文字?色 3 2 4 2" xfId="30917"/>
    <cellStyle name="20% - ??文字?色 3 2 5" xfId="30914"/>
    <cellStyle name="20% - ??文字?色 3 3" xfId="5887"/>
    <cellStyle name="20% - ??文字?色 3 3 2" xfId="5888"/>
    <cellStyle name="20% - ??文字?色 3 3 2 2" xfId="30919"/>
    <cellStyle name="20% - ??文字?色 3 3 3" xfId="5889"/>
    <cellStyle name="20% - ??文字?色 3 3 3 2" xfId="30920"/>
    <cellStyle name="20% - ??文字?色 3 3 4" xfId="5890"/>
    <cellStyle name="20% - ??文字?色 3 3 4 2" xfId="30921"/>
    <cellStyle name="20% - ??文字?色 3 3 5" xfId="30918"/>
    <cellStyle name="20% - ??文字?色 3 4" xfId="5891"/>
    <cellStyle name="20% - ??文字?色 3 4 2" xfId="30922"/>
    <cellStyle name="20% - ??文字?色 3 5" xfId="5892"/>
    <cellStyle name="20% - ??文字?色 3 5 2" xfId="30923"/>
    <cellStyle name="20% - ??文字?色 3 6" xfId="5893"/>
    <cellStyle name="20% - ??文字?色 3 6 2" xfId="30924"/>
    <cellStyle name="20% - ??文字?色 3 7" xfId="30913"/>
    <cellStyle name="20% - ??文字?色 4" xfId="5894"/>
    <cellStyle name="20% - ??文字?色 4 2" xfId="5895"/>
    <cellStyle name="20% - ??文字?色 4 2 2" xfId="5896"/>
    <cellStyle name="20% - ??文字?色 4 2 2 2" xfId="30927"/>
    <cellStyle name="20% - ??文字?色 4 2 3" xfId="5897"/>
    <cellStyle name="20% - ??文字?色 4 2 3 2" xfId="30928"/>
    <cellStyle name="20% - ??文字?色 4 2 4" xfId="5898"/>
    <cellStyle name="20% - ??文字?色 4 2 4 2" xfId="30929"/>
    <cellStyle name="20% - ??文字?色 4 2 5" xfId="30926"/>
    <cellStyle name="20% - ??文字?色 4 3" xfId="5899"/>
    <cellStyle name="20% - ??文字?色 4 3 2" xfId="5900"/>
    <cellStyle name="20% - ??文字?色 4 3 2 2" xfId="30931"/>
    <cellStyle name="20% - ??文字?色 4 3 3" xfId="5901"/>
    <cellStyle name="20% - ??文字?色 4 3 3 2" xfId="30932"/>
    <cellStyle name="20% - ??文字?色 4 3 4" xfId="5902"/>
    <cellStyle name="20% - ??文字?色 4 3 4 2" xfId="30933"/>
    <cellStyle name="20% - ??文字?色 4 3 5" xfId="30930"/>
    <cellStyle name="20% - ??文字?色 4 4" xfId="5903"/>
    <cellStyle name="20% - ??文字?色 4 4 2" xfId="30934"/>
    <cellStyle name="20% - ??文字?色 4 5" xfId="5904"/>
    <cellStyle name="20% - ??文字?色 4 5 2" xfId="30935"/>
    <cellStyle name="20% - ??文字?色 4 6" xfId="5905"/>
    <cellStyle name="20% - ??文字?色 4 6 2" xfId="30936"/>
    <cellStyle name="20% - ??文字?色 4 7" xfId="30925"/>
    <cellStyle name="20% - ??文字?色 5" xfId="5906"/>
    <cellStyle name="20% - ??文字?色 5 2" xfId="5907"/>
    <cellStyle name="20% - ??文字?色 5 2 2" xfId="5908"/>
    <cellStyle name="20% - ??文字?色 5 2 2 2" xfId="30939"/>
    <cellStyle name="20% - ??文字?色 5 2 3" xfId="5909"/>
    <cellStyle name="20% - ??文字?色 5 2 3 2" xfId="30940"/>
    <cellStyle name="20% - ??文字?色 5 2 4" xfId="5910"/>
    <cellStyle name="20% - ??文字?色 5 2 4 2" xfId="30941"/>
    <cellStyle name="20% - ??文字?色 5 2 5" xfId="30938"/>
    <cellStyle name="20% - ??文字?色 5 3" xfId="5911"/>
    <cellStyle name="20% - ??文字?色 5 3 2" xfId="5912"/>
    <cellStyle name="20% - ??文字?色 5 3 2 2" xfId="30943"/>
    <cellStyle name="20% - ??文字?色 5 3 3" xfId="5913"/>
    <cellStyle name="20% - ??文字?色 5 3 3 2" xfId="30944"/>
    <cellStyle name="20% - ??文字?色 5 3 4" xfId="5914"/>
    <cellStyle name="20% - ??文字?色 5 3 4 2" xfId="30945"/>
    <cellStyle name="20% - ??文字?色 5 3 5" xfId="30942"/>
    <cellStyle name="20% - ??文字?色 5 4" xfId="5915"/>
    <cellStyle name="20% - ??文字?色 5 4 2" xfId="30946"/>
    <cellStyle name="20% - ??文字?色 5 5" xfId="5916"/>
    <cellStyle name="20% - ??文字?色 5 5 2" xfId="30947"/>
    <cellStyle name="20% - ??文字?色 5 6" xfId="5917"/>
    <cellStyle name="20% - ??文字?色 5 6 2" xfId="30948"/>
    <cellStyle name="20% - ??文字?色 5 7" xfId="30937"/>
    <cellStyle name="20% - ??文字?色 6" xfId="5918"/>
    <cellStyle name="20% - ??文字?色 6 2" xfId="5919"/>
    <cellStyle name="20% - ??文字?色 6 2 2" xfId="5920"/>
    <cellStyle name="20% - ??文字?色 6 2 2 2" xfId="30951"/>
    <cellStyle name="20% - ??文字?色 6 2 3" xfId="5921"/>
    <cellStyle name="20% - ??文字?色 6 2 3 2" xfId="30952"/>
    <cellStyle name="20% - ??文字?色 6 2 4" xfId="5922"/>
    <cellStyle name="20% - ??文字?色 6 2 4 2" xfId="30953"/>
    <cellStyle name="20% - ??文字?色 6 2 5" xfId="30950"/>
    <cellStyle name="20% - ??文字?色 6 3" xfId="5923"/>
    <cellStyle name="20% - ??文字?色 6 3 2" xfId="5924"/>
    <cellStyle name="20% - ??文字?色 6 3 2 2" xfId="30955"/>
    <cellStyle name="20% - ??文字?色 6 3 3" xfId="5925"/>
    <cellStyle name="20% - ??文字?色 6 3 3 2" xfId="30956"/>
    <cellStyle name="20% - ??文字?色 6 3 4" xfId="5926"/>
    <cellStyle name="20% - ??文字?色 6 3 4 2" xfId="30957"/>
    <cellStyle name="20% - ??文字?色 6 3 5" xfId="30954"/>
    <cellStyle name="20% - ??文字?色 6 4" xfId="5927"/>
    <cellStyle name="20% - ??文字?色 6 4 2" xfId="30958"/>
    <cellStyle name="20% - ??文字?色 6 5" xfId="5928"/>
    <cellStyle name="20% - ??文字?色 6 5 2" xfId="30959"/>
    <cellStyle name="20% - ??文字?色 6 6" xfId="5929"/>
    <cellStyle name="20% - ??文字?色 6 6 2" xfId="30960"/>
    <cellStyle name="20% - ??文字?色 6 7" xfId="30949"/>
    <cellStyle name="20% - Accent1 1" xfId="5930"/>
    <cellStyle name="20% - Accent1 1 2" xfId="5931"/>
    <cellStyle name="20% - Accent1 1 2 2" xfId="30962"/>
    <cellStyle name="20% - Accent1 1 3" xfId="5932"/>
    <cellStyle name="20% - Accent1 1 3 2" xfId="30963"/>
    <cellStyle name="20% - Accent1 1 4" xfId="5933"/>
    <cellStyle name="20% - Accent1 1 4 2" xfId="30964"/>
    <cellStyle name="20% - Accent1 1 5" xfId="30961"/>
    <cellStyle name="20% - Accent1 10" xfId="5934"/>
    <cellStyle name="20% - Accent1 10 2" xfId="5935"/>
    <cellStyle name="20% - Accent1 10 2 2" xfId="30966"/>
    <cellStyle name="20% - Accent1 10 3" xfId="5936"/>
    <cellStyle name="20% - Accent1 10 3 2" xfId="30967"/>
    <cellStyle name="20% - Accent1 10 4" xfId="5937"/>
    <cellStyle name="20% - Accent1 10 4 2" xfId="30968"/>
    <cellStyle name="20% - Accent1 10 5" xfId="30965"/>
    <cellStyle name="20% - Accent1 11" xfId="5938"/>
    <cellStyle name="20% - Accent1 11 2" xfId="5939"/>
    <cellStyle name="20% - Accent1 11 2 2" xfId="30970"/>
    <cellStyle name="20% - Accent1 11 3" xfId="5940"/>
    <cellStyle name="20% - Accent1 11 3 2" xfId="30971"/>
    <cellStyle name="20% - Accent1 11 4" xfId="5941"/>
    <cellStyle name="20% - Accent1 11 4 2" xfId="30972"/>
    <cellStyle name="20% - Accent1 11 5" xfId="30969"/>
    <cellStyle name="20% - Accent1 12" xfId="5942"/>
    <cellStyle name="20% - Accent1 12 2" xfId="5943"/>
    <cellStyle name="20% - Accent1 12 2 2" xfId="30974"/>
    <cellStyle name="20% - Accent1 12 3" xfId="5944"/>
    <cellStyle name="20% - Accent1 12 3 2" xfId="30975"/>
    <cellStyle name="20% - Accent1 12 4" xfId="5945"/>
    <cellStyle name="20% - Accent1 12 4 2" xfId="30976"/>
    <cellStyle name="20% - Accent1 12 5" xfId="30973"/>
    <cellStyle name="20% - Accent1 13" xfId="5946"/>
    <cellStyle name="20% - Accent1 13 2" xfId="5947"/>
    <cellStyle name="20% - Accent1 13 2 2" xfId="30978"/>
    <cellStyle name="20% - Accent1 13 3" xfId="5948"/>
    <cellStyle name="20% - Accent1 13 3 2" xfId="30979"/>
    <cellStyle name="20% - Accent1 13 4" xfId="5949"/>
    <cellStyle name="20% - Accent1 13 4 2" xfId="30980"/>
    <cellStyle name="20% - Accent1 13 5" xfId="30977"/>
    <cellStyle name="20% - Accent1 14" xfId="5950"/>
    <cellStyle name="20% - Accent1 14 2" xfId="5951"/>
    <cellStyle name="20% - Accent1 14 2 2" xfId="30982"/>
    <cellStyle name="20% - Accent1 14 3" xfId="5952"/>
    <cellStyle name="20% - Accent1 14 3 2" xfId="30983"/>
    <cellStyle name="20% - Accent1 14 4" xfId="5953"/>
    <cellStyle name="20% - Accent1 14 4 2" xfId="30984"/>
    <cellStyle name="20% - Accent1 14 5" xfId="30981"/>
    <cellStyle name="20% - Accent1 15" xfId="5954"/>
    <cellStyle name="20% - Accent1 15 2" xfId="5955"/>
    <cellStyle name="20% - Accent1 15 2 2" xfId="30986"/>
    <cellStyle name="20% - Accent1 15 3" xfId="5956"/>
    <cellStyle name="20% - Accent1 15 3 2" xfId="30987"/>
    <cellStyle name="20% - Accent1 15 4" xfId="5957"/>
    <cellStyle name="20% - Accent1 15 4 2" xfId="30988"/>
    <cellStyle name="20% - Accent1 15 5" xfId="30985"/>
    <cellStyle name="20% - Accent1 16" xfId="5958"/>
    <cellStyle name="20% - Accent1 16 2" xfId="5959"/>
    <cellStyle name="20% - Accent1 16 2 2" xfId="30990"/>
    <cellStyle name="20% - Accent1 16 3" xfId="5960"/>
    <cellStyle name="20% - Accent1 16 3 2" xfId="30991"/>
    <cellStyle name="20% - Accent1 16 4" xfId="5961"/>
    <cellStyle name="20% - Accent1 16 4 2" xfId="30992"/>
    <cellStyle name="20% - Accent1 16 5" xfId="30989"/>
    <cellStyle name="20% - Accent1 17" xfId="5962"/>
    <cellStyle name="20% - Accent1 17 2" xfId="5963"/>
    <cellStyle name="20% - Accent1 17 2 2" xfId="30994"/>
    <cellStyle name="20% - Accent1 17 3" xfId="5964"/>
    <cellStyle name="20% - Accent1 17 3 2" xfId="30995"/>
    <cellStyle name="20% - Accent1 17 4" xfId="5965"/>
    <cellStyle name="20% - Accent1 17 4 2" xfId="30996"/>
    <cellStyle name="20% - Accent1 17 5" xfId="30993"/>
    <cellStyle name="20% - Accent1 18" xfId="5966"/>
    <cellStyle name="20% - Accent1 18 2" xfId="5967"/>
    <cellStyle name="20% - Accent1 18 2 2" xfId="30998"/>
    <cellStyle name="20% - Accent1 18 3" xfId="5968"/>
    <cellStyle name="20% - Accent1 18 3 2" xfId="30999"/>
    <cellStyle name="20% - Accent1 18 4" xfId="5969"/>
    <cellStyle name="20% - Accent1 18 4 2" xfId="31000"/>
    <cellStyle name="20% - Accent1 18 5" xfId="30997"/>
    <cellStyle name="20% - Accent1 19" xfId="5970"/>
    <cellStyle name="20% - Accent1 19 2" xfId="5971"/>
    <cellStyle name="20% - Accent1 19 2 2" xfId="31002"/>
    <cellStyle name="20% - Accent1 19 3" xfId="5972"/>
    <cellStyle name="20% - Accent1 19 3 2" xfId="31003"/>
    <cellStyle name="20% - Accent1 19 4" xfId="5973"/>
    <cellStyle name="20% - Accent1 19 4 2" xfId="31004"/>
    <cellStyle name="20% - Accent1 19 5" xfId="31001"/>
    <cellStyle name="20% - Accent1 2" xfId="5974"/>
    <cellStyle name="20% - Accent1 2 2" xfId="5975"/>
    <cellStyle name="20% - Accent1 2 2 2" xfId="5976"/>
    <cellStyle name="20% - Accent1 2 2 2 2" xfId="31007"/>
    <cellStyle name="20% - Accent1 2 2 3" xfId="5977"/>
    <cellStyle name="20% - Accent1 2 2 3 2" xfId="31008"/>
    <cellStyle name="20% - Accent1 2 2 4" xfId="5978"/>
    <cellStyle name="20% - Accent1 2 2 4 2" xfId="31009"/>
    <cellStyle name="20% - Accent1 2 2 5" xfId="31006"/>
    <cellStyle name="20% - Accent1 2 3" xfId="5979"/>
    <cellStyle name="20% - Accent1 2 3 2" xfId="31010"/>
    <cellStyle name="20% - Accent1 2 4" xfId="5980"/>
    <cellStyle name="20% - Accent1 2 4 2" xfId="31011"/>
    <cellStyle name="20% - Accent1 2 5" xfId="5981"/>
    <cellStyle name="20% - Accent1 2 5 2" xfId="31012"/>
    <cellStyle name="20% - Accent1 2 6" xfId="5982"/>
    <cellStyle name="20% - Accent1 2 6 2" xfId="31013"/>
    <cellStyle name="20% - Accent1 2 7" xfId="5983"/>
    <cellStyle name="20% - Accent1 2 7 2" xfId="31014"/>
    <cellStyle name="20% - Accent1 2 8" xfId="5984"/>
    <cellStyle name="20% - Accent1 2 8 2" xfId="31015"/>
    <cellStyle name="20% - Accent1 2 9" xfId="31005"/>
    <cellStyle name="20% - Accent1 20" xfId="5985"/>
    <cellStyle name="20% - Accent1 20 2" xfId="5986"/>
    <cellStyle name="20% - Accent1 20 2 2" xfId="31017"/>
    <cellStyle name="20% - Accent1 20 3" xfId="5987"/>
    <cellStyle name="20% - Accent1 20 3 2" xfId="31018"/>
    <cellStyle name="20% - Accent1 20 4" xfId="5988"/>
    <cellStyle name="20% - Accent1 20 4 2" xfId="31019"/>
    <cellStyle name="20% - Accent1 20 5" xfId="31016"/>
    <cellStyle name="20% - Accent1 21" xfId="5989"/>
    <cellStyle name="20% - Accent1 21 2" xfId="5990"/>
    <cellStyle name="20% - Accent1 21 2 2" xfId="31021"/>
    <cellStyle name="20% - Accent1 21 3" xfId="5991"/>
    <cellStyle name="20% - Accent1 21 3 2" xfId="31022"/>
    <cellStyle name="20% - Accent1 21 4" xfId="5992"/>
    <cellStyle name="20% - Accent1 21 4 2" xfId="31023"/>
    <cellStyle name="20% - Accent1 21 5" xfId="31020"/>
    <cellStyle name="20% - Accent1 22" xfId="5993"/>
    <cellStyle name="20% - Accent1 22 2" xfId="5994"/>
    <cellStyle name="20% - Accent1 22 2 2" xfId="31025"/>
    <cellStyle name="20% - Accent1 22 3" xfId="5995"/>
    <cellStyle name="20% - Accent1 22 3 2" xfId="31026"/>
    <cellStyle name="20% - Accent1 22 4" xfId="5996"/>
    <cellStyle name="20% - Accent1 22 4 2" xfId="31027"/>
    <cellStyle name="20% - Accent1 22 5" xfId="31024"/>
    <cellStyle name="20% - Accent1 23" xfId="5997"/>
    <cellStyle name="20% - Accent1 23 2" xfId="31028"/>
    <cellStyle name="20% - Accent1 3" xfId="5998"/>
    <cellStyle name="20% - Accent1 3 2" xfId="5999"/>
    <cellStyle name="20% - Accent1 3 2 2" xfId="31030"/>
    <cellStyle name="20% - Accent1 3 3" xfId="6000"/>
    <cellStyle name="20% - Accent1 3 3 2" xfId="31031"/>
    <cellStyle name="20% - Accent1 3 4" xfId="6001"/>
    <cellStyle name="20% - Accent1 3 4 2" xfId="31032"/>
    <cellStyle name="20% - Accent1 3 5" xfId="31029"/>
    <cellStyle name="20% - Accent1 4" xfId="6002"/>
    <cellStyle name="20% - Accent1 4 2" xfId="6003"/>
    <cellStyle name="20% - Accent1 4 2 2" xfId="31034"/>
    <cellStyle name="20% - Accent1 4 3" xfId="6004"/>
    <cellStyle name="20% - Accent1 4 3 2" xfId="31035"/>
    <cellStyle name="20% - Accent1 4 4" xfId="6005"/>
    <cellStyle name="20% - Accent1 4 4 2" xfId="31036"/>
    <cellStyle name="20% - Accent1 4 5" xfId="31033"/>
    <cellStyle name="20% - Accent1 5" xfId="6006"/>
    <cellStyle name="20% - Accent1 5 2" xfId="6007"/>
    <cellStyle name="20% - Accent1 5 2 2" xfId="31038"/>
    <cellStyle name="20% - Accent1 5 3" xfId="6008"/>
    <cellStyle name="20% - Accent1 5 3 2" xfId="31039"/>
    <cellStyle name="20% - Accent1 5 4" xfId="6009"/>
    <cellStyle name="20% - Accent1 5 4 2" xfId="31040"/>
    <cellStyle name="20% - Accent1 5 5" xfId="31037"/>
    <cellStyle name="20% - Accent1 6" xfId="6010"/>
    <cellStyle name="20% - Accent1 6 2" xfId="6011"/>
    <cellStyle name="20% - Accent1 6 2 2" xfId="31042"/>
    <cellStyle name="20% - Accent1 6 3" xfId="6012"/>
    <cellStyle name="20% - Accent1 6 3 2" xfId="31043"/>
    <cellStyle name="20% - Accent1 6 4" xfId="6013"/>
    <cellStyle name="20% - Accent1 6 4 2" xfId="31044"/>
    <cellStyle name="20% - Accent1 6 5" xfId="31041"/>
    <cellStyle name="20% - Accent1 7" xfId="6014"/>
    <cellStyle name="20% - Accent1 7 2" xfId="6015"/>
    <cellStyle name="20% - Accent1 7 2 2" xfId="31046"/>
    <cellStyle name="20% - Accent1 7 3" xfId="6016"/>
    <cellStyle name="20% - Accent1 7 3 2" xfId="31047"/>
    <cellStyle name="20% - Accent1 7 4" xfId="6017"/>
    <cellStyle name="20% - Accent1 7 4 2" xfId="31048"/>
    <cellStyle name="20% - Accent1 7 5" xfId="31045"/>
    <cellStyle name="20% - Accent1 8" xfId="6018"/>
    <cellStyle name="20% - Accent1 8 2" xfId="6019"/>
    <cellStyle name="20% - Accent1 8 2 2" xfId="31050"/>
    <cellStyle name="20% - Accent1 8 3" xfId="6020"/>
    <cellStyle name="20% - Accent1 8 3 2" xfId="31051"/>
    <cellStyle name="20% - Accent1 8 4" xfId="6021"/>
    <cellStyle name="20% - Accent1 8 4 2" xfId="31052"/>
    <cellStyle name="20% - Accent1 8 5" xfId="31049"/>
    <cellStyle name="20% - Accent1 9" xfId="6022"/>
    <cellStyle name="20% - Accent1 9 2" xfId="6023"/>
    <cellStyle name="20% - Accent1 9 2 2" xfId="31054"/>
    <cellStyle name="20% - Accent1 9 3" xfId="6024"/>
    <cellStyle name="20% - Accent1 9 3 2" xfId="31055"/>
    <cellStyle name="20% - Accent1 9 4" xfId="6025"/>
    <cellStyle name="20% - Accent1 9 4 2" xfId="31056"/>
    <cellStyle name="20% - Accent1 9 5" xfId="31053"/>
    <cellStyle name="20% - Accent2 1" xfId="6026"/>
    <cellStyle name="20% - Accent2 1 2" xfId="6027"/>
    <cellStyle name="20% - Accent2 1 2 2" xfId="31058"/>
    <cellStyle name="20% - Accent2 1 3" xfId="6028"/>
    <cellStyle name="20% - Accent2 1 3 2" xfId="31059"/>
    <cellStyle name="20% - Accent2 1 4" xfId="6029"/>
    <cellStyle name="20% - Accent2 1 4 2" xfId="31060"/>
    <cellStyle name="20% - Accent2 1 5" xfId="31057"/>
    <cellStyle name="20% - Accent2 10" xfId="6030"/>
    <cellStyle name="20% - Accent2 10 2" xfId="6031"/>
    <cellStyle name="20% - Accent2 10 2 2" xfId="31062"/>
    <cellStyle name="20% - Accent2 10 3" xfId="6032"/>
    <cellStyle name="20% - Accent2 10 3 2" xfId="31063"/>
    <cellStyle name="20% - Accent2 10 4" xfId="6033"/>
    <cellStyle name="20% - Accent2 10 4 2" xfId="31064"/>
    <cellStyle name="20% - Accent2 10 5" xfId="31061"/>
    <cellStyle name="20% - Accent2 11" xfId="6034"/>
    <cellStyle name="20% - Accent2 11 2" xfId="6035"/>
    <cellStyle name="20% - Accent2 11 2 2" xfId="31066"/>
    <cellStyle name="20% - Accent2 11 3" xfId="6036"/>
    <cellStyle name="20% - Accent2 11 3 2" xfId="31067"/>
    <cellStyle name="20% - Accent2 11 4" xfId="6037"/>
    <cellStyle name="20% - Accent2 11 4 2" xfId="31068"/>
    <cellStyle name="20% - Accent2 11 5" xfId="31065"/>
    <cellStyle name="20% - Accent2 12" xfId="6038"/>
    <cellStyle name="20% - Accent2 12 2" xfId="6039"/>
    <cellStyle name="20% - Accent2 12 2 2" xfId="31070"/>
    <cellStyle name="20% - Accent2 12 3" xfId="6040"/>
    <cellStyle name="20% - Accent2 12 3 2" xfId="31071"/>
    <cellStyle name="20% - Accent2 12 4" xfId="6041"/>
    <cellStyle name="20% - Accent2 12 4 2" xfId="31072"/>
    <cellStyle name="20% - Accent2 12 5" xfId="31069"/>
    <cellStyle name="20% - Accent2 13" xfId="6042"/>
    <cellStyle name="20% - Accent2 13 2" xfId="6043"/>
    <cellStyle name="20% - Accent2 13 2 2" xfId="31074"/>
    <cellStyle name="20% - Accent2 13 3" xfId="6044"/>
    <cellStyle name="20% - Accent2 13 3 2" xfId="31075"/>
    <cellStyle name="20% - Accent2 13 4" xfId="6045"/>
    <cellStyle name="20% - Accent2 13 4 2" xfId="31076"/>
    <cellStyle name="20% - Accent2 13 5" xfId="31073"/>
    <cellStyle name="20% - Accent2 14" xfId="6046"/>
    <cellStyle name="20% - Accent2 14 2" xfId="6047"/>
    <cellStyle name="20% - Accent2 14 2 2" xfId="31078"/>
    <cellStyle name="20% - Accent2 14 3" xfId="6048"/>
    <cellStyle name="20% - Accent2 14 3 2" xfId="31079"/>
    <cellStyle name="20% - Accent2 14 4" xfId="6049"/>
    <cellStyle name="20% - Accent2 14 4 2" xfId="31080"/>
    <cellStyle name="20% - Accent2 14 5" xfId="31077"/>
    <cellStyle name="20% - Accent2 15" xfId="6050"/>
    <cellStyle name="20% - Accent2 15 2" xfId="6051"/>
    <cellStyle name="20% - Accent2 15 2 2" xfId="31082"/>
    <cellStyle name="20% - Accent2 15 3" xfId="6052"/>
    <cellStyle name="20% - Accent2 15 3 2" xfId="31083"/>
    <cellStyle name="20% - Accent2 15 4" xfId="6053"/>
    <cellStyle name="20% - Accent2 15 4 2" xfId="31084"/>
    <cellStyle name="20% - Accent2 15 5" xfId="31081"/>
    <cellStyle name="20% - Accent2 16" xfId="6054"/>
    <cellStyle name="20% - Accent2 16 2" xfId="6055"/>
    <cellStyle name="20% - Accent2 16 2 2" xfId="31086"/>
    <cellStyle name="20% - Accent2 16 3" xfId="6056"/>
    <cellStyle name="20% - Accent2 16 3 2" xfId="31087"/>
    <cellStyle name="20% - Accent2 16 4" xfId="6057"/>
    <cellStyle name="20% - Accent2 16 4 2" xfId="31088"/>
    <cellStyle name="20% - Accent2 16 5" xfId="31085"/>
    <cellStyle name="20% - Accent2 17" xfId="6058"/>
    <cellStyle name="20% - Accent2 17 2" xfId="6059"/>
    <cellStyle name="20% - Accent2 17 2 2" xfId="31090"/>
    <cellStyle name="20% - Accent2 17 3" xfId="6060"/>
    <cellStyle name="20% - Accent2 17 3 2" xfId="31091"/>
    <cellStyle name="20% - Accent2 17 4" xfId="6061"/>
    <cellStyle name="20% - Accent2 17 4 2" xfId="31092"/>
    <cellStyle name="20% - Accent2 17 5" xfId="31089"/>
    <cellStyle name="20% - Accent2 18" xfId="6062"/>
    <cellStyle name="20% - Accent2 18 2" xfId="6063"/>
    <cellStyle name="20% - Accent2 18 2 2" xfId="31094"/>
    <cellStyle name="20% - Accent2 18 3" xfId="6064"/>
    <cellStyle name="20% - Accent2 18 3 2" xfId="31095"/>
    <cellStyle name="20% - Accent2 18 4" xfId="6065"/>
    <cellStyle name="20% - Accent2 18 4 2" xfId="31096"/>
    <cellStyle name="20% - Accent2 18 5" xfId="31093"/>
    <cellStyle name="20% - Accent2 19" xfId="6066"/>
    <cellStyle name="20% - Accent2 19 2" xfId="6067"/>
    <cellStyle name="20% - Accent2 19 2 2" xfId="31098"/>
    <cellStyle name="20% - Accent2 19 3" xfId="6068"/>
    <cellStyle name="20% - Accent2 19 3 2" xfId="31099"/>
    <cellStyle name="20% - Accent2 19 4" xfId="6069"/>
    <cellStyle name="20% - Accent2 19 4 2" xfId="31100"/>
    <cellStyle name="20% - Accent2 19 5" xfId="31097"/>
    <cellStyle name="20% - Accent2 2" xfId="6070"/>
    <cellStyle name="20% - Accent2 2 2" xfId="6071"/>
    <cellStyle name="20% - Accent2 2 2 2" xfId="6072"/>
    <cellStyle name="20% - Accent2 2 2 2 2" xfId="31103"/>
    <cellStyle name="20% - Accent2 2 2 3" xfId="6073"/>
    <cellStyle name="20% - Accent2 2 2 3 2" xfId="31104"/>
    <cellStyle name="20% - Accent2 2 2 4" xfId="6074"/>
    <cellStyle name="20% - Accent2 2 2 4 2" xfId="31105"/>
    <cellStyle name="20% - Accent2 2 2 5" xfId="31102"/>
    <cellStyle name="20% - Accent2 2 3" xfId="6075"/>
    <cellStyle name="20% - Accent2 2 3 2" xfId="31106"/>
    <cellStyle name="20% - Accent2 2 4" xfId="6076"/>
    <cellStyle name="20% - Accent2 2 4 2" xfId="31107"/>
    <cellStyle name="20% - Accent2 2 5" xfId="6077"/>
    <cellStyle name="20% - Accent2 2 5 2" xfId="31108"/>
    <cellStyle name="20% - Accent2 2 6" xfId="6078"/>
    <cellStyle name="20% - Accent2 2 6 2" xfId="31109"/>
    <cellStyle name="20% - Accent2 2 7" xfId="6079"/>
    <cellStyle name="20% - Accent2 2 7 2" xfId="31110"/>
    <cellStyle name="20% - Accent2 2 8" xfId="6080"/>
    <cellStyle name="20% - Accent2 2 8 2" xfId="31111"/>
    <cellStyle name="20% - Accent2 2 9" xfId="31101"/>
    <cellStyle name="20% - Accent2 20" xfId="6081"/>
    <cellStyle name="20% - Accent2 20 2" xfId="6082"/>
    <cellStyle name="20% - Accent2 20 2 2" xfId="31113"/>
    <cellStyle name="20% - Accent2 20 3" xfId="6083"/>
    <cellStyle name="20% - Accent2 20 3 2" xfId="31114"/>
    <cellStyle name="20% - Accent2 20 4" xfId="6084"/>
    <cellStyle name="20% - Accent2 20 4 2" xfId="31115"/>
    <cellStyle name="20% - Accent2 20 5" xfId="31112"/>
    <cellStyle name="20% - Accent2 21" xfId="6085"/>
    <cellStyle name="20% - Accent2 21 2" xfId="6086"/>
    <cellStyle name="20% - Accent2 21 2 2" xfId="31117"/>
    <cellStyle name="20% - Accent2 21 3" xfId="6087"/>
    <cellStyle name="20% - Accent2 21 3 2" xfId="31118"/>
    <cellStyle name="20% - Accent2 21 4" xfId="6088"/>
    <cellStyle name="20% - Accent2 21 4 2" xfId="31119"/>
    <cellStyle name="20% - Accent2 21 5" xfId="31116"/>
    <cellStyle name="20% - Accent2 22" xfId="6089"/>
    <cellStyle name="20% - Accent2 22 2" xfId="6090"/>
    <cellStyle name="20% - Accent2 22 2 2" xfId="31121"/>
    <cellStyle name="20% - Accent2 22 3" xfId="6091"/>
    <cellStyle name="20% - Accent2 22 3 2" xfId="31122"/>
    <cellStyle name="20% - Accent2 22 4" xfId="6092"/>
    <cellStyle name="20% - Accent2 22 4 2" xfId="31123"/>
    <cellStyle name="20% - Accent2 22 5" xfId="31120"/>
    <cellStyle name="20% - Accent2 23" xfId="6093"/>
    <cellStyle name="20% - Accent2 23 2" xfId="31124"/>
    <cellStyle name="20% - Accent2 3" xfId="6094"/>
    <cellStyle name="20% - Accent2 3 2" xfId="6095"/>
    <cellStyle name="20% - Accent2 3 2 2" xfId="31126"/>
    <cellStyle name="20% - Accent2 3 3" xfId="6096"/>
    <cellStyle name="20% - Accent2 3 3 2" xfId="31127"/>
    <cellStyle name="20% - Accent2 3 4" xfId="6097"/>
    <cellStyle name="20% - Accent2 3 4 2" xfId="31128"/>
    <cellStyle name="20% - Accent2 3 5" xfId="31125"/>
    <cellStyle name="20% - Accent2 4" xfId="6098"/>
    <cellStyle name="20% - Accent2 4 2" xfId="6099"/>
    <cellStyle name="20% - Accent2 4 2 2" xfId="31130"/>
    <cellStyle name="20% - Accent2 4 3" xfId="6100"/>
    <cellStyle name="20% - Accent2 4 3 2" xfId="31131"/>
    <cellStyle name="20% - Accent2 4 4" xfId="6101"/>
    <cellStyle name="20% - Accent2 4 4 2" xfId="31132"/>
    <cellStyle name="20% - Accent2 4 5" xfId="31129"/>
    <cellStyle name="20% - Accent2 5" xfId="6102"/>
    <cellStyle name="20% - Accent2 5 2" xfId="6103"/>
    <cellStyle name="20% - Accent2 5 2 2" xfId="31134"/>
    <cellStyle name="20% - Accent2 5 3" xfId="6104"/>
    <cellStyle name="20% - Accent2 5 3 2" xfId="31135"/>
    <cellStyle name="20% - Accent2 5 4" xfId="6105"/>
    <cellStyle name="20% - Accent2 5 4 2" xfId="31136"/>
    <cellStyle name="20% - Accent2 5 5" xfId="31133"/>
    <cellStyle name="20% - Accent2 6" xfId="6106"/>
    <cellStyle name="20% - Accent2 6 2" xfId="6107"/>
    <cellStyle name="20% - Accent2 6 2 2" xfId="31138"/>
    <cellStyle name="20% - Accent2 6 3" xfId="6108"/>
    <cellStyle name="20% - Accent2 6 3 2" xfId="31139"/>
    <cellStyle name="20% - Accent2 6 4" xfId="6109"/>
    <cellStyle name="20% - Accent2 6 4 2" xfId="31140"/>
    <cellStyle name="20% - Accent2 6 5" xfId="31137"/>
    <cellStyle name="20% - Accent2 7" xfId="6110"/>
    <cellStyle name="20% - Accent2 7 2" xfId="6111"/>
    <cellStyle name="20% - Accent2 7 2 2" xfId="31142"/>
    <cellStyle name="20% - Accent2 7 3" xfId="6112"/>
    <cellStyle name="20% - Accent2 7 3 2" xfId="31143"/>
    <cellStyle name="20% - Accent2 7 4" xfId="6113"/>
    <cellStyle name="20% - Accent2 7 4 2" xfId="31144"/>
    <cellStyle name="20% - Accent2 7 5" xfId="31141"/>
    <cellStyle name="20% - Accent2 8" xfId="6114"/>
    <cellStyle name="20% - Accent2 8 2" xfId="6115"/>
    <cellStyle name="20% - Accent2 8 2 2" xfId="31146"/>
    <cellStyle name="20% - Accent2 8 3" xfId="6116"/>
    <cellStyle name="20% - Accent2 8 3 2" xfId="31147"/>
    <cellStyle name="20% - Accent2 8 4" xfId="6117"/>
    <cellStyle name="20% - Accent2 8 4 2" xfId="31148"/>
    <cellStyle name="20% - Accent2 8 5" xfId="31145"/>
    <cellStyle name="20% - Accent2 9" xfId="6118"/>
    <cellStyle name="20% - Accent2 9 2" xfId="6119"/>
    <cellStyle name="20% - Accent2 9 2 2" xfId="31150"/>
    <cellStyle name="20% - Accent2 9 3" xfId="6120"/>
    <cellStyle name="20% - Accent2 9 3 2" xfId="31151"/>
    <cellStyle name="20% - Accent2 9 4" xfId="6121"/>
    <cellStyle name="20% - Accent2 9 4 2" xfId="31152"/>
    <cellStyle name="20% - Accent2 9 5" xfId="31149"/>
    <cellStyle name="20% - Accent3 1" xfId="6122"/>
    <cellStyle name="20% - Accent3 1 2" xfId="6123"/>
    <cellStyle name="20% - Accent3 1 2 2" xfId="31154"/>
    <cellStyle name="20% - Accent3 1 3" xfId="6124"/>
    <cellStyle name="20% - Accent3 1 3 2" xfId="31155"/>
    <cellStyle name="20% - Accent3 1 4" xfId="6125"/>
    <cellStyle name="20% - Accent3 1 4 2" xfId="31156"/>
    <cellStyle name="20% - Accent3 1 5" xfId="31153"/>
    <cellStyle name="20% - Accent3 10" xfId="6126"/>
    <cellStyle name="20% - Accent3 10 2" xfId="6127"/>
    <cellStyle name="20% - Accent3 10 2 2" xfId="31158"/>
    <cellStyle name="20% - Accent3 10 3" xfId="6128"/>
    <cellStyle name="20% - Accent3 10 3 2" xfId="31159"/>
    <cellStyle name="20% - Accent3 10 4" xfId="6129"/>
    <cellStyle name="20% - Accent3 10 4 2" xfId="31160"/>
    <cellStyle name="20% - Accent3 10 5" xfId="31157"/>
    <cellStyle name="20% - Accent3 11" xfId="6130"/>
    <cellStyle name="20% - Accent3 11 2" xfId="6131"/>
    <cellStyle name="20% - Accent3 11 2 2" xfId="31162"/>
    <cellStyle name="20% - Accent3 11 3" xfId="6132"/>
    <cellStyle name="20% - Accent3 11 3 2" xfId="31163"/>
    <cellStyle name="20% - Accent3 11 4" xfId="6133"/>
    <cellStyle name="20% - Accent3 11 4 2" xfId="31164"/>
    <cellStyle name="20% - Accent3 11 5" xfId="31161"/>
    <cellStyle name="20% - Accent3 12" xfId="6134"/>
    <cellStyle name="20% - Accent3 12 2" xfId="6135"/>
    <cellStyle name="20% - Accent3 12 2 2" xfId="31166"/>
    <cellStyle name="20% - Accent3 12 3" xfId="6136"/>
    <cellStyle name="20% - Accent3 12 3 2" xfId="31167"/>
    <cellStyle name="20% - Accent3 12 4" xfId="6137"/>
    <cellStyle name="20% - Accent3 12 4 2" xfId="31168"/>
    <cellStyle name="20% - Accent3 12 5" xfId="31165"/>
    <cellStyle name="20% - Accent3 13" xfId="6138"/>
    <cellStyle name="20% - Accent3 13 2" xfId="6139"/>
    <cellStyle name="20% - Accent3 13 2 2" xfId="31170"/>
    <cellStyle name="20% - Accent3 13 3" xfId="6140"/>
    <cellStyle name="20% - Accent3 13 3 2" xfId="31171"/>
    <cellStyle name="20% - Accent3 13 4" xfId="6141"/>
    <cellStyle name="20% - Accent3 13 4 2" xfId="31172"/>
    <cellStyle name="20% - Accent3 13 5" xfId="31169"/>
    <cellStyle name="20% - Accent3 14" xfId="6142"/>
    <cellStyle name="20% - Accent3 14 2" xfId="6143"/>
    <cellStyle name="20% - Accent3 14 2 2" xfId="31174"/>
    <cellStyle name="20% - Accent3 14 3" xfId="6144"/>
    <cellStyle name="20% - Accent3 14 3 2" xfId="31175"/>
    <cellStyle name="20% - Accent3 14 4" xfId="6145"/>
    <cellStyle name="20% - Accent3 14 4 2" xfId="31176"/>
    <cellStyle name="20% - Accent3 14 5" xfId="31173"/>
    <cellStyle name="20% - Accent3 15" xfId="6146"/>
    <cellStyle name="20% - Accent3 15 2" xfId="6147"/>
    <cellStyle name="20% - Accent3 15 2 2" xfId="31178"/>
    <cellStyle name="20% - Accent3 15 3" xfId="6148"/>
    <cellStyle name="20% - Accent3 15 3 2" xfId="31179"/>
    <cellStyle name="20% - Accent3 15 4" xfId="6149"/>
    <cellStyle name="20% - Accent3 15 4 2" xfId="31180"/>
    <cellStyle name="20% - Accent3 15 5" xfId="31177"/>
    <cellStyle name="20% - Accent3 16" xfId="6150"/>
    <cellStyle name="20% - Accent3 16 2" xfId="6151"/>
    <cellStyle name="20% - Accent3 16 2 2" xfId="31182"/>
    <cellStyle name="20% - Accent3 16 3" xfId="6152"/>
    <cellStyle name="20% - Accent3 16 3 2" xfId="31183"/>
    <cellStyle name="20% - Accent3 16 4" xfId="6153"/>
    <cellStyle name="20% - Accent3 16 4 2" xfId="31184"/>
    <cellStyle name="20% - Accent3 16 5" xfId="31181"/>
    <cellStyle name="20% - Accent3 17" xfId="6154"/>
    <cellStyle name="20% - Accent3 17 2" xfId="6155"/>
    <cellStyle name="20% - Accent3 17 2 2" xfId="31186"/>
    <cellStyle name="20% - Accent3 17 3" xfId="6156"/>
    <cellStyle name="20% - Accent3 17 3 2" xfId="31187"/>
    <cellStyle name="20% - Accent3 17 4" xfId="6157"/>
    <cellStyle name="20% - Accent3 17 4 2" xfId="31188"/>
    <cellStyle name="20% - Accent3 17 5" xfId="31185"/>
    <cellStyle name="20% - Accent3 18" xfId="6158"/>
    <cellStyle name="20% - Accent3 18 2" xfId="6159"/>
    <cellStyle name="20% - Accent3 18 2 2" xfId="31190"/>
    <cellStyle name="20% - Accent3 18 3" xfId="6160"/>
    <cellStyle name="20% - Accent3 18 3 2" xfId="31191"/>
    <cellStyle name="20% - Accent3 18 4" xfId="6161"/>
    <cellStyle name="20% - Accent3 18 4 2" xfId="31192"/>
    <cellStyle name="20% - Accent3 18 5" xfId="31189"/>
    <cellStyle name="20% - Accent3 19" xfId="6162"/>
    <cellStyle name="20% - Accent3 19 2" xfId="6163"/>
    <cellStyle name="20% - Accent3 19 2 2" xfId="31194"/>
    <cellStyle name="20% - Accent3 19 3" xfId="6164"/>
    <cellStyle name="20% - Accent3 19 3 2" xfId="31195"/>
    <cellStyle name="20% - Accent3 19 4" xfId="6165"/>
    <cellStyle name="20% - Accent3 19 4 2" xfId="31196"/>
    <cellStyle name="20% - Accent3 19 5" xfId="31193"/>
    <cellStyle name="20% - Accent3 2" xfId="6166"/>
    <cellStyle name="20% - Accent3 2 2" xfId="6167"/>
    <cellStyle name="20% - Accent3 2 2 2" xfId="6168"/>
    <cellStyle name="20% - Accent3 2 2 2 2" xfId="31199"/>
    <cellStyle name="20% - Accent3 2 2 3" xfId="6169"/>
    <cellStyle name="20% - Accent3 2 2 3 2" xfId="31200"/>
    <cellStyle name="20% - Accent3 2 2 4" xfId="6170"/>
    <cellStyle name="20% - Accent3 2 2 4 2" xfId="31201"/>
    <cellStyle name="20% - Accent3 2 2 5" xfId="31198"/>
    <cellStyle name="20% - Accent3 2 3" xfId="6171"/>
    <cellStyle name="20% - Accent3 2 3 2" xfId="31202"/>
    <cellStyle name="20% - Accent3 2 4" xfId="6172"/>
    <cellStyle name="20% - Accent3 2 4 2" xfId="31203"/>
    <cellStyle name="20% - Accent3 2 5" xfId="6173"/>
    <cellStyle name="20% - Accent3 2 5 2" xfId="31204"/>
    <cellStyle name="20% - Accent3 2 6" xfId="6174"/>
    <cellStyle name="20% - Accent3 2 6 2" xfId="31205"/>
    <cellStyle name="20% - Accent3 2 7" xfId="6175"/>
    <cellStyle name="20% - Accent3 2 7 2" xfId="31206"/>
    <cellStyle name="20% - Accent3 2 8" xfId="6176"/>
    <cellStyle name="20% - Accent3 2 8 2" xfId="31207"/>
    <cellStyle name="20% - Accent3 2 9" xfId="31197"/>
    <cellStyle name="20% - Accent3 20" xfId="6177"/>
    <cellStyle name="20% - Accent3 20 2" xfId="6178"/>
    <cellStyle name="20% - Accent3 20 2 2" xfId="31209"/>
    <cellStyle name="20% - Accent3 20 3" xfId="6179"/>
    <cellStyle name="20% - Accent3 20 3 2" xfId="31210"/>
    <cellStyle name="20% - Accent3 20 4" xfId="6180"/>
    <cellStyle name="20% - Accent3 20 4 2" xfId="31211"/>
    <cellStyle name="20% - Accent3 20 5" xfId="31208"/>
    <cellStyle name="20% - Accent3 21" xfId="6181"/>
    <cellStyle name="20% - Accent3 21 2" xfId="6182"/>
    <cellStyle name="20% - Accent3 21 2 2" xfId="31213"/>
    <cellStyle name="20% - Accent3 21 3" xfId="6183"/>
    <cellStyle name="20% - Accent3 21 3 2" xfId="31214"/>
    <cellStyle name="20% - Accent3 21 4" xfId="6184"/>
    <cellStyle name="20% - Accent3 21 4 2" xfId="31215"/>
    <cellStyle name="20% - Accent3 21 5" xfId="31212"/>
    <cellStyle name="20% - Accent3 22" xfId="6185"/>
    <cellStyle name="20% - Accent3 22 2" xfId="6186"/>
    <cellStyle name="20% - Accent3 22 2 2" xfId="31217"/>
    <cellStyle name="20% - Accent3 22 3" xfId="6187"/>
    <cellStyle name="20% - Accent3 22 3 2" xfId="31218"/>
    <cellStyle name="20% - Accent3 22 4" xfId="6188"/>
    <cellStyle name="20% - Accent3 22 4 2" xfId="31219"/>
    <cellStyle name="20% - Accent3 22 5" xfId="31216"/>
    <cellStyle name="20% - Accent3 23" xfId="6189"/>
    <cellStyle name="20% - Accent3 23 2" xfId="31220"/>
    <cellStyle name="20% - Accent3 3" xfId="6190"/>
    <cellStyle name="20% - Accent3 3 2" xfId="6191"/>
    <cellStyle name="20% - Accent3 3 2 2" xfId="31222"/>
    <cellStyle name="20% - Accent3 3 3" xfId="6192"/>
    <cellStyle name="20% - Accent3 3 3 2" xfId="31223"/>
    <cellStyle name="20% - Accent3 3 4" xfId="6193"/>
    <cellStyle name="20% - Accent3 3 4 2" xfId="31224"/>
    <cellStyle name="20% - Accent3 3 5" xfId="31221"/>
    <cellStyle name="20% - Accent3 4" xfId="6194"/>
    <cellStyle name="20% - Accent3 4 2" xfId="6195"/>
    <cellStyle name="20% - Accent3 4 2 2" xfId="31226"/>
    <cellStyle name="20% - Accent3 4 3" xfId="6196"/>
    <cellStyle name="20% - Accent3 4 3 2" xfId="31227"/>
    <cellStyle name="20% - Accent3 4 4" xfId="6197"/>
    <cellStyle name="20% - Accent3 4 4 2" xfId="31228"/>
    <cellStyle name="20% - Accent3 4 5" xfId="31225"/>
    <cellStyle name="20% - Accent3 5" xfId="6198"/>
    <cellStyle name="20% - Accent3 5 2" xfId="6199"/>
    <cellStyle name="20% - Accent3 5 2 2" xfId="31230"/>
    <cellStyle name="20% - Accent3 5 3" xfId="6200"/>
    <cellStyle name="20% - Accent3 5 3 2" xfId="31231"/>
    <cellStyle name="20% - Accent3 5 4" xfId="6201"/>
    <cellStyle name="20% - Accent3 5 4 2" xfId="31232"/>
    <cellStyle name="20% - Accent3 5 5" xfId="31229"/>
    <cellStyle name="20% - Accent3 6" xfId="6202"/>
    <cellStyle name="20% - Accent3 6 2" xfId="6203"/>
    <cellStyle name="20% - Accent3 6 2 2" xfId="31234"/>
    <cellStyle name="20% - Accent3 6 3" xfId="6204"/>
    <cellStyle name="20% - Accent3 6 3 2" xfId="31235"/>
    <cellStyle name="20% - Accent3 6 4" xfId="6205"/>
    <cellStyle name="20% - Accent3 6 4 2" xfId="31236"/>
    <cellStyle name="20% - Accent3 6 5" xfId="31233"/>
    <cellStyle name="20% - Accent3 7" xfId="6206"/>
    <cellStyle name="20% - Accent3 7 2" xfId="6207"/>
    <cellStyle name="20% - Accent3 7 2 2" xfId="31238"/>
    <cellStyle name="20% - Accent3 7 3" xfId="6208"/>
    <cellStyle name="20% - Accent3 7 3 2" xfId="31239"/>
    <cellStyle name="20% - Accent3 7 4" xfId="6209"/>
    <cellStyle name="20% - Accent3 7 4 2" xfId="31240"/>
    <cellStyle name="20% - Accent3 7 5" xfId="31237"/>
    <cellStyle name="20% - Accent3 8" xfId="6210"/>
    <cellStyle name="20% - Accent3 8 2" xfId="6211"/>
    <cellStyle name="20% - Accent3 8 2 2" xfId="31242"/>
    <cellStyle name="20% - Accent3 8 3" xfId="6212"/>
    <cellStyle name="20% - Accent3 8 3 2" xfId="31243"/>
    <cellStyle name="20% - Accent3 8 4" xfId="6213"/>
    <cellStyle name="20% - Accent3 8 4 2" xfId="31244"/>
    <cellStyle name="20% - Accent3 8 5" xfId="31241"/>
    <cellStyle name="20% - Accent3 9" xfId="6214"/>
    <cellStyle name="20% - Accent3 9 2" xfId="6215"/>
    <cellStyle name="20% - Accent3 9 2 2" xfId="31246"/>
    <cellStyle name="20% - Accent3 9 3" xfId="6216"/>
    <cellStyle name="20% - Accent3 9 3 2" xfId="31247"/>
    <cellStyle name="20% - Accent3 9 4" xfId="6217"/>
    <cellStyle name="20% - Accent3 9 4 2" xfId="31248"/>
    <cellStyle name="20% - Accent3 9 5" xfId="31245"/>
    <cellStyle name="20% - Accent4 1" xfId="6218"/>
    <cellStyle name="20% - Accent4 1 2" xfId="6219"/>
    <cellStyle name="20% - Accent4 1 2 2" xfId="31250"/>
    <cellStyle name="20% - Accent4 1 3" xfId="6220"/>
    <cellStyle name="20% - Accent4 1 3 2" xfId="31251"/>
    <cellStyle name="20% - Accent4 1 4" xfId="6221"/>
    <cellStyle name="20% - Accent4 1 4 2" xfId="31252"/>
    <cellStyle name="20% - Accent4 1 5" xfId="31249"/>
    <cellStyle name="20% - Accent4 10" xfId="6222"/>
    <cellStyle name="20% - Accent4 10 2" xfId="6223"/>
    <cellStyle name="20% - Accent4 10 2 2" xfId="31254"/>
    <cellStyle name="20% - Accent4 10 3" xfId="6224"/>
    <cellStyle name="20% - Accent4 10 3 2" xfId="31255"/>
    <cellStyle name="20% - Accent4 10 4" xfId="6225"/>
    <cellStyle name="20% - Accent4 10 4 2" xfId="31256"/>
    <cellStyle name="20% - Accent4 10 5" xfId="31253"/>
    <cellStyle name="20% - Accent4 11" xfId="6226"/>
    <cellStyle name="20% - Accent4 11 2" xfId="6227"/>
    <cellStyle name="20% - Accent4 11 2 2" xfId="31258"/>
    <cellStyle name="20% - Accent4 11 3" xfId="6228"/>
    <cellStyle name="20% - Accent4 11 3 2" xfId="31259"/>
    <cellStyle name="20% - Accent4 11 4" xfId="6229"/>
    <cellStyle name="20% - Accent4 11 4 2" xfId="31260"/>
    <cellStyle name="20% - Accent4 11 5" xfId="31257"/>
    <cellStyle name="20% - Accent4 12" xfId="6230"/>
    <cellStyle name="20% - Accent4 12 2" xfId="6231"/>
    <cellStyle name="20% - Accent4 12 2 2" xfId="31262"/>
    <cellStyle name="20% - Accent4 12 3" xfId="6232"/>
    <cellStyle name="20% - Accent4 12 3 2" xfId="31263"/>
    <cellStyle name="20% - Accent4 12 4" xfId="6233"/>
    <cellStyle name="20% - Accent4 12 4 2" xfId="31264"/>
    <cellStyle name="20% - Accent4 12 5" xfId="31261"/>
    <cellStyle name="20% - Accent4 13" xfId="6234"/>
    <cellStyle name="20% - Accent4 13 2" xfId="6235"/>
    <cellStyle name="20% - Accent4 13 2 2" xfId="31266"/>
    <cellStyle name="20% - Accent4 13 3" xfId="6236"/>
    <cellStyle name="20% - Accent4 13 3 2" xfId="31267"/>
    <cellStyle name="20% - Accent4 13 4" xfId="6237"/>
    <cellStyle name="20% - Accent4 13 4 2" xfId="31268"/>
    <cellStyle name="20% - Accent4 13 5" xfId="31265"/>
    <cellStyle name="20% - Accent4 14" xfId="6238"/>
    <cellStyle name="20% - Accent4 14 2" xfId="6239"/>
    <cellStyle name="20% - Accent4 14 2 2" xfId="31270"/>
    <cellStyle name="20% - Accent4 14 3" xfId="6240"/>
    <cellStyle name="20% - Accent4 14 3 2" xfId="31271"/>
    <cellStyle name="20% - Accent4 14 4" xfId="6241"/>
    <cellStyle name="20% - Accent4 14 4 2" xfId="31272"/>
    <cellStyle name="20% - Accent4 14 5" xfId="31269"/>
    <cellStyle name="20% - Accent4 15" xfId="6242"/>
    <cellStyle name="20% - Accent4 15 2" xfId="6243"/>
    <cellStyle name="20% - Accent4 15 2 2" xfId="31274"/>
    <cellStyle name="20% - Accent4 15 3" xfId="6244"/>
    <cellStyle name="20% - Accent4 15 3 2" xfId="31275"/>
    <cellStyle name="20% - Accent4 15 4" xfId="6245"/>
    <cellStyle name="20% - Accent4 15 4 2" xfId="31276"/>
    <cellStyle name="20% - Accent4 15 5" xfId="31273"/>
    <cellStyle name="20% - Accent4 16" xfId="6246"/>
    <cellStyle name="20% - Accent4 16 2" xfId="6247"/>
    <cellStyle name="20% - Accent4 16 2 2" xfId="31278"/>
    <cellStyle name="20% - Accent4 16 3" xfId="6248"/>
    <cellStyle name="20% - Accent4 16 3 2" xfId="31279"/>
    <cellStyle name="20% - Accent4 16 4" xfId="6249"/>
    <cellStyle name="20% - Accent4 16 4 2" xfId="31280"/>
    <cellStyle name="20% - Accent4 16 5" xfId="31277"/>
    <cellStyle name="20% - Accent4 17" xfId="6250"/>
    <cellStyle name="20% - Accent4 17 2" xfId="6251"/>
    <cellStyle name="20% - Accent4 17 2 2" xfId="31282"/>
    <cellStyle name="20% - Accent4 17 3" xfId="6252"/>
    <cellStyle name="20% - Accent4 17 3 2" xfId="31283"/>
    <cellStyle name="20% - Accent4 17 4" xfId="6253"/>
    <cellStyle name="20% - Accent4 17 4 2" xfId="31284"/>
    <cellStyle name="20% - Accent4 17 5" xfId="31281"/>
    <cellStyle name="20% - Accent4 18" xfId="6254"/>
    <cellStyle name="20% - Accent4 18 2" xfId="6255"/>
    <cellStyle name="20% - Accent4 18 2 2" xfId="31286"/>
    <cellStyle name="20% - Accent4 18 3" xfId="6256"/>
    <cellStyle name="20% - Accent4 18 3 2" xfId="31287"/>
    <cellStyle name="20% - Accent4 18 4" xfId="6257"/>
    <cellStyle name="20% - Accent4 18 4 2" xfId="31288"/>
    <cellStyle name="20% - Accent4 18 5" xfId="31285"/>
    <cellStyle name="20% - Accent4 19" xfId="6258"/>
    <cellStyle name="20% - Accent4 19 2" xfId="6259"/>
    <cellStyle name="20% - Accent4 19 2 2" xfId="31290"/>
    <cellStyle name="20% - Accent4 19 3" xfId="6260"/>
    <cellStyle name="20% - Accent4 19 3 2" xfId="31291"/>
    <cellStyle name="20% - Accent4 19 4" xfId="6261"/>
    <cellStyle name="20% - Accent4 19 4 2" xfId="31292"/>
    <cellStyle name="20% - Accent4 19 5" xfId="31289"/>
    <cellStyle name="20% - Accent4 2" xfId="6262"/>
    <cellStyle name="20% - Accent4 2 2" xfId="6263"/>
    <cellStyle name="20% - Accent4 2 2 2" xfId="6264"/>
    <cellStyle name="20% - Accent4 2 2 2 2" xfId="31295"/>
    <cellStyle name="20% - Accent4 2 2 3" xfId="6265"/>
    <cellStyle name="20% - Accent4 2 2 3 2" xfId="31296"/>
    <cellStyle name="20% - Accent4 2 2 4" xfId="6266"/>
    <cellStyle name="20% - Accent4 2 2 4 2" xfId="31297"/>
    <cellStyle name="20% - Accent4 2 2 5" xfId="31294"/>
    <cellStyle name="20% - Accent4 2 3" xfId="6267"/>
    <cellStyle name="20% - Accent4 2 3 2" xfId="31298"/>
    <cellStyle name="20% - Accent4 2 4" xfId="6268"/>
    <cellStyle name="20% - Accent4 2 4 2" xfId="31299"/>
    <cellStyle name="20% - Accent4 2 5" xfId="6269"/>
    <cellStyle name="20% - Accent4 2 5 2" xfId="31300"/>
    <cellStyle name="20% - Accent4 2 6" xfId="6270"/>
    <cellStyle name="20% - Accent4 2 6 2" xfId="31301"/>
    <cellStyle name="20% - Accent4 2 7" xfId="6271"/>
    <cellStyle name="20% - Accent4 2 7 2" xfId="31302"/>
    <cellStyle name="20% - Accent4 2 8" xfId="6272"/>
    <cellStyle name="20% - Accent4 2 8 2" xfId="31303"/>
    <cellStyle name="20% - Accent4 2 9" xfId="31293"/>
    <cellStyle name="20% - Accent4 20" xfId="6273"/>
    <cellStyle name="20% - Accent4 20 2" xfId="6274"/>
    <cellStyle name="20% - Accent4 20 2 2" xfId="31305"/>
    <cellStyle name="20% - Accent4 20 3" xfId="6275"/>
    <cellStyle name="20% - Accent4 20 3 2" xfId="31306"/>
    <cellStyle name="20% - Accent4 20 4" xfId="6276"/>
    <cellStyle name="20% - Accent4 20 4 2" xfId="31307"/>
    <cellStyle name="20% - Accent4 20 5" xfId="31304"/>
    <cellStyle name="20% - Accent4 21" xfId="6277"/>
    <cellStyle name="20% - Accent4 21 2" xfId="6278"/>
    <cellStyle name="20% - Accent4 21 2 2" xfId="31309"/>
    <cellStyle name="20% - Accent4 21 3" xfId="6279"/>
    <cellStyle name="20% - Accent4 21 3 2" xfId="31310"/>
    <cellStyle name="20% - Accent4 21 4" xfId="6280"/>
    <cellStyle name="20% - Accent4 21 4 2" xfId="31311"/>
    <cellStyle name="20% - Accent4 21 5" xfId="31308"/>
    <cellStyle name="20% - Accent4 22" xfId="6281"/>
    <cellStyle name="20% - Accent4 22 2" xfId="6282"/>
    <cellStyle name="20% - Accent4 22 2 2" xfId="31313"/>
    <cellStyle name="20% - Accent4 22 3" xfId="6283"/>
    <cellStyle name="20% - Accent4 22 3 2" xfId="31314"/>
    <cellStyle name="20% - Accent4 22 4" xfId="6284"/>
    <cellStyle name="20% - Accent4 22 4 2" xfId="31315"/>
    <cellStyle name="20% - Accent4 22 5" xfId="31312"/>
    <cellStyle name="20% - Accent4 23" xfId="6285"/>
    <cellStyle name="20% - Accent4 23 2" xfId="31316"/>
    <cellStyle name="20% - Accent4 3" xfId="6286"/>
    <cellStyle name="20% - Accent4 3 2" xfId="6287"/>
    <cellStyle name="20% - Accent4 3 2 2" xfId="31318"/>
    <cellStyle name="20% - Accent4 3 3" xfId="6288"/>
    <cellStyle name="20% - Accent4 3 3 2" xfId="31319"/>
    <cellStyle name="20% - Accent4 3 4" xfId="6289"/>
    <cellStyle name="20% - Accent4 3 4 2" xfId="31320"/>
    <cellStyle name="20% - Accent4 3 5" xfId="31317"/>
    <cellStyle name="20% - Accent4 4" xfId="6290"/>
    <cellStyle name="20% - Accent4 4 2" xfId="6291"/>
    <cellStyle name="20% - Accent4 4 2 2" xfId="31322"/>
    <cellStyle name="20% - Accent4 4 3" xfId="6292"/>
    <cellStyle name="20% - Accent4 4 3 2" xfId="31323"/>
    <cellStyle name="20% - Accent4 4 4" xfId="6293"/>
    <cellStyle name="20% - Accent4 4 4 2" xfId="31324"/>
    <cellStyle name="20% - Accent4 4 5" xfId="31321"/>
    <cellStyle name="20% - Accent4 5" xfId="6294"/>
    <cellStyle name="20% - Accent4 5 2" xfId="6295"/>
    <cellStyle name="20% - Accent4 5 2 2" xfId="31326"/>
    <cellStyle name="20% - Accent4 5 3" xfId="6296"/>
    <cellStyle name="20% - Accent4 5 3 2" xfId="31327"/>
    <cellStyle name="20% - Accent4 5 4" xfId="6297"/>
    <cellStyle name="20% - Accent4 5 4 2" xfId="31328"/>
    <cellStyle name="20% - Accent4 5 5" xfId="31325"/>
    <cellStyle name="20% - Accent4 6" xfId="6298"/>
    <cellStyle name="20% - Accent4 6 2" xfId="6299"/>
    <cellStyle name="20% - Accent4 6 2 2" xfId="31330"/>
    <cellStyle name="20% - Accent4 6 3" xfId="6300"/>
    <cellStyle name="20% - Accent4 6 3 2" xfId="31331"/>
    <cellStyle name="20% - Accent4 6 4" xfId="6301"/>
    <cellStyle name="20% - Accent4 6 4 2" xfId="31332"/>
    <cellStyle name="20% - Accent4 6 5" xfId="31329"/>
    <cellStyle name="20% - Accent4 7" xfId="6302"/>
    <cellStyle name="20% - Accent4 7 2" xfId="6303"/>
    <cellStyle name="20% - Accent4 7 2 2" xfId="31334"/>
    <cellStyle name="20% - Accent4 7 3" xfId="6304"/>
    <cellStyle name="20% - Accent4 7 3 2" xfId="31335"/>
    <cellStyle name="20% - Accent4 7 4" xfId="6305"/>
    <cellStyle name="20% - Accent4 7 4 2" xfId="31336"/>
    <cellStyle name="20% - Accent4 7 5" xfId="31333"/>
    <cellStyle name="20% - Accent4 8" xfId="6306"/>
    <cellStyle name="20% - Accent4 8 2" xfId="6307"/>
    <cellStyle name="20% - Accent4 8 2 2" xfId="31338"/>
    <cellStyle name="20% - Accent4 8 3" xfId="6308"/>
    <cellStyle name="20% - Accent4 8 3 2" xfId="31339"/>
    <cellStyle name="20% - Accent4 8 4" xfId="6309"/>
    <cellStyle name="20% - Accent4 8 4 2" xfId="31340"/>
    <cellStyle name="20% - Accent4 8 5" xfId="31337"/>
    <cellStyle name="20% - Accent4 9" xfId="6310"/>
    <cellStyle name="20% - Accent4 9 2" xfId="6311"/>
    <cellStyle name="20% - Accent4 9 2 2" xfId="31342"/>
    <cellStyle name="20% - Accent4 9 3" xfId="6312"/>
    <cellStyle name="20% - Accent4 9 3 2" xfId="31343"/>
    <cellStyle name="20% - Accent4 9 4" xfId="6313"/>
    <cellStyle name="20% - Accent4 9 4 2" xfId="31344"/>
    <cellStyle name="20% - Accent4 9 5" xfId="31341"/>
    <cellStyle name="20% - Accent5 1" xfId="6314"/>
    <cellStyle name="20% - Accent5 1 2" xfId="6315"/>
    <cellStyle name="20% - Accent5 1 2 2" xfId="31346"/>
    <cellStyle name="20% - Accent5 1 3" xfId="6316"/>
    <cellStyle name="20% - Accent5 1 3 2" xfId="31347"/>
    <cellStyle name="20% - Accent5 1 4" xfId="6317"/>
    <cellStyle name="20% - Accent5 1 4 2" xfId="31348"/>
    <cellStyle name="20% - Accent5 1 5" xfId="31345"/>
    <cellStyle name="20% - Accent5 10" xfId="6318"/>
    <cellStyle name="20% - Accent5 10 2" xfId="6319"/>
    <cellStyle name="20% - Accent5 10 2 2" xfId="31350"/>
    <cellStyle name="20% - Accent5 10 3" xfId="6320"/>
    <cellStyle name="20% - Accent5 10 3 2" xfId="31351"/>
    <cellStyle name="20% - Accent5 10 4" xfId="6321"/>
    <cellStyle name="20% - Accent5 10 4 2" xfId="31352"/>
    <cellStyle name="20% - Accent5 10 5" xfId="31349"/>
    <cellStyle name="20% - Accent5 11" xfId="6322"/>
    <cellStyle name="20% - Accent5 11 2" xfId="6323"/>
    <cellStyle name="20% - Accent5 11 2 2" xfId="31354"/>
    <cellStyle name="20% - Accent5 11 3" xfId="6324"/>
    <cellStyle name="20% - Accent5 11 3 2" xfId="31355"/>
    <cellStyle name="20% - Accent5 11 4" xfId="6325"/>
    <cellStyle name="20% - Accent5 11 4 2" xfId="31356"/>
    <cellStyle name="20% - Accent5 11 5" xfId="31353"/>
    <cellStyle name="20% - Accent5 12" xfId="6326"/>
    <cellStyle name="20% - Accent5 12 2" xfId="6327"/>
    <cellStyle name="20% - Accent5 12 2 2" xfId="31358"/>
    <cellStyle name="20% - Accent5 12 3" xfId="6328"/>
    <cellStyle name="20% - Accent5 12 3 2" xfId="31359"/>
    <cellStyle name="20% - Accent5 12 4" xfId="6329"/>
    <cellStyle name="20% - Accent5 12 4 2" xfId="31360"/>
    <cellStyle name="20% - Accent5 12 5" xfId="31357"/>
    <cellStyle name="20% - Accent5 13" xfId="6330"/>
    <cellStyle name="20% - Accent5 13 2" xfId="6331"/>
    <cellStyle name="20% - Accent5 13 2 2" xfId="31362"/>
    <cellStyle name="20% - Accent5 13 3" xfId="6332"/>
    <cellStyle name="20% - Accent5 13 3 2" xfId="31363"/>
    <cellStyle name="20% - Accent5 13 4" xfId="6333"/>
    <cellStyle name="20% - Accent5 13 4 2" xfId="31364"/>
    <cellStyle name="20% - Accent5 13 5" xfId="31361"/>
    <cellStyle name="20% - Accent5 14" xfId="6334"/>
    <cellStyle name="20% - Accent5 14 2" xfId="6335"/>
    <cellStyle name="20% - Accent5 14 2 2" xfId="31366"/>
    <cellStyle name="20% - Accent5 14 3" xfId="6336"/>
    <cellStyle name="20% - Accent5 14 3 2" xfId="31367"/>
    <cellStyle name="20% - Accent5 14 4" xfId="6337"/>
    <cellStyle name="20% - Accent5 14 4 2" xfId="31368"/>
    <cellStyle name="20% - Accent5 14 5" xfId="31365"/>
    <cellStyle name="20% - Accent5 15" xfId="6338"/>
    <cellStyle name="20% - Accent5 15 2" xfId="6339"/>
    <cellStyle name="20% - Accent5 15 2 2" xfId="31370"/>
    <cellStyle name="20% - Accent5 15 3" xfId="6340"/>
    <cellStyle name="20% - Accent5 15 3 2" xfId="31371"/>
    <cellStyle name="20% - Accent5 15 4" xfId="6341"/>
    <cellStyle name="20% - Accent5 15 4 2" xfId="31372"/>
    <cellStyle name="20% - Accent5 15 5" xfId="31369"/>
    <cellStyle name="20% - Accent5 16" xfId="6342"/>
    <cellStyle name="20% - Accent5 16 2" xfId="6343"/>
    <cellStyle name="20% - Accent5 16 2 2" xfId="31374"/>
    <cellStyle name="20% - Accent5 16 3" xfId="6344"/>
    <cellStyle name="20% - Accent5 16 3 2" xfId="31375"/>
    <cellStyle name="20% - Accent5 16 4" xfId="6345"/>
    <cellStyle name="20% - Accent5 16 4 2" xfId="31376"/>
    <cellStyle name="20% - Accent5 16 5" xfId="31373"/>
    <cellStyle name="20% - Accent5 17" xfId="6346"/>
    <cellStyle name="20% - Accent5 17 2" xfId="6347"/>
    <cellStyle name="20% - Accent5 17 2 2" xfId="31378"/>
    <cellStyle name="20% - Accent5 17 3" xfId="6348"/>
    <cellStyle name="20% - Accent5 17 3 2" xfId="31379"/>
    <cellStyle name="20% - Accent5 17 4" xfId="6349"/>
    <cellStyle name="20% - Accent5 17 4 2" xfId="31380"/>
    <cellStyle name="20% - Accent5 17 5" xfId="31377"/>
    <cellStyle name="20% - Accent5 18" xfId="6350"/>
    <cellStyle name="20% - Accent5 18 2" xfId="6351"/>
    <cellStyle name="20% - Accent5 18 2 2" xfId="31382"/>
    <cellStyle name="20% - Accent5 18 3" xfId="6352"/>
    <cellStyle name="20% - Accent5 18 3 2" xfId="31383"/>
    <cellStyle name="20% - Accent5 18 4" xfId="6353"/>
    <cellStyle name="20% - Accent5 18 4 2" xfId="31384"/>
    <cellStyle name="20% - Accent5 18 5" xfId="31381"/>
    <cellStyle name="20% - Accent5 19" xfId="6354"/>
    <cellStyle name="20% - Accent5 19 2" xfId="6355"/>
    <cellStyle name="20% - Accent5 19 2 2" xfId="31386"/>
    <cellStyle name="20% - Accent5 19 3" xfId="6356"/>
    <cellStyle name="20% - Accent5 19 3 2" xfId="31387"/>
    <cellStyle name="20% - Accent5 19 4" xfId="6357"/>
    <cellStyle name="20% - Accent5 19 4 2" xfId="31388"/>
    <cellStyle name="20% - Accent5 19 5" xfId="31385"/>
    <cellStyle name="20% - Accent5 2" xfId="6358"/>
    <cellStyle name="20% - Accent5 2 2" xfId="6359"/>
    <cellStyle name="20% - Accent5 2 2 2" xfId="6360"/>
    <cellStyle name="20% - Accent5 2 2 2 2" xfId="31391"/>
    <cellStyle name="20% - Accent5 2 2 3" xfId="6361"/>
    <cellStyle name="20% - Accent5 2 2 3 2" xfId="31392"/>
    <cellStyle name="20% - Accent5 2 2 4" xfId="6362"/>
    <cellStyle name="20% - Accent5 2 2 4 2" xfId="31393"/>
    <cellStyle name="20% - Accent5 2 2 5" xfId="31390"/>
    <cellStyle name="20% - Accent5 2 3" xfId="6363"/>
    <cellStyle name="20% - Accent5 2 3 2" xfId="31394"/>
    <cellStyle name="20% - Accent5 2 4" xfId="6364"/>
    <cellStyle name="20% - Accent5 2 4 2" xfId="31395"/>
    <cellStyle name="20% - Accent5 2 5" xfId="6365"/>
    <cellStyle name="20% - Accent5 2 5 2" xfId="31396"/>
    <cellStyle name="20% - Accent5 2 6" xfId="6366"/>
    <cellStyle name="20% - Accent5 2 6 2" xfId="31397"/>
    <cellStyle name="20% - Accent5 2 7" xfId="6367"/>
    <cellStyle name="20% - Accent5 2 7 2" xfId="31398"/>
    <cellStyle name="20% - Accent5 2 8" xfId="6368"/>
    <cellStyle name="20% - Accent5 2 8 2" xfId="31399"/>
    <cellStyle name="20% - Accent5 2 9" xfId="31389"/>
    <cellStyle name="20% - Accent5 20" xfId="6369"/>
    <cellStyle name="20% - Accent5 20 2" xfId="6370"/>
    <cellStyle name="20% - Accent5 20 2 2" xfId="31401"/>
    <cellStyle name="20% - Accent5 20 3" xfId="6371"/>
    <cellStyle name="20% - Accent5 20 3 2" xfId="31402"/>
    <cellStyle name="20% - Accent5 20 4" xfId="6372"/>
    <cellStyle name="20% - Accent5 20 4 2" xfId="31403"/>
    <cellStyle name="20% - Accent5 20 5" xfId="31400"/>
    <cellStyle name="20% - Accent5 21" xfId="6373"/>
    <cellStyle name="20% - Accent5 21 2" xfId="6374"/>
    <cellStyle name="20% - Accent5 21 2 2" xfId="31405"/>
    <cellStyle name="20% - Accent5 21 3" xfId="6375"/>
    <cellStyle name="20% - Accent5 21 3 2" xfId="31406"/>
    <cellStyle name="20% - Accent5 21 4" xfId="6376"/>
    <cellStyle name="20% - Accent5 21 4 2" xfId="31407"/>
    <cellStyle name="20% - Accent5 21 5" xfId="31404"/>
    <cellStyle name="20% - Accent5 22" xfId="6377"/>
    <cellStyle name="20% - Accent5 22 2" xfId="6378"/>
    <cellStyle name="20% - Accent5 22 2 2" xfId="31409"/>
    <cellStyle name="20% - Accent5 22 3" xfId="6379"/>
    <cellStyle name="20% - Accent5 22 3 2" xfId="31410"/>
    <cellStyle name="20% - Accent5 22 4" xfId="6380"/>
    <cellStyle name="20% - Accent5 22 4 2" xfId="31411"/>
    <cellStyle name="20% - Accent5 22 5" xfId="31408"/>
    <cellStyle name="20% - Accent5 23" xfId="6381"/>
    <cellStyle name="20% - Accent5 23 2" xfId="31412"/>
    <cellStyle name="20% - Accent5 3" xfId="6382"/>
    <cellStyle name="20% - Accent5 3 2" xfId="6383"/>
    <cellStyle name="20% - Accent5 3 2 2" xfId="31414"/>
    <cellStyle name="20% - Accent5 3 3" xfId="6384"/>
    <cellStyle name="20% - Accent5 3 3 2" xfId="31415"/>
    <cellStyle name="20% - Accent5 3 4" xfId="6385"/>
    <cellStyle name="20% - Accent5 3 4 2" xfId="31416"/>
    <cellStyle name="20% - Accent5 3 5" xfId="31413"/>
    <cellStyle name="20% - Accent5 4" xfId="6386"/>
    <cellStyle name="20% - Accent5 4 2" xfId="6387"/>
    <cellStyle name="20% - Accent5 4 2 2" xfId="31418"/>
    <cellStyle name="20% - Accent5 4 3" xfId="6388"/>
    <cellStyle name="20% - Accent5 4 3 2" xfId="31419"/>
    <cellStyle name="20% - Accent5 4 4" xfId="6389"/>
    <cellStyle name="20% - Accent5 4 4 2" xfId="31420"/>
    <cellStyle name="20% - Accent5 4 5" xfId="31417"/>
    <cellStyle name="20% - Accent5 5" xfId="6390"/>
    <cellStyle name="20% - Accent5 5 2" xfId="6391"/>
    <cellStyle name="20% - Accent5 5 2 2" xfId="31422"/>
    <cellStyle name="20% - Accent5 5 3" xfId="6392"/>
    <cellStyle name="20% - Accent5 5 3 2" xfId="31423"/>
    <cellStyle name="20% - Accent5 5 4" xfId="6393"/>
    <cellStyle name="20% - Accent5 5 4 2" xfId="31424"/>
    <cellStyle name="20% - Accent5 5 5" xfId="31421"/>
    <cellStyle name="20% - Accent5 6" xfId="6394"/>
    <cellStyle name="20% - Accent5 6 2" xfId="6395"/>
    <cellStyle name="20% - Accent5 6 2 2" xfId="31426"/>
    <cellStyle name="20% - Accent5 6 3" xfId="6396"/>
    <cellStyle name="20% - Accent5 6 3 2" xfId="31427"/>
    <cellStyle name="20% - Accent5 6 4" xfId="6397"/>
    <cellStyle name="20% - Accent5 6 4 2" xfId="31428"/>
    <cellStyle name="20% - Accent5 6 5" xfId="31425"/>
    <cellStyle name="20% - Accent5 7" xfId="6398"/>
    <cellStyle name="20% - Accent5 7 2" xfId="6399"/>
    <cellStyle name="20% - Accent5 7 2 2" xfId="31430"/>
    <cellStyle name="20% - Accent5 7 3" xfId="6400"/>
    <cellStyle name="20% - Accent5 7 3 2" xfId="31431"/>
    <cellStyle name="20% - Accent5 7 4" xfId="6401"/>
    <cellStyle name="20% - Accent5 7 4 2" xfId="31432"/>
    <cellStyle name="20% - Accent5 7 5" xfId="31429"/>
    <cellStyle name="20% - Accent5 8" xfId="6402"/>
    <cellStyle name="20% - Accent5 8 2" xfId="6403"/>
    <cellStyle name="20% - Accent5 8 2 2" xfId="31434"/>
    <cellStyle name="20% - Accent5 8 3" xfId="6404"/>
    <cellStyle name="20% - Accent5 8 3 2" xfId="31435"/>
    <cellStyle name="20% - Accent5 8 4" xfId="6405"/>
    <cellStyle name="20% - Accent5 8 4 2" xfId="31436"/>
    <cellStyle name="20% - Accent5 8 5" xfId="31433"/>
    <cellStyle name="20% - Accent5 9" xfId="6406"/>
    <cellStyle name="20% - Accent5 9 2" xfId="6407"/>
    <cellStyle name="20% - Accent5 9 2 2" xfId="31438"/>
    <cellStyle name="20% - Accent5 9 3" xfId="6408"/>
    <cellStyle name="20% - Accent5 9 3 2" xfId="31439"/>
    <cellStyle name="20% - Accent5 9 4" xfId="6409"/>
    <cellStyle name="20% - Accent5 9 4 2" xfId="31440"/>
    <cellStyle name="20% - Accent5 9 5" xfId="31437"/>
    <cellStyle name="20% - Accent6 1" xfId="6410"/>
    <cellStyle name="20% - Accent6 1 2" xfId="6411"/>
    <cellStyle name="20% - Accent6 1 2 2" xfId="31442"/>
    <cellStyle name="20% - Accent6 1 3" xfId="6412"/>
    <cellStyle name="20% - Accent6 1 3 2" xfId="31443"/>
    <cellStyle name="20% - Accent6 1 4" xfId="6413"/>
    <cellStyle name="20% - Accent6 1 4 2" xfId="31444"/>
    <cellStyle name="20% - Accent6 1 5" xfId="31441"/>
    <cellStyle name="20% - Accent6 10" xfId="6414"/>
    <cellStyle name="20% - Accent6 10 2" xfId="6415"/>
    <cellStyle name="20% - Accent6 10 2 2" xfId="31446"/>
    <cellStyle name="20% - Accent6 10 3" xfId="6416"/>
    <cellStyle name="20% - Accent6 10 3 2" xfId="31447"/>
    <cellStyle name="20% - Accent6 10 4" xfId="6417"/>
    <cellStyle name="20% - Accent6 10 4 2" xfId="31448"/>
    <cellStyle name="20% - Accent6 10 5" xfId="31445"/>
    <cellStyle name="20% - Accent6 11" xfId="6418"/>
    <cellStyle name="20% - Accent6 11 2" xfId="6419"/>
    <cellStyle name="20% - Accent6 11 2 2" xfId="31450"/>
    <cellStyle name="20% - Accent6 11 3" xfId="6420"/>
    <cellStyle name="20% - Accent6 11 3 2" xfId="31451"/>
    <cellStyle name="20% - Accent6 11 4" xfId="6421"/>
    <cellStyle name="20% - Accent6 11 4 2" xfId="31452"/>
    <cellStyle name="20% - Accent6 11 5" xfId="31449"/>
    <cellStyle name="20% - Accent6 12" xfId="6422"/>
    <cellStyle name="20% - Accent6 12 2" xfId="6423"/>
    <cellStyle name="20% - Accent6 12 2 2" xfId="31454"/>
    <cellStyle name="20% - Accent6 12 3" xfId="6424"/>
    <cellStyle name="20% - Accent6 12 3 2" xfId="31455"/>
    <cellStyle name="20% - Accent6 12 4" xfId="6425"/>
    <cellStyle name="20% - Accent6 12 4 2" xfId="31456"/>
    <cellStyle name="20% - Accent6 12 5" xfId="31453"/>
    <cellStyle name="20% - Accent6 13" xfId="6426"/>
    <cellStyle name="20% - Accent6 13 2" xfId="6427"/>
    <cellStyle name="20% - Accent6 13 2 2" xfId="31458"/>
    <cellStyle name="20% - Accent6 13 3" xfId="6428"/>
    <cellStyle name="20% - Accent6 13 3 2" xfId="31459"/>
    <cellStyle name="20% - Accent6 13 4" xfId="6429"/>
    <cellStyle name="20% - Accent6 13 4 2" xfId="31460"/>
    <cellStyle name="20% - Accent6 13 5" xfId="31457"/>
    <cellStyle name="20% - Accent6 14" xfId="6430"/>
    <cellStyle name="20% - Accent6 14 2" xfId="6431"/>
    <cellStyle name="20% - Accent6 14 2 2" xfId="31462"/>
    <cellStyle name="20% - Accent6 14 3" xfId="6432"/>
    <cellStyle name="20% - Accent6 14 3 2" xfId="31463"/>
    <cellStyle name="20% - Accent6 14 4" xfId="6433"/>
    <cellStyle name="20% - Accent6 14 4 2" xfId="31464"/>
    <cellStyle name="20% - Accent6 14 5" xfId="31461"/>
    <cellStyle name="20% - Accent6 15" xfId="6434"/>
    <cellStyle name="20% - Accent6 15 2" xfId="6435"/>
    <cellStyle name="20% - Accent6 15 2 2" xfId="31466"/>
    <cellStyle name="20% - Accent6 15 3" xfId="6436"/>
    <cellStyle name="20% - Accent6 15 3 2" xfId="31467"/>
    <cellStyle name="20% - Accent6 15 4" xfId="6437"/>
    <cellStyle name="20% - Accent6 15 4 2" xfId="31468"/>
    <cellStyle name="20% - Accent6 15 5" xfId="31465"/>
    <cellStyle name="20% - Accent6 16" xfId="6438"/>
    <cellStyle name="20% - Accent6 16 2" xfId="6439"/>
    <cellStyle name="20% - Accent6 16 2 2" xfId="31470"/>
    <cellStyle name="20% - Accent6 16 3" xfId="6440"/>
    <cellStyle name="20% - Accent6 16 3 2" xfId="31471"/>
    <cellStyle name="20% - Accent6 16 4" xfId="6441"/>
    <cellStyle name="20% - Accent6 16 4 2" xfId="31472"/>
    <cellStyle name="20% - Accent6 16 5" xfId="31469"/>
    <cellStyle name="20% - Accent6 17" xfId="6442"/>
    <cellStyle name="20% - Accent6 17 2" xfId="6443"/>
    <cellStyle name="20% - Accent6 17 2 2" xfId="31474"/>
    <cellStyle name="20% - Accent6 17 3" xfId="6444"/>
    <cellStyle name="20% - Accent6 17 3 2" xfId="31475"/>
    <cellStyle name="20% - Accent6 17 4" xfId="6445"/>
    <cellStyle name="20% - Accent6 17 4 2" xfId="31476"/>
    <cellStyle name="20% - Accent6 17 5" xfId="31473"/>
    <cellStyle name="20% - Accent6 18" xfId="6446"/>
    <cellStyle name="20% - Accent6 18 2" xfId="6447"/>
    <cellStyle name="20% - Accent6 18 2 2" xfId="31478"/>
    <cellStyle name="20% - Accent6 18 3" xfId="6448"/>
    <cellStyle name="20% - Accent6 18 3 2" xfId="31479"/>
    <cellStyle name="20% - Accent6 18 4" xfId="6449"/>
    <cellStyle name="20% - Accent6 18 4 2" xfId="31480"/>
    <cellStyle name="20% - Accent6 18 5" xfId="31477"/>
    <cellStyle name="20% - Accent6 19" xfId="6450"/>
    <cellStyle name="20% - Accent6 19 2" xfId="6451"/>
    <cellStyle name="20% - Accent6 19 2 2" xfId="31482"/>
    <cellStyle name="20% - Accent6 19 3" xfId="6452"/>
    <cellStyle name="20% - Accent6 19 3 2" xfId="31483"/>
    <cellStyle name="20% - Accent6 19 4" xfId="6453"/>
    <cellStyle name="20% - Accent6 19 4 2" xfId="31484"/>
    <cellStyle name="20% - Accent6 19 5" xfId="31481"/>
    <cellStyle name="20% - Accent6 2" xfId="6454"/>
    <cellStyle name="20% - Accent6 2 2" xfId="6455"/>
    <cellStyle name="20% - Accent6 2 2 2" xfId="6456"/>
    <cellStyle name="20% - Accent6 2 2 2 2" xfId="31487"/>
    <cellStyle name="20% - Accent6 2 2 3" xfId="6457"/>
    <cellStyle name="20% - Accent6 2 2 3 2" xfId="31488"/>
    <cellStyle name="20% - Accent6 2 2 4" xfId="6458"/>
    <cellStyle name="20% - Accent6 2 2 4 2" xfId="31489"/>
    <cellStyle name="20% - Accent6 2 2 5" xfId="31486"/>
    <cellStyle name="20% - Accent6 2 3" xfId="6459"/>
    <cellStyle name="20% - Accent6 2 3 2" xfId="31490"/>
    <cellStyle name="20% - Accent6 2 4" xfId="6460"/>
    <cellStyle name="20% - Accent6 2 4 2" xfId="31491"/>
    <cellStyle name="20% - Accent6 2 5" xfId="6461"/>
    <cellStyle name="20% - Accent6 2 5 2" xfId="31492"/>
    <cellStyle name="20% - Accent6 2 6" xfId="6462"/>
    <cellStyle name="20% - Accent6 2 6 2" xfId="31493"/>
    <cellStyle name="20% - Accent6 2 7" xfId="6463"/>
    <cellStyle name="20% - Accent6 2 7 2" xfId="31494"/>
    <cellStyle name="20% - Accent6 2 8" xfId="6464"/>
    <cellStyle name="20% - Accent6 2 8 2" xfId="31495"/>
    <cellStyle name="20% - Accent6 2 9" xfId="31485"/>
    <cellStyle name="20% - Accent6 20" xfId="6465"/>
    <cellStyle name="20% - Accent6 20 2" xfId="6466"/>
    <cellStyle name="20% - Accent6 20 2 2" xfId="31497"/>
    <cellStyle name="20% - Accent6 20 3" xfId="6467"/>
    <cellStyle name="20% - Accent6 20 3 2" xfId="31498"/>
    <cellStyle name="20% - Accent6 20 4" xfId="6468"/>
    <cellStyle name="20% - Accent6 20 4 2" xfId="31499"/>
    <cellStyle name="20% - Accent6 20 5" xfId="31496"/>
    <cellStyle name="20% - Accent6 21" xfId="6469"/>
    <cellStyle name="20% - Accent6 21 2" xfId="6470"/>
    <cellStyle name="20% - Accent6 21 2 2" xfId="31501"/>
    <cellStyle name="20% - Accent6 21 3" xfId="6471"/>
    <cellStyle name="20% - Accent6 21 3 2" xfId="31502"/>
    <cellStyle name="20% - Accent6 21 4" xfId="6472"/>
    <cellStyle name="20% - Accent6 21 4 2" xfId="31503"/>
    <cellStyle name="20% - Accent6 21 5" xfId="31500"/>
    <cellStyle name="20% - Accent6 22" xfId="6473"/>
    <cellStyle name="20% - Accent6 22 2" xfId="6474"/>
    <cellStyle name="20% - Accent6 22 2 2" xfId="31505"/>
    <cellStyle name="20% - Accent6 22 3" xfId="6475"/>
    <cellStyle name="20% - Accent6 22 3 2" xfId="31506"/>
    <cellStyle name="20% - Accent6 22 4" xfId="6476"/>
    <cellStyle name="20% - Accent6 22 4 2" xfId="31507"/>
    <cellStyle name="20% - Accent6 22 5" xfId="31504"/>
    <cellStyle name="20% - Accent6 23" xfId="6477"/>
    <cellStyle name="20% - Accent6 23 2" xfId="31508"/>
    <cellStyle name="20% - Accent6 3" xfId="6478"/>
    <cellStyle name="20% - Accent6 3 2" xfId="6479"/>
    <cellStyle name="20% - Accent6 3 2 2" xfId="31510"/>
    <cellStyle name="20% - Accent6 3 3" xfId="6480"/>
    <cellStyle name="20% - Accent6 3 3 2" xfId="31511"/>
    <cellStyle name="20% - Accent6 3 4" xfId="6481"/>
    <cellStyle name="20% - Accent6 3 4 2" xfId="31512"/>
    <cellStyle name="20% - Accent6 3 5" xfId="31509"/>
    <cellStyle name="20% - Accent6 4" xfId="6482"/>
    <cellStyle name="20% - Accent6 4 2" xfId="6483"/>
    <cellStyle name="20% - Accent6 4 2 2" xfId="31514"/>
    <cellStyle name="20% - Accent6 4 3" xfId="6484"/>
    <cellStyle name="20% - Accent6 4 3 2" xfId="31515"/>
    <cellStyle name="20% - Accent6 4 4" xfId="6485"/>
    <cellStyle name="20% - Accent6 4 4 2" xfId="31516"/>
    <cellStyle name="20% - Accent6 4 5" xfId="31513"/>
    <cellStyle name="20% - Accent6 5" xfId="6486"/>
    <cellStyle name="20% - Accent6 5 2" xfId="6487"/>
    <cellStyle name="20% - Accent6 5 2 2" xfId="31518"/>
    <cellStyle name="20% - Accent6 5 3" xfId="6488"/>
    <cellStyle name="20% - Accent6 5 3 2" xfId="31519"/>
    <cellStyle name="20% - Accent6 5 4" xfId="6489"/>
    <cellStyle name="20% - Accent6 5 4 2" xfId="31520"/>
    <cellStyle name="20% - Accent6 5 5" xfId="31517"/>
    <cellStyle name="20% - Accent6 6" xfId="6490"/>
    <cellStyle name="20% - Accent6 6 2" xfId="6491"/>
    <cellStyle name="20% - Accent6 6 2 2" xfId="31522"/>
    <cellStyle name="20% - Accent6 6 3" xfId="6492"/>
    <cellStyle name="20% - Accent6 6 3 2" xfId="31523"/>
    <cellStyle name="20% - Accent6 6 4" xfId="6493"/>
    <cellStyle name="20% - Accent6 6 4 2" xfId="31524"/>
    <cellStyle name="20% - Accent6 6 5" xfId="31521"/>
    <cellStyle name="20% - Accent6 7" xfId="6494"/>
    <cellStyle name="20% - Accent6 7 2" xfId="6495"/>
    <cellStyle name="20% - Accent6 7 2 2" xfId="31526"/>
    <cellStyle name="20% - Accent6 7 3" xfId="6496"/>
    <cellStyle name="20% - Accent6 7 3 2" xfId="31527"/>
    <cellStyle name="20% - Accent6 7 4" xfId="6497"/>
    <cellStyle name="20% - Accent6 7 4 2" xfId="31528"/>
    <cellStyle name="20% - Accent6 7 5" xfId="31525"/>
    <cellStyle name="20% - Accent6 8" xfId="6498"/>
    <cellStyle name="20% - Accent6 8 2" xfId="6499"/>
    <cellStyle name="20% - Accent6 8 2 2" xfId="31530"/>
    <cellStyle name="20% - Accent6 8 3" xfId="6500"/>
    <cellStyle name="20% - Accent6 8 3 2" xfId="31531"/>
    <cellStyle name="20% - Accent6 8 4" xfId="6501"/>
    <cellStyle name="20% - Accent6 8 4 2" xfId="31532"/>
    <cellStyle name="20% - Accent6 8 5" xfId="31529"/>
    <cellStyle name="20% - Accent6 9" xfId="6502"/>
    <cellStyle name="20% - Accent6 9 2" xfId="6503"/>
    <cellStyle name="20% - Accent6 9 2 2" xfId="31534"/>
    <cellStyle name="20% - Accent6 9 3" xfId="6504"/>
    <cellStyle name="20% - Accent6 9 3 2" xfId="31535"/>
    <cellStyle name="20% - Accent6 9 4" xfId="6505"/>
    <cellStyle name="20% - Accent6 9 4 2" xfId="31536"/>
    <cellStyle name="20% - Accent6 9 5" xfId="31533"/>
    <cellStyle name="20% - Cor1" xfId="6506"/>
    <cellStyle name="20% - Cor1 2" xfId="31537"/>
    <cellStyle name="20% - Cor2" xfId="6507"/>
    <cellStyle name="20% - Cor2 2" xfId="31538"/>
    <cellStyle name="20% - Cor3" xfId="6508"/>
    <cellStyle name="20% - Cor3 2" xfId="31539"/>
    <cellStyle name="20% - Cor4" xfId="6509"/>
    <cellStyle name="20% - Cor4 2" xfId="31540"/>
    <cellStyle name="20% - Cor5" xfId="6510"/>
    <cellStyle name="20% - Cor5 2" xfId="31541"/>
    <cellStyle name="20% - Cor6" xfId="6511"/>
    <cellStyle name="20% - Cor6 2" xfId="31542"/>
    <cellStyle name="20% - Ênfase1" xfId="6512"/>
    <cellStyle name="20% - Ênfase1 2" xfId="6513"/>
    <cellStyle name="20% - Ênfase1 2 2" xfId="31544"/>
    <cellStyle name="20% - Ênfase1 3" xfId="6514"/>
    <cellStyle name="20% - Ênfase1 3 2" xfId="31545"/>
    <cellStyle name="20% - Ênfase1 4" xfId="6515"/>
    <cellStyle name="20% - Ênfase1 4 2" xfId="31546"/>
    <cellStyle name="20% - Ênfase1 5" xfId="6516"/>
    <cellStyle name="20% - Ênfase1 5 2" xfId="31547"/>
    <cellStyle name="20% - Ênfase1 6" xfId="6517"/>
    <cellStyle name="20% - Ênfase1 6 2" xfId="31548"/>
    <cellStyle name="20% - Ênfase1 7" xfId="31543"/>
    <cellStyle name="20% - Ênfase1_Brazil Summary" xfId="6518"/>
    <cellStyle name="20% - Ênfase2" xfId="6519"/>
    <cellStyle name="20% - Ênfase2 2" xfId="6520"/>
    <cellStyle name="20% - Ênfase2 2 2" xfId="31550"/>
    <cellStyle name="20% - Ênfase2 3" xfId="6521"/>
    <cellStyle name="20% - Ênfase2 3 2" xfId="31551"/>
    <cellStyle name="20% - Ênfase2 4" xfId="6522"/>
    <cellStyle name="20% - Ênfase2 4 2" xfId="31552"/>
    <cellStyle name="20% - Ênfase2 5" xfId="6523"/>
    <cellStyle name="20% - Ênfase2 5 2" xfId="31553"/>
    <cellStyle name="20% - Ênfase2 6" xfId="6524"/>
    <cellStyle name="20% - Ênfase2 6 2" xfId="31554"/>
    <cellStyle name="20% - Ênfase2 7" xfId="31549"/>
    <cellStyle name="20% - Ênfase2_Brazil Summary" xfId="6525"/>
    <cellStyle name="20% - Ênfase3" xfId="6526"/>
    <cellStyle name="20% - Ênfase3 2" xfId="6527"/>
    <cellStyle name="20% - Ênfase3 2 2" xfId="31556"/>
    <cellStyle name="20% - Ênfase3 3" xfId="6528"/>
    <cellStyle name="20% - Ênfase3 3 2" xfId="31557"/>
    <cellStyle name="20% - Ênfase3 4" xfId="6529"/>
    <cellStyle name="20% - Ênfase3 4 2" xfId="31558"/>
    <cellStyle name="20% - Ênfase3 5" xfId="6530"/>
    <cellStyle name="20% - Ênfase3 5 2" xfId="31559"/>
    <cellStyle name="20% - Ênfase3 6" xfId="6531"/>
    <cellStyle name="20% - Ênfase3 6 2" xfId="31560"/>
    <cellStyle name="20% - Ênfase3 7" xfId="31555"/>
    <cellStyle name="20% - Ênfase3_Brazil Summary" xfId="6532"/>
    <cellStyle name="20% - Ênfase4" xfId="6533"/>
    <cellStyle name="20% - Ênfase4 2" xfId="6534"/>
    <cellStyle name="20% - Ênfase4 2 2" xfId="31562"/>
    <cellStyle name="20% - Ênfase4 3" xfId="6535"/>
    <cellStyle name="20% - Ênfase4 3 2" xfId="31563"/>
    <cellStyle name="20% - Ênfase4 4" xfId="6536"/>
    <cellStyle name="20% - Ênfase4 4 2" xfId="31564"/>
    <cellStyle name="20% - Ênfase4 5" xfId="6537"/>
    <cellStyle name="20% - Ênfase4 5 2" xfId="31565"/>
    <cellStyle name="20% - Ênfase4 6" xfId="6538"/>
    <cellStyle name="20% - Ênfase4 6 2" xfId="31566"/>
    <cellStyle name="20% - Ênfase4 7" xfId="31561"/>
    <cellStyle name="20% - Ênfase4_Brazil Summary" xfId="6539"/>
    <cellStyle name="20% - Ênfase5" xfId="6540"/>
    <cellStyle name="20% - Ênfase5 2" xfId="6541"/>
    <cellStyle name="20% - Ênfase5 2 2" xfId="31568"/>
    <cellStyle name="20% - Ênfase5 3" xfId="6542"/>
    <cellStyle name="20% - Ênfase5 3 2" xfId="31569"/>
    <cellStyle name="20% - Ênfase5 4" xfId="6543"/>
    <cellStyle name="20% - Ênfase5 4 2" xfId="31570"/>
    <cellStyle name="20% - Ênfase5 5" xfId="6544"/>
    <cellStyle name="20% - Ênfase5 5 2" xfId="31571"/>
    <cellStyle name="20% - Ênfase5 6" xfId="6545"/>
    <cellStyle name="20% - Ênfase5 6 2" xfId="31572"/>
    <cellStyle name="20% - Ênfase5 7" xfId="31567"/>
    <cellStyle name="20% - Ênfase5_Brazil Summary" xfId="6546"/>
    <cellStyle name="20% - Ênfase6" xfId="6547"/>
    <cellStyle name="20% - Ênfase6 2" xfId="6548"/>
    <cellStyle name="20% - Ênfase6 2 2" xfId="31574"/>
    <cellStyle name="20% - Ênfase6 3" xfId="6549"/>
    <cellStyle name="20% - Ênfase6 3 2" xfId="31575"/>
    <cellStyle name="20% - Ênfase6 4" xfId="6550"/>
    <cellStyle name="20% - Ênfase6 4 2" xfId="31576"/>
    <cellStyle name="20% - Ênfase6 5" xfId="6551"/>
    <cellStyle name="20% - Ênfase6 5 2" xfId="31577"/>
    <cellStyle name="20% - Ênfase6 6" xfId="6552"/>
    <cellStyle name="20% - Ênfase6 6 2" xfId="31578"/>
    <cellStyle name="20% - Ênfase6 7" xfId="31573"/>
    <cellStyle name="20% - Ênfase6_Brazil Summary" xfId="6553"/>
    <cellStyle name="20% - アクセント 1" xfId="6554"/>
    <cellStyle name="20% - アクセント 1 2" xfId="6555"/>
    <cellStyle name="20% - アクセント 1 2 2" xfId="31580"/>
    <cellStyle name="20% - アクセント 1 3" xfId="6556"/>
    <cellStyle name="20% - アクセント 1 3 2" xfId="31581"/>
    <cellStyle name="20% - アクセント 1 4" xfId="6557"/>
    <cellStyle name="20% - アクセント 1 4 2" xfId="31582"/>
    <cellStyle name="20% - アクセント 1 5" xfId="31579"/>
    <cellStyle name="20% - アクセント 2" xfId="6558"/>
    <cellStyle name="20% - アクセント 2 2" xfId="6559"/>
    <cellStyle name="20% - アクセント 2 2 2" xfId="31584"/>
    <cellStyle name="20% - アクセント 2 3" xfId="6560"/>
    <cellStyle name="20% - アクセント 2 3 2" xfId="31585"/>
    <cellStyle name="20% - アクセント 2 4" xfId="6561"/>
    <cellStyle name="20% - アクセント 2 4 2" xfId="31586"/>
    <cellStyle name="20% - アクセント 2 5" xfId="31583"/>
    <cellStyle name="20% - アクセント 3" xfId="6562"/>
    <cellStyle name="20% - アクセント 3 2" xfId="6563"/>
    <cellStyle name="20% - アクセント 3 2 2" xfId="31588"/>
    <cellStyle name="20% - アクセント 3 3" xfId="6564"/>
    <cellStyle name="20% - アクセント 3 3 2" xfId="31589"/>
    <cellStyle name="20% - アクセント 3 4" xfId="6565"/>
    <cellStyle name="20% - アクセント 3 4 2" xfId="31590"/>
    <cellStyle name="20% - アクセント 3 5" xfId="31587"/>
    <cellStyle name="20% - アクセント 4" xfId="6566"/>
    <cellStyle name="20% - アクセント 4 2" xfId="6567"/>
    <cellStyle name="20% - アクセント 4 2 2" xfId="31592"/>
    <cellStyle name="20% - アクセント 4 3" xfId="6568"/>
    <cellStyle name="20% - アクセント 4 3 2" xfId="31593"/>
    <cellStyle name="20% - アクセント 4 4" xfId="6569"/>
    <cellStyle name="20% - アクセント 4 4 2" xfId="31594"/>
    <cellStyle name="20% - アクセント 4 5" xfId="31591"/>
    <cellStyle name="20% - アクセント 5" xfId="6570"/>
    <cellStyle name="20% - アクセント 5 2" xfId="6571"/>
    <cellStyle name="20% - アクセント 5 2 2" xfId="31596"/>
    <cellStyle name="20% - アクセント 5 3" xfId="6572"/>
    <cellStyle name="20% - アクセント 5 3 2" xfId="31597"/>
    <cellStyle name="20% - アクセント 5 4" xfId="6573"/>
    <cellStyle name="20% - アクセント 5 4 2" xfId="31598"/>
    <cellStyle name="20% - アクセント 5 5" xfId="31595"/>
    <cellStyle name="20% - アクセント 6" xfId="6574"/>
    <cellStyle name="20% - アクセント 6 2" xfId="6575"/>
    <cellStyle name="20% - アクセント 6 2 2" xfId="31600"/>
    <cellStyle name="20% - アクセント 6 3" xfId="6576"/>
    <cellStyle name="20% - アクセント 6 3 2" xfId="31601"/>
    <cellStyle name="20% - アクセント 6 4" xfId="6577"/>
    <cellStyle name="20% - アクセント 6 4 2" xfId="31602"/>
    <cellStyle name="20% - アクセント 6 5" xfId="31599"/>
    <cellStyle name="20% - 强调文字颜色 1" xfId="6578"/>
    <cellStyle name="20% - 强调文字颜色 1 2" xfId="6579"/>
    <cellStyle name="20% - 强调文字颜色 1 2 2" xfId="6580"/>
    <cellStyle name="20% - 强调文字颜色 1 2 2 2" xfId="31605"/>
    <cellStyle name="20% - 强调文字颜色 1 2 3" xfId="6581"/>
    <cellStyle name="20% - 强调文字颜色 1 2 3 2" xfId="31606"/>
    <cellStyle name="20% - 强调文字颜色 1 2 4" xfId="6582"/>
    <cellStyle name="20% - 强调文字颜色 1 2 4 2" xfId="31607"/>
    <cellStyle name="20% - 强调文字颜色 1 2 5" xfId="31604"/>
    <cellStyle name="20% - 强调文字颜色 1 3" xfId="6583"/>
    <cellStyle name="20% - 强调文字颜色 1 3 2" xfId="6584"/>
    <cellStyle name="20% - 强调文字颜色 1 3 2 2" xfId="31609"/>
    <cellStyle name="20% - 强调文字颜色 1 3 3" xfId="6585"/>
    <cellStyle name="20% - 强调文字颜色 1 3 3 2" xfId="31610"/>
    <cellStyle name="20% - 强调文字颜色 1 3 4" xfId="6586"/>
    <cellStyle name="20% - 强调文字颜色 1 3 4 2" xfId="31611"/>
    <cellStyle name="20% - 强调文字颜色 1 3 5" xfId="31608"/>
    <cellStyle name="20% - 强调文字颜色 1 4" xfId="6587"/>
    <cellStyle name="20% - 强调文字颜色 1 4 2" xfId="6588"/>
    <cellStyle name="20% - 强调文字颜色 1 4 2 2" xfId="31613"/>
    <cellStyle name="20% - 强调文字颜色 1 4 3" xfId="6589"/>
    <cellStyle name="20% - 强调文字颜色 1 4 3 2" xfId="31614"/>
    <cellStyle name="20% - 强调文字颜色 1 4 4" xfId="6590"/>
    <cellStyle name="20% - 强调文字颜色 1 4 4 2" xfId="31615"/>
    <cellStyle name="20% - 强调文字颜色 1 4 5" xfId="31612"/>
    <cellStyle name="20% - 强调文字颜色 1 5" xfId="6591"/>
    <cellStyle name="20% - 强调文字颜色 1 5 2" xfId="6592"/>
    <cellStyle name="20% - 强调文字颜色 1 5 2 2" xfId="31617"/>
    <cellStyle name="20% - 强调文字颜色 1 5 3" xfId="6593"/>
    <cellStyle name="20% - 强调文字颜色 1 5 3 2" xfId="31618"/>
    <cellStyle name="20% - 强调文字颜色 1 5 4" xfId="6594"/>
    <cellStyle name="20% - 强调文字颜色 1 5 4 2" xfId="31619"/>
    <cellStyle name="20% - 强调文字颜色 1 5 5" xfId="31616"/>
    <cellStyle name="20% - 强调文字颜色 1 6" xfId="6595"/>
    <cellStyle name="20% - 强调文字颜色 1 6 2" xfId="31620"/>
    <cellStyle name="20% - 强调文字颜色 1 7" xfId="6596"/>
    <cellStyle name="20% - 强调文字颜色 1 7 2" xfId="31621"/>
    <cellStyle name="20% - 强调文字颜色 1 8" xfId="6597"/>
    <cellStyle name="20% - 强调文字颜色 1 8 2" xfId="31622"/>
    <cellStyle name="20% - 强调文字颜色 1 9" xfId="31603"/>
    <cellStyle name="20% - 强调文字颜色 2" xfId="6598"/>
    <cellStyle name="20% - 强调文字颜色 2 2" xfId="6599"/>
    <cellStyle name="20% - 强调文字颜色 2 2 2" xfId="6600"/>
    <cellStyle name="20% - 强调文字颜色 2 2 2 2" xfId="31625"/>
    <cellStyle name="20% - 强调文字颜色 2 2 3" xfId="6601"/>
    <cellStyle name="20% - 强调文字颜色 2 2 3 2" xfId="31626"/>
    <cellStyle name="20% - 强调文字颜色 2 2 4" xfId="6602"/>
    <cellStyle name="20% - 强调文字颜色 2 2 4 2" xfId="31627"/>
    <cellStyle name="20% - 强调文字颜色 2 2 5" xfId="31624"/>
    <cellStyle name="20% - 强调文字颜色 2 3" xfId="6603"/>
    <cellStyle name="20% - 强调文字颜色 2 3 2" xfId="6604"/>
    <cellStyle name="20% - 强调文字颜色 2 3 2 2" xfId="31629"/>
    <cellStyle name="20% - 强调文字颜色 2 3 3" xfId="6605"/>
    <cellStyle name="20% - 强调文字颜色 2 3 3 2" xfId="31630"/>
    <cellStyle name="20% - 强调文字颜色 2 3 4" xfId="6606"/>
    <cellStyle name="20% - 强调文字颜色 2 3 4 2" xfId="31631"/>
    <cellStyle name="20% - 强调文字颜色 2 3 5" xfId="31628"/>
    <cellStyle name="20% - 强调文字颜色 2 4" xfId="6607"/>
    <cellStyle name="20% - 强调文字颜色 2 4 2" xfId="6608"/>
    <cellStyle name="20% - 强调文字颜色 2 4 2 2" xfId="31633"/>
    <cellStyle name="20% - 强调文字颜色 2 4 3" xfId="6609"/>
    <cellStyle name="20% - 强调文字颜色 2 4 3 2" xfId="31634"/>
    <cellStyle name="20% - 强调文字颜色 2 4 4" xfId="6610"/>
    <cellStyle name="20% - 强调文字颜色 2 4 4 2" xfId="31635"/>
    <cellStyle name="20% - 强调文字颜色 2 4 5" xfId="31632"/>
    <cellStyle name="20% - 强调文字颜色 2 5" xfId="6611"/>
    <cellStyle name="20% - 强调文字颜色 2 5 2" xfId="6612"/>
    <cellStyle name="20% - 强调文字颜色 2 5 2 2" xfId="31637"/>
    <cellStyle name="20% - 强调文字颜色 2 5 3" xfId="6613"/>
    <cellStyle name="20% - 强调文字颜色 2 5 3 2" xfId="31638"/>
    <cellStyle name="20% - 强调文字颜色 2 5 4" xfId="6614"/>
    <cellStyle name="20% - 强调文字颜色 2 5 4 2" xfId="31639"/>
    <cellStyle name="20% - 强调文字颜色 2 5 5" xfId="31636"/>
    <cellStyle name="20% - 强调文字颜色 2 6" xfId="6615"/>
    <cellStyle name="20% - 强调文字颜色 2 6 2" xfId="31640"/>
    <cellStyle name="20% - 强调文字颜色 2 7" xfId="6616"/>
    <cellStyle name="20% - 强调文字颜色 2 7 2" xfId="31641"/>
    <cellStyle name="20% - 强调文字颜色 2 8" xfId="6617"/>
    <cellStyle name="20% - 强调文字颜色 2 8 2" xfId="31642"/>
    <cellStyle name="20% - 强调文字颜色 2 9" xfId="31623"/>
    <cellStyle name="20% - 强调文字颜色 3" xfId="6618"/>
    <cellStyle name="20% - 强调文字颜色 3 2" xfId="6619"/>
    <cellStyle name="20% - 强调文字颜色 3 2 2" xfId="6620"/>
    <cellStyle name="20% - 强调文字颜色 3 2 2 2" xfId="31645"/>
    <cellStyle name="20% - 强调文字颜色 3 2 3" xfId="6621"/>
    <cellStyle name="20% - 强调文字颜色 3 2 3 2" xfId="31646"/>
    <cellStyle name="20% - 强调文字颜色 3 2 4" xfId="6622"/>
    <cellStyle name="20% - 强调文字颜色 3 2 4 2" xfId="31647"/>
    <cellStyle name="20% - 强调文字颜色 3 2 5" xfId="31644"/>
    <cellStyle name="20% - 强调文字颜色 3 3" xfId="6623"/>
    <cellStyle name="20% - 强调文字颜色 3 3 2" xfId="6624"/>
    <cellStyle name="20% - 强调文字颜色 3 3 2 2" xfId="31649"/>
    <cellStyle name="20% - 强调文字颜色 3 3 3" xfId="6625"/>
    <cellStyle name="20% - 强调文字颜色 3 3 3 2" xfId="31650"/>
    <cellStyle name="20% - 强调文字颜色 3 3 4" xfId="6626"/>
    <cellStyle name="20% - 强调文字颜色 3 3 4 2" xfId="31651"/>
    <cellStyle name="20% - 强调文字颜色 3 3 5" xfId="31648"/>
    <cellStyle name="20% - 强调文字颜色 3 4" xfId="6627"/>
    <cellStyle name="20% - 强调文字颜色 3 4 2" xfId="6628"/>
    <cellStyle name="20% - 强调文字颜色 3 4 2 2" xfId="31653"/>
    <cellStyle name="20% - 强调文字颜色 3 4 3" xfId="6629"/>
    <cellStyle name="20% - 强调文字颜色 3 4 3 2" xfId="31654"/>
    <cellStyle name="20% - 强调文字颜色 3 4 4" xfId="6630"/>
    <cellStyle name="20% - 强调文字颜色 3 4 4 2" xfId="31655"/>
    <cellStyle name="20% - 强调文字颜色 3 4 5" xfId="31652"/>
    <cellStyle name="20% - 强调文字颜色 3 5" xfId="6631"/>
    <cellStyle name="20% - 强调文字颜色 3 5 2" xfId="6632"/>
    <cellStyle name="20% - 强调文字颜色 3 5 2 2" xfId="31657"/>
    <cellStyle name="20% - 强调文字颜色 3 5 3" xfId="6633"/>
    <cellStyle name="20% - 强调文字颜色 3 5 3 2" xfId="31658"/>
    <cellStyle name="20% - 强调文字颜色 3 5 4" xfId="6634"/>
    <cellStyle name="20% - 强调文字颜色 3 5 4 2" xfId="31659"/>
    <cellStyle name="20% - 强调文字颜色 3 5 5" xfId="31656"/>
    <cellStyle name="20% - 强调文字颜色 3 6" xfId="6635"/>
    <cellStyle name="20% - 强调文字颜色 3 6 2" xfId="31660"/>
    <cellStyle name="20% - 强调文字颜色 3 7" xfId="6636"/>
    <cellStyle name="20% - 强调文字颜色 3 7 2" xfId="31661"/>
    <cellStyle name="20% - 强调文字颜色 3 8" xfId="6637"/>
    <cellStyle name="20% - 强调文字颜色 3 8 2" xfId="31662"/>
    <cellStyle name="20% - 强调文字颜色 3 9" xfId="31643"/>
    <cellStyle name="20% - 强调文字颜色 4" xfId="6638"/>
    <cellStyle name="20% - 强调文字颜色 4 2" xfId="6639"/>
    <cellStyle name="20% - 强调文字颜色 4 2 2" xfId="6640"/>
    <cellStyle name="20% - 强调文字颜色 4 2 2 2" xfId="31665"/>
    <cellStyle name="20% - 强调文字颜色 4 2 3" xfId="6641"/>
    <cellStyle name="20% - 强调文字颜色 4 2 3 2" xfId="31666"/>
    <cellStyle name="20% - 强调文字颜色 4 2 4" xfId="6642"/>
    <cellStyle name="20% - 强调文字颜色 4 2 4 2" xfId="31667"/>
    <cellStyle name="20% - 强调文字颜色 4 2 5" xfId="31664"/>
    <cellStyle name="20% - 强调文字颜色 4 3" xfId="6643"/>
    <cellStyle name="20% - 强调文字颜色 4 3 2" xfId="6644"/>
    <cellStyle name="20% - 强调文字颜色 4 3 2 2" xfId="31669"/>
    <cellStyle name="20% - 强调文字颜色 4 3 3" xfId="6645"/>
    <cellStyle name="20% - 强调文字颜色 4 3 3 2" xfId="31670"/>
    <cellStyle name="20% - 强调文字颜色 4 3 4" xfId="6646"/>
    <cellStyle name="20% - 强调文字颜色 4 3 4 2" xfId="31671"/>
    <cellStyle name="20% - 强调文字颜色 4 3 5" xfId="31668"/>
    <cellStyle name="20% - 强调文字颜色 4 4" xfId="6647"/>
    <cellStyle name="20% - 强调文字颜色 4 4 2" xfId="6648"/>
    <cellStyle name="20% - 强调文字颜色 4 4 2 2" xfId="31673"/>
    <cellStyle name="20% - 强调文字颜色 4 4 3" xfId="6649"/>
    <cellStyle name="20% - 强调文字颜色 4 4 3 2" xfId="31674"/>
    <cellStyle name="20% - 强调文字颜色 4 4 4" xfId="6650"/>
    <cellStyle name="20% - 强调文字颜色 4 4 4 2" xfId="31675"/>
    <cellStyle name="20% - 强调文字颜色 4 4 5" xfId="31672"/>
    <cellStyle name="20% - 强调文字颜色 4 5" xfId="6651"/>
    <cellStyle name="20% - 强调文字颜色 4 5 2" xfId="6652"/>
    <cellStyle name="20% - 强调文字颜色 4 5 2 2" xfId="31677"/>
    <cellStyle name="20% - 强调文字颜色 4 5 3" xfId="6653"/>
    <cellStyle name="20% - 强调文字颜色 4 5 3 2" xfId="31678"/>
    <cellStyle name="20% - 强调文字颜色 4 5 4" xfId="6654"/>
    <cellStyle name="20% - 强调文字颜色 4 5 4 2" xfId="31679"/>
    <cellStyle name="20% - 强调文字颜色 4 5 5" xfId="31676"/>
    <cellStyle name="20% - 强调文字颜色 4 6" xfId="6655"/>
    <cellStyle name="20% - 强调文字颜色 4 6 2" xfId="31680"/>
    <cellStyle name="20% - 强调文字颜色 4 7" xfId="6656"/>
    <cellStyle name="20% - 强调文字颜色 4 7 2" xfId="31681"/>
    <cellStyle name="20% - 强调文字颜色 4 8" xfId="6657"/>
    <cellStyle name="20% - 强调文字颜色 4 8 2" xfId="31682"/>
    <cellStyle name="20% - 强调文字颜色 4 9" xfId="31663"/>
    <cellStyle name="20% - 强调文字颜色 5" xfId="6658"/>
    <cellStyle name="20% - 强调文字颜色 5 2" xfId="6659"/>
    <cellStyle name="20% - 强调文字颜色 5 2 2" xfId="6660"/>
    <cellStyle name="20% - 强调文字颜色 5 2 2 2" xfId="31685"/>
    <cellStyle name="20% - 强调文字颜色 5 2 3" xfId="6661"/>
    <cellStyle name="20% - 强调文字颜色 5 2 3 2" xfId="31686"/>
    <cellStyle name="20% - 强调文字颜色 5 2 4" xfId="6662"/>
    <cellStyle name="20% - 强调文字颜色 5 2 4 2" xfId="31687"/>
    <cellStyle name="20% - 强调文字颜色 5 2 5" xfId="31684"/>
    <cellStyle name="20% - 强调文字颜色 5 3" xfId="6663"/>
    <cellStyle name="20% - 强调文字颜色 5 3 2" xfId="6664"/>
    <cellStyle name="20% - 强调文字颜色 5 3 2 2" xfId="31689"/>
    <cellStyle name="20% - 强调文字颜色 5 3 3" xfId="6665"/>
    <cellStyle name="20% - 强调文字颜色 5 3 3 2" xfId="31690"/>
    <cellStyle name="20% - 强调文字颜色 5 3 4" xfId="6666"/>
    <cellStyle name="20% - 强调文字颜色 5 3 4 2" xfId="31691"/>
    <cellStyle name="20% - 强调文字颜色 5 3 5" xfId="31688"/>
    <cellStyle name="20% - 强调文字颜色 5 4" xfId="6667"/>
    <cellStyle name="20% - 强调文字颜色 5 4 2" xfId="6668"/>
    <cellStyle name="20% - 强调文字颜色 5 4 2 2" xfId="31693"/>
    <cellStyle name="20% - 强调文字颜色 5 4 3" xfId="6669"/>
    <cellStyle name="20% - 强调文字颜色 5 4 3 2" xfId="31694"/>
    <cellStyle name="20% - 强调文字颜色 5 4 4" xfId="6670"/>
    <cellStyle name="20% - 强调文字颜色 5 4 4 2" xfId="31695"/>
    <cellStyle name="20% - 强调文字颜色 5 4 5" xfId="31692"/>
    <cellStyle name="20% - 强调文字颜色 5 5" xfId="6671"/>
    <cellStyle name="20% - 强调文字颜色 5 5 2" xfId="6672"/>
    <cellStyle name="20% - 强调文字颜色 5 5 2 2" xfId="31697"/>
    <cellStyle name="20% - 强调文字颜色 5 5 3" xfId="6673"/>
    <cellStyle name="20% - 强调文字颜色 5 5 3 2" xfId="31698"/>
    <cellStyle name="20% - 强调文字颜色 5 5 4" xfId="6674"/>
    <cellStyle name="20% - 强调文字颜色 5 5 4 2" xfId="31699"/>
    <cellStyle name="20% - 强调文字颜色 5 5 5" xfId="31696"/>
    <cellStyle name="20% - 强调文字颜色 5 6" xfId="6675"/>
    <cellStyle name="20% - 强调文字颜色 5 6 2" xfId="31700"/>
    <cellStyle name="20% - 强调文字颜色 5 7" xfId="6676"/>
    <cellStyle name="20% - 强调文字颜色 5 7 2" xfId="31701"/>
    <cellStyle name="20% - 强调文字颜色 5 8" xfId="6677"/>
    <cellStyle name="20% - 强调文字颜色 5 8 2" xfId="31702"/>
    <cellStyle name="20% - 强调文字颜色 5 9" xfId="31683"/>
    <cellStyle name="20% - 强调文字颜色 6" xfId="6678"/>
    <cellStyle name="20% - 强调文字颜色 6 2" xfId="6679"/>
    <cellStyle name="20% - 强调文字颜色 6 2 2" xfId="6680"/>
    <cellStyle name="20% - 强调文字颜色 6 2 2 2" xfId="31705"/>
    <cellStyle name="20% - 强调文字颜色 6 2 3" xfId="6681"/>
    <cellStyle name="20% - 强调文字颜色 6 2 3 2" xfId="31706"/>
    <cellStyle name="20% - 强调文字颜色 6 2 4" xfId="6682"/>
    <cellStyle name="20% - 强调文字颜色 6 2 4 2" xfId="31707"/>
    <cellStyle name="20% - 强调文字颜色 6 2 5" xfId="31704"/>
    <cellStyle name="20% - 强调文字颜色 6 3" xfId="6683"/>
    <cellStyle name="20% - 强调文字颜色 6 3 2" xfId="6684"/>
    <cellStyle name="20% - 强调文字颜色 6 3 2 2" xfId="31709"/>
    <cellStyle name="20% - 强调文字颜色 6 3 3" xfId="6685"/>
    <cellStyle name="20% - 强调文字颜色 6 3 3 2" xfId="31710"/>
    <cellStyle name="20% - 强调文字颜色 6 3 4" xfId="6686"/>
    <cellStyle name="20% - 强调文字颜色 6 3 4 2" xfId="31711"/>
    <cellStyle name="20% - 强调文字颜色 6 3 5" xfId="31708"/>
    <cellStyle name="20% - 强调文字颜色 6 4" xfId="6687"/>
    <cellStyle name="20% - 强调文字颜色 6 4 2" xfId="6688"/>
    <cellStyle name="20% - 强调文字颜色 6 4 2 2" xfId="31713"/>
    <cellStyle name="20% - 强调文字颜色 6 4 3" xfId="6689"/>
    <cellStyle name="20% - 强调文字颜色 6 4 3 2" xfId="31714"/>
    <cellStyle name="20% - 强调文字颜色 6 4 4" xfId="6690"/>
    <cellStyle name="20% - 强调文字颜色 6 4 4 2" xfId="31715"/>
    <cellStyle name="20% - 强调文字颜色 6 4 5" xfId="31712"/>
    <cellStyle name="20% - 强调文字颜色 6 5" xfId="6691"/>
    <cellStyle name="20% - 强调文字颜色 6 5 2" xfId="6692"/>
    <cellStyle name="20% - 强调文字颜色 6 5 2 2" xfId="31717"/>
    <cellStyle name="20% - 强调文字颜色 6 5 3" xfId="6693"/>
    <cellStyle name="20% - 强调文字颜色 6 5 3 2" xfId="31718"/>
    <cellStyle name="20% - 强调文字颜色 6 5 4" xfId="6694"/>
    <cellStyle name="20% - 强调文字颜色 6 5 4 2" xfId="31719"/>
    <cellStyle name="20% - 强调文字颜色 6 5 5" xfId="31716"/>
    <cellStyle name="20% - 强调文字颜色 6 6" xfId="6695"/>
    <cellStyle name="20% - 强调文字颜色 6 6 2" xfId="31720"/>
    <cellStyle name="20% - 强调文字颜色 6 7" xfId="6696"/>
    <cellStyle name="20% - 强调文字颜色 6 7 2" xfId="31721"/>
    <cellStyle name="20% - 强调文字颜色 6 8" xfId="6697"/>
    <cellStyle name="20% - 强调文字颜色 6 8 2" xfId="31722"/>
    <cellStyle name="20% - 强调文字颜色 6 9" xfId="31703"/>
    <cellStyle name="20% - 輔色1" xfId="6698"/>
    <cellStyle name="20% - 輔色1 10" xfId="6699"/>
    <cellStyle name="20% - 輔色1 10 2" xfId="6700"/>
    <cellStyle name="20% - 輔色1 10 2 2" xfId="31725"/>
    <cellStyle name="20% - 輔色1 10 3" xfId="6701"/>
    <cellStyle name="20% - 輔色1 10 3 2" xfId="31726"/>
    <cellStyle name="20% - 輔色1 10 4" xfId="6702"/>
    <cellStyle name="20% - 輔色1 10 4 2" xfId="31727"/>
    <cellStyle name="20% - 輔色1 10 5" xfId="31724"/>
    <cellStyle name="20% - 輔色1 11" xfId="6703"/>
    <cellStyle name="20% - 輔色1 11 2" xfId="6704"/>
    <cellStyle name="20% - 輔色1 11 2 2" xfId="31729"/>
    <cellStyle name="20% - 輔色1 11 3" xfId="6705"/>
    <cellStyle name="20% - 輔色1 11 3 2" xfId="31730"/>
    <cellStyle name="20% - 輔色1 11 4" xfId="6706"/>
    <cellStyle name="20% - 輔色1 11 4 2" xfId="31731"/>
    <cellStyle name="20% - 輔色1 11 5" xfId="31728"/>
    <cellStyle name="20% - 輔色1 12" xfId="6707"/>
    <cellStyle name="20% - 輔色1 12 2" xfId="6708"/>
    <cellStyle name="20% - 輔色1 12 2 2" xfId="31733"/>
    <cellStyle name="20% - 輔色1 12 3" xfId="6709"/>
    <cellStyle name="20% - 輔色1 12 3 2" xfId="31734"/>
    <cellStyle name="20% - 輔色1 12 4" xfId="6710"/>
    <cellStyle name="20% - 輔色1 12 4 2" xfId="31735"/>
    <cellStyle name="20% - 輔色1 12 5" xfId="31732"/>
    <cellStyle name="20% - 輔色1 13" xfId="6711"/>
    <cellStyle name="20% - 輔色1 13 2" xfId="6712"/>
    <cellStyle name="20% - 輔色1 13 2 2" xfId="31737"/>
    <cellStyle name="20% - 輔色1 13 3" xfId="6713"/>
    <cellStyle name="20% - 輔色1 13 3 2" xfId="31738"/>
    <cellStyle name="20% - 輔色1 13 4" xfId="6714"/>
    <cellStyle name="20% - 輔色1 13 4 2" xfId="31739"/>
    <cellStyle name="20% - 輔色1 13 5" xfId="31736"/>
    <cellStyle name="20% - 輔色1 14" xfId="6715"/>
    <cellStyle name="20% - 輔色1 14 2" xfId="31740"/>
    <cellStyle name="20% - 輔色1 15" xfId="6716"/>
    <cellStyle name="20% - 輔色1 15 2" xfId="31741"/>
    <cellStyle name="20% - 輔色1 16" xfId="6717"/>
    <cellStyle name="20% - 輔色1 16 2" xfId="31742"/>
    <cellStyle name="20% - 輔色1 17" xfId="31723"/>
    <cellStyle name="20% - 輔色1 2" xfId="6718"/>
    <cellStyle name="20% - 輔色1 2 2" xfId="6719"/>
    <cellStyle name="20% - 輔色1 2 2 2" xfId="31744"/>
    <cellStyle name="20% - 輔色1 2 3" xfId="6720"/>
    <cellStyle name="20% - 輔色1 2 3 2" xfId="31745"/>
    <cellStyle name="20% - 輔色1 2 4" xfId="6721"/>
    <cellStyle name="20% - 輔色1 2 4 2" xfId="31746"/>
    <cellStyle name="20% - 輔色1 2 5" xfId="31743"/>
    <cellStyle name="20% - 輔色1 3" xfId="6722"/>
    <cellStyle name="20% - 輔色1 3 2" xfId="6723"/>
    <cellStyle name="20% - 輔色1 3 2 2" xfId="31748"/>
    <cellStyle name="20% - 輔色1 3 3" xfId="6724"/>
    <cellStyle name="20% - 輔色1 3 3 2" xfId="31749"/>
    <cellStyle name="20% - 輔色1 3 4" xfId="6725"/>
    <cellStyle name="20% - 輔色1 3 4 2" xfId="31750"/>
    <cellStyle name="20% - 輔色1 3 5" xfId="31747"/>
    <cellStyle name="20% - 輔色1 4" xfId="6726"/>
    <cellStyle name="20% - 輔色1 4 2" xfId="6727"/>
    <cellStyle name="20% - 輔色1 4 2 2" xfId="31752"/>
    <cellStyle name="20% - 輔色1 4 3" xfId="6728"/>
    <cellStyle name="20% - 輔色1 4 3 2" xfId="31753"/>
    <cellStyle name="20% - 輔色1 4 4" xfId="6729"/>
    <cellStyle name="20% - 輔色1 4 4 2" xfId="31754"/>
    <cellStyle name="20% - 輔色1 4 5" xfId="31751"/>
    <cellStyle name="20% - 輔色1 5" xfId="6730"/>
    <cellStyle name="20% - 輔色1 5 2" xfId="6731"/>
    <cellStyle name="20% - 輔色1 5 2 2" xfId="31756"/>
    <cellStyle name="20% - 輔色1 5 3" xfId="6732"/>
    <cellStyle name="20% - 輔色1 5 3 2" xfId="31757"/>
    <cellStyle name="20% - 輔色1 5 4" xfId="6733"/>
    <cellStyle name="20% - 輔色1 5 4 2" xfId="31758"/>
    <cellStyle name="20% - 輔色1 5 5" xfId="31755"/>
    <cellStyle name="20% - 輔色1 6" xfId="6734"/>
    <cellStyle name="20% - 輔色1 6 2" xfId="6735"/>
    <cellStyle name="20% - 輔色1 6 2 2" xfId="31760"/>
    <cellStyle name="20% - 輔色1 6 3" xfId="6736"/>
    <cellStyle name="20% - 輔色1 6 3 2" xfId="31761"/>
    <cellStyle name="20% - 輔色1 6 4" xfId="6737"/>
    <cellStyle name="20% - 輔色1 6 4 2" xfId="31762"/>
    <cellStyle name="20% - 輔色1 6 5" xfId="31759"/>
    <cellStyle name="20% - 輔色1 7" xfId="6738"/>
    <cellStyle name="20% - 輔色1 7 2" xfId="6739"/>
    <cellStyle name="20% - 輔色1 7 2 2" xfId="31764"/>
    <cellStyle name="20% - 輔色1 7 3" xfId="6740"/>
    <cellStyle name="20% - 輔色1 7 3 2" xfId="31765"/>
    <cellStyle name="20% - 輔色1 7 4" xfId="6741"/>
    <cellStyle name="20% - 輔色1 7 4 2" xfId="31766"/>
    <cellStyle name="20% - 輔色1 7 5" xfId="31763"/>
    <cellStyle name="20% - 輔色1 8" xfId="6742"/>
    <cellStyle name="20% - 輔色1 8 2" xfId="6743"/>
    <cellStyle name="20% - 輔色1 8 2 2" xfId="31768"/>
    <cellStyle name="20% - 輔色1 8 3" xfId="6744"/>
    <cellStyle name="20% - 輔色1 8 3 2" xfId="31769"/>
    <cellStyle name="20% - 輔色1 8 4" xfId="6745"/>
    <cellStyle name="20% - 輔色1 8 4 2" xfId="31770"/>
    <cellStyle name="20% - 輔色1 8 5" xfId="31767"/>
    <cellStyle name="20% - 輔色1 9" xfId="6746"/>
    <cellStyle name="20% - 輔色1 9 2" xfId="6747"/>
    <cellStyle name="20% - 輔色1 9 2 2" xfId="31772"/>
    <cellStyle name="20% - 輔色1 9 3" xfId="6748"/>
    <cellStyle name="20% - 輔色1 9 3 2" xfId="31773"/>
    <cellStyle name="20% - 輔色1 9 4" xfId="6749"/>
    <cellStyle name="20% - 輔色1 9 4 2" xfId="31774"/>
    <cellStyle name="20% - 輔色1 9 5" xfId="31771"/>
    <cellStyle name="20% - 輔色2" xfId="6750"/>
    <cellStyle name="20% - 輔色2 10" xfId="6751"/>
    <cellStyle name="20% - 輔色2 10 2" xfId="6752"/>
    <cellStyle name="20% - 輔色2 10 2 2" xfId="31777"/>
    <cellStyle name="20% - 輔色2 10 3" xfId="6753"/>
    <cellStyle name="20% - 輔色2 10 3 2" xfId="31778"/>
    <cellStyle name="20% - 輔色2 10 4" xfId="6754"/>
    <cellStyle name="20% - 輔色2 10 4 2" xfId="31779"/>
    <cellStyle name="20% - 輔色2 10 5" xfId="31776"/>
    <cellStyle name="20% - 輔色2 11" xfId="6755"/>
    <cellStyle name="20% - 輔色2 11 2" xfId="6756"/>
    <cellStyle name="20% - 輔色2 11 2 2" xfId="31781"/>
    <cellStyle name="20% - 輔色2 11 3" xfId="6757"/>
    <cellStyle name="20% - 輔色2 11 3 2" xfId="31782"/>
    <cellStyle name="20% - 輔色2 11 4" xfId="6758"/>
    <cellStyle name="20% - 輔色2 11 4 2" xfId="31783"/>
    <cellStyle name="20% - 輔色2 11 5" xfId="31780"/>
    <cellStyle name="20% - 輔色2 12" xfId="6759"/>
    <cellStyle name="20% - 輔色2 12 2" xfId="6760"/>
    <cellStyle name="20% - 輔色2 12 2 2" xfId="31785"/>
    <cellStyle name="20% - 輔色2 12 3" xfId="6761"/>
    <cellStyle name="20% - 輔色2 12 3 2" xfId="31786"/>
    <cellStyle name="20% - 輔色2 12 4" xfId="6762"/>
    <cellStyle name="20% - 輔色2 12 4 2" xfId="31787"/>
    <cellStyle name="20% - 輔色2 12 5" xfId="31784"/>
    <cellStyle name="20% - 輔色2 13" xfId="6763"/>
    <cellStyle name="20% - 輔色2 13 2" xfId="6764"/>
    <cellStyle name="20% - 輔色2 13 2 2" xfId="31789"/>
    <cellStyle name="20% - 輔色2 13 3" xfId="6765"/>
    <cellStyle name="20% - 輔色2 13 3 2" xfId="31790"/>
    <cellStyle name="20% - 輔色2 13 4" xfId="6766"/>
    <cellStyle name="20% - 輔色2 13 4 2" xfId="31791"/>
    <cellStyle name="20% - 輔色2 13 5" xfId="31788"/>
    <cellStyle name="20% - 輔色2 14" xfId="6767"/>
    <cellStyle name="20% - 輔色2 14 2" xfId="31792"/>
    <cellStyle name="20% - 輔色2 15" xfId="6768"/>
    <cellStyle name="20% - 輔色2 15 2" xfId="31793"/>
    <cellStyle name="20% - 輔色2 16" xfId="6769"/>
    <cellStyle name="20% - 輔色2 16 2" xfId="31794"/>
    <cellStyle name="20% - 輔色2 17" xfId="31775"/>
    <cellStyle name="20% - 輔色2 2" xfId="6770"/>
    <cellStyle name="20% - 輔色2 2 2" xfId="6771"/>
    <cellStyle name="20% - 輔色2 2 2 2" xfId="31796"/>
    <cellStyle name="20% - 輔色2 2 3" xfId="6772"/>
    <cellStyle name="20% - 輔色2 2 3 2" xfId="31797"/>
    <cellStyle name="20% - 輔色2 2 4" xfId="6773"/>
    <cellStyle name="20% - 輔色2 2 4 2" xfId="31798"/>
    <cellStyle name="20% - 輔色2 2 5" xfId="31795"/>
    <cellStyle name="20% - 輔色2 3" xfId="6774"/>
    <cellStyle name="20% - 輔色2 3 2" xfId="6775"/>
    <cellStyle name="20% - 輔色2 3 2 2" xfId="31800"/>
    <cellStyle name="20% - 輔色2 3 3" xfId="6776"/>
    <cellStyle name="20% - 輔色2 3 3 2" xfId="31801"/>
    <cellStyle name="20% - 輔色2 3 4" xfId="6777"/>
    <cellStyle name="20% - 輔色2 3 4 2" xfId="31802"/>
    <cellStyle name="20% - 輔色2 3 5" xfId="31799"/>
    <cellStyle name="20% - 輔色2 4" xfId="6778"/>
    <cellStyle name="20% - 輔色2 4 2" xfId="6779"/>
    <cellStyle name="20% - 輔色2 4 2 2" xfId="31804"/>
    <cellStyle name="20% - 輔色2 4 3" xfId="6780"/>
    <cellStyle name="20% - 輔色2 4 3 2" xfId="31805"/>
    <cellStyle name="20% - 輔色2 4 4" xfId="6781"/>
    <cellStyle name="20% - 輔色2 4 4 2" xfId="31806"/>
    <cellStyle name="20% - 輔色2 4 5" xfId="31803"/>
    <cellStyle name="20% - 輔色2 5" xfId="6782"/>
    <cellStyle name="20% - 輔色2 5 2" xfId="6783"/>
    <cellStyle name="20% - 輔色2 5 2 2" xfId="31808"/>
    <cellStyle name="20% - 輔色2 5 3" xfId="6784"/>
    <cellStyle name="20% - 輔色2 5 3 2" xfId="31809"/>
    <cellStyle name="20% - 輔色2 5 4" xfId="6785"/>
    <cellStyle name="20% - 輔色2 5 4 2" xfId="31810"/>
    <cellStyle name="20% - 輔色2 5 5" xfId="31807"/>
    <cellStyle name="20% - 輔色2 6" xfId="6786"/>
    <cellStyle name="20% - 輔色2 6 2" xfId="6787"/>
    <cellStyle name="20% - 輔色2 6 2 2" xfId="31812"/>
    <cellStyle name="20% - 輔色2 6 3" xfId="6788"/>
    <cellStyle name="20% - 輔色2 6 3 2" xfId="31813"/>
    <cellStyle name="20% - 輔色2 6 4" xfId="6789"/>
    <cellStyle name="20% - 輔色2 6 4 2" xfId="31814"/>
    <cellStyle name="20% - 輔色2 6 5" xfId="31811"/>
    <cellStyle name="20% - 輔色2 7" xfId="6790"/>
    <cellStyle name="20% - 輔色2 7 2" xfId="6791"/>
    <cellStyle name="20% - 輔色2 7 2 2" xfId="31816"/>
    <cellStyle name="20% - 輔色2 7 3" xfId="6792"/>
    <cellStyle name="20% - 輔色2 7 3 2" xfId="31817"/>
    <cellStyle name="20% - 輔色2 7 4" xfId="6793"/>
    <cellStyle name="20% - 輔色2 7 4 2" xfId="31818"/>
    <cellStyle name="20% - 輔色2 7 5" xfId="31815"/>
    <cellStyle name="20% - 輔色2 8" xfId="6794"/>
    <cellStyle name="20% - 輔色2 8 2" xfId="6795"/>
    <cellStyle name="20% - 輔色2 8 2 2" xfId="31820"/>
    <cellStyle name="20% - 輔色2 8 3" xfId="6796"/>
    <cellStyle name="20% - 輔色2 8 3 2" xfId="31821"/>
    <cellStyle name="20% - 輔色2 8 4" xfId="6797"/>
    <cellStyle name="20% - 輔色2 8 4 2" xfId="31822"/>
    <cellStyle name="20% - 輔色2 8 5" xfId="31819"/>
    <cellStyle name="20% - 輔色2 9" xfId="6798"/>
    <cellStyle name="20% - 輔色2 9 2" xfId="6799"/>
    <cellStyle name="20% - 輔色2 9 2 2" xfId="31824"/>
    <cellStyle name="20% - 輔色2 9 3" xfId="6800"/>
    <cellStyle name="20% - 輔色2 9 3 2" xfId="31825"/>
    <cellStyle name="20% - 輔色2 9 4" xfId="6801"/>
    <cellStyle name="20% - 輔色2 9 4 2" xfId="31826"/>
    <cellStyle name="20% - 輔色2 9 5" xfId="31823"/>
    <cellStyle name="20% - 輔色3" xfId="6802"/>
    <cellStyle name="20% - 輔色3 10" xfId="6803"/>
    <cellStyle name="20% - 輔色3 10 2" xfId="6804"/>
    <cellStyle name="20% - 輔色3 10 2 2" xfId="31829"/>
    <cellStyle name="20% - 輔色3 10 3" xfId="6805"/>
    <cellStyle name="20% - 輔色3 10 3 2" xfId="31830"/>
    <cellStyle name="20% - 輔色3 10 4" xfId="6806"/>
    <cellStyle name="20% - 輔色3 10 4 2" xfId="31831"/>
    <cellStyle name="20% - 輔色3 10 5" xfId="31828"/>
    <cellStyle name="20% - 輔色3 11" xfId="6807"/>
    <cellStyle name="20% - 輔色3 11 2" xfId="6808"/>
    <cellStyle name="20% - 輔色3 11 2 2" xfId="31833"/>
    <cellStyle name="20% - 輔色3 11 3" xfId="6809"/>
    <cellStyle name="20% - 輔色3 11 3 2" xfId="31834"/>
    <cellStyle name="20% - 輔色3 11 4" xfId="6810"/>
    <cellStyle name="20% - 輔色3 11 4 2" xfId="31835"/>
    <cellStyle name="20% - 輔色3 11 5" xfId="31832"/>
    <cellStyle name="20% - 輔色3 12" xfId="6811"/>
    <cellStyle name="20% - 輔色3 12 2" xfId="6812"/>
    <cellStyle name="20% - 輔色3 12 2 2" xfId="31837"/>
    <cellStyle name="20% - 輔色3 12 3" xfId="6813"/>
    <cellStyle name="20% - 輔色3 12 3 2" xfId="31838"/>
    <cellStyle name="20% - 輔色3 12 4" xfId="6814"/>
    <cellStyle name="20% - 輔色3 12 4 2" xfId="31839"/>
    <cellStyle name="20% - 輔色3 12 5" xfId="31836"/>
    <cellStyle name="20% - 輔色3 13" xfId="6815"/>
    <cellStyle name="20% - 輔色3 13 2" xfId="6816"/>
    <cellStyle name="20% - 輔色3 13 2 2" xfId="31841"/>
    <cellStyle name="20% - 輔色3 13 3" xfId="6817"/>
    <cellStyle name="20% - 輔色3 13 3 2" xfId="31842"/>
    <cellStyle name="20% - 輔色3 13 4" xfId="6818"/>
    <cellStyle name="20% - 輔色3 13 4 2" xfId="31843"/>
    <cellStyle name="20% - 輔色3 13 5" xfId="31840"/>
    <cellStyle name="20% - 輔色3 14" xfId="6819"/>
    <cellStyle name="20% - 輔色3 14 2" xfId="31844"/>
    <cellStyle name="20% - 輔色3 15" xfId="6820"/>
    <cellStyle name="20% - 輔色3 15 2" xfId="31845"/>
    <cellStyle name="20% - 輔色3 16" xfId="6821"/>
    <cellStyle name="20% - 輔色3 16 2" xfId="31846"/>
    <cellStyle name="20% - 輔色3 17" xfId="31827"/>
    <cellStyle name="20% - 輔色3 2" xfId="6822"/>
    <cellStyle name="20% - 輔色3 2 2" xfId="6823"/>
    <cellStyle name="20% - 輔色3 2 2 2" xfId="31848"/>
    <cellStyle name="20% - 輔色3 2 3" xfId="6824"/>
    <cellStyle name="20% - 輔色3 2 3 2" xfId="31849"/>
    <cellStyle name="20% - 輔色3 2 4" xfId="6825"/>
    <cellStyle name="20% - 輔色3 2 4 2" xfId="31850"/>
    <cellStyle name="20% - 輔色3 2 5" xfId="31847"/>
    <cellStyle name="20% - 輔色3 3" xfId="6826"/>
    <cellStyle name="20% - 輔色3 3 2" xfId="6827"/>
    <cellStyle name="20% - 輔色3 3 2 2" xfId="31852"/>
    <cellStyle name="20% - 輔色3 3 3" xfId="6828"/>
    <cellStyle name="20% - 輔色3 3 3 2" xfId="31853"/>
    <cellStyle name="20% - 輔色3 3 4" xfId="6829"/>
    <cellStyle name="20% - 輔色3 3 4 2" xfId="31854"/>
    <cellStyle name="20% - 輔色3 3 5" xfId="31851"/>
    <cellStyle name="20% - 輔色3 4" xfId="6830"/>
    <cellStyle name="20% - 輔色3 4 2" xfId="6831"/>
    <cellStyle name="20% - 輔色3 4 2 2" xfId="31856"/>
    <cellStyle name="20% - 輔色3 4 3" xfId="6832"/>
    <cellStyle name="20% - 輔色3 4 3 2" xfId="31857"/>
    <cellStyle name="20% - 輔色3 4 4" xfId="6833"/>
    <cellStyle name="20% - 輔色3 4 4 2" xfId="31858"/>
    <cellStyle name="20% - 輔色3 4 5" xfId="31855"/>
    <cellStyle name="20% - 輔色3 5" xfId="6834"/>
    <cellStyle name="20% - 輔色3 5 2" xfId="6835"/>
    <cellStyle name="20% - 輔色3 5 2 2" xfId="31860"/>
    <cellStyle name="20% - 輔色3 5 3" xfId="6836"/>
    <cellStyle name="20% - 輔色3 5 3 2" xfId="31861"/>
    <cellStyle name="20% - 輔色3 5 4" xfId="6837"/>
    <cellStyle name="20% - 輔色3 5 4 2" xfId="31862"/>
    <cellStyle name="20% - 輔色3 5 5" xfId="31859"/>
    <cellStyle name="20% - 輔色3 6" xfId="6838"/>
    <cellStyle name="20% - 輔色3 6 2" xfId="6839"/>
    <cellStyle name="20% - 輔色3 6 2 2" xfId="31864"/>
    <cellStyle name="20% - 輔色3 6 3" xfId="6840"/>
    <cellStyle name="20% - 輔色3 6 3 2" xfId="31865"/>
    <cellStyle name="20% - 輔色3 6 4" xfId="6841"/>
    <cellStyle name="20% - 輔色3 6 4 2" xfId="31866"/>
    <cellStyle name="20% - 輔色3 6 5" xfId="31863"/>
    <cellStyle name="20% - 輔色3 7" xfId="6842"/>
    <cellStyle name="20% - 輔色3 7 2" xfId="6843"/>
    <cellStyle name="20% - 輔色3 7 2 2" xfId="31868"/>
    <cellStyle name="20% - 輔色3 7 3" xfId="6844"/>
    <cellStyle name="20% - 輔色3 7 3 2" xfId="31869"/>
    <cellStyle name="20% - 輔色3 7 4" xfId="6845"/>
    <cellStyle name="20% - 輔色3 7 4 2" xfId="31870"/>
    <cellStyle name="20% - 輔色3 7 5" xfId="31867"/>
    <cellStyle name="20% - 輔色3 8" xfId="6846"/>
    <cellStyle name="20% - 輔色3 8 2" xfId="6847"/>
    <cellStyle name="20% - 輔色3 8 2 2" xfId="31872"/>
    <cellStyle name="20% - 輔色3 8 3" xfId="6848"/>
    <cellStyle name="20% - 輔色3 8 3 2" xfId="31873"/>
    <cellStyle name="20% - 輔色3 8 4" xfId="6849"/>
    <cellStyle name="20% - 輔色3 8 4 2" xfId="31874"/>
    <cellStyle name="20% - 輔色3 8 5" xfId="31871"/>
    <cellStyle name="20% - 輔色3 9" xfId="6850"/>
    <cellStyle name="20% - 輔色3 9 2" xfId="6851"/>
    <cellStyle name="20% - 輔色3 9 2 2" xfId="31876"/>
    <cellStyle name="20% - 輔色3 9 3" xfId="6852"/>
    <cellStyle name="20% - 輔色3 9 3 2" xfId="31877"/>
    <cellStyle name="20% - 輔色3 9 4" xfId="6853"/>
    <cellStyle name="20% - 輔色3 9 4 2" xfId="31878"/>
    <cellStyle name="20% - 輔色3 9 5" xfId="31875"/>
    <cellStyle name="20% - 輔色4" xfId="6854"/>
    <cellStyle name="20% - 輔色4 10" xfId="6855"/>
    <cellStyle name="20% - 輔色4 10 2" xfId="6856"/>
    <cellStyle name="20% - 輔色4 10 2 2" xfId="31881"/>
    <cellStyle name="20% - 輔色4 10 3" xfId="6857"/>
    <cellStyle name="20% - 輔色4 10 3 2" xfId="31882"/>
    <cellStyle name="20% - 輔色4 10 4" xfId="6858"/>
    <cellStyle name="20% - 輔色4 10 4 2" xfId="31883"/>
    <cellStyle name="20% - 輔色4 10 5" xfId="31880"/>
    <cellStyle name="20% - 輔色4 11" xfId="6859"/>
    <cellStyle name="20% - 輔色4 11 2" xfId="6860"/>
    <cellStyle name="20% - 輔色4 11 2 2" xfId="31885"/>
    <cellStyle name="20% - 輔色4 11 3" xfId="6861"/>
    <cellStyle name="20% - 輔色4 11 3 2" xfId="31886"/>
    <cellStyle name="20% - 輔色4 11 4" xfId="6862"/>
    <cellStyle name="20% - 輔色4 11 4 2" xfId="31887"/>
    <cellStyle name="20% - 輔色4 11 5" xfId="31884"/>
    <cellStyle name="20% - 輔色4 12" xfId="6863"/>
    <cellStyle name="20% - 輔色4 12 2" xfId="6864"/>
    <cellStyle name="20% - 輔色4 12 2 2" xfId="31889"/>
    <cellStyle name="20% - 輔色4 12 3" xfId="6865"/>
    <cellStyle name="20% - 輔色4 12 3 2" xfId="31890"/>
    <cellStyle name="20% - 輔色4 12 4" xfId="6866"/>
    <cellStyle name="20% - 輔色4 12 4 2" xfId="31891"/>
    <cellStyle name="20% - 輔色4 12 5" xfId="31888"/>
    <cellStyle name="20% - 輔色4 13" xfId="6867"/>
    <cellStyle name="20% - 輔色4 13 2" xfId="6868"/>
    <cellStyle name="20% - 輔色4 13 2 2" xfId="31893"/>
    <cellStyle name="20% - 輔色4 13 3" xfId="6869"/>
    <cellStyle name="20% - 輔色4 13 3 2" xfId="31894"/>
    <cellStyle name="20% - 輔色4 13 4" xfId="6870"/>
    <cellStyle name="20% - 輔色4 13 4 2" xfId="31895"/>
    <cellStyle name="20% - 輔色4 13 5" xfId="31892"/>
    <cellStyle name="20% - 輔色4 14" xfId="6871"/>
    <cellStyle name="20% - 輔色4 14 2" xfId="31896"/>
    <cellStyle name="20% - 輔色4 15" xfId="6872"/>
    <cellStyle name="20% - 輔色4 15 2" xfId="31897"/>
    <cellStyle name="20% - 輔色4 16" xfId="6873"/>
    <cellStyle name="20% - 輔色4 16 2" xfId="31898"/>
    <cellStyle name="20% - 輔色4 17" xfId="31879"/>
    <cellStyle name="20% - 輔色4 2" xfId="6874"/>
    <cellStyle name="20% - 輔色4 2 2" xfId="6875"/>
    <cellStyle name="20% - 輔色4 2 2 2" xfId="31900"/>
    <cellStyle name="20% - 輔色4 2 3" xfId="6876"/>
    <cellStyle name="20% - 輔色4 2 3 2" xfId="31901"/>
    <cellStyle name="20% - 輔色4 2 4" xfId="6877"/>
    <cellStyle name="20% - 輔色4 2 4 2" xfId="31902"/>
    <cellStyle name="20% - 輔色4 2 5" xfId="31899"/>
    <cellStyle name="20% - 輔色4 3" xfId="6878"/>
    <cellStyle name="20% - 輔色4 3 2" xfId="6879"/>
    <cellStyle name="20% - 輔色4 3 2 2" xfId="31904"/>
    <cellStyle name="20% - 輔色4 3 3" xfId="6880"/>
    <cellStyle name="20% - 輔色4 3 3 2" xfId="31905"/>
    <cellStyle name="20% - 輔色4 3 4" xfId="6881"/>
    <cellStyle name="20% - 輔色4 3 4 2" xfId="31906"/>
    <cellStyle name="20% - 輔色4 3 5" xfId="31903"/>
    <cellStyle name="20% - 輔色4 4" xfId="6882"/>
    <cellStyle name="20% - 輔色4 4 2" xfId="6883"/>
    <cellStyle name="20% - 輔色4 4 2 2" xfId="31908"/>
    <cellStyle name="20% - 輔色4 4 3" xfId="6884"/>
    <cellStyle name="20% - 輔色4 4 3 2" xfId="31909"/>
    <cellStyle name="20% - 輔色4 4 4" xfId="6885"/>
    <cellStyle name="20% - 輔色4 4 4 2" xfId="31910"/>
    <cellStyle name="20% - 輔色4 4 5" xfId="31907"/>
    <cellStyle name="20% - 輔色4 5" xfId="6886"/>
    <cellStyle name="20% - 輔色4 5 2" xfId="6887"/>
    <cellStyle name="20% - 輔色4 5 2 2" xfId="31912"/>
    <cellStyle name="20% - 輔色4 5 3" xfId="6888"/>
    <cellStyle name="20% - 輔色4 5 3 2" xfId="31913"/>
    <cellStyle name="20% - 輔色4 5 4" xfId="6889"/>
    <cellStyle name="20% - 輔色4 5 4 2" xfId="31914"/>
    <cellStyle name="20% - 輔色4 5 5" xfId="31911"/>
    <cellStyle name="20% - 輔色4 6" xfId="6890"/>
    <cellStyle name="20% - 輔色4 6 2" xfId="6891"/>
    <cellStyle name="20% - 輔色4 6 2 2" xfId="31916"/>
    <cellStyle name="20% - 輔色4 6 3" xfId="6892"/>
    <cellStyle name="20% - 輔色4 6 3 2" xfId="31917"/>
    <cellStyle name="20% - 輔色4 6 4" xfId="6893"/>
    <cellStyle name="20% - 輔色4 6 4 2" xfId="31918"/>
    <cellStyle name="20% - 輔色4 6 5" xfId="31915"/>
    <cellStyle name="20% - 輔色4 7" xfId="6894"/>
    <cellStyle name="20% - 輔色4 7 2" xfId="6895"/>
    <cellStyle name="20% - 輔色4 7 2 2" xfId="31920"/>
    <cellStyle name="20% - 輔色4 7 3" xfId="6896"/>
    <cellStyle name="20% - 輔色4 7 3 2" xfId="31921"/>
    <cellStyle name="20% - 輔色4 7 4" xfId="6897"/>
    <cellStyle name="20% - 輔色4 7 4 2" xfId="31922"/>
    <cellStyle name="20% - 輔色4 7 5" xfId="31919"/>
    <cellStyle name="20% - 輔色4 8" xfId="6898"/>
    <cellStyle name="20% - 輔色4 8 2" xfId="6899"/>
    <cellStyle name="20% - 輔色4 8 2 2" xfId="31924"/>
    <cellStyle name="20% - 輔色4 8 3" xfId="6900"/>
    <cellStyle name="20% - 輔色4 8 3 2" xfId="31925"/>
    <cellStyle name="20% - 輔色4 8 4" xfId="6901"/>
    <cellStyle name="20% - 輔色4 8 4 2" xfId="31926"/>
    <cellStyle name="20% - 輔色4 8 5" xfId="31923"/>
    <cellStyle name="20% - 輔色4 9" xfId="6902"/>
    <cellStyle name="20% - 輔色4 9 2" xfId="6903"/>
    <cellStyle name="20% - 輔色4 9 2 2" xfId="31928"/>
    <cellStyle name="20% - 輔色4 9 3" xfId="6904"/>
    <cellStyle name="20% - 輔色4 9 3 2" xfId="31929"/>
    <cellStyle name="20% - 輔色4 9 4" xfId="6905"/>
    <cellStyle name="20% - 輔色4 9 4 2" xfId="31930"/>
    <cellStyle name="20% - 輔色4 9 5" xfId="31927"/>
    <cellStyle name="20% - 輔色5" xfId="6906"/>
    <cellStyle name="20% - 輔色5 2" xfId="6907"/>
    <cellStyle name="20% - 輔色5 2 2" xfId="31932"/>
    <cellStyle name="20% - 輔色5 3" xfId="6908"/>
    <cellStyle name="20% - 輔色5 3 2" xfId="31933"/>
    <cellStyle name="20% - 輔色5 4" xfId="6909"/>
    <cellStyle name="20% - 輔色5 4 2" xfId="31934"/>
    <cellStyle name="20% - 輔色5 5" xfId="31931"/>
    <cellStyle name="20% - 輔色6" xfId="6910"/>
    <cellStyle name="20% - 輔色6 10" xfId="6911"/>
    <cellStyle name="20% - 輔色6 10 2" xfId="6912"/>
    <cellStyle name="20% - 輔色6 10 2 2" xfId="31937"/>
    <cellStyle name="20% - 輔色6 10 3" xfId="6913"/>
    <cellStyle name="20% - 輔色6 10 3 2" xfId="31938"/>
    <cellStyle name="20% - 輔色6 10 4" xfId="6914"/>
    <cellStyle name="20% - 輔色6 10 4 2" xfId="31939"/>
    <cellStyle name="20% - 輔色6 10 5" xfId="31936"/>
    <cellStyle name="20% - 輔色6 11" xfId="6915"/>
    <cellStyle name="20% - 輔色6 11 2" xfId="6916"/>
    <cellStyle name="20% - 輔色6 11 2 2" xfId="31941"/>
    <cellStyle name="20% - 輔色6 11 3" xfId="6917"/>
    <cellStyle name="20% - 輔色6 11 3 2" xfId="31942"/>
    <cellStyle name="20% - 輔色6 11 4" xfId="6918"/>
    <cellStyle name="20% - 輔色6 11 4 2" xfId="31943"/>
    <cellStyle name="20% - 輔色6 11 5" xfId="31940"/>
    <cellStyle name="20% - 輔色6 12" xfId="6919"/>
    <cellStyle name="20% - 輔色6 12 2" xfId="6920"/>
    <cellStyle name="20% - 輔色6 12 2 2" xfId="31945"/>
    <cellStyle name="20% - 輔色6 12 3" xfId="6921"/>
    <cellStyle name="20% - 輔色6 12 3 2" xfId="31946"/>
    <cellStyle name="20% - 輔色6 12 4" xfId="6922"/>
    <cellStyle name="20% - 輔色6 12 4 2" xfId="31947"/>
    <cellStyle name="20% - 輔色6 12 5" xfId="31944"/>
    <cellStyle name="20% - 輔色6 13" xfId="6923"/>
    <cellStyle name="20% - 輔色6 13 2" xfId="6924"/>
    <cellStyle name="20% - 輔色6 13 2 2" xfId="31949"/>
    <cellStyle name="20% - 輔色6 13 3" xfId="6925"/>
    <cellStyle name="20% - 輔色6 13 3 2" xfId="31950"/>
    <cellStyle name="20% - 輔色6 13 4" xfId="6926"/>
    <cellStyle name="20% - 輔色6 13 4 2" xfId="31951"/>
    <cellStyle name="20% - 輔色6 13 5" xfId="31948"/>
    <cellStyle name="20% - 輔色6 14" xfId="6927"/>
    <cellStyle name="20% - 輔色6 14 2" xfId="31952"/>
    <cellStyle name="20% - 輔色6 15" xfId="6928"/>
    <cellStyle name="20% - 輔色6 15 2" xfId="31953"/>
    <cellStyle name="20% - 輔色6 16" xfId="6929"/>
    <cellStyle name="20% - 輔色6 16 2" xfId="31954"/>
    <cellStyle name="20% - 輔色6 17" xfId="31935"/>
    <cellStyle name="20% - 輔色6 2" xfId="6930"/>
    <cellStyle name="20% - 輔色6 2 2" xfId="6931"/>
    <cellStyle name="20% - 輔色6 2 2 2" xfId="31956"/>
    <cellStyle name="20% - 輔色6 2 3" xfId="6932"/>
    <cellStyle name="20% - 輔色6 2 3 2" xfId="31957"/>
    <cellStyle name="20% - 輔色6 2 4" xfId="6933"/>
    <cellStyle name="20% - 輔色6 2 4 2" xfId="31958"/>
    <cellStyle name="20% - 輔色6 2 5" xfId="31955"/>
    <cellStyle name="20% - 輔色6 3" xfId="6934"/>
    <cellStyle name="20% - 輔色6 3 2" xfId="6935"/>
    <cellStyle name="20% - 輔色6 3 2 2" xfId="31960"/>
    <cellStyle name="20% - 輔色6 3 3" xfId="6936"/>
    <cellStyle name="20% - 輔色6 3 3 2" xfId="31961"/>
    <cellStyle name="20% - 輔色6 3 4" xfId="6937"/>
    <cellStyle name="20% - 輔色6 3 4 2" xfId="31962"/>
    <cellStyle name="20% - 輔色6 3 5" xfId="31959"/>
    <cellStyle name="20% - 輔色6 4" xfId="6938"/>
    <cellStyle name="20% - 輔色6 4 2" xfId="6939"/>
    <cellStyle name="20% - 輔色6 4 2 2" xfId="31964"/>
    <cellStyle name="20% - 輔色6 4 3" xfId="6940"/>
    <cellStyle name="20% - 輔色6 4 3 2" xfId="31965"/>
    <cellStyle name="20% - 輔色6 4 4" xfId="6941"/>
    <cellStyle name="20% - 輔色6 4 4 2" xfId="31966"/>
    <cellStyle name="20% - 輔色6 4 5" xfId="31963"/>
    <cellStyle name="20% - 輔色6 5" xfId="6942"/>
    <cellStyle name="20% - 輔色6 5 2" xfId="6943"/>
    <cellStyle name="20% - 輔色6 5 2 2" xfId="31968"/>
    <cellStyle name="20% - 輔色6 5 3" xfId="6944"/>
    <cellStyle name="20% - 輔色6 5 3 2" xfId="31969"/>
    <cellStyle name="20% - 輔色6 5 4" xfId="6945"/>
    <cellStyle name="20% - 輔色6 5 4 2" xfId="31970"/>
    <cellStyle name="20% - 輔色6 5 5" xfId="31967"/>
    <cellStyle name="20% - 輔色6 6" xfId="6946"/>
    <cellStyle name="20% - 輔色6 6 2" xfId="6947"/>
    <cellStyle name="20% - 輔色6 6 2 2" xfId="31972"/>
    <cellStyle name="20% - 輔色6 6 3" xfId="6948"/>
    <cellStyle name="20% - 輔色6 6 3 2" xfId="31973"/>
    <cellStyle name="20% - 輔色6 6 4" xfId="6949"/>
    <cellStyle name="20% - 輔色6 6 4 2" xfId="31974"/>
    <cellStyle name="20% - 輔色6 6 5" xfId="31971"/>
    <cellStyle name="20% - 輔色6 7" xfId="6950"/>
    <cellStyle name="20% - 輔色6 7 2" xfId="6951"/>
    <cellStyle name="20% - 輔色6 7 2 2" xfId="31976"/>
    <cellStyle name="20% - 輔色6 7 3" xfId="6952"/>
    <cellStyle name="20% - 輔色6 7 3 2" xfId="31977"/>
    <cellStyle name="20% - 輔色6 7 4" xfId="6953"/>
    <cellStyle name="20% - 輔色6 7 4 2" xfId="31978"/>
    <cellStyle name="20% - 輔色6 7 5" xfId="31975"/>
    <cellStyle name="20% - 輔色6 8" xfId="6954"/>
    <cellStyle name="20% - 輔色6 8 2" xfId="6955"/>
    <cellStyle name="20% - 輔色6 8 2 2" xfId="31980"/>
    <cellStyle name="20% - 輔色6 8 3" xfId="6956"/>
    <cellStyle name="20% - 輔色6 8 3 2" xfId="31981"/>
    <cellStyle name="20% - 輔色6 8 4" xfId="6957"/>
    <cellStyle name="20% - 輔色6 8 4 2" xfId="31982"/>
    <cellStyle name="20% - 輔色6 8 5" xfId="31979"/>
    <cellStyle name="20% - 輔色6 9" xfId="6958"/>
    <cellStyle name="20% - 輔色6 9 2" xfId="6959"/>
    <cellStyle name="20% - 輔色6 9 2 2" xfId="31984"/>
    <cellStyle name="20% - 輔色6 9 3" xfId="6960"/>
    <cellStyle name="20% - 輔色6 9 3 2" xfId="31985"/>
    <cellStyle name="20% - 輔色6 9 4" xfId="6961"/>
    <cellStyle name="20% - 輔色6 9 4 2" xfId="31986"/>
    <cellStyle name="20% - 輔色6 9 5" xfId="31983"/>
    <cellStyle name="3$" xfId="6962"/>
    <cellStyle name="3$ 2" xfId="6963"/>
    <cellStyle name="3$ 2 2" xfId="31988"/>
    <cellStyle name="3$ 3" xfId="6964"/>
    <cellStyle name="3$ 3 2" xfId="31989"/>
    <cellStyle name="3$ 4" xfId="6965"/>
    <cellStyle name="3$ 4 2" xfId="31990"/>
    <cellStyle name="3$ 5" xfId="31987"/>
    <cellStyle name="³£¹æ_August Report" xfId="6966"/>
    <cellStyle name="3f1o [0]_J-Hwang242" xfId="6967"/>
    <cellStyle name="3f1o_J-Hwang2an" xfId="6968"/>
    <cellStyle name="40% - ???÷??×????? 1" xfId="6969"/>
    <cellStyle name="40% - ???÷??×????? 1 2" xfId="6970"/>
    <cellStyle name="40% - ???÷??×????? 1 2 2" xfId="31992"/>
    <cellStyle name="40% - ???÷??×????? 1 3" xfId="6971"/>
    <cellStyle name="40% - ???÷??×????? 1 3 2" xfId="31993"/>
    <cellStyle name="40% - ???÷??×????? 1 4" xfId="6972"/>
    <cellStyle name="40% - ???÷??×????? 1 4 2" xfId="31994"/>
    <cellStyle name="40% - ???÷??×????? 1 5" xfId="31991"/>
    <cellStyle name="40% - ???÷??×????? 2" xfId="6973"/>
    <cellStyle name="40% - ???÷??×????? 2 2" xfId="6974"/>
    <cellStyle name="40% - ???÷??×????? 2 2 2" xfId="31996"/>
    <cellStyle name="40% - ???÷??×????? 2 3" xfId="6975"/>
    <cellStyle name="40% - ???÷??×????? 2 3 2" xfId="31997"/>
    <cellStyle name="40% - ???÷??×????? 2 4" xfId="6976"/>
    <cellStyle name="40% - ???÷??×????? 2 4 2" xfId="31998"/>
    <cellStyle name="40% - ???÷??×????? 2 5" xfId="31995"/>
    <cellStyle name="40% - ???÷??×????? 3" xfId="6977"/>
    <cellStyle name="40% - ???÷??×????? 3 2" xfId="6978"/>
    <cellStyle name="40% - ???÷??×????? 3 2 2" xfId="32000"/>
    <cellStyle name="40% - ???÷??×????? 3 3" xfId="6979"/>
    <cellStyle name="40% - ???÷??×????? 3 3 2" xfId="32001"/>
    <cellStyle name="40% - ???÷??×????? 3 4" xfId="6980"/>
    <cellStyle name="40% - ???÷??×????? 3 4 2" xfId="32002"/>
    <cellStyle name="40% - ???÷??×????? 3 5" xfId="31999"/>
    <cellStyle name="40% - ???÷??×????? 4" xfId="6981"/>
    <cellStyle name="40% - ???÷??×????? 4 2" xfId="6982"/>
    <cellStyle name="40% - ???÷??×????? 4 2 2" xfId="32004"/>
    <cellStyle name="40% - ???÷??×????? 4 3" xfId="6983"/>
    <cellStyle name="40% - ???÷??×????? 4 3 2" xfId="32005"/>
    <cellStyle name="40% - ???÷??×????? 4 4" xfId="6984"/>
    <cellStyle name="40% - ???÷??×????? 4 4 2" xfId="32006"/>
    <cellStyle name="40% - ???÷??×????? 4 5" xfId="32003"/>
    <cellStyle name="40% - ???÷??×????? 5" xfId="6985"/>
    <cellStyle name="40% - ???÷??×????? 5 2" xfId="6986"/>
    <cellStyle name="40% - ???÷??×????? 5 2 2" xfId="32008"/>
    <cellStyle name="40% - ???÷??×????? 5 3" xfId="6987"/>
    <cellStyle name="40% - ???÷??×????? 5 3 2" xfId="32009"/>
    <cellStyle name="40% - ???÷??×????? 5 4" xfId="6988"/>
    <cellStyle name="40% - ???÷??×????? 5 4 2" xfId="32010"/>
    <cellStyle name="40% - ???÷??×????? 5 5" xfId="32007"/>
    <cellStyle name="40% - ???÷??×????? 6" xfId="6989"/>
    <cellStyle name="40% - ???÷??×????? 6 2" xfId="6990"/>
    <cellStyle name="40% - ???÷??×????? 6 2 2" xfId="32012"/>
    <cellStyle name="40% - ???÷??×????? 6 3" xfId="6991"/>
    <cellStyle name="40% - ???÷??×????? 6 3 2" xfId="32013"/>
    <cellStyle name="40% - ???÷??×????? 6 4" xfId="6992"/>
    <cellStyle name="40% - ???÷??×????? 6 4 2" xfId="32014"/>
    <cellStyle name="40% - ???÷??×????? 6 5" xfId="32011"/>
    <cellStyle name="40% - ??文字?色 1" xfId="6993"/>
    <cellStyle name="40% - ??文字?色 1 2" xfId="6994"/>
    <cellStyle name="40% - ??文字?色 1 2 2" xfId="6995"/>
    <cellStyle name="40% - ??文字?色 1 2 2 2" xfId="32017"/>
    <cellStyle name="40% - ??文字?色 1 2 3" xfId="6996"/>
    <cellStyle name="40% - ??文字?色 1 2 3 2" xfId="32018"/>
    <cellStyle name="40% - ??文字?色 1 2 4" xfId="6997"/>
    <cellStyle name="40% - ??文字?色 1 2 4 2" xfId="32019"/>
    <cellStyle name="40% - ??文字?色 1 2 5" xfId="32016"/>
    <cellStyle name="40% - ??文字?色 1 3" xfId="6998"/>
    <cellStyle name="40% - ??文字?色 1 3 2" xfId="6999"/>
    <cellStyle name="40% - ??文字?色 1 3 2 2" xfId="32021"/>
    <cellStyle name="40% - ??文字?色 1 3 3" xfId="7000"/>
    <cellStyle name="40% - ??文字?色 1 3 3 2" xfId="32022"/>
    <cellStyle name="40% - ??文字?色 1 3 4" xfId="7001"/>
    <cellStyle name="40% - ??文字?色 1 3 4 2" xfId="32023"/>
    <cellStyle name="40% - ??文字?色 1 3 5" xfId="32020"/>
    <cellStyle name="40% - ??文字?色 1 4" xfId="7002"/>
    <cellStyle name="40% - ??文字?色 1 4 2" xfId="32024"/>
    <cellStyle name="40% - ??文字?色 1 5" xfId="7003"/>
    <cellStyle name="40% - ??文字?色 1 5 2" xfId="32025"/>
    <cellStyle name="40% - ??文字?色 1 6" xfId="7004"/>
    <cellStyle name="40% - ??文字?色 1 6 2" xfId="32026"/>
    <cellStyle name="40% - ??文字?色 1 7" xfId="32015"/>
    <cellStyle name="40% - ??文字?色 2" xfId="7005"/>
    <cellStyle name="40% - ??文字?色 2 2" xfId="7006"/>
    <cellStyle name="40% - ??文字?色 2 2 2" xfId="7007"/>
    <cellStyle name="40% - ??文字?色 2 2 2 2" xfId="32029"/>
    <cellStyle name="40% - ??文字?色 2 2 3" xfId="7008"/>
    <cellStyle name="40% - ??文字?色 2 2 3 2" xfId="32030"/>
    <cellStyle name="40% - ??文字?色 2 2 4" xfId="7009"/>
    <cellStyle name="40% - ??文字?色 2 2 4 2" xfId="32031"/>
    <cellStyle name="40% - ??文字?色 2 2 5" xfId="32028"/>
    <cellStyle name="40% - ??文字?色 2 3" xfId="7010"/>
    <cellStyle name="40% - ??文字?色 2 3 2" xfId="7011"/>
    <cellStyle name="40% - ??文字?色 2 3 2 2" xfId="32033"/>
    <cellStyle name="40% - ??文字?色 2 3 3" xfId="7012"/>
    <cellStyle name="40% - ??文字?色 2 3 3 2" xfId="32034"/>
    <cellStyle name="40% - ??文字?色 2 3 4" xfId="7013"/>
    <cellStyle name="40% - ??文字?色 2 3 4 2" xfId="32035"/>
    <cellStyle name="40% - ??文字?色 2 3 5" xfId="32032"/>
    <cellStyle name="40% - ??文字?色 2 4" xfId="7014"/>
    <cellStyle name="40% - ??文字?色 2 4 2" xfId="32036"/>
    <cellStyle name="40% - ??文字?色 2 5" xfId="7015"/>
    <cellStyle name="40% - ??文字?色 2 5 2" xfId="32037"/>
    <cellStyle name="40% - ??文字?色 2 6" xfId="7016"/>
    <cellStyle name="40% - ??文字?色 2 6 2" xfId="32038"/>
    <cellStyle name="40% - ??文字?色 2 7" xfId="32027"/>
    <cellStyle name="40% - ??文字?色 3" xfId="7017"/>
    <cellStyle name="40% - ??文字?色 3 2" xfId="7018"/>
    <cellStyle name="40% - ??文字?色 3 2 2" xfId="7019"/>
    <cellStyle name="40% - ??文字?色 3 2 2 2" xfId="32041"/>
    <cellStyle name="40% - ??文字?色 3 2 3" xfId="7020"/>
    <cellStyle name="40% - ??文字?色 3 2 3 2" xfId="32042"/>
    <cellStyle name="40% - ??文字?色 3 2 4" xfId="7021"/>
    <cellStyle name="40% - ??文字?色 3 2 4 2" xfId="32043"/>
    <cellStyle name="40% - ??文字?色 3 2 5" xfId="32040"/>
    <cellStyle name="40% - ??文字?色 3 3" xfId="7022"/>
    <cellStyle name="40% - ??文字?色 3 3 2" xfId="7023"/>
    <cellStyle name="40% - ??文字?色 3 3 2 2" xfId="32045"/>
    <cellStyle name="40% - ??文字?色 3 3 3" xfId="7024"/>
    <cellStyle name="40% - ??文字?色 3 3 3 2" xfId="32046"/>
    <cellStyle name="40% - ??文字?色 3 3 4" xfId="7025"/>
    <cellStyle name="40% - ??文字?色 3 3 4 2" xfId="32047"/>
    <cellStyle name="40% - ??文字?色 3 3 5" xfId="32044"/>
    <cellStyle name="40% - ??文字?色 3 4" xfId="7026"/>
    <cellStyle name="40% - ??文字?色 3 4 2" xfId="32048"/>
    <cellStyle name="40% - ??文字?色 3 5" xfId="7027"/>
    <cellStyle name="40% - ??文字?色 3 5 2" xfId="32049"/>
    <cellStyle name="40% - ??文字?色 3 6" xfId="7028"/>
    <cellStyle name="40% - ??文字?色 3 6 2" xfId="32050"/>
    <cellStyle name="40% - ??文字?色 3 7" xfId="32039"/>
    <cellStyle name="40% - ??文字?色 4" xfId="7029"/>
    <cellStyle name="40% - ??文字?色 4 2" xfId="7030"/>
    <cellStyle name="40% - ??文字?色 4 2 2" xfId="7031"/>
    <cellStyle name="40% - ??文字?色 4 2 2 2" xfId="32053"/>
    <cellStyle name="40% - ??文字?色 4 2 3" xfId="7032"/>
    <cellStyle name="40% - ??文字?色 4 2 3 2" xfId="32054"/>
    <cellStyle name="40% - ??文字?色 4 2 4" xfId="7033"/>
    <cellStyle name="40% - ??文字?色 4 2 4 2" xfId="32055"/>
    <cellStyle name="40% - ??文字?色 4 2 5" xfId="32052"/>
    <cellStyle name="40% - ??文字?色 4 3" xfId="7034"/>
    <cellStyle name="40% - ??文字?色 4 3 2" xfId="7035"/>
    <cellStyle name="40% - ??文字?色 4 3 2 2" xfId="32057"/>
    <cellStyle name="40% - ??文字?色 4 3 3" xfId="7036"/>
    <cellStyle name="40% - ??文字?色 4 3 3 2" xfId="32058"/>
    <cellStyle name="40% - ??文字?色 4 3 4" xfId="7037"/>
    <cellStyle name="40% - ??文字?色 4 3 4 2" xfId="32059"/>
    <cellStyle name="40% - ??文字?色 4 3 5" xfId="32056"/>
    <cellStyle name="40% - ??文字?色 4 4" xfId="7038"/>
    <cellStyle name="40% - ??文字?色 4 4 2" xfId="32060"/>
    <cellStyle name="40% - ??文字?色 4 5" xfId="7039"/>
    <cellStyle name="40% - ??文字?色 4 5 2" xfId="32061"/>
    <cellStyle name="40% - ??文字?色 4 6" xfId="7040"/>
    <cellStyle name="40% - ??文字?色 4 6 2" xfId="32062"/>
    <cellStyle name="40% - ??文字?色 4 7" xfId="32051"/>
    <cellStyle name="40% - ??文字?色 5" xfId="7041"/>
    <cellStyle name="40% - ??文字?色 5 2" xfId="7042"/>
    <cellStyle name="40% - ??文字?色 5 2 2" xfId="7043"/>
    <cellStyle name="40% - ??文字?色 5 2 2 2" xfId="32065"/>
    <cellStyle name="40% - ??文字?色 5 2 3" xfId="7044"/>
    <cellStyle name="40% - ??文字?色 5 2 3 2" xfId="32066"/>
    <cellStyle name="40% - ??文字?色 5 2 4" xfId="7045"/>
    <cellStyle name="40% - ??文字?色 5 2 4 2" xfId="32067"/>
    <cellStyle name="40% - ??文字?色 5 2 5" xfId="32064"/>
    <cellStyle name="40% - ??文字?色 5 3" xfId="7046"/>
    <cellStyle name="40% - ??文字?色 5 3 2" xfId="7047"/>
    <cellStyle name="40% - ??文字?色 5 3 2 2" xfId="32069"/>
    <cellStyle name="40% - ??文字?色 5 3 3" xfId="7048"/>
    <cellStyle name="40% - ??文字?色 5 3 3 2" xfId="32070"/>
    <cellStyle name="40% - ??文字?色 5 3 4" xfId="7049"/>
    <cellStyle name="40% - ??文字?色 5 3 4 2" xfId="32071"/>
    <cellStyle name="40% - ??文字?色 5 3 5" xfId="32068"/>
    <cellStyle name="40% - ??文字?色 5 4" xfId="7050"/>
    <cellStyle name="40% - ??文字?色 5 4 2" xfId="32072"/>
    <cellStyle name="40% - ??文字?色 5 5" xfId="7051"/>
    <cellStyle name="40% - ??文字?色 5 5 2" xfId="32073"/>
    <cellStyle name="40% - ??文字?色 5 6" xfId="7052"/>
    <cellStyle name="40% - ??文字?色 5 6 2" xfId="32074"/>
    <cellStyle name="40% - ??文字?色 5 7" xfId="32063"/>
    <cellStyle name="40% - ??文字?色 6" xfId="7053"/>
    <cellStyle name="40% - ??文字?色 6 2" xfId="7054"/>
    <cellStyle name="40% - ??文字?色 6 2 2" xfId="7055"/>
    <cellStyle name="40% - ??文字?色 6 2 2 2" xfId="32077"/>
    <cellStyle name="40% - ??文字?色 6 2 3" xfId="7056"/>
    <cellStyle name="40% - ??文字?色 6 2 3 2" xfId="32078"/>
    <cellStyle name="40% - ??文字?色 6 2 4" xfId="7057"/>
    <cellStyle name="40% - ??文字?色 6 2 4 2" xfId="32079"/>
    <cellStyle name="40% - ??文字?色 6 2 5" xfId="32076"/>
    <cellStyle name="40% - ??文字?色 6 3" xfId="7058"/>
    <cellStyle name="40% - ??文字?色 6 3 2" xfId="7059"/>
    <cellStyle name="40% - ??文字?色 6 3 2 2" xfId="32081"/>
    <cellStyle name="40% - ??文字?色 6 3 3" xfId="7060"/>
    <cellStyle name="40% - ??文字?色 6 3 3 2" xfId="32082"/>
    <cellStyle name="40% - ??文字?色 6 3 4" xfId="7061"/>
    <cellStyle name="40% - ??文字?色 6 3 4 2" xfId="32083"/>
    <cellStyle name="40% - ??文字?色 6 3 5" xfId="32080"/>
    <cellStyle name="40% - ??文字?色 6 4" xfId="7062"/>
    <cellStyle name="40% - ??文字?色 6 4 2" xfId="32084"/>
    <cellStyle name="40% - ??文字?色 6 5" xfId="7063"/>
    <cellStyle name="40% - ??文字?色 6 5 2" xfId="32085"/>
    <cellStyle name="40% - ??文字?色 6 6" xfId="7064"/>
    <cellStyle name="40% - ??文字?色 6 6 2" xfId="32086"/>
    <cellStyle name="40% - ??文字?色 6 7" xfId="32075"/>
    <cellStyle name="40% - Accent1 1" xfId="7065"/>
    <cellStyle name="40% - Accent1 1 2" xfId="7066"/>
    <cellStyle name="40% - Accent1 1 2 2" xfId="32088"/>
    <cellStyle name="40% - Accent1 1 3" xfId="7067"/>
    <cellStyle name="40% - Accent1 1 3 2" xfId="32089"/>
    <cellStyle name="40% - Accent1 1 4" xfId="7068"/>
    <cellStyle name="40% - Accent1 1 4 2" xfId="32090"/>
    <cellStyle name="40% - Accent1 1 5" xfId="32087"/>
    <cellStyle name="40% - Accent1 10" xfId="7069"/>
    <cellStyle name="40% - Accent1 10 2" xfId="7070"/>
    <cellStyle name="40% - Accent1 10 2 2" xfId="32092"/>
    <cellStyle name="40% - Accent1 10 3" xfId="7071"/>
    <cellStyle name="40% - Accent1 10 3 2" xfId="32093"/>
    <cellStyle name="40% - Accent1 10 4" xfId="7072"/>
    <cellStyle name="40% - Accent1 10 4 2" xfId="32094"/>
    <cellStyle name="40% - Accent1 10 5" xfId="32091"/>
    <cellStyle name="40% - Accent1 11" xfId="7073"/>
    <cellStyle name="40% - Accent1 11 2" xfId="7074"/>
    <cellStyle name="40% - Accent1 11 2 2" xfId="32096"/>
    <cellStyle name="40% - Accent1 11 3" xfId="7075"/>
    <cellStyle name="40% - Accent1 11 3 2" xfId="32097"/>
    <cellStyle name="40% - Accent1 11 4" xfId="7076"/>
    <cellStyle name="40% - Accent1 11 4 2" xfId="32098"/>
    <cellStyle name="40% - Accent1 11 5" xfId="32095"/>
    <cellStyle name="40% - Accent1 12" xfId="7077"/>
    <cellStyle name="40% - Accent1 12 2" xfId="7078"/>
    <cellStyle name="40% - Accent1 12 2 2" xfId="32100"/>
    <cellStyle name="40% - Accent1 12 3" xfId="7079"/>
    <cellStyle name="40% - Accent1 12 3 2" xfId="32101"/>
    <cellStyle name="40% - Accent1 12 4" xfId="7080"/>
    <cellStyle name="40% - Accent1 12 4 2" xfId="32102"/>
    <cellStyle name="40% - Accent1 12 5" xfId="32099"/>
    <cellStyle name="40% - Accent1 13" xfId="7081"/>
    <cellStyle name="40% - Accent1 13 2" xfId="7082"/>
    <cellStyle name="40% - Accent1 13 2 2" xfId="32104"/>
    <cellStyle name="40% - Accent1 13 3" xfId="7083"/>
    <cellStyle name="40% - Accent1 13 3 2" xfId="32105"/>
    <cellStyle name="40% - Accent1 13 4" xfId="7084"/>
    <cellStyle name="40% - Accent1 13 4 2" xfId="32106"/>
    <cellStyle name="40% - Accent1 13 5" xfId="32103"/>
    <cellStyle name="40% - Accent1 14" xfId="7085"/>
    <cellStyle name="40% - Accent1 14 2" xfId="7086"/>
    <cellStyle name="40% - Accent1 14 2 2" xfId="32108"/>
    <cellStyle name="40% - Accent1 14 3" xfId="7087"/>
    <cellStyle name="40% - Accent1 14 3 2" xfId="32109"/>
    <cellStyle name="40% - Accent1 14 4" xfId="7088"/>
    <cellStyle name="40% - Accent1 14 4 2" xfId="32110"/>
    <cellStyle name="40% - Accent1 14 5" xfId="32107"/>
    <cellStyle name="40% - Accent1 15" xfId="7089"/>
    <cellStyle name="40% - Accent1 15 2" xfId="7090"/>
    <cellStyle name="40% - Accent1 15 2 2" xfId="32112"/>
    <cellStyle name="40% - Accent1 15 3" xfId="7091"/>
    <cellStyle name="40% - Accent1 15 3 2" xfId="32113"/>
    <cellStyle name="40% - Accent1 15 4" xfId="7092"/>
    <cellStyle name="40% - Accent1 15 4 2" xfId="32114"/>
    <cellStyle name="40% - Accent1 15 5" xfId="32111"/>
    <cellStyle name="40% - Accent1 16" xfId="7093"/>
    <cellStyle name="40% - Accent1 16 2" xfId="7094"/>
    <cellStyle name="40% - Accent1 16 2 2" xfId="32116"/>
    <cellStyle name="40% - Accent1 16 3" xfId="7095"/>
    <cellStyle name="40% - Accent1 16 3 2" xfId="32117"/>
    <cellStyle name="40% - Accent1 16 4" xfId="7096"/>
    <cellStyle name="40% - Accent1 16 4 2" xfId="32118"/>
    <cellStyle name="40% - Accent1 16 5" xfId="32115"/>
    <cellStyle name="40% - Accent1 17" xfId="7097"/>
    <cellStyle name="40% - Accent1 17 2" xfId="7098"/>
    <cellStyle name="40% - Accent1 17 2 2" xfId="32120"/>
    <cellStyle name="40% - Accent1 17 3" xfId="7099"/>
    <cellStyle name="40% - Accent1 17 3 2" xfId="32121"/>
    <cellStyle name="40% - Accent1 17 4" xfId="7100"/>
    <cellStyle name="40% - Accent1 17 4 2" xfId="32122"/>
    <cellStyle name="40% - Accent1 17 5" xfId="32119"/>
    <cellStyle name="40% - Accent1 18" xfId="7101"/>
    <cellStyle name="40% - Accent1 18 2" xfId="7102"/>
    <cellStyle name="40% - Accent1 18 2 2" xfId="32124"/>
    <cellStyle name="40% - Accent1 18 3" xfId="7103"/>
    <cellStyle name="40% - Accent1 18 3 2" xfId="32125"/>
    <cellStyle name="40% - Accent1 18 4" xfId="7104"/>
    <cellStyle name="40% - Accent1 18 4 2" xfId="32126"/>
    <cellStyle name="40% - Accent1 18 5" xfId="32123"/>
    <cellStyle name="40% - Accent1 19" xfId="7105"/>
    <cellStyle name="40% - Accent1 19 2" xfId="7106"/>
    <cellStyle name="40% - Accent1 19 2 2" xfId="32128"/>
    <cellStyle name="40% - Accent1 19 3" xfId="7107"/>
    <cellStyle name="40% - Accent1 19 3 2" xfId="32129"/>
    <cellStyle name="40% - Accent1 19 4" xfId="7108"/>
    <cellStyle name="40% - Accent1 19 4 2" xfId="32130"/>
    <cellStyle name="40% - Accent1 19 5" xfId="32127"/>
    <cellStyle name="40% - Accent1 2" xfId="7109"/>
    <cellStyle name="40% - Accent1 2 2" xfId="7110"/>
    <cellStyle name="40% - Accent1 2 2 2" xfId="7111"/>
    <cellStyle name="40% - Accent1 2 2 2 2" xfId="32133"/>
    <cellStyle name="40% - Accent1 2 2 3" xfId="7112"/>
    <cellStyle name="40% - Accent1 2 2 3 2" xfId="32134"/>
    <cellStyle name="40% - Accent1 2 2 4" xfId="7113"/>
    <cellStyle name="40% - Accent1 2 2 4 2" xfId="32135"/>
    <cellStyle name="40% - Accent1 2 2 5" xfId="32132"/>
    <cellStyle name="40% - Accent1 2 3" xfId="7114"/>
    <cellStyle name="40% - Accent1 2 3 2" xfId="32136"/>
    <cellStyle name="40% - Accent1 2 4" xfId="7115"/>
    <cellStyle name="40% - Accent1 2 4 2" xfId="32137"/>
    <cellStyle name="40% - Accent1 2 5" xfId="7116"/>
    <cellStyle name="40% - Accent1 2 5 2" xfId="32138"/>
    <cellStyle name="40% - Accent1 2 6" xfId="7117"/>
    <cellStyle name="40% - Accent1 2 6 2" xfId="32139"/>
    <cellStyle name="40% - Accent1 2 7" xfId="7118"/>
    <cellStyle name="40% - Accent1 2 7 2" xfId="32140"/>
    <cellStyle name="40% - Accent1 2 8" xfId="7119"/>
    <cellStyle name="40% - Accent1 2 8 2" xfId="32141"/>
    <cellStyle name="40% - Accent1 2 9" xfId="32131"/>
    <cellStyle name="40% - Accent1 20" xfId="7120"/>
    <cellStyle name="40% - Accent1 20 2" xfId="7121"/>
    <cellStyle name="40% - Accent1 20 2 2" xfId="32143"/>
    <cellStyle name="40% - Accent1 20 3" xfId="7122"/>
    <cellStyle name="40% - Accent1 20 3 2" xfId="32144"/>
    <cellStyle name="40% - Accent1 20 4" xfId="7123"/>
    <cellStyle name="40% - Accent1 20 4 2" xfId="32145"/>
    <cellStyle name="40% - Accent1 20 5" xfId="32142"/>
    <cellStyle name="40% - Accent1 21" xfId="7124"/>
    <cellStyle name="40% - Accent1 21 2" xfId="7125"/>
    <cellStyle name="40% - Accent1 21 2 2" xfId="32147"/>
    <cellStyle name="40% - Accent1 21 3" xfId="7126"/>
    <cellStyle name="40% - Accent1 21 3 2" xfId="32148"/>
    <cellStyle name="40% - Accent1 21 4" xfId="7127"/>
    <cellStyle name="40% - Accent1 21 4 2" xfId="32149"/>
    <cellStyle name="40% - Accent1 21 5" xfId="32146"/>
    <cellStyle name="40% - Accent1 22" xfId="7128"/>
    <cellStyle name="40% - Accent1 22 2" xfId="7129"/>
    <cellStyle name="40% - Accent1 22 2 2" xfId="32151"/>
    <cellStyle name="40% - Accent1 22 3" xfId="7130"/>
    <cellStyle name="40% - Accent1 22 3 2" xfId="32152"/>
    <cellStyle name="40% - Accent1 22 4" xfId="7131"/>
    <cellStyle name="40% - Accent1 22 4 2" xfId="32153"/>
    <cellStyle name="40% - Accent1 22 5" xfId="32150"/>
    <cellStyle name="40% - Accent1 23" xfId="7132"/>
    <cellStyle name="40% - Accent1 23 2" xfId="32154"/>
    <cellStyle name="40% - Accent1 3" xfId="7133"/>
    <cellStyle name="40% - Accent1 3 2" xfId="7134"/>
    <cellStyle name="40% - Accent1 3 2 2" xfId="32156"/>
    <cellStyle name="40% - Accent1 3 3" xfId="7135"/>
    <cellStyle name="40% - Accent1 3 3 2" xfId="32157"/>
    <cellStyle name="40% - Accent1 3 4" xfId="7136"/>
    <cellStyle name="40% - Accent1 3 4 2" xfId="32158"/>
    <cellStyle name="40% - Accent1 3 5" xfId="32155"/>
    <cellStyle name="40% - Accent1 4" xfId="7137"/>
    <cellStyle name="40% - Accent1 4 2" xfId="7138"/>
    <cellStyle name="40% - Accent1 4 2 2" xfId="32160"/>
    <cellStyle name="40% - Accent1 4 3" xfId="7139"/>
    <cellStyle name="40% - Accent1 4 3 2" xfId="32161"/>
    <cellStyle name="40% - Accent1 4 4" xfId="7140"/>
    <cellStyle name="40% - Accent1 4 4 2" xfId="32162"/>
    <cellStyle name="40% - Accent1 4 5" xfId="32159"/>
    <cellStyle name="40% - Accent1 5" xfId="7141"/>
    <cellStyle name="40% - Accent1 5 2" xfId="7142"/>
    <cellStyle name="40% - Accent1 5 2 2" xfId="32164"/>
    <cellStyle name="40% - Accent1 5 3" xfId="7143"/>
    <cellStyle name="40% - Accent1 5 3 2" xfId="32165"/>
    <cellStyle name="40% - Accent1 5 4" xfId="7144"/>
    <cellStyle name="40% - Accent1 5 4 2" xfId="32166"/>
    <cellStyle name="40% - Accent1 5 5" xfId="32163"/>
    <cellStyle name="40% - Accent1 6" xfId="7145"/>
    <cellStyle name="40% - Accent1 6 2" xfId="7146"/>
    <cellStyle name="40% - Accent1 6 2 2" xfId="32168"/>
    <cellStyle name="40% - Accent1 6 3" xfId="7147"/>
    <cellStyle name="40% - Accent1 6 3 2" xfId="32169"/>
    <cellStyle name="40% - Accent1 6 4" xfId="7148"/>
    <cellStyle name="40% - Accent1 6 4 2" xfId="32170"/>
    <cellStyle name="40% - Accent1 6 5" xfId="32167"/>
    <cellStyle name="40% - Accent1 7" xfId="7149"/>
    <cellStyle name="40% - Accent1 7 2" xfId="7150"/>
    <cellStyle name="40% - Accent1 7 2 2" xfId="32172"/>
    <cellStyle name="40% - Accent1 7 3" xfId="7151"/>
    <cellStyle name="40% - Accent1 7 3 2" xfId="32173"/>
    <cellStyle name="40% - Accent1 7 4" xfId="7152"/>
    <cellStyle name="40% - Accent1 7 4 2" xfId="32174"/>
    <cellStyle name="40% - Accent1 7 5" xfId="32171"/>
    <cellStyle name="40% - Accent1 8" xfId="7153"/>
    <cellStyle name="40% - Accent1 8 2" xfId="7154"/>
    <cellStyle name="40% - Accent1 8 2 2" xfId="32176"/>
    <cellStyle name="40% - Accent1 8 3" xfId="7155"/>
    <cellStyle name="40% - Accent1 8 3 2" xfId="32177"/>
    <cellStyle name="40% - Accent1 8 4" xfId="7156"/>
    <cellStyle name="40% - Accent1 8 4 2" xfId="32178"/>
    <cellStyle name="40% - Accent1 8 5" xfId="32175"/>
    <cellStyle name="40% - Accent1 9" xfId="7157"/>
    <cellStyle name="40% - Accent1 9 2" xfId="7158"/>
    <cellStyle name="40% - Accent1 9 2 2" xfId="32180"/>
    <cellStyle name="40% - Accent1 9 3" xfId="7159"/>
    <cellStyle name="40% - Accent1 9 3 2" xfId="32181"/>
    <cellStyle name="40% - Accent1 9 4" xfId="7160"/>
    <cellStyle name="40% - Accent1 9 4 2" xfId="32182"/>
    <cellStyle name="40% - Accent1 9 5" xfId="32179"/>
    <cellStyle name="40% - Accent2 1" xfId="7161"/>
    <cellStyle name="40% - Accent2 1 2" xfId="7162"/>
    <cellStyle name="40% - Accent2 1 2 2" xfId="32184"/>
    <cellStyle name="40% - Accent2 1 3" xfId="7163"/>
    <cellStyle name="40% - Accent2 1 3 2" xfId="32185"/>
    <cellStyle name="40% - Accent2 1 4" xfId="7164"/>
    <cellStyle name="40% - Accent2 1 4 2" xfId="32186"/>
    <cellStyle name="40% - Accent2 1 5" xfId="32183"/>
    <cellStyle name="40% - Accent2 10" xfId="7165"/>
    <cellStyle name="40% - Accent2 10 2" xfId="7166"/>
    <cellStyle name="40% - Accent2 10 2 2" xfId="32188"/>
    <cellStyle name="40% - Accent2 10 3" xfId="7167"/>
    <cellStyle name="40% - Accent2 10 3 2" xfId="32189"/>
    <cellStyle name="40% - Accent2 10 4" xfId="7168"/>
    <cellStyle name="40% - Accent2 10 4 2" xfId="32190"/>
    <cellStyle name="40% - Accent2 10 5" xfId="32187"/>
    <cellStyle name="40% - Accent2 11" xfId="7169"/>
    <cellStyle name="40% - Accent2 11 2" xfId="7170"/>
    <cellStyle name="40% - Accent2 11 2 2" xfId="32192"/>
    <cellStyle name="40% - Accent2 11 3" xfId="7171"/>
    <cellStyle name="40% - Accent2 11 3 2" xfId="32193"/>
    <cellStyle name="40% - Accent2 11 4" xfId="7172"/>
    <cellStyle name="40% - Accent2 11 4 2" xfId="32194"/>
    <cellStyle name="40% - Accent2 11 5" xfId="32191"/>
    <cellStyle name="40% - Accent2 12" xfId="7173"/>
    <cellStyle name="40% - Accent2 12 2" xfId="7174"/>
    <cellStyle name="40% - Accent2 12 2 2" xfId="32196"/>
    <cellStyle name="40% - Accent2 12 3" xfId="7175"/>
    <cellStyle name="40% - Accent2 12 3 2" xfId="32197"/>
    <cellStyle name="40% - Accent2 12 4" xfId="7176"/>
    <cellStyle name="40% - Accent2 12 4 2" xfId="32198"/>
    <cellStyle name="40% - Accent2 12 5" xfId="32195"/>
    <cellStyle name="40% - Accent2 13" xfId="7177"/>
    <cellStyle name="40% - Accent2 13 2" xfId="7178"/>
    <cellStyle name="40% - Accent2 13 2 2" xfId="32200"/>
    <cellStyle name="40% - Accent2 13 3" xfId="7179"/>
    <cellStyle name="40% - Accent2 13 3 2" xfId="32201"/>
    <cellStyle name="40% - Accent2 13 4" xfId="7180"/>
    <cellStyle name="40% - Accent2 13 4 2" xfId="32202"/>
    <cellStyle name="40% - Accent2 13 5" xfId="32199"/>
    <cellStyle name="40% - Accent2 14" xfId="7181"/>
    <cellStyle name="40% - Accent2 14 2" xfId="7182"/>
    <cellStyle name="40% - Accent2 14 2 2" xfId="32204"/>
    <cellStyle name="40% - Accent2 14 3" xfId="7183"/>
    <cellStyle name="40% - Accent2 14 3 2" xfId="32205"/>
    <cellStyle name="40% - Accent2 14 4" xfId="7184"/>
    <cellStyle name="40% - Accent2 14 4 2" xfId="32206"/>
    <cellStyle name="40% - Accent2 14 5" xfId="32203"/>
    <cellStyle name="40% - Accent2 15" xfId="7185"/>
    <cellStyle name="40% - Accent2 15 2" xfId="7186"/>
    <cellStyle name="40% - Accent2 15 2 2" xfId="32208"/>
    <cellStyle name="40% - Accent2 15 3" xfId="7187"/>
    <cellStyle name="40% - Accent2 15 3 2" xfId="32209"/>
    <cellStyle name="40% - Accent2 15 4" xfId="7188"/>
    <cellStyle name="40% - Accent2 15 4 2" xfId="32210"/>
    <cellStyle name="40% - Accent2 15 5" xfId="32207"/>
    <cellStyle name="40% - Accent2 16" xfId="7189"/>
    <cellStyle name="40% - Accent2 16 2" xfId="7190"/>
    <cellStyle name="40% - Accent2 16 2 2" xfId="32212"/>
    <cellStyle name="40% - Accent2 16 3" xfId="7191"/>
    <cellStyle name="40% - Accent2 16 3 2" xfId="32213"/>
    <cellStyle name="40% - Accent2 16 4" xfId="7192"/>
    <cellStyle name="40% - Accent2 16 4 2" xfId="32214"/>
    <cellStyle name="40% - Accent2 16 5" xfId="32211"/>
    <cellStyle name="40% - Accent2 17" xfId="7193"/>
    <cellStyle name="40% - Accent2 17 2" xfId="7194"/>
    <cellStyle name="40% - Accent2 17 2 2" xfId="32216"/>
    <cellStyle name="40% - Accent2 17 3" xfId="7195"/>
    <cellStyle name="40% - Accent2 17 3 2" xfId="32217"/>
    <cellStyle name="40% - Accent2 17 4" xfId="7196"/>
    <cellStyle name="40% - Accent2 17 4 2" xfId="32218"/>
    <cellStyle name="40% - Accent2 17 5" xfId="32215"/>
    <cellStyle name="40% - Accent2 18" xfId="7197"/>
    <cellStyle name="40% - Accent2 18 2" xfId="7198"/>
    <cellStyle name="40% - Accent2 18 2 2" xfId="32220"/>
    <cellStyle name="40% - Accent2 18 3" xfId="7199"/>
    <cellStyle name="40% - Accent2 18 3 2" xfId="32221"/>
    <cellStyle name="40% - Accent2 18 4" xfId="7200"/>
    <cellStyle name="40% - Accent2 18 4 2" xfId="32222"/>
    <cellStyle name="40% - Accent2 18 5" xfId="32219"/>
    <cellStyle name="40% - Accent2 19" xfId="7201"/>
    <cellStyle name="40% - Accent2 19 2" xfId="7202"/>
    <cellStyle name="40% - Accent2 19 2 2" xfId="32224"/>
    <cellStyle name="40% - Accent2 19 3" xfId="7203"/>
    <cellStyle name="40% - Accent2 19 3 2" xfId="32225"/>
    <cellStyle name="40% - Accent2 19 4" xfId="7204"/>
    <cellStyle name="40% - Accent2 19 4 2" xfId="32226"/>
    <cellStyle name="40% - Accent2 19 5" xfId="32223"/>
    <cellStyle name="40% - Accent2 2" xfId="7205"/>
    <cellStyle name="40% - Accent2 2 2" xfId="7206"/>
    <cellStyle name="40% - Accent2 2 2 2" xfId="7207"/>
    <cellStyle name="40% - Accent2 2 2 2 2" xfId="7208"/>
    <cellStyle name="40% - Accent2 2 2 2 2 2" xfId="32230"/>
    <cellStyle name="40% - Accent2 2 2 2 3" xfId="7209"/>
    <cellStyle name="40% - Accent2 2 2 2 3 2" xfId="32231"/>
    <cellStyle name="40% - Accent2 2 2 2 4" xfId="7210"/>
    <cellStyle name="40% - Accent2 2 2 2 4 2" xfId="32232"/>
    <cellStyle name="40% - Accent2 2 2 2 5" xfId="32229"/>
    <cellStyle name="40% - Accent2 2 2 3" xfId="7211"/>
    <cellStyle name="40% - Accent2 2 2 3 2" xfId="7212"/>
    <cellStyle name="40% - Accent2 2 2 3 2 2" xfId="32234"/>
    <cellStyle name="40% - Accent2 2 2 3 3" xfId="7213"/>
    <cellStyle name="40% - Accent2 2 2 3 3 2" xfId="32235"/>
    <cellStyle name="40% - Accent2 2 2 3 4" xfId="7214"/>
    <cellStyle name="40% - Accent2 2 2 3 4 2" xfId="32236"/>
    <cellStyle name="40% - Accent2 2 2 3 5" xfId="32233"/>
    <cellStyle name="40% - Accent2 2 2 4" xfId="7215"/>
    <cellStyle name="40% - Accent2 2 2 4 2" xfId="7216"/>
    <cellStyle name="40% - Accent2 2 2 4 2 2" xfId="32238"/>
    <cellStyle name="40% - Accent2 2 2 4 3" xfId="7217"/>
    <cellStyle name="40% - Accent2 2 2 4 3 2" xfId="32239"/>
    <cellStyle name="40% - Accent2 2 2 4 4" xfId="7218"/>
    <cellStyle name="40% - Accent2 2 2 4 4 2" xfId="32240"/>
    <cellStyle name="40% - Accent2 2 2 4 5" xfId="32237"/>
    <cellStyle name="40% - Accent2 2 2 5" xfId="7219"/>
    <cellStyle name="40% - Accent2 2 2 5 2" xfId="7220"/>
    <cellStyle name="40% - Accent2 2 2 5 2 2" xfId="32242"/>
    <cellStyle name="40% - Accent2 2 2 5 3" xfId="7221"/>
    <cellStyle name="40% - Accent2 2 2 5 3 2" xfId="32243"/>
    <cellStyle name="40% - Accent2 2 2 5 4" xfId="7222"/>
    <cellStyle name="40% - Accent2 2 2 5 4 2" xfId="32244"/>
    <cellStyle name="40% - Accent2 2 2 5 5" xfId="32241"/>
    <cellStyle name="40% - Accent2 2 2 6" xfId="7223"/>
    <cellStyle name="40% - Accent2 2 2 6 2" xfId="32245"/>
    <cellStyle name="40% - Accent2 2 2 7" xfId="7224"/>
    <cellStyle name="40% - Accent2 2 2 7 2" xfId="32246"/>
    <cellStyle name="40% - Accent2 2 2 8" xfId="7225"/>
    <cellStyle name="40% - Accent2 2 2 8 2" xfId="32247"/>
    <cellStyle name="40% - Accent2 2 2 9" xfId="32228"/>
    <cellStyle name="40% - Accent2 2 3" xfId="7226"/>
    <cellStyle name="40% - Accent2 2 3 2" xfId="7227"/>
    <cellStyle name="40% - Accent2 2 3 2 2" xfId="32249"/>
    <cellStyle name="40% - Accent2 2 3 3" xfId="7228"/>
    <cellStyle name="40% - Accent2 2 3 3 2" xfId="32250"/>
    <cellStyle name="40% - Accent2 2 3 4" xfId="7229"/>
    <cellStyle name="40% - Accent2 2 3 4 2" xfId="32251"/>
    <cellStyle name="40% - Accent2 2 3 5" xfId="32248"/>
    <cellStyle name="40% - Accent2 2 4" xfId="7230"/>
    <cellStyle name="40% - Accent2 2 4 2" xfId="7231"/>
    <cellStyle name="40% - Accent2 2 4 2 2" xfId="32253"/>
    <cellStyle name="40% - Accent2 2 4 3" xfId="7232"/>
    <cellStyle name="40% - Accent2 2 4 3 2" xfId="32254"/>
    <cellStyle name="40% - Accent2 2 4 4" xfId="7233"/>
    <cellStyle name="40% - Accent2 2 4 4 2" xfId="32255"/>
    <cellStyle name="40% - Accent2 2 4 5" xfId="32252"/>
    <cellStyle name="40% - Accent2 2 5" xfId="7234"/>
    <cellStyle name="40% - Accent2 2 5 2" xfId="7235"/>
    <cellStyle name="40% - Accent2 2 5 2 2" xfId="32257"/>
    <cellStyle name="40% - Accent2 2 5 3" xfId="7236"/>
    <cellStyle name="40% - Accent2 2 5 3 2" xfId="32258"/>
    <cellStyle name="40% - Accent2 2 5 4" xfId="7237"/>
    <cellStyle name="40% - Accent2 2 5 4 2" xfId="32259"/>
    <cellStyle name="40% - Accent2 2 5 5" xfId="32256"/>
    <cellStyle name="40% - Accent2 2 6" xfId="7238"/>
    <cellStyle name="40% - Accent2 2 6 2" xfId="32260"/>
    <cellStyle name="40% - Accent2 2 7" xfId="7239"/>
    <cellStyle name="40% - Accent2 2 7 2" xfId="32261"/>
    <cellStyle name="40% - Accent2 2 8" xfId="7240"/>
    <cellStyle name="40% - Accent2 2 8 2" xfId="32262"/>
    <cellStyle name="40% - Accent2 2 9" xfId="32227"/>
    <cellStyle name="40% - Accent2 20" xfId="7241"/>
    <cellStyle name="40% - Accent2 20 2" xfId="7242"/>
    <cellStyle name="40% - Accent2 20 2 2" xfId="32264"/>
    <cellStyle name="40% - Accent2 20 3" xfId="7243"/>
    <cellStyle name="40% - Accent2 20 3 2" xfId="32265"/>
    <cellStyle name="40% - Accent2 20 4" xfId="7244"/>
    <cellStyle name="40% - Accent2 20 4 2" xfId="32266"/>
    <cellStyle name="40% - Accent2 20 5" xfId="32263"/>
    <cellStyle name="40% - Accent2 21" xfId="7245"/>
    <cellStyle name="40% - Accent2 21 2" xfId="7246"/>
    <cellStyle name="40% - Accent2 21 2 2" xfId="32268"/>
    <cellStyle name="40% - Accent2 21 3" xfId="7247"/>
    <cellStyle name="40% - Accent2 21 3 2" xfId="32269"/>
    <cellStyle name="40% - Accent2 21 4" xfId="7248"/>
    <cellStyle name="40% - Accent2 21 4 2" xfId="32270"/>
    <cellStyle name="40% - Accent2 21 5" xfId="32267"/>
    <cellStyle name="40% - Accent2 22" xfId="7249"/>
    <cellStyle name="40% - Accent2 22 2" xfId="7250"/>
    <cellStyle name="40% - Accent2 22 2 2" xfId="32272"/>
    <cellStyle name="40% - Accent2 22 3" xfId="7251"/>
    <cellStyle name="40% - Accent2 22 3 2" xfId="32273"/>
    <cellStyle name="40% - Accent2 22 4" xfId="7252"/>
    <cellStyle name="40% - Accent2 22 4 2" xfId="32274"/>
    <cellStyle name="40% - Accent2 22 5" xfId="32271"/>
    <cellStyle name="40% - Accent2 23" xfId="7253"/>
    <cellStyle name="40% - Accent2 23 2" xfId="32275"/>
    <cellStyle name="40% - Accent2 3" xfId="7254"/>
    <cellStyle name="40% - Accent2 3 2" xfId="7255"/>
    <cellStyle name="40% - Accent2 3 2 2" xfId="32277"/>
    <cellStyle name="40% - Accent2 3 3" xfId="7256"/>
    <cellStyle name="40% - Accent2 3 3 2" xfId="32278"/>
    <cellStyle name="40% - Accent2 3 4" xfId="7257"/>
    <cellStyle name="40% - Accent2 3 4 2" xfId="32279"/>
    <cellStyle name="40% - Accent2 3 5" xfId="32276"/>
    <cellStyle name="40% - Accent2 4" xfId="7258"/>
    <cellStyle name="40% - Accent2 4 2" xfId="7259"/>
    <cellStyle name="40% - Accent2 4 2 2" xfId="32281"/>
    <cellStyle name="40% - Accent2 4 3" xfId="7260"/>
    <cellStyle name="40% - Accent2 4 3 2" xfId="32282"/>
    <cellStyle name="40% - Accent2 4 4" xfId="7261"/>
    <cellStyle name="40% - Accent2 4 4 2" xfId="32283"/>
    <cellStyle name="40% - Accent2 4 5" xfId="32280"/>
    <cellStyle name="40% - Accent2 5" xfId="7262"/>
    <cellStyle name="40% - Accent2 5 2" xfId="7263"/>
    <cellStyle name="40% - Accent2 5 2 2" xfId="32285"/>
    <cellStyle name="40% - Accent2 5 3" xfId="7264"/>
    <cellStyle name="40% - Accent2 5 3 2" xfId="32286"/>
    <cellStyle name="40% - Accent2 5 4" xfId="7265"/>
    <cellStyle name="40% - Accent2 5 4 2" xfId="32287"/>
    <cellStyle name="40% - Accent2 5 5" xfId="32284"/>
    <cellStyle name="40% - Accent2 6" xfId="7266"/>
    <cellStyle name="40% - Accent2 6 2" xfId="7267"/>
    <cellStyle name="40% - Accent2 6 2 2" xfId="32289"/>
    <cellStyle name="40% - Accent2 6 3" xfId="7268"/>
    <cellStyle name="40% - Accent2 6 3 2" xfId="32290"/>
    <cellStyle name="40% - Accent2 6 4" xfId="7269"/>
    <cellStyle name="40% - Accent2 6 4 2" xfId="32291"/>
    <cellStyle name="40% - Accent2 6 5" xfId="32288"/>
    <cellStyle name="40% - Accent2 7" xfId="7270"/>
    <cellStyle name="40% - Accent2 7 2" xfId="7271"/>
    <cellStyle name="40% - Accent2 7 2 2" xfId="32293"/>
    <cellStyle name="40% - Accent2 7 3" xfId="7272"/>
    <cellStyle name="40% - Accent2 7 3 2" xfId="32294"/>
    <cellStyle name="40% - Accent2 7 4" xfId="7273"/>
    <cellStyle name="40% - Accent2 7 4 2" xfId="32295"/>
    <cellStyle name="40% - Accent2 7 5" xfId="32292"/>
    <cellStyle name="40% - Accent2 8" xfId="7274"/>
    <cellStyle name="40% - Accent2 8 2" xfId="7275"/>
    <cellStyle name="40% - Accent2 8 2 2" xfId="32297"/>
    <cellStyle name="40% - Accent2 8 3" xfId="7276"/>
    <cellStyle name="40% - Accent2 8 3 2" xfId="32298"/>
    <cellStyle name="40% - Accent2 8 4" xfId="7277"/>
    <cellStyle name="40% - Accent2 8 4 2" xfId="32299"/>
    <cellStyle name="40% - Accent2 8 5" xfId="32296"/>
    <cellStyle name="40% - Accent2 9" xfId="7278"/>
    <cellStyle name="40% - Accent2 9 2" xfId="7279"/>
    <cellStyle name="40% - Accent2 9 2 2" xfId="32301"/>
    <cellStyle name="40% - Accent2 9 3" xfId="7280"/>
    <cellStyle name="40% - Accent2 9 3 2" xfId="32302"/>
    <cellStyle name="40% - Accent2 9 4" xfId="7281"/>
    <cellStyle name="40% - Accent2 9 4 2" xfId="32303"/>
    <cellStyle name="40% - Accent2 9 5" xfId="32300"/>
    <cellStyle name="40% - Accent3 1" xfId="7282"/>
    <cellStyle name="40% - Accent3 1 2" xfId="7283"/>
    <cellStyle name="40% - Accent3 1 2 2" xfId="32305"/>
    <cellStyle name="40% - Accent3 1 3" xfId="7284"/>
    <cellStyle name="40% - Accent3 1 3 2" xfId="32306"/>
    <cellStyle name="40% - Accent3 1 4" xfId="7285"/>
    <cellStyle name="40% - Accent3 1 4 2" xfId="32307"/>
    <cellStyle name="40% - Accent3 1 5" xfId="32304"/>
    <cellStyle name="40% - Accent3 10" xfId="7286"/>
    <cellStyle name="40% - Accent3 10 2" xfId="7287"/>
    <cellStyle name="40% - Accent3 10 2 2" xfId="32309"/>
    <cellStyle name="40% - Accent3 10 3" xfId="7288"/>
    <cellStyle name="40% - Accent3 10 3 2" xfId="32310"/>
    <cellStyle name="40% - Accent3 10 4" xfId="7289"/>
    <cellStyle name="40% - Accent3 10 4 2" xfId="32311"/>
    <cellStyle name="40% - Accent3 10 5" xfId="32308"/>
    <cellStyle name="40% - Accent3 11" xfId="7290"/>
    <cellStyle name="40% - Accent3 11 2" xfId="7291"/>
    <cellStyle name="40% - Accent3 11 2 2" xfId="32313"/>
    <cellStyle name="40% - Accent3 11 3" xfId="7292"/>
    <cellStyle name="40% - Accent3 11 3 2" xfId="32314"/>
    <cellStyle name="40% - Accent3 11 4" xfId="7293"/>
    <cellStyle name="40% - Accent3 11 4 2" xfId="32315"/>
    <cellStyle name="40% - Accent3 11 5" xfId="32312"/>
    <cellStyle name="40% - Accent3 12" xfId="7294"/>
    <cellStyle name="40% - Accent3 12 2" xfId="7295"/>
    <cellStyle name="40% - Accent3 12 2 2" xfId="32317"/>
    <cellStyle name="40% - Accent3 12 3" xfId="7296"/>
    <cellStyle name="40% - Accent3 12 3 2" xfId="32318"/>
    <cellStyle name="40% - Accent3 12 4" xfId="7297"/>
    <cellStyle name="40% - Accent3 12 4 2" xfId="32319"/>
    <cellStyle name="40% - Accent3 12 5" xfId="32316"/>
    <cellStyle name="40% - Accent3 13" xfId="7298"/>
    <cellStyle name="40% - Accent3 13 2" xfId="7299"/>
    <cellStyle name="40% - Accent3 13 2 2" xfId="32321"/>
    <cellStyle name="40% - Accent3 13 3" xfId="7300"/>
    <cellStyle name="40% - Accent3 13 3 2" xfId="32322"/>
    <cellStyle name="40% - Accent3 13 4" xfId="7301"/>
    <cellStyle name="40% - Accent3 13 4 2" xfId="32323"/>
    <cellStyle name="40% - Accent3 13 5" xfId="32320"/>
    <cellStyle name="40% - Accent3 14" xfId="7302"/>
    <cellStyle name="40% - Accent3 14 2" xfId="7303"/>
    <cellStyle name="40% - Accent3 14 2 2" xfId="32325"/>
    <cellStyle name="40% - Accent3 14 3" xfId="7304"/>
    <cellStyle name="40% - Accent3 14 3 2" xfId="32326"/>
    <cellStyle name="40% - Accent3 14 4" xfId="7305"/>
    <cellStyle name="40% - Accent3 14 4 2" xfId="32327"/>
    <cellStyle name="40% - Accent3 14 5" xfId="32324"/>
    <cellStyle name="40% - Accent3 15" xfId="7306"/>
    <cellStyle name="40% - Accent3 15 2" xfId="7307"/>
    <cellStyle name="40% - Accent3 15 2 2" xfId="32329"/>
    <cellStyle name="40% - Accent3 15 3" xfId="7308"/>
    <cellStyle name="40% - Accent3 15 3 2" xfId="32330"/>
    <cellStyle name="40% - Accent3 15 4" xfId="7309"/>
    <cellStyle name="40% - Accent3 15 4 2" xfId="32331"/>
    <cellStyle name="40% - Accent3 15 5" xfId="32328"/>
    <cellStyle name="40% - Accent3 16" xfId="7310"/>
    <cellStyle name="40% - Accent3 16 2" xfId="7311"/>
    <cellStyle name="40% - Accent3 16 2 2" xfId="32333"/>
    <cellStyle name="40% - Accent3 16 3" xfId="7312"/>
    <cellStyle name="40% - Accent3 16 3 2" xfId="32334"/>
    <cellStyle name="40% - Accent3 16 4" xfId="7313"/>
    <cellStyle name="40% - Accent3 16 4 2" xfId="32335"/>
    <cellStyle name="40% - Accent3 16 5" xfId="32332"/>
    <cellStyle name="40% - Accent3 17" xfId="7314"/>
    <cellStyle name="40% - Accent3 17 2" xfId="7315"/>
    <cellStyle name="40% - Accent3 17 2 2" xfId="32337"/>
    <cellStyle name="40% - Accent3 17 3" xfId="7316"/>
    <cellStyle name="40% - Accent3 17 3 2" xfId="32338"/>
    <cellStyle name="40% - Accent3 17 4" xfId="7317"/>
    <cellStyle name="40% - Accent3 17 4 2" xfId="32339"/>
    <cellStyle name="40% - Accent3 17 5" xfId="32336"/>
    <cellStyle name="40% - Accent3 18" xfId="7318"/>
    <cellStyle name="40% - Accent3 18 2" xfId="7319"/>
    <cellStyle name="40% - Accent3 18 2 2" xfId="32341"/>
    <cellStyle name="40% - Accent3 18 3" xfId="7320"/>
    <cellStyle name="40% - Accent3 18 3 2" xfId="32342"/>
    <cellStyle name="40% - Accent3 18 4" xfId="7321"/>
    <cellStyle name="40% - Accent3 18 4 2" xfId="32343"/>
    <cellStyle name="40% - Accent3 18 5" xfId="32340"/>
    <cellStyle name="40% - Accent3 19" xfId="7322"/>
    <cellStyle name="40% - Accent3 19 2" xfId="7323"/>
    <cellStyle name="40% - Accent3 19 2 2" xfId="32345"/>
    <cellStyle name="40% - Accent3 19 3" xfId="7324"/>
    <cellStyle name="40% - Accent3 19 3 2" xfId="32346"/>
    <cellStyle name="40% - Accent3 19 4" xfId="7325"/>
    <cellStyle name="40% - Accent3 19 4 2" xfId="32347"/>
    <cellStyle name="40% - Accent3 19 5" xfId="32344"/>
    <cellStyle name="40% - Accent3 2" xfId="7326"/>
    <cellStyle name="40% - Accent3 2 2" xfId="7327"/>
    <cellStyle name="40% - Accent3 2 2 2" xfId="7328"/>
    <cellStyle name="40% - Accent3 2 2 2 2" xfId="7329"/>
    <cellStyle name="40% - Accent3 2 2 2 2 2" xfId="32351"/>
    <cellStyle name="40% - Accent3 2 2 2 3" xfId="7330"/>
    <cellStyle name="40% - Accent3 2 2 2 3 2" xfId="32352"/>
    <cellStyle name="40% - Accent3 2 2 2 4" xfId="7331"/>
    <cellStyle name="40% - Accent3 2 2 2 4 2" xfId="32353"/>
    <cellStyle name="40% - Accent3 2 2 2 5" xfId="32350"/>
    <cellStyle name="40% - Accent3 2 2 3" xfId="7332"/>
    <cellStyle name="40% - Accent3 2 2 3 2" xfId="7333"/>
    <cellStyle name="40% - Accent3 2 2 3 2 2" xfId="32355"/>
    <cellStyle name="40% - Accent3 2 2 3 3" xfId="7334"/>
    <cellStyle name="40% - Accent3 2 2 3 3 2" xfId="32356"/>
    <cellStyle name="40% - Accent3 2 2 3 4" xfId="7335"/>
    <cellStyle name="40% - Accent3 2 2 3 4 2" xfId="32357"/>
    <cellStyle name="40% - Accent3 2 2 3 5" xfId="32354"/>
    <cellStyle name="40% - Accent3 2 2 4" xfId="7336"/>
    <cellStyle name="40% - Accent3 2 2 4 2" xfId="7337"/>
    <cellStyle name="40% - Accent3 2 2 4 2 2" xfId="32359"/>
    <cellStyle name="40% - Accent3 2 2 4 3" xfId="7338"/>
    <cellStyle name="40% - Accent3 2 2 4 3 2" xfId="32360"/>
    <cellStyle name="40% - Accent3 2 2 4 4" xfId="7339"/>
    <cellStyle name="40% - Accent3 2 2 4 4 2" xfId="32361"/>
    <cellStyle name="40% - Accent3 2 2 4 5" xfId="32358"/>
    <cellStyle name="40% - Accent3 2 2 5" xfId="7340"/>
    <cellStyle name="40% - Accent3 2 2 5 2" xfId="7341"/>
    <cellStyle name="40% - Accent3 2 2 5 2 2" xfId="32363"/>
    <cellStyle name="40% - Accent3 2 2 5 3" xfId="7342"/>
    <cellStyle name="40% - Accent3 2 2 5 3 2" xfId="32364"/>
    <cellStyle name="40% - Accent3 2 2 5 4" xfId="7343"/>
    <cellStyle name="40% - Accent3 2 2 5 4 2" xfId="32365"/>
    <cellStyle name="40% - Accent3 2 2 5 5" xfId="32362"/>
    <cellStyle name="40% - Accent3 2 2 6" xfId="7344"/>
    <cellStyle name="40% - Accent3 2 2 6 2" xfId="32366"/>
    <cellStyle name="40% - Accent3 2 2 7" xfId="7345"/>
    <cellStyle name="40% - Accent3 2 2 7 2" xfId="32367"/>
    <cellStyle name="40% - Accent3 2 2 8" xfId="7346"/>
    <cellStyle name="40% - Accent3 2 2 8 2" xfId="32368"/>
    <cellStyle name="40% - Accent3 2 2 9" xfId="32349"/>
    <cellStyle name="40% - Accent3 2 3" xfId="7347"/>
    <cellStyle name="40% - Accent3 2 3 2" xfId="7348"/>
    <cellStyle name="40% - Accent3 2 3 2 2" xfId="32370"/>
    <cellStyle name="40% - Accent3 2 3 3" xfId="7349"/>
    <cellStyle name="40% - Accent3 2 3 3 2" xfId="32371"/>
    <cellStyle name="40% - Accent3 2 3 4" xfId="7350"/>
    <cellStyle name="40% - Accent3 2 3 4 2" xfId="32372"/>
    <cellStyle name="40% - Accent3 2 3 5" xfId="32369"/>
    <cellStyle name="40% - Accent3 2 4" xfId="7351"/>
    <cellStyle name="40% - Accent3 2 4 2" xfId="7352"/>
    <cellStyle name="40% - Accent3 2 4 2 2" xfId="32374"/>
    <cellStyle name="40% - Accent3 2 4 3" xfId="7353"/>
    <cellStyle name="40% - Accent3 2 4 3 2" xfId="32375"/>
    <cellStyle name="40% - Accent3 2 4 4" xfId="7354"/>
    <cellStyle name="40% - Accent3 2 4 4 2" xfId="32376"/>
    <cellStyle name="40% - Accent3 2 4 5" xfId="32373"/>
    <cellStyle name="40% - Accent3 2 5" xfId="7355"/>
    <cellStyle name="40% - Accent3 2 5 2" xfId="7356"/>
    <cellStyle name="40% - Accent3 2 5 2 2" xfId="32378"/>
    <cellStyle name="40% - Accent3 2 5 3" xfId="7357"/>
    <cellStyle name="40% - Accent3 2 5 3 2" xfId="32379"/>
    <cellStyle name="40% - Accent3 2 5 4" xfId="7358"/>
    <cellStyle name="40% - Accent3 2 5 4 2" xfId="32380"/>
    <cellStyle name="40% - Accent3 2 5 5" xfId="32377"/>
    <cellStyle name="40% - Accent3 2 6" xfId="7359"/>
    <cellStyle name="40% - Accent3 2 6 2" xfId="32381"/>
    <cellStyle name="40% - Accent3 2 7" xfId="7360"/>
    <cellStyle name="40% - Accent3 2 7 2" xfId="32382"/>
    <cellStyle name="40% - Accent3 2 8" xfId="7361"/>
    <cellStyle name="40% - Accent3 2 8 2" xfId="32383"/>
    <cellStyle name="40% - Accent3 2 9" xfId="32348"/>
    <cellStyle name="40% - Accent3 20" xfId="7362"/>
    <cellStyle name="40% - Accent3 20 2" xfId="7363"/>
    <cellStyle name="40% - Accent3 20 2 2" xfId="32385"/>
    <cellStyle name="40% - Accent3 20 3" xfId="7364"/>
    <cellStyle name="40% - Accent3 20 3 2" xfId="32386"/>
    <cellStyle name="40% - Accent3 20 4" xfId="7365"/>
    <cellStyle name="40% - Accent3 20 4 2" xfId="32387"/>
    <cellStyle name="40% - Accent3 20 5" xfId="32384"/>
    <cellStyle name="40% - Accent3 21" xfId="7366"/>
    <cellStyle name="40% - Accent3 21 2" xfId="7367"/>
    <cellStyle name="40% - Accent3 21 2 2" xfId="32389"/>
    <cellStyle name="40% - Accent3 21 3" xfId="7368"/>
    <cellStyle name="40% - Accent3 21 3 2" xfId="32390"/>
    <cellStyle name="40% - Accent3 21 4" xfId="7369"/>
    <cellStyle name="40% - Accent3 21 4 2" xfId="32391"/>
    <cellStyle name="40% - Accent3 21 5" xfId="32388"/>
    <cellStyle name="40% - Accent3 22" xfId="7370"/>
    <cellStyle name="40% - Accent3 22 2" xfId="7371"/>
    <cellStyle name="40% - Accent3 22 2 2" xfId="32393"/>
    <cellStyle name="40% - Accent3 22 3" xfId="7372"/>
    <cellStyle name="40% - Accent3 22 3 2" xfId="32394"/>
    <cellStyle name="40% - Accent3 22 4" xfId="7373"/>
    <cellStyle name="40% - Accent3 22 4 2" xfId="32395"/>
    <cellStyle name="40% - Accent3 22 5" xfId="32392"/>
    <cellStyle name="40% - Accent3 23" xfId="7374"/>
    <cellStyle name="40% - Accent3 23 2" xfId="32396"/>
    <cellStyle name="40% - Accent3 3" xfId="7375"/>
    <cellStyle name="40% - Accent3 3 2" xfId="7376"/>
    <cellStyle name="40% - Accent3 3 2 2" xfId="32398"/>
    <cellStyle name="40% - Accent3 3 3" xfId="7377"/>
    <cellStyle name="40% - Accent3 3 3 2" xfId="32399"/>
    <cellStyle name="40% - Accent3 3 4" xfId="7378"/>
    <cellStyle name="40% - Accent3 3 4 2" xfId="32400"/>
    <cellStyle name="40% - Accent3 3 5" xfId="32397"/>
    <cellStyle name="40% - Accent3 4" xfId="7379"/>
    <cellStyle name="40% - Accent3 4 2" xfId="7380"/>
    <cellStyle name="40% - Accent3 4 2 2" xfId="32402"/>
    <cellStyle name="40% - Accent3 4 3" xfId="7381"/>
    <cellStyle name="40% - Accent3 4 3 2" xfId="32403"/>
    <cellStyle name="40% - Accent3 4 4" xfId="7382"/>
    <cellStyle name="40% - Accent3 4 4 2" xfId="32404"/>
    <cellStyle name="40% - Accent3 4 5" xfId="32401"/>
    <cellStyle name="40% - Accent3 5" xfId="7383"/>
    <cellStyle name="40% - Accent3 5 2" xfId="7384"/>
    <cellStyle name="40% - Accent3 5 2 2" xfId="32406"/>
    <cellStyle name="40% - Accent3 5 3" xfId="7385"/>
    <cellStyle name="40% - Accent3 5 3 2" xfId="32407"/>
    <cellStyle name="40% - Accent3 5 4" xfId="7386"/>
    <cellStyle name="40% - Accent3 5 4 2" xfId="32408"/>
    <cellStyle name="40% - Accent3 5 5" xfId="32405"/>
    <cellStyle name="40% - Accent3 6" xfId="7387"/>
    <cellStyle name="40% - Accent3 6 2" xfId="7388"/>
    <cellStyle name="40% - Accent3 6 2 2" xfId="32410"/>
    <cellStyle name="40% - Accent3 6 3" xfId="7389"/>
    <cellStyle name="40% - Accent3 6 3 2" xfId="32411"/>
    <cellStyle name="40% - Accent3 6 4" xfId="7390"/>
    <cellStyle name="40% - Accent3 6 4 2" xfId="32412"/>
    <cellStyle name="40% - Accent3 6 5" xfId="32409"/>
    <cellStyle name="40% - Accent3 7" xfId="7391"/>
    <cellStyle name="40% - Accent3 7 2" xfId="7392"/>
    <cellStyle name="40% - Accent3 7 2 2" xfId="32414"/>
    <cellStyle name="40% - Accent3 7 3" xfId="7393"/>
    <cellStyle name="40% - Accent3 7 3 2" xfId="32415"/>
    <cellStyle name="40% - Accent3 7 4" xfId="7394"/>
    <cellStyle name="40% - Accent3 7 4 2" xfId="32416"/>
    <cellStyle name="40% - Accent3 7 5" xfId="32413"/>
    <cellStyle name="40% - Accent3 8" xfId="7395"/>
    <cellStyle name="40% - Accent3 8 2" xfId="7396"/>
    <cellStyle name="40% - Accent3 8 2 2" xfId="32418"/>
    <cellStyle name="40% - Accent3 8 3" xfId="7397"/>
    <cellStyle name="40% - Accent3 8 3 2" xfId="32419"/>
    <cellStyle name="40% - Accent3 8 4" xfId="7398"/>
    <cellStyle name="40% - Accent3 8 4 2" xfId="32420"/>
    <cellStyle name="40% - Accent3 8 5" xfId="32417"/>
    <cellStyle name="40% - Accent3 9" xfId="7399"/>
    <cellStyle name="40% - Accent3 9 2" xfId="7400"/>
    <cellStyle name="40% - Accent3 9 2 2" xfId="32422"/>
    <cellStyle name="40% - Accent3 9 3" xfId="7401"/>
    <cellStyle name="40% - Accent3 9 3 2" xfId="32423"/>
    <cellStyle name="40% - Accent3 9 4" xfId="7402"/>
    <cellStyle name="40% - Accent3 9 4 2" xfId="32424"/>
    <cellStyle name="40% - Accent3 9 5" xfId="32421"/>
    <cellStyle name="40% - Accent4 1" xfId="7403"/>
    <cellStyle name="40% - Accent4 1 2" xfId="7404"/>
    <cellStyle name="40% - Accent4 1 2 2" xfId="32426"/>
    <cellStyle name="40% - Accent4 1 3" xfId="7405"/>
    <cellStyle name="40% - Accent4 1 3 2" xfId="32427"/>
    <cellStyle name="40% - Accent4 1 4" xfId="7406"/>
    <cellStyle name="40% - Accent4 1 4 2" xfId="32428"/>
    <cellStyle name="40% - Accent4 1 5" xfId="32425"/>
    <cellStyle name="40% - Accent4 10" xfId="7407"/>
    <cellStyle name="40% - Accent4 10 2" xfId="7408"/>
    <cellStyle name="40% - Accent4 10 2 2" xfId="32430"/>
    <cellStyle name="40% - Accent4 10 3" xfId="7409"/>
    <cellStyle name="40% - Accent4 10 3 2" xfId="32431"/>
    <cellStyle name="40% - Accent4 10 4" xfId="7410"/>
    <cellStyle name="40% - Accent4 10 4 2" xfId="32432"/>
    <cellStyle name="40% - Accent4 10 5" xfId="32429"/>
    <cellStyle name="40% - Accent4 11" xfId="7411"/>
    <cellStyle name="40% - Accent4 11 2" xfId="7412"/>
    <cellStyle name="40% - Accent4 11 2 2" xfId="32434"/>
    <cellStyle name="40% - Accent4 11 3" xfId="7413"/>
    <cellStyle name="40% - Accent4 11 3 2" xfId="32435"/>
    <cellStyle name="40% - Accent4 11 4" xfId="7414"/>
    <cellStyle name="40% - Accent4 11 4 2" xfId="32436"/>
    <cellStyle name="40% - Accent4 11 5" xfId="32433"/>
    <cellStyle name="40% - Accent4 12" xfId="7415"/>
    <cellStyle name="40% - Accent4 12 2" xfId="7416"/>
    <cellStyle name="40% - Accent4 12 2 2" xfId="32438"/>
    <cellStyle name="40% - Accent4 12 3" xfId="7417"/>
    <cellStyle name="40% - Accent4 12 3 2" xfId="32439"/>
    <cellStyle name="40% - Accent4 12 4" xfId="7418"/>
    <cellStyle name="40% - Accent4 12 4 2" xfId="32440"/>
    <cellStyle name="40% - Accent4 12 5" xfId="32437"/>
    <cellStyle name="40% - Accent4 13" xfId="7419"/>
    <cellStyle name="40% - Accent4 13 2" xfId="7420"/>
    <cellStyle name="40% - Accent4 13 2 2" xfId="32442"/>
    <cellStyle name="40% - Accent4 13 3" xfId="7421"/>
    <cellStyle name="40% - Accent4 13 3 2" xfId="32443"/>
    <cellStyle name="40% - Accent4 13 4" xfId="7422"/>
    <cellStyle name="40% - Accent4 13 4 2" xfId="32444"/>
    <cellStyle name="40% - Accent4 13 5" xfId="32441"/>
    <cellStyle name="40% - Accent4 14" xfId="7423"/>
    <cellStyle name="40% - Accent4 14 2" xfId="7424"/>
    <cellStyle name="40% - Accent4 14 2 2" xfId="32446"/>
    <cellStyle name="40% - Accent4 14 3" xfId="7425"/>
    <cellStyle name="40% - Accent4 14 3 2" xfId="32447"/>
    <cellStyle name="40% - Accent4 14 4" xfId="7426"/>
    <cellStyle name="40% - Accent4 14 4 2" xfId="32448"/>
    <cellStyle name="40% - Accent4 14 5" xfId="32445"/>
    <cellStyle name="40% - Accent4 15" xfId="7427"/>
    <cellStyle name="40% - Accent4 15 2" xfId="7428"/>
    <cellStyle name="40% - Accent4 15 2 2" xfId="32450"/>
    <cellStyle name="40% - Accent4 15 3" xfId="7429"/>
    <cellStyle name="40% - Accent4 15 3 2" xfId="32451"/>
    <cellStyle name="40% - Accent4 15 4" xfId="7430"/>
    <cellStyle name="40% - Accent4 15 4 2" xfId="32452"/>
    <cellStyle name="40% - Accent4 15 5" xfId="32449"/>
    <cellStyle name="40% - Accent4 16" xfId="7431"/>
    <cellStyle name="40% - Accent4 16 2" xfId="7432"/>
    <cellStyle name="40% - Accent4 16 2 2" xfId="32454"/>
    <cellStyle name="40% - Accent4 16 3" xfId="7433"/>
    <cellStyle name="40% - Accent4 16 3 2" xfId="32455"/>
    <cellStyle name="40% - Accent4 16 4" xfId="7434"/>
    <cellStyle name="40% - Accent4 16 4 2" xfId="32456"/>
    <cellStyle name="40% - Accent4 16 5" xfId="32453"/>
    <cellStyle name="40% - Accent4 17" xfId="7435"/>
    <cellStyle name="40% - Accent4 17 2" xfId="7436"/>
    <cellStyle name="40% - Accent4 17 2 2" xfId="32458"/>
    <cellStyle name="40% - Accent4 17 3" xfId="7437"/>
    <cellStyle name="40% - Accent4 17 3 2" xfId="32459"/>
    <cellStyle name="40% - Accent4 17 4" xfId="7438"/>
    <cellStyle name="40% - Accent4 17 4 2" xfId="32460"/>
    <cellStyle name="40% - Accent4 17 5" xfId="32457"/>
    <cellStyle name="40% - Accent4 18" xfId="7439"/>
    <cellStyle name="40% - Accent4 18 2" xfId="7440"/>
    <cellStyle name="40% - Accent4 18 2 2" xfId="32462"/>
    <cellStyle name="40% - Accent4 18 3" xfId="7441"/>
    <cellStyle name="40% - Accent4 18 3 2" xfId="32463"/>
    <cellStyle name="40% - Accent4 18 4" xfId="7442"/>
    <cellStyle name="40% - Accent4 18 4 2" xfId="32464"/>
    <cellStyle name="40% - Accent4 18 5" xfId="32461"/>
    <cellStyle name="40% - Accent4 19" xfId="7443"/>
    <cellStyle name="40% - Accent4 19 2" xfId="7444"/>
    <cellStyle name="40% - Accent4 19 2 2" xfId="32466"/>
    <cellStyle name="40% - Accent4 19 3" xfId="7445"/>
    <cellStyle name="40% - Accent4 19 3 2" xfId="32467"/>
    <cellStyle name="40% - Accent4 19 4" xfId="7446"/>
    <cellStyle name="40% - Accent4 19 4 2" xfId="32468"/>
    <cellStyle name="40% - Accent4 19 5" xfId="32465"/>
    <cellStyle name="40% - Accent4 2" xfId="7447"/>
    <cellStyle name="40% - Accent4 2 2" xfId="7448"/>
    <cellStyle name="40% - Accent4 2 2 2" xfId="7449"/>
    <cellStyle name="40% - Accent4 2 2 2 2" xfId="32471"/>
    <cellStyle name="40% - Accent4 2 2 3" xfId="7450"/>
    <cellStyle name="40% - Accent4 2 2 3 2" xfId="32472"/>
    <cellStyle name="40% - Accent4 2 2 4" xfId="7451"/>
    <cellStyle name="40% - Accent4 2 2 4 2" xfId="32473"/>
    <cellStyle name="40% - Accent4 2 2 5" xfId="32470"/>
    <cellStyle name="40% - Accent4 2 3" xfId="7452"/>
    <cellStyle name="40% - Accent4 2 3 2" xfId="7453"/>
    <cellStyle name="40% - Accent4 2 3 2 2" xfId="32475"/>
    <cellStyle name="40% - Accent4 2 3 3" xfId="7454"/>
    <cellStyle name="40% - Accent4 2 3 3 2" xfId="32476"/>
    <cellStyle name="40% - Accent4 2 3 4" xfId="7455"/>
    <cellStyle name="40% - Accent4 2 3 4 2" xfId="32477"/>
    <cellStyle name="40% - Accent4 2 3 5" xfId="32474"/>
    <cellStyle name="40% - Accent4 2 4" xfId="7456"/>
    <cellStyle name="40% - Accent4 2 4 2" xfId="32478"/>
    <cellStyle name="40% - Accent4 2 5" xfId="7457"/>
    <cellStyle name="40% - Accent4 2 5 2" xfId="32479"/>
    <cellStyle name="40% - Accent4 2 6" xfId="7458"/>
    <cellStyle name="40% - Accent4 2 6 2" xfId="32480"/>
    <cellStyle name="40% - Accent4 2 7" xfId="7459"/>
    <cellStyle name="40% - Accent4 2 7 2" xfId="32481"/>
    <cellStyle name="40% - Accent4 2 8" xfId="7460"/>
    <cellStyle name="40% - Accent4 2 8 2" xfId="32482"/>
    <cellStyle name="40% - Accent4 2 9" xfId="32469"/>
    <cellStyle name="40% - Accent4 20" xfId="7461"/>
    <cellStyle name="40% - Accent4 20 2" xfId="7462"/>
    <cellStyle name="40% - Accent4 20 2 2" xfId="32484"/>
    <cellStyle name="40% - Accent4 20 3" xfId="7463"/>
    <cellStyle name="40% - Accent4 20 3 2" xfId="32485"/>
    <cellStyle name="40% - Accent4 20 4" xfId="7464"/>
    <cellStyle name="40% - Accent4 20 4 2" xfId="32486"/>
    <cellStyle name="40% - Accent4 20 5" xfId="32483"/>
    <cellStyle name="40% - Accent4 21" xfId="7465"/>
    <cellStyle name="40% - Accent4 21 2" xfId="7466"/>
    <cellStyle name="40% - Accent4 21 2 2" xfId="32488"/>
    <cellStyle name="40% - Accent4 21 3" xfId="7467"/>
    <cellStyle name="40% - Accent4 21 3 2" xfId="32489"/>
    <cellStyle name="40% - Accent4 21 4" xfId="7468"/>
    <cellStyle name="40% - Accent4 21 4 2" xfId="32490"/>
    <cellStyle name="40% - Accent4 21 5" xfId="32487"/>
    <cellStyle name="40% - Accent4 22" xfId="7469"/>
    <cellStyle name="40% - Accent4 22 2" xfId="7470"/>
    <cellStyle name="40% - Accent4 22 2 2" xfId="32492"/>
    <cellStyle name="40% - Accent4 22 3" xfId="7471"/>
    <cellStyle name="40% - Accent4 22 3 2" xfId="32493"/>
    <cellStyle name="40% - Accent4 22 4" xfId="7472"/>
    <cellStyle name="40% - Accent4 22 4 2" xfId="32494"/>
    <cellStyle name="40% - Accent4 22 5" xfId="32491"/>
    <cellStyle name="40% - Accent4 23" xfId="7473"/>
    <cellStyle name="40% - Accent4 23 2" xfId="32495"/>
    <cellStyle name="40% - Accent4 3" xfId="7474"/>
    <cellStyle name="40% - Accent4 3 2" xfId="7475"/>
    <cellStyle name="40% - Accent4 3 2 2" xfId="32497"/>
    <cellStyle name="40% - Accent4 3 3" xfId="7476"/>
    <cellStyle name="40% - Accent4 3 3 2" xfId="32498"/>
    <cellStyle name="40% - Accent4 3 4" xfId="7477"/>
    <cellStyle name="40% - Accent4 3 4 2" xfId="32499"/>
    <cellStyle name="40% - Accent4 3 5" xfId="32496"/>
    <cellStyle name="40% - Accent4 4" xfId="7478"/>
    <cellStyle name="40% - Accent4 4 2" xfId="7479"/>
    <cellStyle name="40% - Accent4 4 2 2" xfId="32501"/>
    <cellStyle name="40% - Accent4 4 3" xfId="7480"/>
    <cellStyle name="40% - Accent4 4 3 2" xfId="32502"/>
    <cellStyle name="40% - Accent4 4 4" xfId="7481"/>
    <cellStyle name="40% - Accent4 4 4 2" xfId="32503"/>
    <cellStyle name="40% - Accent4 4 5" xfId="32500"/>
    <cellStyle name="40% - Accent4 5" xfId="7482"/>
    <cellStyle name="40% - Accent4 5 2" xfId="7483"/>
    <cellStyle name="40% - Accent4 5 2 2" xfId="32505"/>
    <cellStyle name="40% - Accent4 5 3" xfId="7484"/>
    <cellStyle name="40% - Accent4 5 3 2" xfId="32506"/>
    <cellStyle name="40% - Accent4 5 4" xfId="7485"/>
    <cellStyle name="40% - Accent4 5 4 2" xfId="32507"/>
    <cellStyle name="40% - Accent4 5 5" xfId="32504"/>
    <cellStyle name="40% - Accent4 6" xfId="7486"/>
    <cellStyle name="40% - Accent4 6 2" xfId="7487"/>
    <cellStyle name="40% - Accent4 6 2 2" xfId="32509"/>
    <cellStyle name="40% - Accent4 6 3" xfId="7488"/>
    <cellStyle name="40% - Accent4 6 3 2" xfId="32510"/>
    <cellStyle name="40% - Accent4 6 4" xfId="7489"/>
    <cellStyle name="40% - Accent4 6 4 2" xfId="32511"/>
    <cellStyle name="40% - Accent4 6 5" xfId="32508"/>
    <cellStyle name="40% - Accent4 7" xfId="7490"/>
    <cellStyle name="40% - Accent4 7 2" xfId="7491"/>
    <cellStyle name="40% - Accent4 7 2 2" xfId="32513"/>
    <cellStyle name="40% - Accent4 7 3" xfId="7492"/>
    <cellStyle name="40% - Accent4 7 3 2" xfId="32514"/>
    <cellStyle name="40% - Accent4 7 4" xfId="7493"/>
    <cellStyle name="40% - Accent4 7 4 2" xfId="32515"/>
    <cellStyle name="40% - Accent4 7 5" xfId="32512"/>
    <cellStyle name="40% - Accent4 8" xfId="7494"/>
    <cellStyle name="40% - Accent4 8 2" xfId="7495"/>
    <cellStyle name="40% - Accent4 8 2 2" xfId="32517"/>
    <cellStyle name="40% - Accent4 8 3" xfId="7496"/>
    <cellStyle name="40% - Accent4 8 3 2" xfId="32518"/>
    <cellStyle name="40% - Accent4 8 4" xfId="7497"/>
    <cellStyle name="40% - Accent4 8 4 2" xfId="32519"/>
    <cellStyle name="40% - Accent4 8 5" xfId="32516"/>
    <cellStyle name="40% - Accent4 9" xfId="7498"/>
    <cellStyle name="40% - Accent4 9 2" xfId="7499"/>
    <cellStyle name="40% - Accent4 9 2 2" xfId="32521"/>
    <cellStyle name="40% - Accent4 9 3" xfId="7500"/>
    <cellStyle name="40% - Accent4 9 3 2" xfId="32522"/>
    <cellStyle name="40% - Accent4 9 4" xfId="7501"/>
    <cellStyle name="40% - Accent4 9 4 2" xfId="32523"/>
    <cellStyle name="40% - Accent4 9 5" xfId="32520"/>
    <cellStyle name="40% - Accent5 1" xfId="7502"/>
    <cellStyle name="40% - Accent5 1 2" xfId="7503"/>
    <cellStyle name="40% - Accent5 1 2 2" xfId="32525"/>
    <cellStyle name="40% - Accent5 1 3" xfId="7504"/>
    <cellStyle name="40% - Accent5 1 3 2" xfId="32526"/>
    <cellStyle name="40% - Accent5 1 4" xfId="7505"/>
    <cellStyle name="40% - Accent5 1 4 2" xfId="32527"/>
    <cellStyle name="40% - Accent5 1 5" xfId="32524"/>
    <cellStyle name="40% - Accent5 10" xfId="7506"/>
    <cellStyle name="40% - Accent5 10 2" xfId="7507"/>
    <cellStyle name="40% - Accent5 10 2 2" xfId="32529"/>
    <cellStyle name="40% - Accent5 10 3" xfId="7508"/>
    <cellStyle name="40% - Accent5 10 3 2" xfId="32530"/>
    <cellStyle name="40% - Accent5 10 4" xfId="7509"/>
    <cellStyle name="40% - Accent5 10 4 2" xfId="32531"/>
    <cellStyle name="40% - Accent5 10 5" xfId="32528"/>
    <cellStyle name="40% - Accent5 11" xfId="7510"/>
    <cellStyle name="40% - Accent5 11 2" xfId="7511"/>
    <cellStyle name="40% - Accent5 11 2 2" xfId="32533"/>
    <cellStyle name="40% - Accent5 11 3" xfId="7512"/>
    <cellStyle name="40% - Accent5 11 3 2" xfId="32534"/>
    <cellStyle name="40% - Accent5 11 4" xfId="7513"/>
    <cellStyle name="40% - Accent5 11 4 2" xfId="32535"/>
    <cellStyle name="40% - Accent5 11 5" xfId="32532"/>
    <cellStyle name="40% - Accent5 12" xfId="7514"/>
    <cellStyle name="40% - Accent5 12 2" xfId="7515"/>
    <cellStyle name="40% - Accent5 12 2 2" xfId="32537"/>
    <cellStyle name="40% - Accent5 12 3" xfId="7516"/>
    <cellStyle name="40% - Accent5 12 3 2" xfId="32538"/>
    <cellStyle name="40% - Accent5 12 4" xfId="7517"/>
    <cellStyle name="40% - Accent5 12 4 2" xfId="32539"/>
    <cellStyle name="40% - Accent5 12 5" xfId="32536"/>
    <cellStyle name="40% - Accent5 13" xfId="7518"/>
    <cellStyle name="40% - Accent5 13 2" xfId="7519"/>
    <cellStyle name="40% - Accent5 13 2 2" xfId="32541"/>
    <cellStyle name="40% - Accent5 13 3" xfId="7520"/>
    <cellStyle name="40% - Accent5 13 3 2" xfId="32542"/>
    <cellStyle name="40% - Accent5 13 4" xfId="7521"/>
    <cellStyle name="40% - Accent5 13 4 2" xfId="32543"/>
    <cellStyle name="40% - Accent5 13 5" xfId="32540"/>
    <cellStyle name="40% - Accent5 14" xfId="7522"/>
    <cellStyle name="40% - Accent5 14 2" xfId="7523"/>
    <cellStyle name="40% - Accent5 14 2 2" xfId="32545"/>
    <cellStyle name="40% - Accent5 14 3" xfId="7524"/>
    <cellStyle name="40% - Accent5 14 3 2" xfId="32546"/>
    <cellStyle name="40% - Accent5 14 4" xfId="7525"/>
    <cellStyle name="40% - Accent5 14 4 2" xfId="32547"/>
    <cellStyle name="40% - Accent5 14 5" xfId="32544"/>
    <cellStyle name="40% - Accent5 15" xfId="7526"/>
    <cellStyle name="40% - Accent5 15 2" xfId="7527"/>
    <cellStyle name="40% - Accent5 15 2 2" xfId="32549"/>
    <cellStyle name="40% - Accent5 15 3" xfId="7528"/>
    <cellStyle name="40% - Accent5 15 3 2" xfId="32550"/>
    <cellStyle name="40% - Accent5 15 4" xfId="7529"/>
    <cellStyle name="40% - Accent5 15 4 2" xfId="32551"/>
    <cellStyle name="40% - Accent5 15 5" xfId="32548"/>
    <cellStyle name="40% - Accent5 16" xfId="7530"/>
    <cellStyle name="40% - Accent5 16 2" xfId="7531"/>
    <cellStyle name="40% - Accent5 16 2 2" xfId="32553"/>
    <cellStyle name="40% - Accent5 16 3" xfId="7532"/>
    <cellStyle name="40% - Accent5 16 3 2" xfId="32554"/>
    <cellStyle name="40% - Accent5 16 4" xfId="7533"/>
    <cellStyle name="40% - Accent5 16 4 2" xfId="32555"/>
    <cellStyle name="40% - Accent5 16 5" xfId="32552"/>
    <cellStyle name="40% - Accent5 17" xfId="7534"/>
    <cellStyle name="40% - Accent5 17 2" xfId="7535"/>
    <cellStyle name="40% - Accent5 17 2 2" xfId="32557"/>
    <cellStyle name="40% - Accent5 17 3" xfId="7536"/>
    <cellStyle name="40% - Accent5 17 3 2" xfId="32558"/>
    <cellStyle name="40% - Accent5 17 4" xfId="7537"/>
    <cellStyle name="40% - Accent5 17 4 2" xfId="32559"/>
    <cellStyle name="40% - Accent5 17 5" xfId="32556"/>
    <cellStyle name="40% - Accent5 18" xfId="7538"/>
    <cellStyle name="40% - Accent5 18 2" xfId="7539"/>
    <cellStyle name="40% - Accent5 18 2 2" xfId="32561"/>
    <cellStyle name="40% - Accent5 18 3" xfId="7540"/>
    <cellStyle name="40% - Accent5 18 3 2" xfId="32562"/>
    <cellStyle name="40% - Accent5 18 4" xfId="7541"/>
    <cellStyle name="40% - Accent5 18 4 2" xfId="32563"/>
    <cellStyle name="40% - Accent5 18 5" xfId="32560"/>
    <cellStyle name="40% - Accent5 19" xfId="7542"/>
    <cellStyle name="40% - Accent5 19 2" xfId="7543"/>
    <cellStyle name="40% - Accent5 19 2 2" xfId="32565"/>
    <cellStyle name="40% - Accent5 19 3" xfId="7544"/>
    <cellStyle name="40% - Accent5 19 3 2" xfId="32566"/>
    <cellStyle name="40% - Accent5 19 4" xfId="7545"/>
    <cellStyle name="40% - Accent5 19 4 2" xfId="32567"/>
    <cellStyle name="40% - Accent5 19 5" xfId="32564"/>
    <cellStyle name="40% - Accent5 2" xfId="7546"/>
    <cellStyle name="40% - Accent5 2 2" xfId="7547"/>
    <cellStyle name="40% - Accent5 2 2 2" xfId="7548"/>
    <cellStyle name="40% - Accent5 2 2 2 2" xfId="32570"/>
    <cellStyle name="40% - Accent5 2 2 3" xfId="7549"/>
    <cellStyle name="40% - Accent5 2 2 3 2" xfId="32571"/>
    <cellStyle name="40% - Accent5 2 2 4" xfId="7550"/>
    <cellStyle name="40% - Accent5 2 2 4 2" xfId="32572"/>
    <cellStyle name="40% - Accent5 2 2 5" xfId="32569"/>
    <cellStyle name="40% - Accent5 2 3" xfId="7551"/>
    <cellStyle name="40% - Accent5 2 3 2" xfId="32573"/>
    <cellStyle name="40% - Accent5 2 4" xfId="7552"/>
    <cellStyle name="40% - Accent5 2 4 2" xfId="32574"/>
    <cellStyle name="40% - Accent5 2 5" xfId="7553"/>
    <cellStyle name="40% - Accent5 2 5 2" xfId="32575"/>
    <cellStyle name="40% - Accent5 2 6" xfId="7554"/>
    <cellStyle name="40% - Accent5 2 6 2" xfId="32576"/>
    <cellStyle name="40% - Accent5 2 7" xfId="7555"/>
    <cellStyle name="40% - Accent5 2 7 2" xfId="32577"/>
    <cellStyle name="40% - Accent5 2 8" xfId="7556"/>
    <cellStyle name="40% - Accent5 2 8 2" xfId="32578"/>
    <cellStyle name="40% - Accent5 2 9" xfId="32568"/>
    <cellStyle name="40% - Accent5 20" xfId="7557"/>
    <cellStyle name="40% - Accent5 20 2" xfId="7558"/>
    <cellStyle name="40% - Accent5 20 2 2" xfId="32580"/>
    <cellStyle name="40% - Accent5 20 3" xfId="7559"/>
    <cellStyle name="40% - Accent5 20 3 2" xfId="32581"/>
    <cellStyle name="40% - Accent5 20 4" xfId="7560"/>
    <cellStyle name="40% - Accent5 20 4 2" xfId="32582"/>
    <cellStyle name="40% - Accent5 20 5" xfId="32579"/>
    <cellStyle name="40% - Accent5 21" xfId="7561"/>
    <cellStyle name="40% - Accent5 21 2" xfId="7562"/>
    <cellStyle name="40% - Accent5 21 2 2" xfId="32584"/>
    <cellStyle name="40% - Accent5 21 3" xfId="7563"/>
    <cellStyle name="40% - Accent5 21 3 2" xfId="32585"/>
    <cellStyle name="40% - Accent5 21 4" xfId="7564"/>
    <cellStyle name="40% - Accent5 21 4 2" xfId="32586"/>
    <cellStyle name="40% - Accent5 21 5" xfId="32583"/>
    <cellStyle name="40% - Accent5 22" xfId="7565"/>
    <cellStyle name="40% - Accent5 22 2" xfId="7566"/>
    <cellStyle name="40% - Accent5 22 2 2" xfId="32588"/>
    <cellStyle name="40% - Accent5 22 3" xfId="7567"/>
    <cellStyle name="40% - Accent5 22 3 2" xfId="32589"/>
    <cellStyle name="40% - Accent5 22 4" xfId="7568"/>
    <cellStyle name="40% - Accent5 22 4 2" xfId="32590"/>
    <cellStyle name="40% - Accent5 22 5" xfId="32587"/>
    <cellStyle name="40% - Accent5 23" xfId="7569"/>
    <cellStyle name="40% - Accent5 23 2" xfId="32591"/>
    <cellStyle name="40% - Accent5 3" xfId="7570"/>
    <cellStyle name="40% - Accent5 3 2" xfId="7571"/>
    <cellStyle name="40% - Accent5 3 2 2" xfId="32593"/>
    <cellStyle name="40% - Accent5 3 3" xfId="7572"/>
    <cellStyle name="40% - Accent5 3 3 2" xfId="32594"/>
    <cellStyle name="40% - Accent5 3 4" xfId="7573"/>
    <cellStyle name="40% - Accent5 3 4 2" xfId="32595"/>
    <cellStyle name="40% - Accent5 3 5" xfId="32592"/>
    <cellStyle name="40% - Accent5 4" xfId="7574"/>
    <cellStyle name="40% - Accent5 4 2" xfId="7575"/>
    <cellStyle name="40% - Accent5 4 2 2" xfId="32597"/>
    <cellStyle name="40% - Accent5 4 3" xfId="7576"/>
    <cellStyle name="40% - Accent5 4 3 2" xfId="32598"/>
    <cellStyle name="40% - Accent5 4 4" xfId="7577"/>
    <cellStyle name="40% - Accent5 4 4 2" xfId="32599"/>
    <cellStyle name="40% - Accent5 4 5" xfId="32596"/>
    <cellStyle name="40% - Accent5 5" xfId="7578"/>
    <cellStyle name="40% - Accent5 5 2" xfId="7579"/>
    <cellStyle name="40% - Accent5 5 2 2" xfId="32601"/>
    <cellStyle name="40% - Accent5 5 3" xfId="7580"/>
    <cellStyle name="40% - Accent5 5 3 2" xfId="32602"/>
    <cellStyle name="40% - Accent5 5 4" xfId="7581"/>
    <cellStyle name="40% - Accent5 5 4 2" xfId="32603"/>
    <cellStyle name="40% - Accent5 5 5" xfId="32600"/>
    <cellStyle name="40% - Accent5 6" xfId="7582"/>
    <cellStyle name="40% - Accent5 6 2" xfId="7583"/>
    <cellStyle name="40% - Accent5 6 2 2" xfId="32605"/>
    <cellStyle name="40% - Accent5 6 3" xfId="7584"/>
    <cellStyle name="40% - Accent5 6 3 2" xfId="32606"/>
    <cellStyle name="40% - Accent5 6 4" xfId="7585"/>
    <cellStyle name="40% - Accent5 6 4 2" xfId="32607"/>
    <cellStyle name="40% - Accent5 6 5" xfId="32604"/>
    <cellStyle name="40% - Accent5 7" xfId="7586"/>
    <cellStyle name="40% - Accent5 7 2" xfId="7587"/>
    <cellStyle name="40% - Accent5 7 2 2" xfId="32609"/>
    <cellStyle name="40% - Accent5 7 3" xfId="7588"/>
    <cellStyle name="40% - Accent5 7 3 2" xfId="32610"/>
    <cellStyle name="40% - Accent5 7 4" xfId="7589"/>
    <cellStyle name="40% - Accent5 7 4 2" xfId="32611"/>
    <cellStyle name="40% - Accent5 7 5" xfId="32608"/>
    <cellStyle name="40% - Accent5 8" xfId="7590"/>
    <cellStyle name="40% - Accent5 8 2" xfId="7591"/>
    <cellStyle name="40% - Accent5 8 2 2" xfId="32613"/>
    <cellStyle name="40% - Accent5 8 3" xfId="7592"/>
    <cellStyle name="40% - Accent5 8 3 2" xfId="32614"/>
    <cellStyle name="40% - Accent5 8 4" xfId="7593"/>
    <cellStyle name="40% - Accent5 8 4 2" xfId="32615"/>
    <cellStyle name="40% - Accent5 8 5" xfId="32612"/>
    <cellStyle name="40% - Accent5 9" xfId="7594"/>
    <cellStyle name="40% - Accent5 9 2" xfId="7595"/>
    <cellStyle name="40% - Accent5 9 2 2" xfId="32617"/>
    <cellStyle name="40% - Accent5 9 3" xfId="7596"/>
    <cellStyle name="40% - Accent5 9 3 2" xfId="32618"/>
    <cellStyle name="40% - Accent5 9 4" xfId="7597"/>
    <cellStyle name="40% - Accent5 9 4 2" xfId="32619"/>
    <cellStyle name="40% - Accent5 9 5" xfId="32616"/>
    <cellStyle name="40% - Accent6 1" xfId="7598"/>
    <cellStyle name="40% - Accent6 1 2" xfId="7599"/>
    <cellStyle name="40% - Accent6 1 2 2" xfId="32621"/>
    <cellStyle name="40% - Accent6 1 3" xfId="7600"/>
    <cellStyle name="40% - Accent6 1 3 2" xfId="32622"/>
    <cellStyle name="40% - Accent6 1 4" xfId="7601"/>
    <cellStyle name="40% - Accent6 1 4 2" xfId="32623"/>
    <cellStyle name="40% - Accent6 1 5" xfId="32620"/>
    <cellStyle name="40% - Accent6 10" xfId="7602"/>
    <cellStyle name="40% - Accent6 10 2" xfId="7603"/>
    <cellStyle name="40% - Accent6 10 2 2" xfId="32625"/>
    <cellStyle name="40% - Accent6 10 3" xfId="7604"/>
    <cellStyle name="40% - Accent6 10 3 2" xfId="32626"/>
    <cellStyle name="40% - Accent6 10 4" xfId="7605"/>
    <cellStyle name="40% - Accent6 10 4 2" xfId="32627"/>
    <cellStyle name="40% - Accent6 10 5" xfId="32624"/>
    <cellStyle name="40% - Accent6 11" xfId="7606"/>
    <cellStyle name="40% - Accent6 11 2" xfId="7607"/>
    <cellStyle name="40% - Accent6 11 2 2" xfId="32629"/>
    <cellStyle name="40% - Accent6 11 3" xfId="7608"/>
    <cellStyle name="40% - Accent6 11 3 2" xfId="32630"/>
    <cellStyle name="40% - Accent6 11 4" xfId="7609"/>
    <cellStyle name="40% - Accent6 11 4 2" xfId="32631"/>
    <cellStyle name="40% - Accent6 11 5" xfId="32628"/>
    <cellStyle name="40% - Accent6 12" xfId="7610"/>
    <cellStyle name="40% - Accent6 12 2" xfId="7611"/>
    <cellStyle name="40% - Accent6 12 2 2" xfId="32633"/>
    <cellStyle name="40% - Accent6 12 3" xfId="7612"/>
    <cellStyle name="40% - Accent6 12 3 2" xfId="32634"/>
    <cellStyle name="40% - Accent6 12 4" xfId="7613"/>
    <cellStyle name="40% - Accent6 12 4 2" xfId="32635"/>
    <cellStyle name="40% - Accent6 12 5" xfId="32632"/>
    <cellStyle name="40% - Accent6 13" xfId="7614"/>
    <cellStyle name="40% - Accent6 13 2" xfId="7615"/>
    <cellStyle name="40% - Accent6 13 2 2" xfId="32637"/>
    <cellStyle name="40% - Accent6 13 3" xfId="7616"/>
    <cellStyle name="40% - Accent6 13 3 2" xfId="32638"/>
    <cellStyle name="40% - Accent6 13 4" xfId="7617"/>
    <cellStyle name="40% - Accent6 13 4 2" xfId="32639"/>
    <cellStyle name="40% - Accent6 13 5" xfId="32636"/>
    <cellStyle name="40% - Accent6 14" xfId="7618"/>
    <cellStyle name="40% - Accent6 14 2" xfId="7619"/>
    <cellStyle name="40% - Accent6 14 2 2" xfId="32641"/>
    <cellStyle name="40% - Accent6 14 3" xfId="7620"/>
    <cellStyle name="40% - Accent6 14 3 2" xfId="32642"/>
    <cellStyle name="40% - Accent6 14 4" xfId="7621"/>
    <cellStyle name="40% - Accent6 14 4 2" xfId="32643"/>
    <cellStyle name="40% - Accent6 14 5" xfId="32640"/>
    <cellStyle name="40% - Accent6 15" xfId="7622"/>
    <cellStyle name="40% - Accent6 15 2" xfId="7623"/>
    <cellStyle name="40% - Accent6 15 2 2" xfId="32645"/>
    <cellStyle name="40% - Accent6 15 3" xfId="7624"/>
    <cellStyle name="40% - Accent6 15 3 2" xfId="32646"/>
    <cellStyle name="40% - Accent6 15 4" xfId="7625"/>
    <cellStyle name="40% - Accent6 15 4 2" xfId="32647"/>
    <cellStyle name="40% - Accent6 15 5" xfId="32644"/>
    <cellStyle name="40% - Accent6 16" xfId="7626"/>
    <cellStyle name="40% - Accent6 16 2" xfId="7627"/>
    <cellStyle name="40% - Accent6 16 2 2" xfId="32649"/>
    <cellStyle name="40% - Accent6 16 3" xfId="7628"/>
    <cellStyle name="40% - Accent6 16 3 2" xfId="32650"/>
    <cellStyle name="40% - Accent6 16 4" xfId="7629"/>
    <cellStyle name="40% - Accent6 16 4 2" xfId="32651"/>
    <cellStyle name="40% - Accent6 16 5" xfId="32648"/>
    <cellStyle name="40% - Accent6 17" xfId="7630"/>
    <cellStyle name="40% - Accent6 17 2" xfId="7631"/>
    <cellStyle name="40% - Accent6 17 2 2" xfId="32653"/>
    <cellStyle name="40% - Accent6 17 3" xfId="7632"/>
    <cellStyle name="40% - Accent6 17 3 2" xfId="32654"/>
    <cellStyle name="40% - Accent6 17 4" xfId="7633"/>
    <cellStyle name="40% - Accent6 17 4 2" xfId="32655"/>
    <cellStyle name="40% - Accent6 17 5" xfId="32652"/>
    <cellStyle name="40% - Accent6 18" xfId="7634"/>
    <cellStyle name="40% - Accent6 18 2" xfId="7635"/>
    <cellStyle name="40% - Accent6 18 2 2" xfId="32657"/>
    <cellStyle name="40% - Accent6 18 3" xfId="7636"/>
    <cellStyle name="40% - Accent6 18 3 2" xfId="32658"/>
    <cellStyle name="40% - Accent6 18 4" xfId="7637"/>
    <cellStyle name="40% - Accent6 18 4 2" xfId="32659"/>
    <cellStyle name="40% - Accent6 18 5" xfId="32656"/>
    <cellStyle name="40% - Accent6 19" xfId="7638"/>
    <cellStyle name="40% - Accent6 19 2" xfId="7639"/>
    <cellStyle name="40% - Accent6 19 2 2" xfId="32661"/>
    <cellStyle name="40% - Accent6 19 3" xfId="7640"/>
    <cellStyle name="40% - Accent6 19 3 2" xfId="32662"/>
    <cellStyle name="40% - Accent6 19 4" xfId="7641"/>
    <cellStyle name="40% - Accent6 19 4 2" xfId="32663"/>
    <cellStyle name="40% - Accent6 19 5" xfId="32660"/>
    <cellStyle name="40% - Accent6 2" xfId="7642"/>
    <cellStyle name="40% - Accent6 2 2" xfId="7643"/>
    <cellStyle name="40% - Accent6 2 2 2" xfId="7644"/>
    <cellStyle name="40% - Accent6 2 2 2 2" xfId="32666"/>
    <cellStyle name="40% - Accent6 2 2 3" xfId="7645"/>
    <cellStyle name="40% - Accent6 2 2 3 2" xfId="32667"/>
    <cellStyle name="40% - Accent6 2 2 4" xfId="7646"/>
    <cellStyle name="40% - Accent6 2 2 4 2" xfId="32668"/>
    <cellStyle name="40% - Accent6 2 2 5" xfId="32665"/>
    <cellStyle name="40% - Accent6 2 3" xfId="7647"/>
    <cellStyle name="40% - Accent6 2 3 2" xfId="32669"/>
    <cellStyle name="40% - Accent6 2 4" xfId="7648"/>
    <cellStyle name="40% - Accent6 2 4 2" xfId="32670"/>
    <cellStyle name="40% - Accent6 2 5" xfId="7649"/>
    <cellStyle name="40% - Accent6 2 5 2" xfId="32671"/>
    <cellStyle name="40% - Accent6 2 6" xfId="7650"/>
    <cellStyle name="40% - Accent6 2 6 2" xfId="32672"/>
    <cellStyle name="40% - Accent6 2 7" xfId="7651"/>
    <cellStyle name="40% - Accent6 2 7 2" xfId="32673"/>
    <cellStyle name="40% - Accent6 2 8" xfId="7652"/>
    <cellStyle name="40% - Accent6 2 8 2" xfId="32674"/>
    <cellStyle name="40% - Accent6 2 9" xfId="32664"/>
    <cellStyle name="40% - Accent6 20" xfId="7653"/>
    <cellStyle name="40% - Accent6 20 2" xfId="7654"/>
    <cellStyle name="40% - Accent6 20 2 2" xfId="32676"/>
    <cellStyle name="40% - Accent6 20 3" xfId="7655"/>
    <cellStyle name="40% - Accent6 20 3 2" xfId="32677"/>
    <cellStyle name="40% - Accent6 20 4" xfId="7656"/>
    <cellStyle name="40% - Accent6 20 4 2" xfId="32678"/>
    <cellStyle name="40% - Accent6 20 5" xfId="32675"/>
    <cellStyle name="40% - Accent6 21" xfId="7657"/>
    <cellStyle name="40% - Accent6 21 2" xfId="7658"/>
    <cellStyle name="40% - Accent6 21 2 2" xfId="32680"/>
    <cellStyle name="40% - Accent6 21 3" xfId="7659"/>
    <cellStyle name="40% - Accent6 21 3 2" xfId="32681"/>
    <cellStyle name="40% - Accent6 21 4" xfId="7660"/>
    <cellStyle name="40% - Accent6 21 4 2" xfId="32682"/>
    <cellStyle name="40% - Accent6 21 5" xfId="32679"/>
    <cellStyle name="40% - Accent6 22" xfId="7661"/>
    <cellStyle name="40% - Accent6 22 2" xfId="7662"/>
    <cellStyle name="40% - Accent6 22 2 2" xfId="32684"/>
    <cellStyle name="40% - Accent6 22 3" xfId="7663"/>
    <cellStyle name="40% - Accent6 22 3 2" xfId="32685"/>
    <cellStyle name="40% - Accent6 22 4" xfId="7664"/>
    <cellStyle name="40% - Accent6 22 4 2" xfId="32686"/>
    <cellStyle name="40% - Accent6 22 5" xfId="32683"/>
    <cellStyle name="40% - Accent6 23" xfId="7665"/>
    <cellStyle name="40% - Accent6 23 2" xfId="32687"/>
    <cellStyle name="40% - Accent6 3" xfId="7666"/>
    <cellStyle name="40% - Accent6 3 2" xfId="7667"/>
    <cellStyle name="40% - Accent6 3 2 2" xfId="32689"/>
    <cellStyle name="40% - Accent6 3 3" xfId="7668"/>
    <cellStyle name="40% - Accent6 3 3 2" xfId="32690"/>
    <cellStyle name="40% - Accent6 3 4" xfId="7669"/>
    <cellStyle name="40% - Accent6 3 4 2" xfId="32691"/>
    <cellStyle name="40% - Accent6 3 5" xfId="32688"/>
    <cellStyle name="40% - Accent6 4" xfId="7670"/>
    <cellStyle name="40% - Accent6 4 2" xfId="7671"/>
    <cellStyle name="40% - Accent6 4 2 2" xfId="32693"/>
    <cellStyle name="40% - Accent6 4 3" xfId="7672"/>
    <cellStyle name="40% - Accent6 4 3 2" xfId="32694"/>
    <cellStyle name="40% - Accent6 4 4" xfId="7673"/>
    <cellStyle name="40% - Accent6 4 4 2" xfId="32695"/>
    <cellStyle name="40% - Accent6 4 5" xfId="32692"/>
    <cellStyle name="40% - Accent6 5" xfId="7674"/>
    <cellStyle name="40% - Accent6 5 2" xfId="7675"/>
    <cellStyle name="40% - Accent6 5 2 2" xfId="32697"/>
    <cellStyle name="40% - Accent6 5 3" xfId="7676"/>
    <cellStyle name="40% - Accent6 5 3 2" xfId="32698"/>
    <cellStyle name="40% - Accent6 5 4" xfId="7677"/>
    <cellStyle name="40% - Accent6 5 4 2" xfId="32699"/>
    <cellStyle name="40% - Accent6 5 5" xfId="32696"/>
    <cellStyle name="40% - Accent6 6" xfId="7678"/>
    <cellStyle name="40% - Accent6 6 2" xfId="7679"/>
    <cellStyle name="40% - Accent6 6 2 2" xfId="32701"/>
    <cellStyle name="40% - Accent6 6 3" xfId="7680"/>
    <cellStyle name="40% - Accent6 6 3 2" xfId="32702"/>
    <cellStyle name="40% - Accent6 6 4" xfId="7681"/>
    <cellStyle name="40% - Accent6 6 4 2" xfId="32703"/>
    <cellStyle name="40% - Accent6 6 5" xfId="32700"/>
    <cellStyle name="40% - Accent6 7" xfId="7682"/>
    <cellStyle name="40% - Accent6 7 2" xfId="7683"/>
    <cellStyle name="40% - Accent6 7 2 2" xfId="32705"/>
    <cellStyle name="40% - Accent6 7 3" xfId="7684"/>
    <cellStyle name="40% - Accent6 7 3 2" xfId="32706"/>
    <cellStyle name="40% - Accent6 7 4" xfId="7685"/>
    <cellStyle name="40% - Accent6 7 4 2" xfId="32707"/>
    <cellStyle name="40% - Accent6 7 5" xfId="32704"/>
    <cellStyle name="40% - Accent6 8" xfId="7686"/>
    <cellStyle name="40% - Accent6 8 2" xfId="7687"/>
    <cellStyle name="40% - Accent6 8 2 2" xfId="32709"/>
    <cellStyle name="40% - Accent6 8 3" xfId="7688"/>
    <cellStyle name="40% - Accent6 8 3 2" xfId="32710"/>
    <cellStyle name="40% - Accent6 8 4" xfId="7689"/>
    <cellStyle name="40% - Accent6 8 4 2" xfId="32711"/>
    <cellStyle name="40% - Accent6 8 5" xfId="32708"/>
    <cellStyle name="40% - Accent6 9" xfId="7690"/>
    <cellStyle name="40% - Accent6 9 2" xfId="7691"/>
    <cellStyle name="40% - Accent6 9 2 2" xfId="32713"/>
    <cellStyle name="40% - Accent6 9 3" xfId="7692"/>
    <cellStyle name="40% - Accent6 9 3 2" xfId="32714"/>
    <cellStyle name="40% - Accent6 9 4" xfId="7693"/>
    <cellStyle name="40% - Accent6 9 4 2" xfId="32715"/>
    <cellStyle name="40% - Accent6 9 5" xfId="32712"/>
    <cellStyle name="40% - Cor1" xfId="7694"/>
    <cellStyle name="40% - Cor1 2" xfId="32716"/>
    <cellStyle name="40% - Cor2" xfId="7695"/>
    <cellStyle name="40% - Cor2 2" xfId="32717"/>
    <cellStyle name="40% - Cor3" xfId="7696"/>
    <cellStyle name="40% - Cor3 2" xfId="32718"/>
    <cellStyle name="40% - Cor4" xfId="7697"/>
    <cellStyle name="40% - Cor4 2" xfId="32719"/>
    <cellStyle name="40% - Cor5" xfId="7698"/>
    <cellStyle name="40% - Cor5 2" xfId="32720"/>
    <cellStyle name="40% - Cor6" xfId="7699"/>
    <cellStyle name="40% - Cor6 2" xfId="32721"/>
    <cellStyle name="40% - Ênfase1" xfId="7700"/>
    <cellStyle name="40% - Ênfase1 2" xfId="7701"/>
    <cellStyle name="40% - Ênfase1 2 2" xfId="32723"/>
    <cellStyle name="40% - Ênfase1 3" xfId="7702"/>
    <cellStyle name="40% - Ênfase1 3 2" xfId="32724"/>
    <cellStyle name="40% - Ênfase1 4" xfId="7703"/>
    <cellStyle name="40% - Ênfase1 4 2" xfId="32725"/>
    <cellStyle name="40% - Ênfase1 5" xfId="7704"/>
    <cellStyle name="40% - Ênfase1 5 2" xfId="32726"/>
    <cellStyle name="40% - Ênfase1 6" xfId="7705"/>
    <cellStyle name="40% - Ênfase1 6 2" xfId="32727"/>
    <cellStyle name="40% - Ênfase1 7" xfId="32722"/>
    <cellStyle name="40% - Ênfase1_Brazil Summary" xfId="7706"/>
    <cellStyle name="40% - Ênfase2" xfId="7707"/>
    <cellStyle name="40% - Ênfase2 2" xfId="7708"/>
    <cellStyle name="40% - Ênfase2 2 2" xfId="32729"/>
    <cellStyle name="40% - Ênfase2 3" xfId="7709"/>
    <cellStyle name="40% - Ênfase2 3 2" xfId="32730"/>
    <cellStyle name="40% - Ênfase2 4" xfId="7710"/>
    <cellStyle name="40% - Ênfase2 4 2" xfId="32731"/>
    <cellStyle name="40% - Ênfase2 5" xfId="7711"/>
    <cellStyle name="40% - Ênfase2 5 2" xfId="32732"/>
    <cellStyle name="40% - Ênfase2 6" xfId="7712"/>
    <cellStyle name="40% - Ênfase2 6 2" xfId="32733"/>
    <cellStyle name="40% - Ênfase2 7" xfId="32728"/>
    <cellStyle name="40% - Ênfase2_Brazil Summary" xfId="7713"/>
    <cellStyle name="40% - Ênfase3" xfId="7714"/>
    <cellStyle name="40% - Ênfase3 2" xfId="7715"/>
    <cellStyle name="40% - Ênfase3 2 2" xfId="32735"/>
    <cellStyle name="40% - Ênfase3 3" xfId="7716"/>
    <cellStyle name="40% - Ênfase3 3 2" xfId="32736"/>
    <cellStyle name="40% - Ênfase3 4" xfId="7717"/>
    <cellStyle name="40% - Ênfase3 4 2" xfId="32737"/>
    <cellStyle name="40% - Ênfase3 5" xfId="7718"/>
    <cellStyle name="40% - Ênfase3 5 2" xfId="32738"/>
    <cellStyle name="40% - Ênfase3 6" xfId="7719"/>
    <cellStyle name="40% - Ênfase3 6 2" xfId="32739"/>
    <cellStyle name="40% - Ênfase3 7" xfId="32734"/>
    <cellStyle name="40% - Ênfase3_Brazil Summary" xfId="7720"/>
    <cellStyle name="40% - Ênfase4" xfId="7721"/>
    <cellStyle name="40% - Ênfase4 2" xfId="7722"/>
    <cellStyle name="40% - Ênfase4 2 2" xfId="32741"/>
    <cellStyle name="40% - Ênfase4 3" xfId="7723"/>
    <cellStyle name="40% - Ênfase4 3 2" xfId="32742"/>
    <cellStyle name="40% - Ênfase4 4" xfId="7724"/>
    <cellStyle name="40% - Ênfase4 4 2" xfId="32743"/>
    <cellStyle name="40% - Ênfase4 5" xfId="7725"/>
    <cellStyle name="40% - Ênfase4 5 2" xfId="32744"/>
    <cellStyle name="40% - Ênfase4 6" xfId="7726"/>
    <cellStyle name="40% - Ênfase4 6 2" xfId="32745"/>
    <cellStyle name="40% - Ênfase4 7" xfId="32740"/>
    <cellStyle name="40% - Ênfase4_Brazil Summary" xfId="7727"/>
    <cellStyle name="40% - Ênfase5" xfId="7728"/>
    <cellStyle name="40% - Ênfase5 2" xfId="7729"/>
    <cellStyle name="40% - Ênfase5 2 2" xfId="32747"/>
    <cellStyle name="40% - Ênfase5 3" xfId="7730"/>
    <cellStyle name="40% - Ênfase5 3 2" xfId="32748"/>
    <cellStyle name="40% - Ênfase5 4" xfId="7731"/>
    <cellStyle name="40% - Ênfase5 4 2" xfId="32749"/>
    <cellStyle name="40% - Ênfase5 5" xfId="7732"/>
    <cellStyle name="40% - Ênfase5 5 2" xfId="32750"/>
    <cellStyle name="40% - Ênfase5 6" xfId="7733"/>
    <cellStyle name="40% - Ênfase5 6 2" xfId="32751"/>
    <cellStyle name="40% - Ênfase5 7" xfId="32746"/>
    <cellStyle name="40% - Ênfase5_Brazil Summary" xfId="7734"/>
    <cellStyle name="40% - Ênfase6" xfId="7735"/>
    <cellStyle name="40% - Ênfase6 2" xfId="7736"/>
    <cellStyle name="40% - Ênfase6 2 2" xfId="32753"/>
    <cellStyle name="40% - Ênfase6 3" xfId="7737"/>
    <cellStyle name="40% - Ênfase6 3 2" xfId="32754"/>
    <cellStyle name="40% - Ênfase6 4" xfId="7738"/>
    <cellStyle name="40% - Ênfase6 4 2" xfId="32755"/>
    <cellStyle name="40% - Ênfase6 5" xfId="7739"/>
    <cellStyle name="40% - Ênfase6 5 2" xfId="32756"/>
    <cellStyle name="40% - Ênfase6 6" xfId="7740"/>
    <cellStyle name="40% - Ênfase6 6 2" xfId="32757"/>
    <cellStyle name="40% - Ênfase6 7" xfId="32752"/>
    <cellStyle name="40% - Ênfase6_Brazil Summary" xfId="7741"/>
    <cellStyle name="40% - アクセント 1" xfId="7742"/>
    <cellStyle name="40% - アクセント 1 2" xfId="7743"/>
    <cellStyle name="40% - アクセント 1 2 2" xfId="32759"/>
    <cellStyle name="40% - アクセント 1 3" xfId="7744"/>
    <cellStyle name="40% - アクセント 1 3 2" xfId="32760"/>
    <cellStyle name="40% - アクセント 1 4" xfId="7745"/>
    <cellStyle name="40% - アクセント 1 4 2" xfId="32761"/>
    <cellStyle name="40% - アクセント 1 5" xfId="32758"/>
    <cellStyle name="40% - アクセント 2" xfId="7746"/>
    <cellStyle name="40% - アクセント 2 2" xfId="7747"/>
    <cellStyle name="40% - アクセント 2 2 2" xfId="32763"/>
    <cellStyle name="40% - アクセント 2 3" xfId="7748"/>
    <cellStyle name="40% - アクセント 2 3 2" xfId="32764"/>
    <cellStyle name="40% - アクセント 2 4" xfId="7749"/>
    <cellStyle name="40% - アクセント 2 4 2" xfId="32765"/>
    <cellStyle name="40% - アクセント 2 5" xfId="32762"/>
    <cellStyle name="40% - アクセント 3" xfId="7750"/>
    <cellStyle name="40% - アクセント 3 2" xfId="7751"/>
    <cellStyle name="40% - アクセント 3 2 2" xfId="32767"/>
    <cellStyle name="40% - アクセント 3 3" xfId="7752"/>
    <cellStyle name="40% - アクセント 3 3 2" xfId="32768"/>
    <cellStyle name="40% - アクセント 3 4" xfId="7753"/>
    <cellStyle name="40% - アクセント 3 4 2" xfId="32769"/>
    <cellStyle name="40% - アクセント 3 5" xfId="32766"/>
    <cellStyle name="40% - アクセント 4" xfId="7754"/>
    <cellStyle name="40% - アクセント 4 2" xfId="7755"/>
    <cellStyle name="40% - アクセント 4 2 2" xfId="32771"/>
    <cellStyle name="40% - アクセント 4 3" xfId="7756"/>
    <cellStyle name="40% - アクセント 4 3 2" xfId="32772"/>
    <cellStyle name="40% - アクセント 4 4" xfId="7757"/>
    <cellStyle name="40% - アクセント 4 4 2" xfId="32773"/>
    <cellStyle name="40% - アクセント 4 5" xfId="32770"/>
    <cellStyle name="40% - アクセント 5" xfId="7758"/>
    <cellStyle name="40% - アクセント 5 2" xfId="7759"/>
    <cellStyle name="40% - アクセント 5 2 2" xfId="32775"/>
    <cellStyle name="40% - アクセント 5 3" xfId="7760"/>
    <cellStyle name="40% - アクセント 5 3 2" xfId="32776"/>
    <cellStyle name="40% - アクセント 5 4" xfId="7761"/>
    <cellStyle name="40% - アクセント 5 4 2" xfId="32777"/>
    <cellStyle name="40% - アクセント 5 5" xfId="32774"/>
    <cellStyle name="40% - アクセント 6" xfId="7762"/>
    <cellStyle name="40% - アクセント 6 2" xfId="7763"/>
    <cellStyle name="40% - アクセント 6 2 2" xfId="32779"/>
    <cellStyle name="40% - アクセント 6 3" xfId="7764"/>
    <cellStyle name="40% - アクセント 6 3 2" xfId="32780"/>
    <cellStyle name="40% - アクセント 6 4" xfId="7765"/>
    <cellStyle name="40% - アクセント 6 4 2" xfId="32781"/>
    <cellStyle name="40% - アクセント 6 5" xfId="32778"/>
    <cellStyle name="40% - 强调文字颜色 1" xfId="7766"/>
    <cellStyle name="40% - 强调文字颜色 1 2" xfId="7767"/>
    <cellStyle name="40% - 强调文字颜色 1 2 2" xfId="7768"/>
    <cellStyle name="40% - 强调文字颜色 1 2 2 2" xfId="32784"/>
    <cellStyle name="40% - 强调文字颜色 1 2 3" xfId="7769"/>
    <cellStyle name="40% - 强调文字颜色 1 2 3 2" xfId="32785"/>
    <cellStyle name="40% - 强调文字颜色 1 2 4" xfId="7770"/>
    <cellStyle name="40% - 强调文字颜色 1 2 4 2" xfId="32786"/>
    <cellStyle name="40% - 强调文字颜色 1 2 5" xfId="32783"/>
    <cellStyle name="40% - 强调文字颜色 1 3" xfId="7771"/>
    <cellStyle name="40% - 强调文字颜色 1 3 2" xfId="7772"/>
    <cellStyle name="40% - 强调文字颜色 1 3 2 2" xfId="32788"/>
    <cellStyle name="40% - 强调文字颜色 1 3 3" xfId="7773"/>
    <cellStyle name="40% - 强调文字颜色 1 3 3 2" xfId="32789"/>
    <cellStyle name="40% - 强调文字颜色 1 3 4" xfId="7774"/>
    <cellStyle name="40% - 强调文字颜色 1 3 4 2" xfId="32790"/>
    <cellStyle name="40% - 强调文字颜色 1 3 5" xfId="32787"/>
    <cellStyle name="40% - 强调文字颜色 1 4" xfId="7775"/>
    <cellStyle name="40% - 强调文字颜色 1 4 2" xfId="7776"/>
    <cellStyle name="40% - 强调文字颜色 1 4 2 2" xfId="32792"/>
    <cellStyle name="40% - 强调文字颜色 1 4 3" xfId="7777"/>
    <cellStyle name="40% - 强调文字颜色 1 4 3 2" xfId="32793"/>
    <cellStyle name="40% - 强调文字颜色 1 4 4" xfId="7778"/>
    <cellStyle name="40% - 强调文字颜色 1 4 4 2" xfId="32794"/>
    <cellStyle name="40% - 强调文字颜色 1 4 5" xfId="32791"/>
    <cellStyle name="40% - 强调文字颜色 1 5" xfId="7779"/>
    <cellStyle name="40% - 强调文字颜色 1 5 2" xfId="7780"/>
    <cellStyle name="40% - 强调文字颜色 1 5 2 2" xfId="32796"/>
    <cellStyle name="40% - 强调文字颜色 1 5 3" xfId="7781"/>
    <cellStyle name="40% - 强调文字颜色 1 5 3 2" xfId="32797"/>
    <cellStyle name="40% - 强调文字颜色 1 5 4" xfId="7782"/>
    <cellStyle name="40% - 强调文字颜色 1 5 4 2" xfId="32798"/>
    <cellStyle name="40% - 强调文字颜色 1 5 5" xfId="32795"/>
    <cellStyle name="40% - 强调文字颜色 1 6" xfId="7783"/>
    <cellStyle name="40% - 强调文字颜色 1 6 2" xfId="32799"/>
    <cellStyle name="40% - 强调文字颜色 1 7" xfId="7784"/>
    <cellStyle name="40% - 强调文字颜色 1 7 2" xfId="32800"/>
    <cellStyle name="40% - 强调文字颜色 1 8" xfId="7785"/>
    <cellStyle name="40% - 强调文字颜色 1 8 2" xfId="32801"/>
    <cellStyle name="40% - 强调文字颜色 1 9" xfId="32782"/>
    <cellStyle name="40% - 强调文字颜色 2" xfId="7786"/>
    <cellStyle name="40% - 强调文字颜色 2 2" xfId="7787"/>
    <cellStyle name="40% - 强调文字颜色 2 2 2" xfId="7788"/>
    <cellStyle name="40% - 强调文字颜色 2 2 2 2" xfId="32804"/>
    <cellStyle name="40% - 强调文字颜色 2 2 3" xfId="7789"/>
    <cellStyle name="40% - 强调文字颜色 2 2 3 2" xfId="32805"/>
    <cellStyle name="40% - 强调文字颜色 2 2 4" xfId="7790"/>
    <cellStyle name="40% - 强调文字颜色 2 2 4 2" xfId="32806"/>
    <cellStyle name="40% - 强调文字颜色 2 2 5" xfId="32803"/>
    <cellStyle name="40% - 强调文字颜色 2 3" xfId="7791"/>
    <cellStyle name="40% - 强调文字颜色 2 3 2" xfId="7792"/>
    <cellStyle name="40% - 强调文字颜色 2 3 2 2" xfId="32808"/>
    <cellStyle name="40% - 强调文字颜色 2 3 3" xfId="7793"/>
    <cellStyle name="40% - 强调文字颜色 2 3 3 2" xfId="32809"/>
    <cellStyle name="40% - 强调文字颜色 2 3 4" xfId="7794"/>
    <cellStyle name="40% - 强调文字颜色 2 3 4 2" xfId="32810"/>
    <cellStyle name="40% - 强调文字颜色 2 3 5" xfId="32807"/>
    <cellStyle name="40% - 强调文字颜色 2 4" xfId="7795"/>
    <cellStyle name="40% - 强调文字颜色 2 4 2" xfId="7796"/>
    <cellStyle name="40% - 强调文字颜色 2 4 2 2" xfId="32812"/>
    <cellStyle name="40% - 强调文字颜色 2 4 3" xfId="7797"/>
    <cellStyle name="40% - 强调文字颜色 2 4 3 2" xfId="32813"/>
    <cellStyle name="40% - 强调文字颜色 2 4 4" xfId="7798"/>
    <cellStyle name="40% - 强调文字颜色 2 4 4 2" xfId="32814"/>
    <cellStyle name="40% - 强调文字颜色 2 4 5" xfId="32811"/>
    <cellStyle name="40% - 强调文字颜色 2 5" xfId="7799"/>
    <cellStyle name="40% - 强调文字颜色 2 5 2" xfId="7800"/>
    <cellStyle name="40% - 强调文字颜色 2 5 2 2" xfId="32816"/>
    <cellStyle name="40% - 强调文字颜色 2 5 3" xfId="7801"/>
    <cellStyle name="40% - 强调文字颜色 2 5 3 2" xfId="32817"/>
    <cellStyle name="40% - 强调文字颜色 2 5 4" xfId="7802"/>
    <cellStyle name="40% - 强调文字颜色 2 5 4 2" xfId="32818"/>
    <cellStyle name="40% - 强调文字颜色 2 5 5" xfId="32815"/>
    <cellStyle name="40% - 强调文字颜色 2 6" xfId="7803"/>
    <cellStyle name="40% - 强调文字颜色 2 6 2" xfId="32819"/>
    <cellStyle name="40% - 强调文字颜色 2 7" xfId="7804"/>
    <cellStyle name="40% - 强调文字颜色 2 7 2" xfId="32820"/>
    <cellStyle name="40% - 强调文字颜色 2 8" xfId="7805"/>
    <cellStyle name="40% - 强调文字颜色 2 8 2" xfId="32821"/>
    <cellStyle name="40% - 强调文字颜色 2 9" xfId="32802"/>
    <cellStyle name="40% - 强调文字颜色 3" xfId="7806"/>
    <cellStyle name="40% - 强调文字颜色 3 2" xfId="7807"/>
    <cellStyle name="40% - 强调文字颜色 3 2 2" xfId="7808"/>
    <cellStyle name="40% - 强调文字颜色 3 2 2 2" xfId="32824"/>
    <cellStyle name="40% - 强调文字颜色 3 2 3" xfId="7809"/>
    <cellStyle name="40% - 强调文字颜色 3 2 3 2" xfId="32825"/>
    <cellStyle name="40% - 强调文字颜色 3 2 4" xfId="7810"/>
    <cellStyle name="40% - 强调文字颜色 3 2 4 2" xfId="32826"/>
    <cellStyle name="40% - 强调文字颜色 3 2 5" xfId="32823"/>
    <cellStyle name="40% - 强调文字颜色 3 3" xfId="7811"/>
    <cellStyle name="40% - 强调文字颜色 3 3 2" xfId="7812"/>
    <cellStyle name="40% - 强调文字颜色 3 3 2 2" xfId="32828"/>
    <cellStyle name="40% - 强调文字颜色 3 3 3" xfId="7813"/>
    <cellStyle name="40% - 强调文字颜色 3 3 3 2" xfId="32829"/>
    <cellStyle name="40% - 强调文字颜色 3 3 4" xfId="7814"/>
    <cellStyle name="40% - 强调文字颜色 3 3 4 2" xfId="32830"/>
    <cellStyle name="40% - 强调文字颜色 3 3 5" xfId="32827"/>
    <cellStyle name="40% - 强调文字颜色 3 4" xfId="7815"/>
    <cellStyle name="40% - 强调文字颜色 3 4 2" xfId="7816"/>
    <cellStyle name="40% - 强调文字颜色 3 4 2 2" xfId="32832"/>
    <cellStyle name="40% - 强调文字颜色 3 4 3" xfId="7817"/>
    <cellStyle name="40% - 强调文字颜色 3 4 3 2" xfId="32833"/>
    <cellStyle name="40% - 强调文字颜色 3 4 4" xfId="7818"/>
    <cellStyle name="40% - 强调文字颜色 3 4 4 2" xfId="32834"/>
    <cellStyle name="40% - 强调文字颜色 3 4 5" xfId="32831"/>
    <cellStyle name="40% - 强调文字颜色 3 5" xfId="7819"/>
    <cellStyle name="40% - 强调文字颜色 3 5 2" xfId="7820"/>
    <cellStyle name="40% - 强调文字颜色 3 5 2 2" xfId="32836"/>
    <cellStyle name="40% - 强调文字颜色 3 5 3" xfId="7821"/>
    <cellStyle name="40% - 强调文字颜色 3 5 3 2" xfId="32837"/>
    <cellStyle name="40% - 强调文字颜色 3 5 4" xfId="7822"/>
    <cellStyle name="40% - 强调文字颜色 3 5 4 2" xfId="32838"/>
    <cellStyle name="40% - 强调文字颜色 3 5 5" xfId="32835"/>
    <cellStyle name="40% - 强调文字颜色 3 6" xfId="7823"/>
    <cellStyle name="40% - 强调文字颜色 3 6 2" xfId="32839"/>
    <cellStyle name="40% - 强调文字颜色 3 7" xfId="7824"/>
    <cellStyle name="40% - 强调文字颜色 3 7 2" xfId="32840"/>
    <cellStyle name="40% - 强调文字颜色 3 8" xfId="7825"/>
    <cellStyle name="40% - 强调文字颜色 3 8 2" xfId="32841"/>
    <cellStyle name="40% - 强调文字颜色 3 9" xfId="32822"/>
    <cellStyle name="40% - 强调文字颜色 4" xfId="7826"/>
    <cellStyle name="40% - 强调文字颜色 4 2" xfId="7827"/>
    <cellStyle name="40% - 强调文字颜色 4 2 2" xfId="7828"/>
    <cellStyle name="40% - 强调文字颜色 4 2 2 2" xfId="32844"/>
    <cellStyle name="40% - 强调文字颜色 4 2 3" xfId="7829"/>
    <cellStyle name="40% - 强调文字颜色 4 2 3 2" xfId="32845"/>
    <cellStyle name="40% - 强调文字颜色 4 2 4" xfId="7830"/>
    <cellStyle name="40% - 强调文字颜色 4 2 4 2" xfId="32846"/>
    <cellStyle name="40% - 强调文字颜色 4 2 5" xfId="32843"/>
    <cellStyle name="40% - 强调文字颜色 4 3" xfId="7831"/>
    <cellStyle name="40% - 强调文字颜色 4 3 2" xfId="7832"/>
    <cellStyle name="40% - 强调文字颜色 4 3 2 2" xfId="32848"/>
    <cellStyle name="40% - 强调文字颜色 4 3 3" xfId="7833"/>
    <cellStyle name="40% - 强调文字颜色 4 3 3 2" xfId="32849"/>
    <cellStyle name="40% - 强调文字颜色 4 3 4" xfId="7834"/>
    <cellStyle name="40% - 强调文字颜色 4 3 4 2" xfId="32850"/>
    <cellStyle name="40% - 强调文字颜色 4 3 5" xfId="32847"/>
    <cellStyle name="40% - 强调文字颜色 4 4" xfId="7835"/>
    <cellStyle name="40% - 强调文字颜色 4 4 2" xfId="7836"/>
    <cellStyle name="40% - 强调文字颜色 4 4 2 2" xfId="32852"/>
    <cellStyle name="40% - 强调文字颜色 4 4 3" xfId="7837"/>
    <cellStyle name="40% - 强调文字颜色 4 4 3 2" xfId="32853"/>
    <cellStyle name="40% - 强调文字颜色 4 4 4" xfId="7838"/>
    <cellStyle name="40% - 强调文字颜色 4 4 4 2" xfId="32854"/>
    <cellStyle name="40% - 强调文字颜色 4 4 5" xfId="32851"/>
    <cellStyle name="40% - 强调文字颜色 4 5" xfId="7839"/>
    <cellStyle name="40% - 强调文字颜色 4 5 2" xfId="7840"/>
    <cellStyle name="40% - 强调文字颜色 4 5 2 2" xfId="32856"/>
    <cellStyle name="40% - 强调文字颜色 4 5 3" xfId="7841"/>
    <cellStyle name="40% - 强调文字颜色 4 5 3 2" xfId="32857"/>
    <cellStyle name="40% - 强调文字颜色 4 5 4" xfId="7842"/>
    <cellStyle name="40% - 强调文字颜色 4 5 4 2" xfId="32858"/>
    <cellStyle name="40% - 强调文字颜色 4 5 5" xfId="32855"/>
    <cellStyle name="40% - 强调文字颜色 4 6" xfId="7843"/>
    <cellStyle name="40% - 强调文字颜色 4 6 2" xfId="32859"/>
    <cellStyle name="40% - 强调文字颜色 4 7" xfId="7844"/>
    <cellStyle name="40% - 强调文字颜色 4 7 2" xfId="32860"/>
    <cellStyle name="40% - 强调文字颜色 4 8" xfId="7845"/>
    <cellStyle name="40% - 强调文字颜色 4 8 2" xfId="32861"/>
    <cellStyle name="40% - 强调文字颜色 4 9" xfId="32842"/>
    <cellStyle name="40% - 强调文字颜色 5" xfId="7846"/>
    <cellStyle name="40% - 强调文字颜色 5 2" xfId="7847"/>
    <cellStyle name="40% - 强调文字颜色 5 2 2" xfId="7848"/>
    <cellStyle name="40% - 强调文字颜色 5 2 2 2" xfId="32864"/>
    <cellStyle name="40% - 强调文字颜色 5 2 3" xfId="7849"/>
    <cellStyle name="40% - 强调文字颜色 5 2 3 2" xfId="32865"/>
    <cellStyle name="40% - 强调文字颜色 5 2 4" xfId="7850"/>
    <cellStyle name="40% - 强调文字颜色 5 2 4 2" xfId="32866"/>
    <cellStyle name="40% - 强调文字颜色 5 2 5" xfId="32863"/>
    <cellStyle name="40% - 强调文字颜色 5 3" xfId="7851"/>
    <cellStyle name="40% - 强调文字颜色 5 3 2" xfId="7852"/>
    <cellStyle name="40% - 强调文字颜色 5 3 2 2" xfId="32868"/>
    <cellStyle name="40% - 强调文字颜色 5 3 3" xfId="7853"/>
    <cellStyle name="40% - 强调文字颜色 5 3 3 2" xfId="32869"/>
    <cellStyle name="40% - 强调文字颜色 5 3 4" xfId="7854"/>
    <cellStyle name="40% - 强调文字颜色 5 3 4 2" xfId="32870"/>
    <cellStyle name="40% - 强调文字颜色 5 3 5" xfId="32867"/>
    <cellStyle name="40% - 强调文字颜色 5 4" xfId="7855"/>
    <cellStyle name="40% - 强调文字颜色 5 4 2" xfId="7856"/>
    <cellStyle name="40% - 强调文字颜色 5 4 2 2" xfId="32872"/>
    <cellStyle name="40% - 强调文字颜色 5 4 3" xfId="7857"/>
    <cellStyle name="40% - 强调文字颜色 5 4 3 2" xfId="32873"/>
    <cellStyle name="40% - 强调文字颜色 5 4 4" xfId="7858"/>
    <cellStyle name="40% - 强调文字颜色 5 4 4 2" xfId="32874"/>
    <cellStyle name="40% - 强调文字颜色 5 4 5" xfId="32871"/>
    <cellStyle name="40% - 强调文字颜色 5 5" xfId="7859"/>
    <cellStyle name="40% - 强调文字颜色 5 5 2" xfId="7860"/>
    <cellStyle name="40% - 强调文字颜色 5 5 2 2" xfId="32876"/>
    <cellStyle name="40% - 强调文字颜色 5 5 3" xfId="7861"/>
    <cellStyle name="40% - 强调文字颜色 5 5 3 2" xfId="32877"/>
    <cellStyle name="40% - 强调文字颜色 5 5 4" xfId="7862"/>
    <cellStyle name="40% - 强调文字颜色 5 5 4 2" xfId="32878"/>
    <cellStyle name="40% - 强调文字颜色 5 5 5" xfId="32875"/>
    <cellStyle name="40% - 强调文字颜色 5 6" xfId="7863"/>
    <cellStyle name="40% - 强调文字颜色 5 6 2" xfId="32879"/>
    <cellStyle name="40% - 强调文字颜色 5 7" xfId="7864"/>
    <cellStyle name="40% - 强调文字颜色 5 7 2" xfId="32880"/>
    <cellStyle name="40% - 强调文字颜色 5 8" xfId="7865"/>
    <cellStyle name="40% - 强调文字颜色 5 8 2" xfId="32881"/>
    <cellStyle name="40% - 强调文字颜色 5 9" xfId="32862"/>
    <cellStyle name="40% - 强调文字颜色 6" xfId="7866"/>
    <cellStyle name="40% - 强调文字颜色 6 2" xfId="7867"/>
    <cellStyle name="40% - 强调文字颜色 6 2 2" xfId="7868"/>
    <cellStyle name="40% - 强调文字颜色 6 2 2 2" xfId="32884"/>
    <cellStyle name="40% - 强调文字颜色 6 2 3" xfId="7869"/>
    <cellStyle name="40% - 强调文字颜色 6 2 3 2" xfId="32885"/>
    <cellStyle name="40% - 强调文字颜色 6 2 4" xfId="7870"/>
    <cellStyle name="40% - 强调文字颜色 6 2 4 2" xfId="32886"/>
    <cellStyle name="40% - 强调文字颜色 6 2 5" xfId="32883"/>
    <cellStyle name="40% - 强调文字颜色 6 3" xfId="7871"/>
    <cellStyle name="40% - 强调文字颜色 6 3 2" xfId="7872"/>
    <cellStyle name="40% - 强调文字颜色 6 3 2 2" xfId="32888"/>
    <cellStyle name="40% - 强调文字颜色 6 3 3" xfId="7873"/>
    <cellStyle name="40% - 强调文字颜色 6 3 3 2" xfId="32889"/>
    <cellStyle name="40% - 强调文字颜色 6 3 4" xfId="7874"/>
    <cellStyle name="40% - 强调文字颜色 6 3 4 2" xfId="32890"/>
    <cellStyle name="40% - 强调文字颜色 6 3 5" xfId="32887"/>
    <cellStyle name="40% - 强调文字颜色 6 4" xfId="7875"/>
    <cellStyle name="40% - 强调文字颜色 6 4 2" xfId="7876"/>
    <cellStyle name="40% - 强调文字颜色 6 4 2 2" xfId="32892"/>
    <cellStyle name="40% - 强调文字颜色 6 4 3" xfId="7877"/>
    <cellStyle name="40% - 强调文字颜色 6 4 3 2" xfId="32893"/>
    <cellStyle name="40% - 强调文字颜色 6 4 4" xfId="7878"/>
    <cellStyle name="40% - 强调文字颜色 6 4 4 2" xfId="32894"/>
    <cellStyle name="40% - 强调文字颜色 6 4 5" xfId="32891"/>
    <cellStyle name="40% - 强调文字颜色 6 5" xfId="7879"/>
    <cellStyle name="40% - 强调文字颜色 6 5 2" xfId="7880"/>
    <cellStyle name="40% - 强调文字颜色 6 5 2 2" xfId="32896"/>
    <cellStyle name="40% - 强调文字颜色 6 5 3" xfId="7881"/>
    <cellStyle name="40% - 强调文字颜色 6 5 3 2" xfId="32897"/>
    <cellStyle name="40% - 强调文字颜色 6 5 4" xfId="7882"/>
    <cellStyle name="40% - 强调文字颜色 6 5 4 2" xfId="32898"/>
    <cellStyle name="40% - 强调文字颜色 6 5 5" xfId="32895"/>
    <cellStyle name="40% - 强调文字颜色 6 6" xfId="7883"/>
    <cellStyle name="40% - 强调文字颜色 6 6 2" xfId="32899"/>
    <cellStyle name="40% - 强调文字颜色 6 7" xfId="7884"/>
    <cellStyle name="40% - 强调文字颜色 6 7 2" xfId="32900"/>
    <cellStyle name="40% - 强调文字颜色 6 8" xfId="7885"/>
    <cellStyle name="40% - 强调文字颜色 6 8 2" xfId="32901"/>
    <cellStyle name="40% - 强调文字颜色 6 9" xfId="32882"/>
    <cellStyle name="40% - 輔色1" xfId="7886"/>
    <cellStyle name="40% - 輔色1 10" xfId="7887"/>
    <cellStyle name="40% - 輔色1 10 2" xfId="7888"/>
    <cellStyle name="40% - 輔色1 10 2 2" xfId="32904"/>
    <cellStyle name="40% - 輔色1 10 3" xfId="7889"/>
    <cellStyle name="40% - 輔色1 10 3 2" xfId="32905"/>
    <cellStyle name="40% - 輔色1 10 4" xfId="7890"/>
    <cellStyle name="40% - 輔色1 10 4 2" xfId="32906"/>
    <cellStyle name="40% - 輔色1 10 5" xfId="32903"/>
    <cellStyle name="40% - 輔色1 11" xfId="7891"/>
    <cellStyle name="40% - 輔色1 11 2" xfId="7892"/>
    <cellStyle name="40% - 輔色1 11 2 2" xfId="32908"/>
    <cellStyle name="40% - 輔色1 11 3" xfId="7893"/>
    <cellStyle name="40% - 輔色1 11 3 2" xfId="32909"/>
    <cellStyle name="40% - 輔色1 11 4" xfId="7894"/>
    <cellStyle name="40% - 輔色1 11 4 2" xfId="32910"/>
    <cellStyle name="40% - 輔色1 11 5" xfId="32907"/>
    <cellStyle name="40% - 輔色1 12" xfId="7895"/>
    <cellStyle name="40% - 輔色1 12 2" xfId="7896"/>
    <cellStyle name="40% - 輔色1 12 2 2" xfId="32912"/>
    <cellStyle name="40% - 輔色1 12 3" xfId="7897"/>
    <cellStyle name="40% - 輔色1 12 3 2" xfId="32913"/>
    <cellStyle name="40% - 輔色1 12 4" xfId="7898"/>
    <cellStyle name="40% - 輔色1 12 4 2" xfId="32914"/>
    <cellStyle name="40% - 輔色1 12 5" xfId="32911"/>
    <cellStyle name="40% - 輔色1 13" xfId="7899"/>
    <cellStyle name="40% - 輔色1 13 2" xfId="7900"/>
    <cellStyle name="40% - 輔色1 13 2 2" xfId="32916"/>
    <cellStyle name="40% - 輔色1 13 3" xfId="7901"/>
    <cellStyle name="40% - 輔色1 13 3 2" xfId="32917"/>
    <cellStyle name="40% - 輔色1 13 4" xfId="7902"/>
    <cellStyle name="40% - 輔色1 13 4 2" xfId="32918"/>
    <cellStyle name="40% - 輔色1 13 5" xfId="32915"/>
    <cellStyle name="40% - 輔色1 14" xfId="7903"/>
    <cellStyle name="40% - 輔色1 14 2" xfId="32919"/>
    <cellStyle name="40% - 輔色1 15" xfId="7904"/>
    <cellStyle name="40% - 輔色1 15 2" xfId="32920"/>
    <cellStyle name="40% - 輔色1 16" xfId="7905"/>
    <cellStyle name="40% - 輔色1 16 2" xfId="32921"/>
    <cellStyle name="40% - 輔色1 17" xfId="32902"/>
    <cellStyle name="40% - 輔色1 2" xfId="7906"/>
    <cellStyle name="40% - 輔色1 2 2" xfId="7907"/>
    <cellStyle name="40% - 輔色1 2 2 2" xfId="32923"/>
    <cellStyle name="40% - 輔色1 2 3" xfId="7908"/>
    <cellStyle name="40% - 輔色1 2 3 2" xfId="32924"/>
    <cellStyle name="40% - 輔色1 2 4" xfId="7909"/>
    <cellStyle name="40% - 輔色1 2 4 2" xfId="32925"/>
    <cellStyle name="40% - 輔色1 2 5" xfId="32922"/>
    <cellStyle name="40% - 輔色1 3" xfId="7910"/>
    <cellStyle name="40% - 輔色1 3 2" xfId="7911"/>
    <cellStyle name="40% - 輔色1 3 2 2" xfId="32927"/>
    <cellStyle name="40% - 輔色1 3 3" xfId="7912"/>
    <cellStyle name="40% - 輔色1 3 3 2" xfId="32928"/>
    <cellStyle name="40% - 輔色1 3 4" xfId="7913"/>
    <cellStyle name="40% - 輔色1 3 4 2" xfId="32929"/>
    <cellStyle name="40% - 輔色1 3 5" xfId="32926"/>
    <cellStyle name="40% - 輔色1 4" xfId="7914"/>
    <cellStyle name="40% - 輔色1 4 2" xfId="7915"/>
    <cellStyle name="40% - 輔色1 4 2 2" xfId="32931"/>
    <cellStyle name="40% - 輔色1 4 3" xfId="7916"/>
    <cellStyle name="40% - 輔色1 4 3 2" xfId="32932"/>
    <cellStyle name="40% - 輔色1 4 4" xfId="7917"/>
    <cellStyle name="40% - 輔色1 4 4 2" xfId="32933"/>
    <cellStyle name="40% - 輔色1 4 5" xfId="32930"/>
    <cellStyle name="40% - 輔色1 5" xfId="7918"/>
    <cellStyle name="40% - 輔色1 5 2" xfId="7919"/>
    <cellStyle name="40% - 輔色1 5 2 2" xfId="32935"/>
    <cellStyle name="40% - 輔色1 5 3" xfId="7920"/>
    <cellStyle name="40% - 輔色1 5 3 2" xfId="32936"/>
    <cellStyle name="40% - 輔色1 5 4" xfId="7921"/>
    <cellStyle name="40% - 輔色1 5 4 2" xfId="32937"/>
    <cellStyle name="40% - 輔色1 5 5" xfId="32934"/>
    <cellStyle name="40% - 輔色1 6" xfId="7922"/>
    <cellStyle name="40% - 輔色1 6 2" xfId="7923"/>
    <cellStyle name="40% - 輔色1 6 2 2" xfId="32939"/>
    <cellStyle name="40% - 輔色1 6 3" xfId="7924"/>
    <cellStyle name="40% - 輔色1 6 3 2" xfId="32940"/>
    <cellStyle name="40% - 輔色1 6 4" xfId="7925"/>
    <cellStyle name="40% - 輔色1 6 4 2" xfId="32941"/>
    <cellStyle name="40% - 輔色1 6 5" xfId="32938"/>
    <cellStyle name="40% - 輔色1 7" xfId="7926"/>
    <cellStyle name="40% - 輔色1 7 2" xfId="7927"/>
    <cellStyle name="40% - 輔色1 7 2 2" xfId="32943"/>
    <cellStyle name="40% - 輔色1 7 3" xfId="7928"/>
    <cellStyle name="40% - 輔色1 7 3 2" xfId="32944"/>
    <cellStyle name="40% - 輔色1 7 4" xfId="7929"/>
    <cellStyle name="40% - 輔色1 7 4 2" xfId="32945"/>
    <cellStyle name="40% - 輔色1 7 5" xfId="32942"/>
    <cellStyle name="40% - 輔色1 8" xfId="7930"/>
    <cellStyle name="40% - 輔色1 8 2" xfId="7931"/>
    <cellStyle name="40% - 輔色1 8 2 2" xfId="32947"/>
    <cellStyle name="40% - 輔色1 8 3" xfId="7932"/>
    <cellStyle name="40% - 輔色1 8 3 2" xfId="32948"/>
    <cellStyle name="40% - 輔色1 8 4" xfId="7933"/>
    <cellStyle name="40% - 輔色1 8 4 2" xfId="32949"/>
    <cellStyle name="40% - 輔色1 8 5" xfId="32946"/>
    <cellStyle name="40% - 輔色1 9" xfId="7934"/>
    <cellStyle name="40% - 輔色1 9 2" xfId="7935"/>
    <cellStyle name="40% - 輔色1 9 2 2" xfId="32951"/>
    <cellStyle name="40% - 輔色1 9 3" xfId="7936"/>
    <cellStyle name="40% - 輔色1 9 3 2" xfId="32952"/>
    <cellStyle name="40% - 輔色1 9 4" xfId="7937"/>
    <cellStyle name="40% - 輔色1 9 4 2" xfId="32953"/>
    <cellStyle name="40% - 輔色1 9 5" xfId="32950"/>
    <cellStyle name="40% - 輔色2" xfId="7938"/>
    <cellStyle name="40% - 輔色2 10" xfId="7939"/>
    <cellStyle name="40% - 輔色2 10 2" xfId="7940"/>
    <cellStyle name="40% - 輔色2 10 2 2" xfId="32956"/>
    <cellStyle name="40% - 輔色2 10 3" xfId="7941"/>
    <cellStyle name="40% - 輔色2 10 3 2" xfId="32957"/>
    <cellStyle name="40% - 輔色2 10 4" xfId="7942"/>
    <cellStyle name="40% - 輔色2 10 4 2" xfId="32958"/>
    <cellStyle name="40% - 輔色2 10 5" xfId="32955"/>
    <cellStyle name="40% - 輔色2 11" xfId="7943"/>
    <cellStyle name="40% - 輔色2 11 2" xfId="7944"/>
    <cellStyle name="40% - 輔色2 11 2 2" xfId="32960"/>
    <cellStyle name="40% - 輔色2 11 3" xfId="7945"/>
    <cellStyle name="40% - 輔色2 11 3 2" xfId="32961"/>
    <cellStyle name="40% - 輔色2 11 4" xfId="7946"/>
    <cellStyle name="40% - 輔色2 11 4 2" xfId="32962"/>
    <cellStyle name="40% - 輔色2 11 5" xfId="32959"/>
    <cellStyle name="40% - 輔色2 12" xfId="7947"/>
    <cellStyle name="40% - 輔色2 12 2" xfId="7948"/>
    <cellStyle name="40% - 輔色2 12 2 2" xfId="32964"/>
    <cellStyle name="40% - 輔色2 12 3" xfId="7949"/>
    <cellStyle name="40% - 輔色2 12 3 2" xfId="32965"/>
    <cellStyle name="40% - 輔色2 12 4" xfId="7950"/>
    <cellStyle name="40% - 輔色2 12 4 2" xfId="32966"/>
    <cellStyle name="40% - 輔色2 12 5" xfId="32963"/>
    <cellStyle name="40% - 輔色2 13" xfId="7951"/>
    <cellStyle name="40% - 輔色2 13 2" xfId="7952"/>
    <cellStyle name="40% - 輔色2 13 2 2" xfId="32968"/>
    <cellStyle name="40% - 輔色2 13 3" xfId="7953"/>
    <cellStyle name="40% - 輔色2 13 3 2" xfId="32969"/>
    <cellStyle name="40% - 輔色2 13 4" xfId="7954"/>
    <cellStyle name="40% - 輔色2 13 4 2" xfId="32970"/>
    <cellStyle name="40% - 輔色2 13 5" xfId="32967"/>
    <cellStyle name="40% - 輔色2 14" xfId="7955"/>
    <cellStyle name="40% - 輔色2 14 2" xfId="32971"/>
    <cellStyle name="40% - 輔色2 15" xfId="7956"/>
    <cellStyle name="40% - 輔色2 15 2" xfId="32972"/>
    <cellStyle name="40% - 輔色2 16" xfId="7957"/>
    <cellStyle name="40% - 輔色2 16 2" xfId="32973"/>
    <cellStyle name="40% - 輔色2 17" xfId="32954"/>
    <cellStyle name="40% - 輔色2 2" xfId="7958"/>
    <cellStyle name="40% - 輔色2 2 2" xfId="7959"/>
    <cellStyle name="40% - 輔色2 2 2 2" xfId="32975"/>
    <cellStyle name="40% - 輔色2 2 3" xfId="7960"/>
    <cellStyle name="40% - 輔色2 2 3 2" xfId="32976"/>
    <cellStyle name="40% - 輔色2 2 4" xfId="7961"/>
    <cellStyle name="40% - 輔色2 2 4 2" xfId="32977"/>
    <cellStyle name="40% - 輔色2 2 5" xfId="32974"/>
    <cellStyle name="40% - 輔色2 3" xfId="7962"/>
    <cellStyle name="40% - 輔色2 3 2" xfId="7963"/>
    <cellStyle name="40% - 輔色2 3 2 2" xfId="32979"/>
    <cellStyle name="40% - 輔色2 3 3" xfId="7964"/>
    <cellStyle name="40% - 輔色2 3 3 2" xfId="32980"/>
    <cellStyle name="40% - 輔色2 3 4" xfId="7965"/>
    <cellStyle name="40% - 輔色2 3 4 2" xfId="32981"/>
    <cellStyle name="40% - 輔色2 3 5" xfId="32978"/>
    <cellStyle name="40% - 輔色2 4" xfId="7966"/>
    <cellStyle name="40% - 輔色2 4 2" xfId="7967"/>
    <cellStyle name="40% - 輔色2 4 2 2" xfId="32983"/>
    <cellStyle name="40% - 輔色2 4 3" xfId="7968"/>
    <cellStyle name="40% - 輔色2 4 3 2" xfId="32984"/>
    <cellStyle name="40% - 輔色2 4 4" xfId="7969"/>
    <cellStyle name="40% - 輔色2 4 4 2" xfId="32985"/>
    <cellStyle name="40% - 輔色2 4 5" xfId="32982"/>
    <cellStyle name="40% - 輔色2 5" xfId="7970"/>
    <cellStyle name="40% - 輔色2 5 2" xfId="7971"/>
    <cellStyle name="40% - 輔色2 5 2 2" xfId="32987"/>
    <cellStyle name="40% - 輔色2 5 3" xfId="7972"/>
    <cellStyle name="40% - 輔色2 5 3 2" xfId="32988"/>
    <cellStyle name="40% - 輔色2 5 4" xfId="7973"/>
    <cellStyle name="40% - 輔色2 5 4 2" xfId="32989"/>
    <cellStyle name="40% - 輔色2 5 5" xfId="32986"/>
    <cellStyle name="40% - 輔色2 6" xfId="7974"/>
    <cellStyle name="40% - 輔色2 6 2" xfId="7975"/>
    <cellStyle name="40% - 輔色2 6 2 2" xfId="32991"/>
    <cellStyle name="40% - 輔色2 6 3" xfId="7976"/>
    <cellStyle name="40% - 輔色2 6 3 2" xfId="32992"/>
    <cellStyle name="40% - 輔色2 6 4" xfId="7977"/>
    <cellStyle name="40% - 輔色2 6 4 2" xfId="32993"/>
    <cellStyle name="40% - 輔色2 6 5" xfId="32990"/>
    <cellStyle name="40% - 輔色2 7" xfId="7978"/>
    <cellStyle name="40% - 輔色2 7 2" xfId="7979"/>
    <cellStyle name="40% - 輔色2 7 2 2" xfId="32995"/>
    <cellStyle name="40% - 輔色2 7 3" xfId="7980"/>
    <cellStyle name="40% - 輔色2 7 3 2" xfId="32996"/>
    <cellStyle name="40% - 輔色2 7 4" xfId="7981"/>
    <cellStyle name="40% - 輔色2 7 4 2" xfId="32997"/>
    <cellStyle name="40% - 輔色2 7 5" xfId="32994"/>
    <cellStyle name="40% - 輔色2 8" xfId="7982"/>
    <cellStyle name="40% - 輔色2 8 2" xfId="7983"/>
    <cellStyle name="40% - 輔色2 8 2 2" xfId="32999"/>
    <cellStyle name="40% - 輔色2 8 3" xfId="7984"/>
    <cellStyle name="40% - 輔色2 8 3 2" xfId="33000"/>
    <cellStyle name="40% - 輔色2 8 4" xfId="7985"/>
    <cellStyle name="40% - 輔色2 8 4 2" xfId="33001"/>
    <cellStyle name="40% - 輔色2 8 5" xfId="32998"/>
    <cellStyle name="40% - 輔色2 9" xfId="7986"/>
    <cellStyle name="40% - 輔色2 9 2" xfId="7987"/>
    <cellStyle name="40% - 輔色2 9 2 2" xfId="33003"/>
    <cellStyle name="40% - 輔色2 9 3" xfId="7988"/>
    <cellStyle name="40% - 輔色2 9 3 2" xfId="33004"/>
    <cellStyle name="40% - 輔色2 9 4" xfId="7989"/>
    <cellStyle name="40% - 輔色2 9 4 2" xfId="33005"/>
    <cellStyle name="40% - 輔色2 9 5" xfId="33002"/>
    <cellStyle name="40% - 輔色3" xfId="7990"/>
    <cellStyle name="40% - 輔色3 10" xfId="7991"/>
    <cellStyle name="40% - 輔色3 10 2" xfId="7992"/>
    <cellStyle name="40% - 輔色3 10 2 2" xfId="33008"/>
    <cellStyle name="40% - 輔色3 10 3" xfId="7993"/>
    <cellStyle name="40% - 輔色3 10 3 2" xfId="33009"/>
    <cellStyle name="40% - 輔色3 10 4" xfId="7994"/>
    <cellStyle name="40% - 輔色3 10 4 2" xfId="33010"/>
    <cellStyle name="40% - 輔色3 10 5" xfId="33007"/>
    <cellStyle name="40% - 輔色3 11" xfId="7995"/>
    <cellStyle name="40% - 輔色3 11 2" xfId="7996"/>
    <cellStyle name="40% - 輔色3 11 2 2" xfId="33012"/>
    <cellStyle name="40% - 輔色3 11 3" xfId="7997"/>
    <cellStyle name="40% - 輔色3 11 3 2" xfId="33013"/>
    <cellStyle name="40% - 輔色3 11 4" xfId="7998"/>
    <cellStyle name="40% - 輔色3 11 4 2" xfId="33014"/>
    <cellStyle name="40% - 輔色3 11 5" xfId="33011"/>
    <cellStyle name="40% - 輔色3 12" xfId="7999"/>
    <cellStyle name="40% - 輔色3 12 2" xfId="8000"/>
    <cellStyle name="40% - 輔色3 12 2 2" xfId="33016"/>
    <cellStyle name="40% - 輔色3 12 3" xfId="8001"/>
    <cellStyle name="40% - 輔色3 12 3 2" xfId="33017"/>
    <cellStyle name="40% - 輔色3 12 4" xfId="8002"/>
    <cellStyle name="40% - 輔色3 12 4 2" xfId="33018"/>
    <cellStyle name="40% - 輔色3 12 5" xfId="33015"/>
    <cellStyle name="40% - 輔色3 13" xfId="8003"/>
    <cellStyle name="40% - 輔色3 13 2" xfId="8004"/>
    <cellStyle name="40% - 輔色3 13 2 2" xfId="33020"/>
    <cellStyle name="40% - 輔色3 13 3" xfId="8005"/>
    <cellStyle name="40% - 輔色3 13 3 2" xfId="33021"/>
    <cellStyle name="40% - 輔色3 13 4" xfId="8006"/>
    <cellStyle name="40% - 輔色3 13 4 2" xfId="33022"/>
    <cellStyle name="40% - 輔色3 13 5" xfId="33019"/>
    <cellStyle name="40% - 輔色3 14" xfId="8007"/>
    <cellStyle name="40% - 輔色3 14 2" xfId="33023"/>
    <cellStyle name="40% - 輔色3 15" xfId="8008"/>
    <cellStyle name="40% - 輔色3 15 2" xfId="33024"/>
    <cellStyle name="40% - 輔色3 16" xfId="8009"/>
    <cellStyle name="40% - 輔色3 16 2" xfId="33025"/>
    <cellStyle name="40% - 輔色3 17" xfId="33006"/>
    <cellStyle name="40% - 輔色3 2" xfId="8010"/>
    <cellStyle name="40% - 輔色3 2 2" xfId="8011"/>
    <cellStyle name="40% - 輔色3 2 2 2" xfId="33027"/>
    <cellStyle name="40% - 輔色3 2 3" xfId="8012"/>
    <cellStyle name="40% - 輔色3 2 3 2" xfId="33028"/>
    <cellStyle name="40% - 輔色3 2 4" xfId="8013"/>
    <cellStyle name="40% - 輔色3 2 4 2" xfId="33029"/>
    <cellStyle name="40% - 輔色3 2 5" xfId="33026"/>
    <cellStyle name="40% - 輔色3 3" xfId="8014"/>
    <cellStyle name="40% - 輔色3 3 2" xfId="8015"/>
    <cellStyle name="40% - 輔色3 3 2 2" xfId="33031"/>
    <cellStyle name="40% - 輔色3 3 3" xfId="8016"/>
    <cellStyle name="40% - 輔色3 3 3 2" xfId="33032"/>
    <cellStyle name="40% - 輔色3 3 4" xfId="8017"/>
    <cellStyle name="40% - 輔色3 3 4 2" xfId="33033"/>
    <cellStyle name="40% - 輔色3 3 5" xfId="33030"/>
    <cellStyle name="40% - 輔色3 4" xfId="8018"/>
    <cellStyle name="40% - 輔色3 4 2" xfId="8019"/>
    <cellStyle name="40% - 輔色3 4 2 2" xfId="33035"/>
    <cellStyle name="40% - 輔色3 4 3" xfId="8020"/>
    <cellStyle name="40% - 輔色3 4 3 2" xfId="33036"/>
    <cellStyle name="40% - 輔色3 4 4" xfId="8021"/>
    <cellStyle name="40% - 輔色3 4 4 2" xfId="33037"/>
    <cellStyle name="40% - 輔色3 4 5" xfId="33034"/>
    <cellStyle name="40% - 輔色3 5" xfId="8022"/>
    <cellStyle name="40% - 輔色3 5 2" xfId="8023"/>
    <cellStyle name="40% - 輔色3 5 2 2" xfId="33039"/>
    <cellStyle name="40% - 輔色3 5 3" xfId="8024"/>
    <cellStyle name="40% - 輔色3 5 3 2" xfId="33040"/>
    <cellStyle name="40% - 輔色3 5 4" xfId="8025"/>
    <cellStyle name="40% - 輔色3 5 4 2" xfId="33041"/>
    <cellStyle name="40% - 輔色3 5 5" xfId="33038"/>
    <cellStyle name="40% - 輔色3 6" xfId="8026"/>
    <cellStyle name="40% - 輔色3 6 2" xfId="8027"/>
    <cellStyle name="40% - 輔色3 6 2 2" xfId="33043"/>
    <cellStyle name="40% - 輔色3 6 3" xfId="8028"/>
    <cellStyle name="40% - 輔色3 6 3 2" xfId="33044"/>
    <cellStyle name="40% - 輔色3 6 4" xfId="8029"/>
    <cellStyle name="40% - 輔色3 6 4 2" xfId="33045"/>
    <cellStyle name="40% - 輔色3 6 5" xfId="33042"/>
    <cellStyle name="40% - 輔色3 7" xfId="8030"/>
    <cellStyle name="40% - 輔色3 7 2" xfId="8031"/>
    <cellStyle name="40% - 輔色3 7 2 2" xfId="33047"/>
    <cellStyle name="40% - 輔色3 7 3" xfId="8032"/>
    <cellStyle name="40% - 輔色3 7 3 2" xfId="33048"/>
    <cellStyle name="40% - 輔色3 7 4" xfId="8033"/>
    <cellStyle name="40% - 輔色3 7 4 2" xfId="33049"/>
    <cellStyle name="40% - 輔色3 7 5" xfId="33046"/>
    <cellStyle name="40% - 輔色3 8" xfId="8034"/>
    <cellStyle name="40% - 輔色3 8 2" xfId="8035"/>
    <cellStyle name="40% - 輔色3 8 2 2" xfId="33051"/>
    <cellStyle name="40% - 輔色3 8 3" xfId="8036"/>
    <cellStyle name="40% - 輔色3 8 3 2" xfId="33052"/>
    <cellStyle name="40% - 輔色3 8 4" xfId="8037"/>
    <cellStyle name="40% - 輔色3 8 4 2" xfId="33053"/>
    <cellStyle name="40% - 輔色3 8 5" xfId="33050"/>
    <cellStyle name="40% - 輔色3 9" xfId="8038"/>
    <cellStyle name="40% - 輔色3 9 2" xfId="8039"/>
    <cellStyle name="40% - 輔色3 9 2 2" xfId="33055"/>
    <cellStyle name="40% - 輔色3 9 3" xfId="8040"/>
    <cellStyle name="40% - 輔色3 9 3 2" xfId="33056"/>
    <cellStyle name="40% - 輔色3 9 4" xfId="8041"/>
    <cellStyle name="40% - 輔色3 9 4 2" xfId="33057"/>
    <cellStyle name="40% - 輔色3 9 5" xfId="33054"/>
    <cellStyle name="40% - 輔色4" xfId="8042"/>
    <cellStyle name="40% - 輔色4 10" xfId="8043"/>
    <cellStyle name="40% - 輔色4 10 2" xfId="8044"/>
    <cellStyle name="40% - 輔色4 10 2 2" xfId="33060"/>
    <cellStyle name="40% - 輔色4 10 3" xfId="8045"/>
    <cellStyle name="40% - 輔色4 10 3 2" xfId="33061"/>
    <cellStyle name="40% - 輔色4 10 4" xfId="8046"/>
    <cellStyle name="40% - 輔色4 10 4 2" xfId="33062"/>
    <cellStyle name="40% - 輔色4 10 5" xfId="33059"/>
    <cellStyle name="40% - 輔色4 11" xfId="8047"/>
    <cellStyle name="40% - 輔色4 11 2" xfId="8048"/>
    <cellStyle name="40% - 輔色4 11 2 2" xfId="33064"/>
    <cellStyle name="40% - 輔色4 11 3" xfId="8049"/>
    <cellStyle name="40% - 輔色4 11 3 2" xfId="33065"/>
    <cellStyle name="40% - 輔色4 11 4" xfId="8050"/>
    <cellStyle name="40% - 輔色4 11 4 2" xfId="33066"/>
    <cellStyle name="40% - 輔色4 11 5" xfId="33063"/>
    <cellStyle name="40% - 輔色4 12" xfId="8051"/>
    <cellStyle name="40% - 輔色4 12 2" xfId="8052"/>
    <cellStyle name="40% - 輔色4 12 2 2" xfId="33068"/>
    <cellStyle name="40% - 輔色4 12 3" xfId="8053"/>
    <cellStyle name="40% - 輔色4 12 3 2" xfId="33069"/>
    <cellStyle name="40% - 輔色4 12 4" xfId="8054"/>
    <cellStyle name="40% - 輔色4 12 4 2" xfId="33070"/>
    <cellStyle name="40% - 輔色4 12 5" xfId="33067"/>
    <cellStyle name="40% - 輔色4 13" xfId="8055"/>
    <cellStyle name="40% - 輔色4 13 2" xfId="8056"/>
    <cellStyle name="40% - 輔色4 13 2 2" xfId="33072"/>
    <cellStyle name="40% - 輔色4 13 3" xfId="8057"/>
    <cellStyle name="40% - 輔色4 13 3 2" xfId="33073"/>
    <cellStyle name="40% - 輔色4 13 4" xfId="8058"/>
    <cellStyle name="40% - 輔色4 13 4 2" xfId="33074"/>
    <cellStyle name="40% - 輔色4 13 5" xfId="33071"/>
    <cellStyle name="40% - 輔色4 14" xfId="8059"/>
    <cellStyle name="40% - 輔色4 14 2" xfId="33075"/>
    <cellStyle name="40% - 輔色4 15" xfId="8060"/>
    <cellStyle name="40% - 輔色4 15 2" xfId="33076"/>
    <cellStyle name="40% - 輔色4 16" xfId="8061"/>
    <cellStyle name="40% - 輔色4 16 2" xfId="33077"/>
    <cellStyle name="40% - 輔色4 17" xfId="33058"/>
    <cellStyle name="40% - 輔色4 2" xfId="8062"/>
    <cellStyle name="40% - 輔色4 2 2" xfId="8063"/>
    <cellStyle name="40% - 輔色4 2 2 2" xfId="33079"/>
    <cellStyle name="40% - 輔色4 2 3" xfId="8064"/>
    <cellStyle name="40% - 輔色4 2 3 2" xfId="33080"/>
    <cellStyle name="40% - 輔色4 2 4" xfId="8065"/>
    <cellStyle name="40% - 輔色4 2 4 2" xfId="33081"/>
    <cellStyle name="40% - 輔色4 2 5" xfId="33078"/>
    <cellStyle name="40% - 輔色4 3" xfId="8066"/>
    <cellStyle name="40% - 輔色4 3 2" xfId="8067"/>
    <cellStyle name="40% - 輔色4 3 2 2" xfId="33083"/>
    <cellStyle name="40% - 輔色4 3 3" xfId="8068"/>
    <cellStyle name="40% - 輔色4 3 3 2" xfId="33084"/>
    <cellStyle name="40% - 輔色4 3 4" xfId="8069"/>
    <cellStyle name="40% - 輔色4 3 4 2" xfId="33085"/>
    <cellStyle name="40% - 輔色4 3 5" xfId="33082"/>
    <cellStyle name="40% - 輔色4 4" xfId="8070"/>
    <cellStyle name="40% - 輔色4 4 2" xfId="8071"/>
    <cellStyle name="40% - 輔色4 4 2 2" xfId="33087"/>
    <cellStyle name="40% - 輔色4 4 3" xfId="8072"/>
    <cellStyle name="40% - 輔色4 4 3 2" xfId="33088"/>
    <cellStyle name="40% - 輔色4 4 4" xfId="8073"/>
    <cellStyle name="40% - 輔色4 4 4 2" xfId="33089"/>
    <cellStyle name="40% - 輔色4 4 5" xfId="33086"/>
    <cellStyle name="40% - 輔色4 5" xfId="8074"/>
    <cellStyle name="40% - 輔色4 5 2" xfId="8075"/>
    <cellStyle name="40% - 輔色4 5 2 2" xfId="33091"/>
    <cellStyle name="40% - 輔色4 5 3" xfId="8076"/>
    <cellStyle name="40% - 輔色4 5 3 2" xfId="33092"/>
    <cellStyle name="40% - 輔色4 5 4" xfId="8077"/>
    <cellStyle name="40% - 輔色4 5 4 2" xfId="33093"/>
    <cellStyle name="40% - 輔色4 5 5" xfId="33090"/>
    <cellStyle name="40% - 輔色4 6" xfId="8078"/>
    <cellStyle name="40% - 輔色4 6 2" xfId="8079"/>
    <cellStyle name="40% - 輔色4 6 2 2" xfId="33095"/>
    <cellStyle name="40% - 輔色4 6 3" xfId="8080"/>
    <cellStyle name="40% - 輔色4 6 3 2" xfId="33096"/>
    <cellStyle name="40% - 輔色4 6 4" xfId="8081"/>
    <cellStyle name="40% - 輔色4 6 4 2" xfId="33097"/>
    <cellStyle name="40% - 輔色4 6 5" xfId="33094"/>
    <cellStyle name="40% - 輔色4 7" xfId="8082"/>
    <cellStyle name="40% - 輔色4 7 2" xfId="8083"/>
    <cellStyle name="40% - 輔色4 7 2 2" xfId="33099"/>
    <cellStyle name="40% - 輔色4 7 3" xfId="8084"/>
    <cellStyle name="40% - 輔色4 7 3 2" xfId="33100"/>
    <cellStyle name="40% - 輔色4 7 4" xfId="8085"/>
    <cellStyle name="40% - 輔色4 7 4 2" xfId="33101"/>
    <cellStyle name="40% - 輔色4 7 5" xfId="33098"/>
    <cellStyle name="40% - 輔色4 8" xfId="8086"/>
    <cellStyle name="40% - 輔色4 8 2" xfId="8087"/>
    <cellStyle name="40% - 輔色4 8 2 2" xfId="33103"/>
    <cellStyle name="40% - 輔色4 8 3" xfId="8088"/>
    <cellStyle name="40% - 輔色4 8 3 2" xfId="33104"/>
    <cellStyle name="40% - 輔色4 8 4" xfId="8089"/>
    <cellStyle name="40% - 輔色4 8 4 2" xfId="33105"/>
    <cellStyle name="40% - 輔色4 8 5" xfId="33102"/>
    <cellStyle name="40% - 輔色4 9" xfId="8090"/>
    <cellStyle name="40% - 輔色4 9 2" xfId="8091"/>
    <cellStyle name="40% - 輔色4 9 2 2" xfId="33107"/>
    <cellStyle name="40% - 輔色4 9 3" xfId="8092"/>
    <cellStyle name="40% - 輔色4 9 3 2" xfId="33108"/>
    <cellStyle name="40% - 輔色4 9 4" xfId="8093"/>
    <cellStyle name="40% - 輔色4 9 4 2" xfId="33109"/>
    <cellStyle name="40% - 輔色4 9 5" xfId="33106"/>
    <cellStyle name="40% - 輔色5" xfId="8094"/>
    <cellStyle name="40% - 輔色5 2" xfId="8095"/>
    <cellStyle name="40% - 輔色5 2 2" xfId="33111"/>
    <cellStyle name="40% - 輔色5 3" xfId="8096"/>
    <cellStyle name="40% - 輔色5 3 2" xfId="33112"/>
    <cellStyle name="40% - 輔色5 4" xfId="8097"/>
    <cellStyle name="40% - 輔色5 4 2" xfId="33113"/>
    <cellStyle name="40% - 輔色5 5" xfId="33110"/>
    <cellStyle name="40% - 輔色6" xfId="8098"/>
    <cellStyle name="40% - 輔色6 10" xfId="8099"/>
    <cellStyle name="40% - 輔色6 10 2" xfId="8100"/>
    <cellStyle name="40% - 輔色6 10 2 2" xfId="33116"/>
    <cellStyle name="40% - 輔色6 10 3" xfId="8101"/>
    <cellStyle name="40% - 輔色6 10 3 2" xfId="33117"/>
    <cellStyle name="40% - 輔色6 10 4" xfId="8102"/>
    <cellStyle name="40% - 輔色6 10 4 2" xfId="33118"/>
    <cellStyle name="40% - 輔色6 10 5" xfId="33115"/>
    <cellStyle name="40% - 輔色6 11" xfId="8103"/>
    <cellStyle name="40% - 輔色6 11 2" xfId="8104"/>
    <cellStyle name="40% - 輔色6 11 2 2" xfId="33120"/>
    <cellStyle name="40% - 輔色6 11 3" xfId="8105"/>
    <cellStyle name="40% - 輔色6 11 3 2" xfId="33121"/>
    <cellStyle name="40% - 輔色6 11 4" xfId="8106"/>
    <cellStyle name="40% - 輔色6 11 4 2" xfId="33122"/>
    <cellStyle name="40% - 輔色6 11 5" xfId="33119"/>
    <cellStyle name="40% - 輔色6 12" xfId="8107"/>
    <cellStyle name="40% - 輔色6 12 2" xfId="8108"/>
    <cellStyle name="40% - 輔色6 12 2 2" xfId="33124"/>
    <cellStyle name="40% - 輔色6 12 3" xfId="8109"/>
    <cellStyle name="40% - 輔色6 12 3 2" xfId="33125"/>
    <cellStyle name="40% - 輔色6 12 4" xfId="8110"/>
    <cellStyle name="40% - 輔色6 12 4 2" xfId="33126"/>
    <cellStyle name="40% - 輔色6 12 5" xfId="33123"/>
    <cellStyle name="40% - 輔色6 13" xfId="8111"/>
    <cellStyle name="40% - 輔色6 13 2" xfId="8112"/>
    <cellStyle name="40% - 輔色6 13 2 2" xfId="33128"/>
    <cellStyle name="40% - 輔色6 13 3" xfId="8113"/>
    <cellStyle name="40% - 輔色6 13 3 2" xfId="33129"/>
    <cellStyle name="40% - 輔色6 13 4" xfId="8114"/>
    <cellStyle name="40% - 輔色6 13 4 2" xfId="33130"/>
    <cellStyle name="40% - 輔色6 13 5" xfId="33127"/>
    <cellStyle name="40% - 輔色6 14" xfId="8115"/>
    <cellStyle name="40% - 輔色6 14 2" xfId="33131"/>
    <cellStyle name="40% - 輔色6 15" xfId="8116"/>
    <cellStyle name="40% - 輔色6 15 2" xfId="33132"/>
    <cellStyle name="40% - 輔色6 16" xfId="8117"/>
    <cellStyle name="40% - 輔色6 16 2" xfId="33133"/>
    <cellStyle name="40% - 輔色6 17" xfId="33114"/>
    <cellStyle name="40% - 輔色6 2" xfId="8118"/>
    <cellStyle name="40% - 輔色6 2 2" xfId="8119"/>
    <cellStyle name="40% - 輔色6 2 2 2" xfId="33135"/>
    <cellStyle name="40% - 輔色6 2 3" xfId="8120"/>
    <cellStyle name="40% - 輔色6 2 3 2" xfId="33136"/>
    <cellStyle name="40% - 輔色6 2 4" xfId="8121"/>
    <cellStyle name="40% - 輔色6 2 4 2" xfId="33137"/>
    <cellStyle name="40% - 輔色6 2 5" xfId="33134"/>
    <cellStyle name="40% - 輔色6 3" xfId="8122"/>
    <cellStyle name="40% - 輔色6 3 2" xfId="8123"/>
    <cellStyle name="40% - 輔色6 3 2 2" xfId="33139"/>
    <cellStyle name="40% - 輔色6 3 3" xfId="8124"/>
    <cellStyle name="40% - 輔色6 3 3 2" xfId="33140"/>
    <cellStyle name="40% - 輔色6 3 4" xfId="8125"/>
    <cellStyle name="40% - 輔色6 3 4 2" xfId="33141"/>
    <cellStyle name="40% - 輔色6 3 5" xfId="33138"/>
    <cellStyle name="40% - 輔色6 4" xfId="8126"/>
    <cellStyle name="40% - 輔色6 4 2" xfId="8127"/>
    <cellStyle name="40% - 輔色6 4 2 2" xfId="33143"/>
    <cellStyle name="40% - 輔色6 4 3" xfId="8128"/>
    <cellStyle name="40% - 輔色6 4 3 2" xfId="33144"/>
    <cellStyle name="40% - 輔色6 4 4" xfId="8129"/>
    <cellStyle name="40% - 輔色6 4 4 2" xfId="33145"/>
    <cellStyle name="40% - 輔色6 4 5" xfId="33142"/>
    <cellStyle name="40% - 輔色6 5" xfId="8130"/>
    <cellStyle name="40% - 輔色6 5 2" xfId="8131"/>
    <cellStyle name="40% - 輔色6 5 2 2" xfId="33147"/>
    <cellStyle name="40% - 輔色6 5 3" xfId="8132"/>
    <cellStyle name="40% - 輔色6 5 3 2" xfId="33148"/>
    <cellStyle name="40% - 輔色6 5 4" xfId="8133"/>
    <cellStyle name="40% - 輔色6 5 4 2" xfId="33149"/>
    <cellStyle name="40% - 輔色6 5 5" xfId="33146"/>
    <cellStyle name="40% - 輔色6 6" xfId="8134"/>
    <cellStyle name="40% - 輔色6 6 2" xfId="8135"/>
    <cellStyle name="40% - 輔色6 6 2 2" xfId="33151"/>
    <cellStyle name="40% - 輔色6 6 3" xfId="8136"/>
    <cellStyle name="40% - 輔色6 6 3 2" xfId="33152"/>
    <cellStyle name="40% - 輔色6 6 4" xfId="8137"/>
    <cellStyle name="40% - 輔色6 6 4 2" xfId="33153"/>
    <cellStyle name="40% - 輔色6 6 5" xfId="33150"/>
    <cellStyle name="40% - 輔色6 7" xfId="8138"/>
    <cellStyle name="40% - 輔色6 7 2" xfId="8139"/>
    <cellStyle name="40% - 輔色6 7 2 2" xfId="33155"/>
    <cellStyle name="40% - 輔色6 7 3" xfId="8140"/>
    <cellStyle name="40% - 輔色6 7 3 2" xfId="33156"/>
    <cellStyle name="40% - 輔色6 7 4" xfId="8141"/>
    <cellStyle name="40% - 輔色6 7 4 2" xfId="33157"/>
    <cellStyle name="40% - 輔色6 7 5" xfId="33154"/>
    <cellStyle name="40% - 輔色6 8" xfId="8142"/>
    <cellStyle name="40% - 輔色6 8 2" xfId="8143"/>
    <cellStyle name="40% - 輔色6 8 2 2" xfId="33159"/>
    <cellStyle name="40% - 輔色6 8 3" xfId="8144"/>
    <cellStyle name="40% - 輔色6 8 3 2" xfId="33160"/>
    <cellStyle name="40% - 輔色6 8 4" xfId="8145"/>
    <cellStyle name="40% - 輔色6 8 4 2" xfId="33161"/>
    <cellStyle name="40% - 輔色6 8 5" xfId="33158"/>
    <cellStyle name="40% - 輔色6 9" xfId="8146"/>
    <cellStyle name="40% - 輔色6 9 2" xfId="8147"/>
    <cellStyle name="40% - 輔色6 9 2 2" xfId="33163"/>
    <cellStyle name="40% - 輔色6 9 3" xfId="8148"/>
    <cellStyle name="40% - 輔色6 9 3 2" xfId="33164"/>
    <cellStyle name="40% - 輔色6 9 4" xfId="8149"/>
    <cellStyle name="40% - 輔色6 9 4 2" xfId="33165"/>
    <cellStyle name="40% - 輔色6 9 5" xfId="33162"/>
    <cellStyle name="60% - ???÷??×????? 1" xfId="8150"/>
    <cellStyle name="60% - ???÷??×????? 1 2" xfId="8151"/>
    <cellStyle name="60% - ???÷??×????? 1 2 2" xfId="33167"/>
    <cellStyle name="60% - ???÷??×????? 1 3" xfId="8152"/>
    <cellStyle name="60% - ???÷??×????? 1 3 2" xfId="33168"/>
    <cellStyle name="60% - ???÷??×????? 1 4" xfId="8153"/>
    <cellStyle name="60% - ???÷??×????? 1 4 2" xfId="33169"/>
    <cellStyle name="60% - ???÷??×????? 1 5" xfId="33166"/>
    <cellStyle name="60% - ???÷??×????? 2" xfId="8154"/>
    <cellStyle name="60% - ???÷??×????? 2 2" xfId="8155"/>
    <cellStyle name="60% - ???÷??×????? 2 2 2" xfId="33171"/>
    <cellStyle name="60% - ???÷??×????? 2 3" xfId="8156"/>
    <cellStyle name="60% - ???÷??×????? 2 3 2" xfId="33172"/>
    <cellStyle name="60% - ???÷??×????? 2 4" xfId="8157"/>
    <cellStyle name="60% - ???÷??×????? 2 4 2" xfId="33173"/>
    <cellStyle name="60% - ???÷??×????? 2 5" xfId="33170"/>
    <cellStyle name="60% - ???÷??×????? 3" xfId="8158"/>
    <cellStyle name="60% - ???÷??×????? 3 2" xfId="8159"/>
    <cellStyle name="60% - ???÷??×????? 3 2 2" xfId="33175"/>
    <cellStyle name="60% - ???÷??×????? 3 3" xfId="8160"/>
    <cellStyle name="60% - ???÷??×????? 3 3 2" xfId="33176"/>
    <cellStyle name="60% - ???÷??×????? 3 4" xfId="8161"/>
    <cellStyle name="60% - ???÷??×????? 3 4 2" xfId="33177"/>
    <cellStyle name="60% - ???÷??×????? 3 5" xfId="33174"/>
    <cellStyle name="60% - ???÷??×????? 4" xfId="8162"/>
    <cellStyle name="60% - ???÷??×????? 4 2" xfId="8163"/>
    <cellStyle name="60% - ???÷??×????? 4 2 2" xfId="33179"/>
    <cellStyle name="60% - ???÷??×????? 4 3" xfId="8164"/>
    <cellStyle name="60% - ???÷??×????? 4 3 2" xfId="33180"/>
    <cellStyle name="60% - ???÷??×????? 4 4" xfId="8165"/>
    <cellStyle name="60% - ???÷??×????? 4 4 2" xfId="33181"/>
    <cellStyle name="60% - ???÷??×????? 4 5" xfId="33178"/>
    <cellStyle name="60% - ???÷??×????? 5" xfId="8166"/>
    <cellStyle name="60% - ???÷??×????? 5 2" xfId="8167"/>
    <cellStyle name="60% - ???÷??×????? 5 2 2" xfId="33183"/>
    <cellStyle name="60% - ???÷??×????? 5 3" xfId="8168"/>
    <cellStyle name="60% - ???÷??×????? 5 3 2" xfId="33184"/>
    <cellStyle name="60% - ???÷??×????? 5 4" xfId="8169"/>
    <cellStyle name="60% - ???÷??×????? 5 4 2" xfId="33185"/>
    <cellStyle name="60% - ???÷??×????? 5 5" xfId="33182"/>
    <cellStyle name="60% - ???÷??×????? 6" xfId="8170"/>
    <cellStyle name="60% - ???÷??×????? 6 2" xfId="8171"/>
    <cellStyle name="60% - ???÷??×????? 6 2 2" xfId="33187"/>
    <cellStyle name="60% - ???÷??×????? 6 3" xfId="8172"/>
    <cellStyle name="60% - ???÷??×????? 6 3 2" xfId="33188"/>
    <cellStyle name="60% - ???÷??×????? 6 4" xfId="8173"/>
    <cellStyle name="60% - ???÷??×????? 6 4 2" xfId="33189"/>
    <cellStyle name="60% - ???÷??×????? 6 5" xfId="33186"/>
    <cellStyle name="60% - ??文字?色 1" xfId="8174"/>
    <cellStyle name="60% - ??文字?色 1 2" xfId="8175"/>
    <cellStyle name="60% - ??文字?色 1 2 2" xfId="8176"/>
    <cellStyle name="60% - ??文字?色 1 2 2 2" xfId="33192"/>
    <cellStyle name="60% - ??文字?色 1 2 3" xfId="8177"/>
    <cellStyle name="60% - ??文字?色 1 2 3 2" xfId="33193"/>
    <cellStyle name="60% - ??文字?色 1 2 4" xfId="8178"/>
    <cellStyle name="60% - ??文字?色 1 2 4 2" xfId="33194"/>
    <cellStyle name="60% - ??文字?色 1 2 5" xfId="33191"/>
    <cellStyle name="60% - ??文字?色 1 3" xfId="8179"/>
    <cellStyle name="60% - ??文字?色 1 3 2" xfId="8180"/>
    <cellStyle name="60% - ??文字?色 1 3 2 2" xfId="33196"/>
    <cellStyle name="60% - ??文字?色 1 3 3" xfId="8181"/>
    <cellStyle name="60% - ??文字?色 1 3 3 2" xfId="33197"/>
    <cellStyle name="60% - ??文字?色 1 3 4" xfId="8182"/>
    <cellStyle name="60% - ??文字?色 1 3 4 2" xfId="33198"/>
    <cellStyle name="60% - ??文字?色 1 3 5" xfId="33195"/>
    <cellStyle name="60% - ??文字?色 1 4" xfId="8183"/>
    <cellStyle name="60% - ??文字?色 1 4 2" xfId="33199"/>
    <cellStyle name="60% - ??文字?色 1 5" xfId="8184"/>
    <cellStyle name="60% - ??文字?色 1 5 2" xfId="33200"/>
    <cellStyle name="60% - ??文字?色 1 6" xfId="8185"/>
    <cellStyle name="60% - ??文字?色 1 6 2" xfId="33201"/>
    <cellStyle name="60% - ??文字?色 1 7" xfId="33190"/>
    <cellStyle name="60% - ??文字?色 2" xfId="8186"/>
    <cellStyle name="60% - ??文字?色 2 2" xfId="8187"/>
    <cellStyle name="60% - ??文字?色 2 2 2" xfId="8188"/>
    <cellStyle name="60% - ??文字?色 2 2 2 2" xfId="33204"/>
    <cellStyle name="60% - ??文字?色 2 2 3" xfId="8189"/>
    <cellStyle name="60% - ??文字?色 2 2 3 2" xfId="33205"/>
    <cellStyle name="60% - ??文字?色 2 2 4" xfId="8190"/>
    <cellStyle name="60% - ??文字?色 2 2 4 2" xfId="33206"/>
    <cellStyle name="60% - ??文字?色 2 2 5" xfId="33203"/>
    <cellStyle name="60% - ??文字?色 2 3" xfId="8191"/>
    <cellStyle name="60% - ??文字?色 2 3 2" xfId="8192"/>
    <cellStyle name="60% - ??文字?色 2 3 2 2" xfId="33208"/>
    <cellStyle name="60% - ??文字?色 2 3 3" xfId="8193"/>
    <cellStyle name="60% - ??文字?色 2 3 3 2" xfId="33209"/>
    <cellStyle name="60% - ??文字?色 2 3 4" xfId="8194"/>
    <cellStyle name="60% - ??文字?色 2 3 4 2" xfId="33210"/>
    <cellStyle name="60% - ??文字?色 2 3 5" xfId="33207"/>
    <cellStyle name="60% - ??文字?色 2 4" xfId="8195"/>
    <cellStyle name="60% - ??文字?色 2 4 2" xfId="33211"/>
    <cellStyle name="60% - ??文字?色 2 5" xfId="8196"/>
    <cellStyle name="60% - ??文字?色 2 5 2" xfId="33212"/>
    <cellStyle name="60% - ??文字?色 2 6" xfId="8197"/>
    <cellStyle name="60% - ??文字?色 2 6 2" xfId="33213"/>
    <cellStyle name="60% - ??文字?色 2 7" xfId="33202"/>
    <cellStyle name="60% - ??文字?色 3" xfId="8198"/>
    <cellStyle name="60% - ??文字?色 3 2" xfId="8199"/>
    <cellStyle name="60% - ??文字?色 3 2 2" xfId="8200"/>
    <cellStyle name="60% - ??文字?色 3 2 2 2" xfId="33216"/>
    <cellStyle name="60% - ??文字?色 3 2 3" xfId="8201"/>
    <cellStyle name="60% - ??文字?色 3 2 3 2" xfId="33217"/>
    <cellStyle name="60% - ??文字?色 3 2 4" xfId="8202"/>
    <cellStyle name="60% - ??文字?色 3 2 4 2" xfId="33218"/>
    <cellStyle name="60% - ??文字?色 3 2 5" xfId="33215"/>
    <cellStyle name="60% - ??文字?色 3 3" xfId="8203"/>
    <cellStyle name="60% - ??文字?色 3 3 2" xfId="8204"/>
    <cellStyle name="60% - ??文字?色 3 3 2 2" xfId="33220"/>
    <cellStyle name="60% - ??文字?色 3 3 3" xfId="8205"/>
    <cellStyle name="60% - ??文字?色 3 3 3 2" xfId="33221"/>
    <cellStyle name="60% - ??文字?色 3 3 4" xfId="8206"/>
    <cellStyle name="60% - ??文字?色 3 3 4 2" xfId="33222"/>
    <cellStyle name="60% - ??文字?色 3 3 5" xfId="33219"/>
    <cellStyle name="60% - ??文字?色 3 4" xfId="8207"/>
    <cellStyle name="60% - ??文字?色 3 4 2" xfId="33223"/>
    <cellStyle name="60% - ??文字?色 3 5" xfId="8208"/>
    <cellStyle name="60% - ??文字?色 3 5 2" xfId="33224"/>
    <cellStyle name="60% - ??文字?色 3 6" xfId="8209"/>
    <cellStyle name="60% - ??文字?色 3 6 2" xfId="33225"/>
    <cellStyle name="60% - ??文字?色 3 7" xfId="33214"/>
    <cellStyle name="60% - ??文字?色 4" xfId="8210"/>
    <cellStyle name="60% - ??文字?色 4 2" xfId="8211"/>
    <cellStyle name="60% - ??文字?色 4 2 2" xfId="8212"/>
    <cellStyle name="60% - ??文字?色 4 2 2 2" xfId="33228"/>
    <cellStyle name="60% - ??文字?色 4 2 3" xfId="8213"/>
    <cellStyle name="60% - ??文字?色 4 2 3 2" xfId="33229"/>
    <cellStyle name="60% - ??文字?色 4 2 4" xfId="8214"/>
    <cellStyle name="60% - ??文字?色 4 2 4 2" xfId="33230"/>
    <cellStyle name="60% - ??文字?色 4 2 5" xfId="33227"/>
    <cellStyle name="60% - ??文字?色 4 3" xfId="8215"/>
    <cellStyle name="60% - ??文字?色 4 3 2" xfId="8216"/>
    <cellStyle name="60% - ??文字?色 4 3 2 2" xfId="33232"/>
    <cellStyle name="60% - ??文字?色 4 3 3" xfId="8217"/>
    <cellStyle name="60% - ??文字?色 4 3 3 2" xfId="33233"/>
    <cellStyle name="60% - ??文字?色 4 3 4" xfId="8218"/>
    <cellStyle name="60% - ??文字?色 4 3 4 2" xfId="33234"/>
    <cellStyle name="60% - ??文字?色 4 3 5" xfId="33231"/>
    <cellStyle name="60% - ??文字?色 4 4" xfId="8219"/>
    <cellStyle name="60% - ??文字?色 4 4 2" xfId="33235"/>
    <cellStyle name="60% - ??文字?色 4 5" xfId="8220"/>
    <cellStyle name="60% - ??文字?色 4 5 2" xfId="33236"/>
    <cellStyle name="60% - ??文字?色 4 6" xfId="8221"/>
    <cellStyle name="60% - ??文字?色 4 6 2" xfId="33237"/>
    <cellStyle name="60% - ??文字?色 4 7" xfId="33226"/>
    <cellStyle name="60% - ??文字?色 5" xfId="8222"/>
    <cellStyle name="60% - ??文字?色 5 2" xfId="8223"/>
    <cellStyle name="60% - ??文字?色 5 2 2" xfId="8224"/>
    <cellStyle name="60% - ??文字?色 5 2 2 2" xfId="33240"/>
    <cellStyle name="60% - ??文字?色 5 2 3" xfId="8225"/>
    <cellStyle name="60% - ??文字?色 5 2 3 2" xfId="33241"/>
    <cellStyle name="60% - ??文字?色 5 2 4" xfId="8226"/>
    <cellStyle name="60% - ??文字?色 5 2 4 2" xfId="33242"/>
    <cellStyle name="60% - ??文字?色 5 2 5" xfId="33239"/>
    <cellStyle name="60% - ??文字?色 5 3" xfId="8227"/>
    <cellStyle name="60% - ??文字?色 5 3 2" xfId="8228"/>
    <cellStyle name="60% - ??文字?色 5 3 2 2" xfId="33244"/>
    <cellStyle name="60% - ??文字?色 5 3 3" xfId="8229"/>
    <cellStyle name="60% - ??文字?色 5 3 3 2" xfId="33245"/>
    <cellStyle name="60% - ??文字?色 5 3 4" xfId="8230"/>
    <cellStyle name="60% - ??文字?色 5 3 4 2" xfId="33246"/>
    <cellStyle name="60% - ??文字?色 5 3 5" xfId="33243"/>
    <cellStyle name="60% - ??文字?色 5 4" xfId="8231"/>
    <cellStyle name="60% - ??文字?色 5 4 2" xfId="33247"/>
    <cellStyle name="60% - ??文字?色 5 5" xfId="8232"/>
    <cellStyle name="60% - ??文字?色 5 5 2" xfId="33248"/>
    <cellStyle name="60% - ??文字?色 5 6" xfId="8233"/>
    <cellStyle name="60% - ??文字?色 5 6 2" xfId="33249"/>
    <cellStyle name="60% - ??文字?色 5 7" xfId="33238"/>
    <cellStyle name="60% - ??文字?色 6" xfId="8234"/>
    <cellStyle name="60% - ??文字?色 6 2" xfId="8235"/>
    <cellStyle name="60% - ??文字?色 6 2 2" xfId="8236"/>
    <cellStyle name="60% - ??文字?色 6 2 2 2" xfId="33252"/>
    <cellStyle name="60% - ??文字?色 6 2 3" xfId="8237"/>
    <cellStyle name="60% - ??文字?色 6 2 3 2" xfId="33253"/>
    <cellStyle name="60% - ??文字?色 6 2 4" xfId="8238"/>
    <cellStyle name="60% - ??文字?色 6 2 4 2" xfId="33254"/>
    <cellStyle name="60% - ??文字?色 6 2 5" xfId="33251"/>
    <cellStyle name="60% - ??文字?色 6 3" xfId="8239"/>
    <cellStyle name="60% - ??文字?色 6 3 2" xfId="8240"/>
    <cellStyle name="60% - ??文字?色 6 3 2 2" xfId="33256"/>
    <cellStyle name="60% - ??文字?色 6 3 3" xfId="8241"/>
    <cellStyle name="60% - ??文字?色 6 3 3 2" xfId="33257"/>
    <cellStyle name="60% - ??文字?色 6 3 4" xfId="8242"/>
    <cellStyle name="60% - ??文字?色 6 3 4 2" xfId="33258"/>
    <cellStyle name="60% - ??文字?色 6 3 5" xfId="33255"/>
    <cellStyle name="60% - ??文字?色 6 4" xfId="8243"/>
    <cellStyle name="60% - ??文字?色 6 4 2" xfId="33259"/>
    <cellStyle name="60% - ??文字?色 6 5" xfId="8244"/>
    <cellStyle name="60% - ??文字?色 6 5 2" xfId="33260"/>
    <cellStyle name="60% - ??文字?色 6 6" xfId="8245"/>
    <cellStyle name="60% - ??文字?色 6 6 2" xfId="33261"/>
    <cellStyle name="60% - ??文字?色 6 7" xfId="33250"/>
    <cellStyle name="60% - Accent1 1" xfId="8246"/>
    <cellStyle name="60% - Accent1 1 2" xfId="8247"/>
    <cellStyle name="60% - Accent1 1 2 2" xfId="33263"/>
    <cellStyle name="60% - Accent1 1 3" xfId="8248"/>
    <cellStyle name="60% - Accent1 1 3 2" xfId="33264"/>
    <cellStyle name="60% - Accent1 1 4" xfId="8249"/>
    <cellStyle name="60% - Accent1 1 4 2" xfId="33265"/>
    <cellStyle name="60% - Accent1 1 5" xfId="33262"/>
    <cellStyle name="60% - Accent1 10" xfId="8250"/>
    <cellStyle name="60% - Accent1 10 2" xfId="8251"/>
    <cellStyle name="60% - Accent1 10 2 2" xfId="33267"/>
    <cellStyle name="60% - Accent1 10 3" xfId="8252"/>
    <cellStyle name="60% - Accent1 10 3 2" xfId="33268"/>
    <cellStyle name="60% - Accent1 10 4" xfId="8253"/>
    <cellStyle name="60% - Accent1 10 4 2" xfId="33269"/>
    <cellStyle name="60% - Accent1 10 5" xfId="33266"/>
    <cellStyle name="60% - Accent1 11" xfId="8254"/>
    <cellStyle name="60% - Accent1 11 2" xfId="8255"/>
    <cellStyle name="60% - Accent1 11 2 2" xfId="33271"/>
    <cellStyle name="60% - Accent1 11 3" xfId="8256"/>
    <cellStyle name="60% - Accent1 11 3 2" xfId="33272"/>
    <cellStyle name="60% - Accent1 11 4" xfId="8257"/>
    <cellStyle name="60% - Accent1 11 4 2" xfId="33273"/>
    <cellStyle name="60% - Accent1 11 5" xfId="33270"/>
    <cellStyle name="60% - Accent1 12" xfId="8258"/>
    <cellStyle name="60% - Accent1 12 2" xfId="8259"/>
    <cellStyle name="60% - Accent1 12 2 2" xfId="33275"/>
    <cellStyle name="60% - Accent1 12 3" xfId="8260"/>
    <cellStyle name="60% - Accent1 12 3 2" xfId="33276"/>
    <cellStyle name="60% - Accent1 12 4" xfId="8261"/>
    <cellStyle name="60% - Accent1 12 4 2" xfId="33277"/>
    <cellStyle name="60% - Accent1 12 5" xfId="33274"/>
    <cellStyle name="60% - Accent1 13" xfId="8262"/>
    <cellStyle name="60% - Accent1 13 2" xfId="8263"/>
    <cellStyle name="60% - Accent1 13 2 2" xfId="33279"/>
    <cellStyle name="60% - Accent1 13 3" xfId="8264"/>
    <cellStyle name="60% - Accent1 13 3 2" xfId="33280"/>
    <cellStyle name="60% - Accent1 13 4" xfId="8265"/>
    <cellStyle name="60% - Accent1 13 4 2" xfId="33281"/>
    <cellStyle name="60% - Accent1 13 5" xfId="33278"/>
    <cellStyle name="60% - Accent1 14" xfId="8266"/>
    <cellStyle name="60% - Accent1 14 2" xfId="8267"/>
    <cellStyle name="60% - Accent1 14 2 2" xfId="33283"/>
    <cellStyle name="60% - Accent1 14 3" xfId="8268"/>
    <cellStyle name="60% - Accent1 14 3 2" xfId="33284"/>
    <cellStyle name="60% - Accent1 14 4" xfId="8269"/>
    <cellStyle name="60% - Accent1 14 4 2" xfId="33285"/>
    <cellStyle name="60% - Accent1 14 5" xfId="33282"/>
    <cellStyle name="60% - Accent1 15" xfId="8270"/>
    <cellStyle name="60% - Accent1 15 2" xfId="8271"/>
    <cellStyle name="60% - Accent1 15 2 2" xfId="33287"/>
    <cellStyle name="60% - Accent1 15 3" xfId="8272"/>
    <cellStyle name="60% - Accent1 15 3 2" xfId="33288"/>
    <cellStyle name="60% - Accent1 15 4" xfId="8273"/>
    <cellStyle name="60% - Accent1 15 4 2" xfId="33289"/>
    <cellStyle name="60% - Accent1 15 5" xfId="33286"/>
    <cellStyle name="60% - Accent1 16" xfId="8274"/>
    <cellStyle name="60% - Accent1 16 2" xfId="8275"/>
    <cellStyle name="60% - Accent1 16 2 2" xfId="33291"/>
    <cellStyle name="60% - Accent1 16 3" xfId="8276"/>
    <cellStyle name="60% - Accent1 16 3 2" xfId="33292"/>
    <cellStyle name="60% - Accent1 16 4" xfId="8277"/>
    <cellStyle name="60% - Accent1 16 4 2" xfId="33293"/>
    <cellStyle name="60% - Accent1 16 5" xfId="33290"/>
    <cellStyle name="60% - Accent1 17" xfId="8278"/>
    <cellStyle name="60% - Accent1 17 2" xfId="8279"/>
    <cellStyle name="60% - Accent1 17 2 2" xfId="33295"/>
    <cellStyle name="60% - Accent1 17 3" xfId="8280"/>
    <cellStyle name="60% - Accent1 17 3 2" xfId="33296"/>
    <cellStyle name="60% - Accent1 17 4" xfId="8281"/>
    <cellStyle name="60% - Accent1 17 4 2" xfId="33297"/>
    <cellStyle name="60% - Accent1 17 5" xfId="33294"/>
    <cellStyle name="60% - Accent1 18" xfId="8282"/>
    <cellStyle name="60% - Accent1 18 2" xfId="8283"/>
    <cellStyle name="60% - Accent1 18 2 2" xfId="33299"/>
    <cellStyle name="60% - Accent1 18 3" xfId="8284"/>
    <cellStyle name="60% - Accent1 18 3 2" xfId="33300"/>
    <cellStyle name="60% - Accent1 18 4" xfId="8285"/>
    <cellStyle name="60% - Accent1 18 4 2" xfId="33301"/>
    <cellStyle name="60% - Accent1 18 5" xfId="33298"/>
    <cellStyle name="60% - Accent1 19" xfId="8286"/>
    <cellStyle name="60% - Accent1 19 2" xfId="8287"/>
    <cellStyle name="60% - Accent1 19 2 2" xfId="33303"/>
    <cellStyle name="60% - Accent1 19 3" xfId="8288"/>
    <cellStyle name="60% - Accent1 19 3 2" xfId="33304"/>
    <cellStyle name="60% - Accent1 19 4" xfId="8289"/>
    <cellStyle name="60% - Accent1 19 4 2" xfId="33305"/>
    <cellStyle name="60% - Accent1 19 5" xfId="33302"/>
    <cellStyle name="60% - Accent1 2" xfId="8290"/>
    <cellStyle name="60% - Accent1 2 2" xfId="8291"/>
    <cellStyle name="60% - Accent1 2 2 2" xfId="8292"/>
    <cellStyle name="60% - Accent1 2 2 2 2" xfId="33308"/>
    <cellStyle name="60% - Accent1 2 2 3" xfId="8293"/>
    <cellStyle name="60% - Accent1 2 2 3 2" xfId="33309"/>
    <cellStyle name="60% - Accent1 2 2 4" xfId="8294"/>
    <cellStyle name="60% - Accent1 2 2 4 2" xfId="33310"/>
    <cellStyle name="60% - Accent1 2 2 5" xfId="33307"/>
    <cellStyle name="60% - Accent1 2 3" xfId="8295"/>
    <cellStyle name="60% - Accent1 2 3 2" xfId="33311"/>
    <cellStyle name="60% - Accent1 2 4" xfId="8296"/>
    <cellStyle name="60% - Accent1 2 4 2" xfId="33312"/>
    <cellStyle name="60% - Accent1 2 5" xfId="8297"/>
    <cellStyle name="60% - Accent1 2 5 2" xfId="33313"/>
    <cellStyle name="60% - Accent1 2 6" xfId="8298"/>
    <cellStyle name="60% - Accent1 2 6 2" xfId="33314"/>
    <cellStyle name="60% - Accent1 2 7" xfId="8299"/>
    <cellStyle name="60% - Accent1 2 7 2" xfId="33315"/>
    <cellStyle name="60% - Accent1 2 8" xfId="8300"/>
    <cellStyle name="60% - Accent1 2 8 2" xfId="33316"/>
    <cellStyle name="60% - Accent1 2 9" xfId="33306"/>
    <cellStyle name="60% - Accent1 20" xfId="8301"/>
    <cellStyle name="60% - Accent1 20 2" xfId="8302"/>
    <cellStyle name="60% - Accent1 20 2 2" xfId="33318"/>
    <cellStyle name="60% - Accent1 20 3" xfId="8303"/>
    <cellStyle name="60% - Accent1 20 3 2" xfId="33319"/>
    <cellStyle name="60% - Accent1 20 4" xfId="8304"/>
    <cellStyle name="60% - Accent1 20 4 2" xfId="33320"/>
    <cellStyle name="60% - Accent1 20 5" xfId="33317"/>
    <cellStyle name="60% - Accent1 21" xfId="8305"/>
    <cellStyle name="60% - Accent1 21 2" xfId="8306"/>
    <cellStyle name="60% - Accent1 21 2 2" xfId="33322"/>
    <cellStyle name="60% - Accent1 21 3" xfId="8307"/>
    <cellStyle name="60% - Accent1 21 3 2" xfId="33323"/>
    <cellStyle name="60% - Accent1 21 4" xfId="8308"/>
    <cellStyle name="60% - Accent1 21 4 2" xfId="33324"/>
    <cellStyle name="60% - Accent1 21 5" xfId="33321"/>
    <cellStyle name="60% - Accent1 22" xfId="8309"/>
    <cellStyle name="60% - Accent1 22 2" xfId="8310"/>
    <cellStyle name="60% - Accent1 22 2 2" xfId="33326"/>
    <cellStyle name="60% - Accent1 22 3" xfId="8311"/>
    <cellStyle name="60% - Accent1 22 3 2" xfId="33327"/>
    <cellStyle name="60% - Accent1 22 4" xfId="8312"/>
    <cellStyle name="60% - Accent1 22 4 2" xfId="33328"/>
    <cellStyle name="60% - Accent1 22 5" xfId="33325"/>
    <cellStyle name="60% - Accent1 23" xfId="8313"/>
    <cellStyle name="60% - Accent1 23 2" xfId="33329"/>
    <cellStyle name="60% - Accent1 3" xfId="8314"/>
    <cellStyle name="60% - Accent1 3 2" xfId="8315"/>
    <cellStyle name="60% - Accent1 3 2 2" xfId="33331"/>
    <cellStyle name="60% - Accent1 3 3" xfId="8316"/>
    <cellStyle name="60% - Accent1 3 3 2" xfId="33332"/>
    <cellStyle name="60% - Accent1 3 4" xfId="8317"/>
    <cellStyle name="60% - Accent1 3 4 2" xfId="33333"/>
    <cellStyle name="60% - Accent1 3 5" xfId="33330"/>
    <cellStyle name="60% - Accent1 4" xfId="8318"/>
    <cellStyle name="60% - Accent1 4 2" xfId="8319"/>
    <cellStyle name="60% - Accent1 4 2 2" xfId="33335"/>
    <cellStyle name="60% - Accent1 4 3" xfId="8320"/>
    <cellStyle name="60% - Accent1 4 3 2" xfId="33336"/>
    <cellStyle name="60% - Accent1 4 4" xfId="8321"/>
    <cellStyle name="60% - Accent1 4 4 2" xfId="33337"/>
    <cellStyle name="60% - Accent1 4 5" xfId="33334"/>
    <cellStyle name="60% - Accent1 5" xfId="8322"/>
    <cellStyle name="60% - Accent1 5 2" xfId="8323"/>
    <cellStyle name="60% - Accent1 5 2 2" xfId="33339"/>
    <cellStyle name="60% - Accent1 5 3" xfId="8324"/>
    <cellStyle name="60% - Accent1 5 3 2" xfId="33340"/>
    <cellStyle name="60% - Accent1 5 4" xfId="8325"/>
    <cellStyle name="60% - Accent1 5 4 2" xfId="33341"/>
    <cellStyle name="60% - Accent1 5 5" xfId="33338"/>
    <cellStyle name="60% - Accent1 6" xfId="8326"/>
    <cellStyle name="60% - Accent1 6 2" xfId="8327"/>
    <cellStyle name="60% - Accent1 6 2 2" xfId="33343"/>
    <cellStyle name="60% - Accent1 6 3" xfId="8328"/>
    <cellStyle name="60% - Accent1 6 3 2" xfId="33344"/>
    <cellStyle name="60% - Accent1 6 4" xfId="8329"/>
    <cellStyle name="60% - Accent1 6 4 2" xfId="33345"/>
    <cellStyle name="60% - Accent1 6 5" xfId="33342"/>
    <cellStyle name="60% - Accent1 7" xfId="8330"/>
    <cellStyle name="60% - Accent1 7 2" xfId="8331"/>
    <cellStyle name="60% - Accent1 7 2 2" xfId="33347"/>
    <cellStyle name="60% - Accent1 7 3" xfId="8332"/>
    <cellStyle name="60% - Accent1 7 3 2" xfId="33348"/>
    <cellStyle name="60% - Accent1 7 4" xfId="8333"/>
    <cellStyle name="60% - Accent1 7 4 2" xfId="33349"/>
    <cellStyle name="60% - Accent1 7 5" xfId="33346"/>
    <cellStyle name="60% - Accent1 8" xfId="8334"/>
    <cellStyle name="60% - Accent1 8 2" xfId="8335"/>
    <cellStyle name="60% - Accent1 8 2 2" xfId="33351"/>
    <cellStyle name="60% - Accent1 8 3" xfId="8336"/>
    <cellStyle name="60% - Accent1 8 3 2" xfId="33352"/>
    <cellStyle name="60% - Accent1 8 4" xfId="8337"/>
    <cellStyle name="60% - Accent1 8 4 2" xfId="33353"/>
    <cellStyle name="60% - Accent1 8 5" xfId="33350"/>
    <cellStyle name="60% - Accent1 9" xfId="8338"/>
    <cellStyle name="60% - Accent1 9 2" xfId="8339"/>
    <cellStyle name="60% - Accent1 9 2 2" xfId="33355"/>
    <cellStyle name="60% - Accent1 9 3" xfId="8340"/>
    <cellStyle name="60% - Accent1 9 3 2" xfId="33356"/>
    <cellStyle name="60% - Accent1 9 4" xfId="8341"/>
    <cellStyle name="60% - Accent1 9 4 2" xfId="33357"/>
    <cellStyle name="60% - Accent1 9 5" xfId="33354"/>
    <cellStyle name="60% - Accent2 1" xfId="8342"/>
    <cellStyle name="60% - Accent2 1 2" xfId="8343"/>
    <cellStyle name="60% - Accent2 1 2 2" xfId="33359"/>
    <cellStyle name="60% - Accent2 1 3" xfId="8344"/>
    <cellStyle name="60% - Accent2 1 3 2" xfId="33360"/>
    <cellStyle name="60% - Accent2 1 4" xfId="8345"/>
    <cellStyle name="60% - Accent2 1 4 2" xfId="33361"/>
    <cellStyle name="60% - Accent2 1 5" xfId="33358"/>
    <cellStyle name="60% - Accent2 10" xfId="8346"/>
    <cellStyle name="60% - Accent2 10 2" xfId="8347"/>
    <cellStyle name="60% - Accent2 10 2 2" xfId="33363"/>
    <cellStyle name="60% - Accent2 10 3" xfId="8348"/>
    <cellStyle name="60% - Accent2 10 3 2" xfId="33364"/>
    <cellStyle name="60% - Accent2 10 4" xfId="8349"/>
    <cellStyle name="60% - Accent2 10 4 2" xfId="33365"/>
    <cellStyle name="60% - Accent2 10 5" xfId="33362"/>
    <cellStyle name="60% - Accent2 11" xfId="8350"/>
    <cellStyle name="60% - Accent2 11 2" xfId="8351"/>
    <cellStyle name="60% - Accent2 11 2 2" xfId="33367"/>
    <cellStyle name="60% - Accent2 11 3" xfId="8352"/>
    <cellStyle name="60% - Accent2 11 3 2" xfId="33368"/>
    <cellStyle name="60% - Accent2 11 4" xfId="8353"/>
    <cellStyle name="60% - Accent2 11 4 2" xfId="33369"/>
    <cellStyle name="60% - Accent2 11 5" xfId="33366"/>
    <cellStyle name="60% - Accent2 12" xfId="8354"/>
    <cellStyle name="60% - Accent2 12 2" xfId="8355"/>
    <cellStyle name="60% - Accent2 12 2 2" xfId="33371"/>
    <cellStyle name="60% - Accent2 12 3" xfId="8356"/>
    <cellStyle name="60% - Accent2 12 3 2" xfId="33372"/>
    <cellStyle name="60% - Accent2 12 4" xfId="8357"/>
    <cellStyle name="60% - Accent2 12 4 2" xfId="33373"/>
    <cellStyle name="60% - Accent2 12 5" xfId="33370"/>
    <cellStyle name="60% - Accent2 13" xfId="8358"/>
    <cellStyle name="60% - Accent2 13 2" xfId="8359"/>
    <cellStyle name="60% - Accent2 13 2 2" xfId="33375"/>
    <cellStyle name="60% - Accent2 13 3" xfId="8360"/>
    <cellStyle name="60% - Accent2 13 3 2" xfId="33376"/>
    <cellStyle name="60% - Accent2 13 4" xfId="8361"/>
    <cellStyle name="60% - Accent2 13 4 2" xfId="33377"/>
    <cellStyle name="60% - Accent2 13 5" xfId="33374"/>
    <cellStyle name="60% - Accent2 14" xfId="8362"/>
    <cellStyle name="60% - Accent2 14 2" xfId="8363"/>
    <cellStyle name="60% - Accent2 14 2 2" xfId="33379"/>
    <cellStyle name="60% - Accent2 14 3" xfId="8364"/>
    <cellStyle name="60% - Accent2 14 3 2" xfId="33380"/>
    <cellStyle name="60% - Accent2 14 4" xfId="8365"/>
    <cellStyle name="60% - Accent2 14 4 2" xfId="33381"/>
    <cellStyle name="60% - Accent2 14 5" xfId="33378"/>
    <cellStyle name="60% - Accent2 15" xfId="8366"/>
    <cellStyle name="60% - Accent2 15 2" xfId="8367"/>
    <cellStyle name="60% - Accent2 15 2 2" xfId="33383"/>
    <cellStyle name="60% - Accent2 15 3" xfId="8368"/>
    <cellStyle name="60% - Accent2 15 3 2" xfId="33384"/>
    <cellStyle name="60% - Accent2 15 4" xfId="8369"/>
    <cellStyle name="60% - Accent2 15 4 2" xfId="33385"/>
    <cellStyle name="60% - Accent2 15 5" xfId="33382"/>
    <cellStyle name="60% - Accent2 16" xfId="8370"/>
    <cellStyle name="60% - Accent2 16 2" xfId="8371"/>
    <cellStyle name="60% - Accent2 16 2 2" xfId="33387"/>
    <cellStyle name="60% - Accent2 16 3" xfId="8372"/>
    <cellStyle name="60% - Accent2 16 3 2" xfId="33388"/>
    <cellStyle name="60% - Accent2 16 4" xfId="8373"/>
    <cellStyle name="60% - Accent2 16 4 2" xfId="33389"/>
    <cellStyle name="60% - Accent2 16 5" xfId="33386"/>
    <cellStyle name="60% - Accent2 17" xfId="8374"/>
    <cellStyle name="60% - Accent2 17 2" xfId="8375"/>
    <cellStyle name="60% - Accent2 17 2 2" xfId="33391"/>
    <cellStyle name="60% - Accent2 17 3" xfId="8376"/>
    <cellStyle name="60% - Accent2 17 3 2" xfId="33392"/>
    <cellStyle name="60% - Accent2 17 4" xfId="8377"/>
    <cellStyle name="60% - Accent2 17 4 2" xfId="33393"/>
    <cellStyle name="60% - Accent2 17 5" xfId="33390"/>
    <cellStyle name="60% - Accent2 18" xfId="8378"/>
    <cellStyle name="60% - Accent2 18 2" xfId="8379"/>
    <cellStyle name="60% - Accent2 18 2 2" xfId="33395"/>
    <cellStyle name="60% - Accent2 18 3" xfId="8380"/>
    <cellStyle name="60% - Accent2 18 3 2" xfId="33396"/>
    <cellStyle name="60% - Accent2 18 4" xfId="8381"/>
    <cellStyle name="60% - Accent2 18 4 2" xfId="33397"/>
    <cellStyle name="60% - Accent2 18 5" xfId="33394"/>
    <cellStyle name="60% - Accent2 19" xfId="8382"/>
    <cellStyle name="60% - Accent2 19 2" xfId="8383"/>
    <cellStyle name="60% - Accent2 19 2 2" xfId="33399"/>
    <cellStyle name="60% - Accent2 19 3" xfId="8384"/>
    <cellStyle name="60% - Accent2 19 3 2" xfId="33400"/>
    <cellStyle name="60% - Accent2 19 4" xfId="8385"/>
    <cellStyle name="60% - Accent2 19 4 2" xfId="33401"/>
    <cellStyle name="60% - Accent2 19 5" xfId="33398"/>
    <cellStyle name="60% - Accent2 2" xfId="8386"/>
    <cellStyle name="60% - Accent2 2 2" xfId="8387"/>
    <cellStyle name="60% - Accent2 2 2 2" xfId="8388"/>
    <cellStyle name="60% - Accent2 2 2 2 2" xfId="33404"/>
    <cellStyle name="60% - Accent2 2 2 3" xfId="8389"/>
    <cellStyle name="60% - Accent2 2 2 3 2" xfId="33405"/>
    <cellStyle name="60% - Accent2 2 2 4" xfId="8390"/>
    <cellStyle name="60% - Accent2 2 2 4 2" xfId="33406"/>
    <cellStyle name="60% - Accent2 2 2 5" xfId="33403"/>
    <cellStyle name="60% - Accent2 2 3" xfId="8391"/>
    <cellStyle name="60% - Accent2 2 3 2" xfId="33407"/>
    <cellStyle name="60% - Accent2 2 4" xfId="8392"/>
    <cellStyle name="60% - Accent2 2 4 2" xfId="33408"/>
    <cellStyle name="60% - Accent2 2 5" xfId="8393"/>
    <cellStyle name="60% - Accent2 2 5 2" xfId="33409"/>
    <cellStyle name="60% - Accent2 2 6" xfId="8394"/>
    <cellStyle name="60% - Accent2 2 6 2" xfId="33410"/>
    <cellStyle name="60% - Accent2 2 7" xfId="8395"/>
    <cellStyle name="60% - Accent2 2 7 2" xfId="33411"/>
    <cellStyle name="60% - Accent2 2 8" xfId="8396"/>
    <cellStyle name="60% - Accent2 2 8 2" xfId="33412"/>
    <cellStyle name="60% - Accent2 2 9" xfId="33402"/>
    <cellStyle name="60% - Accent2 20" xfId="8397"/>
    <cellStyle name="60% - Accent2 20 2" xfId="8398"/>
    <cellStyle name="60% - Accent2 20 2 2" xfId="33414"/>
    <cellStyle name="60% - Accent2 20 3" xfId="8399"/>
    <cellStyle name="60% - Accent2 20 3 2" xfId="33415"/>
    <cellStyle name="60% - Accent2 20 4" xfId="8400"/>
    <cellStyle name="60% - Accent2 20 4 2" xfId="33416"/>
    <cellStyle name="60% - Accent2 20 5" xfId="33413"/>
    <cellStyle name="60% - Accent2 21" xfId="8401"/>
    <cellStyle name="60% - Accent2 21 2" xfId="8402"/>
    <cellStyle name="60% - Accent2 21 2 2" xfId="33418"/>
    <cellStyle name="60% - Accent2 21 3" xfId="8403"/>
    <cellStyle name="60% - Accent2 21 3 2" xfId="33419"/>
    <cellStyle name="60% - Accent2 21 4" xfId="8404"/>
    <cellStyle name="60% - Accent2 21 4 2" xfId="33420"/>
    <cellStyle name="60% - Accent2 21 5" xfId="33417"/>
    <cellStyle name="60% - Accent2 22" xfId="8405"/>
    <cellStyle name="60% - Accent2 22 2" xfId="8406"/>
    <cellStyle name="60% - Accent2 22 2 2" xfId="33422"/>
    <cellStyle name="60% - Accent2 22 3" xfId="8407"/>
    <cellStyle name="60% - Accent2 22 3 2" xfId="33423"/>
    <cellStyle name="60% - Accent2 22 4" xfId="8408"/>
    <cellStyle name="60% - Accent2 22 4 2" xfId="33424"/>
    <cellStyle name="60% - Accent2 22 5" xfId="33421"/>
    <cellStyle name="60% - Accent2 23" xfId="8409"/>
    <cellStyle name="60% - Accent2 23 2" xfId="33425"/>
    <cellStyle name="60% - Accent2 3" xfId="8410"/>
    <cellStyle name="60% - Accent2 3 2" xfId="8411"/>
    <cellStyle name="60% - Accent2 3 2 2" xfId="33427"/>
    <cellStyle name="60% - Accent2 3 3" xfId="8412"/>
    <cellStyle name="60% - Accent2 3 3 2" xfId="33428"/>
    <cellStyle name="60% - Accent2 3 4" xfId="8413"/>
    <cellStyle name="60% - Accent2 3 4 2" xfId="33429"/>
    <cellStyle name="60% - Accent2 3 5" xfId="33426"/>
    <cellStyle name="60% - Accent2 4" xfId="8414"/>
    <cellStyle name="60% - Accent2 4 2" xfId="8415"/>
    <cellStyle name="60% - Accent2 4 2 2" xfId="33431"/>
    <cellStyle name="60% - Accent2 4 3" xfId="8416"/>
    <cellStyle name="60% - Accent2 4 3 2" xfId="33432"/>
    <cellStyle name="60% - Accent2 4 4" xfId="8417"/>
    <cellStyle name="60% - Accent2 4 4 2" xfId="33433"/>
    <cellStyle name="60% - Accent2 4 5" xfId="33430"/>
    <cellStyle name="60% - Accent2 5" xfId="8418"/>
    <cellStyle name="60% - Accent2 5 2" xfId="8419"/>
    <cellStyle name="60% - Accent2 5 2 2" xfId="33435"/>
    <cellStyle name="60% - Accent2 5 3" xfId="8420"/>
    <cellStyle name="60% - Accent2 5 3 2" xfId="33436"/>
    <cellStyle name="60% - Accent2 5 4" xfId="8421"/>
    <cellStyle name="60% - Accent2 5 4 2" xfId="33437"/>
    <cellStyle name="60% - Accent2 5 5" xfId="33434"/>
    <cellStyle name="60% - Accent2 6" xfId="8422"/>
    <cellStyle name="60% - Accent2 6 2" xfId="8423"/>
    <cellStyle name="60% - Accent2 6 2 2" xfId="33439"/>
    <cellStyle name="60% - Accent2 6 3" xfId="8424"/>
    <cellStyle name="60% - Accent2 6 3 2" xfId="33440"/>
    <cellStyle name="60% - Accent2 6 4" xfId="8425"/>
    <cellStyle name="60% - Accent2 6 4 2" xfId="33441"/>
    <cellStyle name="60% - Accent2 6 5" xfId="33438"/>
    <cellStyle name="60% - Accent2 7" xfId="8426"/>
    <cellStyle name="60% - Accent2 7 2" xfId="8427"/>
    <cellStyle name="60% - Accent2 7 2 2" xfId="33443"/>
    <cellStyle name="60% - Accent2 7 3" xfId="8428"/>
    <cellStyle name="60% - Accent2 7 3 2" xfId="33444"/>
    <cellStyle name="60% - Accent2 7 4" xfId="8429"/>
    <cellStyle name="60% - Accent2 7 4 2" xfId="33445"/>
    <cellStyle name="60% - Accent2 7 5" xfId="33442"/>
    <cellStyle name="60% - Accent2 8" xfId="8430"/>
    <cellStyle name="60% - Accent2 8 2" xfId="8431"/>
    <cellStyle name="60% - Accent2 8 2 2" xfId="33447"/>
    <cellStyle name="60% - Accent2 8 3" xfId="8432"/>
    <cellStyle name="60% - Accent2 8 3 2" xfId="33448"/>
    <cellStyle name="60% - Accent2 8 4" xfId="8433"/>
    <cellStyle name="60% - Accent2 8 4 2" xfId="33449"/>
    <cellStyle name="60% - Accent2 8 5" xfId="33446"/>
    <cellStyle name="60% - Accent2 9" xfId="8434"/>
    <cellStyle name="60% - Accent2 9 2" xfId="8435"/>
    <cellStyle name="60% - Accent2 9 2 2" xfId="33451"/>
    <cellStyle name="60% - Accent2 9 3" xfId="8436"/>
    <cellStyle name="60% - Accent2 9 3 2" xfId="33452"/>
    <cellStyle name="60% - Accent2 9 4" xfId="8437"/>
    <cellStyle name="60% - Accent2 9 4 2" xfId="33453"/>
    <cellStyle name="60% - Accent2 9 5" xfId="33450"/>
    <cellStyle name="60% - Accent3 1" xfId="8438"/>
    <cellStyle name="60% - Accent3 1 2" xfId="8439"/>
    <cellStyle name="60% - Accent3 1 2 2" xfId="33455"/>
    <cellStyle name="60% - Accent3 1 3" xfId="8440"/>
    <cellStyle name="60% - Accent3 1 3 2" xfId="33456"/>
    <cellStyle name="60% - Accent3 1 4" xfId="8441"/>
    <cellStyle name="60% - Accent3 1 4 2" xfId="33457"/>
    <cellStyle name="60% - Accent3 1 5" xfId="33454"/>
    <cellStyle name="60% - Accent3 10" xfId="8442"/>
    <cellStyle name="60% - Accent3 10 2" xfId="8443"/>
    <cellStyle name="60% - Accent3 10 2 2" xfId="33459"/>
    <cellStyle name="60% - Accent3 10 3" xfId="8444"/>
    <cellStyle name="60% - Accent3 10 3 2" xfId="33460"/>
    <cellStyle name="60% - Accent3 10 4" xfId="8445"/>
    <cellStyle name="60% - Accent3 10 4 2" xfId="33461"/>
    <cellStyle name="60% - Accent3 10 5" xfId="33458"/>
    <cellStyle name="60% - Accent3 11" xfId="8446"/>
    <cellStyle name="60% - Accent3 11 2" xfId="8447"/>
    <cellStyle name="60% - Accent3 11 2 2" xfId="33463"/>
    <cellStyle name="60% - Accent3 11 3" xfId="8448"/>
    <cellStyle name="60% - Accent3 11 3 2" xfId="33464"/>
    <cellStyle name="60% - Accent3 11 4" xfId="8449"/>
    <cellStyle name="60% - Accent3 11 4 2" xfId="33465"/>
    <cellStyle name="60% - Accent3 11 5" xfId="33462"/>
    <cellStyle name="60% - Accent3 12" xfId="8450"/>
    <cellStyle name="60% - Accent3 12 2" xfId="8451"/>
    <cellStyle name="60% - Accent3 12 2 2" xfId="33467"/>
    <cellStyle name="60% - Accent3 12 3" xfId="8452"/>
    <cellStyle name="60% - Accent3 12 3 2" xfId="33468"/>
    <cellStyle name="60% - Accent3 12 4" xfId="8453"/>
    <cellStyle name="60% - Accent3 12 4 2" xfId="33469"/>
    <cellStyle name="60% - Accent3 12 5" xfId="33466"/>
    <cellStyle name="60% - Accent3 13" xfId="8454"/>
    <cellStyle name="60% - Accent3 13 2" xfId="8455"/>
    <cellStyle name="60% - Accent3 13 2 2" xfId="33471"/>
    <cellStyle name="60% - Accent3 13 3" xfId="8456"/>
    <cellStyle name="60% - Accent3 13 3 2" xfId="33472"/>
    <cellStyle name="60% - Accent3 13 4" xfId="8457"/>
    <cellStyle name="60% - Accent3 13 4 2" xfId="33473"/>
    <cellStyle name="60% - Accent3 13 5" xfId="33470"/>
    <cellStyle name="60% - Accent3 14" xfId="8458"/>
    <cellStyle name="60% - Accent3 14 2" xfId="8459"/>
    <cellStyle name="60% - Accent3 14 2 2" xfId="33475"/>
    <cellStyle name="60% - Accent3 14 3" xfId="8460"/>
    <cellStyle name="60% - Accent3 14 3 2" xfId="33476"/>
    <cellStyle name="60% - Accent3 14 4" xfId="8461"/>
    <cellStyle name="60% - Accent3 14 4 2" xfId="33477"/>
    <cellStyle name="60% - Accent3 14 5" xfId="33474"/>
    <cellStyle name="60% - Accent3 15" xfId="8462"/>
    <cellStyle name="60% - Accent3 15 2" xfId="8463"/>
    <cellStyle name="60% - Accent3 15 2 2" xfId="33479"/>
    <cellStyle name="60% - Accent3 15 3" xfId="8464"/>
    <cellStyle name="60% - Accent3 15 3 2" xfId="33480"/>
    <cellStyle name="60% - Accent3 15 4" xfId="8465"/>
    <cellStyle name="60% - Accent3 15 4 2" xfId="33481"/>
    <cellStyle name="60% - Accent3 15 5" xfId="33478"/>
    <cellStyle name="60% - Accent3 16" xfId="8466"/>
    <cellStyle name="60% - Accent3 16 2" xfId="8467"/>
    <cellStyle name="60% - Accent3 16 2 2" xfId="33483"/>
    <cellStyle name="60% - Accent3 16 3" xfId="8468"/>
    <cellStyle name="60% - Accent3 16 3 2" xfId="33484"/>
    <cellStyle name="60% - Accent3 16 4" xfId="8469"/>
    <cellStyle name="60% - Accent3 16 4 2" xfId="33485"/>
    <cellStyle name="60% - Accent3 16 5" xfId="33482"/>
    <cellStyle name="60% - Accent3 17" xfId="8470"/>
    <cellStyle name="60% - Accent3 17 2" xfId="8471"/>
    <cellStyle name="60% - Accent3 17 2 2" xfId="33487"/>
    <cellStyle name="60% - Accent3 17 3" xfId="8472"/>
    <cellStyle name="60% - Accent3 17 3 2" xfId="33488"/>
    <cellStyle name="60% - Accent3 17 4" xfId="8473"/>
    <cellStyle name="60% - Accent3 17 4 2" xfId="33489"/>
    <cellStyle name="60% - Accent3 17 5" xfId="33486"/>
    <cellStyle name="60% - Accent3 18" xfId="8474"/>
    <cellStyle name="60% - Accent3 18 2" xfId="8475"/>
    <cellStyle name="60% - Accent3 18 2 2" xfId="33491"/>
    <cellStyle name="60% - Accent3 18 3" xfId="8476"/>
    <cellStyle name="60% - Accent3 18 3 2" xfId="33492"/>
    <cellStyle name="60% - Accent3 18 4" xfId="8477"/>
    <cellStyle name="60% - Accent3 18 4 2" xfId="33493"/>
    <cellStyle name="60% - Accent3 18 5" xfId="33490"/>
    <cellStyle name="60% - Accent3 19" xfId="8478"/>
    <cellStyle name="60% - Accent3 19 2" xfId="8479"/>
    <cellStyle name="60% - Accent3 19 2 2" xfId="33495"/>
    <cellStyle name="60% - Accent3 19 3" xfId="8480"/>
    <cellStyle name="60% - Accent3 19 3 2" xfId="33496"/>
    <cellStyle name="60% - Accent3 19 4" xfId="8481"/>
    <cellStyle name="60% - Accent3 19 4 2" xfId="33497"/>
    <cellStyle name="60% - Accent3 19 5" xfId="33494"/>
    <cellStyle name="60% - Accent3 2" xfId="8482"/>
    <cellStyle name="60% - Accent3 2 2" xfId="8483"/>
    <cellStyle name="60% - Accent3 2 2 2" xfId="8484"/>
    <cellStyle name="60% - Accent3 2 2 2 2" xfId="33500"/>
    <cellStyle name="60% - Accent3 2 2 3" xfId="8485"/>
    <cellStyle name="60% - Accent3 2 2 3 2" xfId="33501"/>
    <cellStyle name="60% - Accent3 2 2 4" xfId="8486"/>
    <cellStyle name="60% - Accent3 2 2 4 2" xfId="33502"/>
    <cellStyle name="60% - Accent3 2 2 5" xfId="33499"/>
    <cellStyle name="60% - Accent3 2 3" xfId="8487"/>
    <cellStyle name="60% - Accent3 2 3 2" xfId="33503"/>
    <cellStyle name="60% - Accent3 2 4" xfId="8488"/>
    <cellStyle name="60% - Accent3 2 4 2" xfId="33504"/>
    <cellStyle name="60% - Accent3 2 5" xfId="8489"/>
    <cellStyle name="60% - Accent3 2 5 2" xfId="33505"/>
    <cellStyle name="60% - Accent3 2 6" xfId="8490"/>
    <cellStyle name="60% - Accent3 2 6 2" xfId="33506"/>
    <cellStyle name="60% - Accent3 2 7" xfId="8491"/>
    <cellStyle name="60% - Accent3 2 7 2" xfId="33507"/>
    <cellStyle name="60% - Accent3 2 8" xfId="8492"/>
    <cellStyle name="60% - Accent3 2 8 2" xfId="33508"/>
    <cellStyle name="60% - Accent3 2 9" xfId="33498"/>
    <cellStyle name="60% - Accent3 20" xfId="8493"/>
    <cellStyle name="60% - Accent3 20 2" xfId="8494"/>
    <cellStyle name="60% - Accent3 20 2 2" xfId="33510"/>
    <cellStyle name="60% - Accent3 20 3" xfId="8495"/>
    <cellStyle name="60% - Accent3 20 3 2" xfId="33511"/>
    <cellStyle name="60% - Accent3 20 4" xfId="8496"/>
    <cellStyle name="60% - Accent3 20 4 2" xfId="33512"/>
    <cellStyle name="60% - Accent3 20 5" xfId="33509"/>
    <cellStyle name="60% - Accent3 21" xfId="8497"/>
    <cellStyle name="60% - Accent3 21 2" xfId="8498"/>
    <cellStyle name="60% - Accent3 21 2 2" xfId="33514"/>
    <cellStyle name="60% - Accent3 21 3" xfId="8499"/>
    <cellStyle name="60% - Accent3 21 3 2" xfId="33515"/>
    <cellStyle name="60% - Accent3 21 4" xfId="8500"/>
    <cellStyle name="60% - Accent3 21 4 2" xfId="33516"/>
    <cellStyle name="60% - Accent3 21 5" xfId="33513"/>
    <cellStyle name="60% - Accent3 22" xfId="8501"/>
    <cellStyle name="60% - Accent3 22 2" xfId="8502"/>
    <cellStyle name="60% - Accent3 22 2 2" xfId="33518"/>
    <cellStyle name="60% - Accent3 22 3" xfId="8503"/>
    <cellStyle name="60% - Accent3 22 3 2" xfId="33519"/>
    <cellStyle name="60% - Accent3 22 4" xfId="8504"/>
    <cellStyle name="60% - Accent3 22 4 2" xfId="33520"/>
    <cellStyle name="60% - Accent3 22 5" xfId="33517"/>
    <cellStyle name="60% - Accent3 23" xfId="8505"/>
    <cellStyle name="60% - Accent3 23 2" xfId="33521"/>
    <cellStyle name="60% - Accent3 3" xfId="8506"/>
    <cellStyle name="60% - Accent3 3 2" xfId="8507"/>
    <cellStyle name="60% - Accent3 3 2 2" xfId="33523"/>
    <cellStyle name="60% - Accent3 3 3" xfId="8508"/>
    <cellStyle name="60% - Accent3 3 3 2" xfId="33524"/>
    <cellStyle name="60% - Accent3 3 4" xfId="8509"/>
    <cellStyle name="60% - Accent3 3 4 2" xfId="33525"/>
    <cellStyle name="60% - Accent3 3 5" xfId="33522"/>
    <cellStyle name="60% - Accent3 4" xfId="8510"/>
    <cellStyle name="60% - Accent3 4 2" xfId="8511"/>
    <cellStyle name="60% - Accent3 4 2 2" xfId="33527"/>
    <cellStyle name="60% - Accent3 4 3" xfId="8512"/>
    <cellStyle name="60% - Accent3 4 3 2" xfId="33528"/>
    <cellStyle name="60% - Accent3 4 4" xfId="8513"/>
    <cellStyle name="60% - Accent3 4 4 2" xfId="33529"/>
    <cellStyle name="60% - Accent3 4 5" xfId="33526"/>
    <cellStyle name="60% - Accent3 5" xfId="8514"/>
    <cellStyle name="60% - Accent3 5 2" xfId="8515"/>
    <cellStyle name="60% - Accent3 5 2 2" xfId="33531"/>
    <cellStyle name="60% - Accent3 5 3" xfId="8516"/>
    <cellStyle name="60% - Accent3 5 3 2" xfId="33532"/>
    <cellStyle name="60% - Accent3 5 4" xfId="8517"/>
    <cellStyle name="60% - Accent3 5 4 2" xfId="33533"/>
    <cellStyle name="60% - Accent3 5 5" xfId="33530"/>
    <cellStyle name="60% - Accent3 6" xfId="8518"/>
    <cellStyle name="60% - Accent3 6 2" xfId="8519"/>
    <cellStyle name="60% - Accent3 6 2 2" xfId="33535"/>
    <cellStyle name="60% - Accent3 6 3" xfId="8520"/>
    <cellStyle name="60% - Accent3 6 3 2" xfId="33536"/>
    <cellStyle name="60% - Accent3 6 4" xfId="8521"/>
    <cellStyle name="60% - Accent3 6 4 2" xfId="33537"/>
    <cellStyle name="60% - Accent3 6 5" xfId="33534"/>
    <cellStyle name="60% - Accent3 7" xfId="8522"/>
    <cellStyle name="60% - Accent3 7 2" xfId="8523"/>
    <cellStyle name="60% - Accent3 7 2 2" xfId="33539"/>
    <cellStyle name="60% - Accent3 7 3" xfId="8524"/>
    <cellStyle name="60% - Accent3 7 3 2" xfId="33540"/>
    <cellStyle name="60% - Accent3 7 4" xfId="8525"/>
    <cellStyle name="60% - Accent3 7 4 2" xfId="33541"/>
    <cellStyle name="60% - Accent3 7 5" xfId="33538"/>
    <cellStyle name="60% - Accent3 8" xfId="8526"/>
    <cellStyle name="60% - Accent3 8 2" xfId="8527"/>
    <cellStyle name="60% - Accent3 8 2 2" xfId="33543"/>
    <cellStyle name="60% - Accent3 8 3" xfId="8528"/>
    <cellStyle name="60% - Accent3 8 3 2" xfId="33544"/>
    <cellStyle name="60% - Accent3 8 4" xfId="8529"/>
    <cellStyle name="60% - Accent3 8 4 2" xfId="33545"/>
    <cellStyle name="60% - Accent3 8 5" xfId="33542"/>
    <cellStyle name="60% - Accent3 9" xfId="8530"/>
    <cellStyle name="60% - Accent3 9 2" xfId="8531"/>
    <cellStyle name="60% - Accent3 9 2 2" xfId="33547"/>
    <cellStyle name="60% - Accent3 9 3" xfId="8532"/>
    <cellStyle name="60% - Accent3 9 3 2" xfId="33548"/>
    <cellStyle name="60% - Accent3 9 4" xfId="8533"/>
    <cellStyle name="60% - Accent3 9 4 2" xfId="33549"/>
    <cellStyle name="60% - Accent3 9 5" xfId="33546"/>
    <cellStyle name="60% - Accent4 1" xfId="8534"/>
    <cellStyle name="60% - Accent4 1 2" xfId="8535"/>
    <cellStyle name="60% - Accent4 1 2 2" xfId="33551"/>
    <cellStyle name="60% - Accent4 1 3" xfId="8536"/>
    <cellStyle name="60% - Accent4 1 3 2" xfId="33552"/>
    <cellStyle name="60% - Accent4 1 4" xfId="8537"/>
    <cellStyle name="60% - Accent4 1 4 2" xfId="33553"/>
    <cellStyle name="60% - Accent4 1 5" xfId="33550"/>
    <cellStyle name="60% - Accent4 10" xfId="8538"/>
    <cellStyle name="60% - Accent4 10 2" xfId="8539"/>
    <cellStyle name="60% - Accent4 10 2 2" xfId="33555"/>
    <cellStyle name="60% - Accent4 10 3" xfId="8540"/>
    <cellStyle name="60% - Accent4 10 3 2" xfId="33556"/>
    <cellStyle name="60% - Accent4 10 4" xfId="8541"/>
    <cellStyle name="60% - Accent4 10 4 2" xfId="33557"/>
    <cellStyle name="60% - Accent4 10 5" xfId="33554"/>
    <cellStyle name="60% - Accent4 11" xfId="8542"/>
    <cellStyle name="60% - Accent4 11 2" xfId="8543"/>
    <cellStyle name="60% - Accent4 11 2 2" xfId="33559"/>
    <cellStyle name="60% - Accent4 11 3" xfId="8544"/>
    <cellStyle name="60% - Accent4 11 3 2" xfId="33560"/>
    <cellStyle name="60% - Accent4 11 4" xfId="8545"/>
    <cellStyle name="60% - Accent4 11 4 2" xfId="33561"/>
    <cellStyle name="60% - Accent4 11 5" xfId="33558"/>
    <cellStyle name="60% - Accent4 12" xfId="8546"/>
    <cellStyle name="60% - Accent4 12 2" xfId="8547"/>
    <cellStyle name="60% - Accent4 12 2 2" xfId="33563"/>
    <cellStyle name="60% - Accent4 12 3" xfId="8548"/>
    <cellStyle name="60% - Accent4 12 3 2" xfId="33564"/>
    <cellStyle name="60% - Accent4 12 4" xfId="8549"/>
    <cellStyle name="60% - Accent4 12 4 2" xfId="33565"/>
    <cellStyle name="60% - Accent4 12 5" xfId="33562"/>
    <cellStyle name="60% - Accent4 13" xfId="8550"/>
    <cellStyle name="60% - Accent4 13 2" xfId="8551"/>
    <cellStyle name="60% - Accent4 13 2 2" xfId="33567"/>
    <cellStyle name="60% - Accent4 13 3" xfId="8552"/>
    <cellStyle name="60% - Accent4 13 3 2" xfId="33568"/>
    <cellStyle name="60% - Accent4 13 4" xfId="8553"/>
    <cellStyle name="60% - Accent4 13 4 2" xfId="33569"/>
    <cellStyle name="60% - Accent4 13 5" xfId="33566"/>
    <cellStyle name="60% - Accent4 14" xfId="8554"/>
    <cellStyle name="60% - Accent4 14 2" xfId="8555"/>
    <cellStyle name="60% - Accent4 14 2 2" xfId="33571"/>
    <cellStyle name="60% - Accent4 14 3" xfId="8556"/>
    <cellStyle name="60% - Accent4 14 3 2" xfId="33572"/>
    <cellStyle name="60% - Accent4 14 4" xfId="8557"/>
    <cellStyle name="60% - Accent4 14 4 2" xfId="33573"/>
    <cellStyle name="60% - Accent4 14 5" xfId="33570"/>
    <cellStyle name="60% - Accent4 15" xfId="8558"/>
    <cellStyle name="60% - Accent4 15 2" xfId="8559"/>
    <cellStyle name="60% - Accent4 15 2 2" xfId="33575"/>
    <cellStyle name="60% - Accent4 15 3" xfId="8560"/>
    <cellStyle name="60% - Accent4 15 3 2" xfId="33576"/>
    <cellStyle name="60% - Accent4 15 4" xfId="8561"/>
    <cellStyle name="60% - Accent4 15 4 2" xfId="33577"/>
    <cellStyle name="60% - Accent4 15 5" xfId="33574"/>
    <cellStyle name="60% - Accent4 16" xfId="8562"/>
    <cellStyle name="60% - Accent4 16 2" xfId="8563"/>
    <cellStyle name="60% - Accent4 16 2 2" xfId="33579"/>
    <cellStyle name="60% - Accent4 16 3" xfId="8564"/>
    <cellStyle name="60% - Accent4 16 3 2" xfId="33580"/>
    <cellStyle name="60% - Accent4 16 4" xfId="8565"/>
    <cellStyle name="60% - Accent4 16 4 2" xfId="33581"/>
    <cellStyle name="60% - Accent4 16 5" xfId="33578"/>
    <cellStyle name="60% - Accent4 17" xfId="8566"/>
    <cellStyle name="60% - Accent4 17 2" xfId="8567"/>
    <cellStyle name="60% - Accent4 17 2 2" xfId="33583"/>
    <cellStyle name="60% - Accent4 17 3" xfId="8568"/>
    <cellStyle name="60% - Accent4 17 3 2" xfId="33584"/>
    <cellStyle name="60% - Accent4 17 4" xfId="8569"/>
    <cellStyle name="60% - Accent4 17 4 2" xfId="33585"/>
    <cellStyle name="60% - Accent4 17 5" xfId="33582"/>
    <cellStyle name="60% - Accent4 18" xfId="8570"/>
    <cellStyle name="60% - Accent4 18 2" xfId="8571"/>
    <cellStyle name="60% - Accent4 18 2 2" xfId="33587"/>
    <cellStyle name="60% - Accent4 18 3" xfId="8572"/>
    <cellStyle name="60% - Accent4 18 3 2" xfId="33588"/>
    <cellStyle name="60% - Accent4 18 4" xfId="8573"/>
    <cellStyle name="60% - Accent4 18 4 2" xfId="33589"/>
    <cellStyle name="60% - Accent4 18 5" xfId="33586"/>
    <cellStyle name="60% - Accent4 19" xfId="8574"/>
    <cellStyle name="60% - Accent4 19 2" xfId="8575"/>
    <cellStyle name="60% - Accent4 19 2 2" xfId="33591"/>
    <cellStyle name="60% - Accent4 19 3" xfId="8576"/>
    <cellStyle name="60% - Accent4 19 3 2" xfId="33592"/>
    <cellStyle name="60% - Accent4 19 4" xfId="8577"/>
    <cellStyle name="60% - Accent4 19 4 2" xfId="33593"/>
    <cellStyle name="60% - Accent4 19 5" xfId="33590"/>
    <cellStyle name="60% - Accent4 2" xfId="8578"/>
    <cellStyle name="60% - Accent4 2 2" xfId="8579"/>
    <cellStyle name="60% - Accent4 2 2 2" xfId="8580"/>
    <cellStyle name="60% - Accent4 2 2 2 2" xfId="33596"/>
    <cellStyle name="60% - Accent4 2 2 3" xfId="8581"/>
    <cellStyle name="60% - Accent4 2 2 3 2" xfId="33597"/>
    <cellStyle name="60% - Accent4 2 2 4" xfId="8582"/>
    <cellStyle name="60% - Accent4 2 2 4 2" xfId="33598"/>
    <cellStyle name="60% - Accent4 2 2 5" xfId="33595"/>
    <cellStyle name="60% - Accent4 2 3" xfId="8583"/>
    <cellStyle name="60% - Accent4 2 3 2" xfId="33599"/>
    <cellStyle name="60% - Accent4 2 4" xfId="8584"/>
    <cellStyle name="60% - Accent4 2 4 2" xfId="33600"/>
    <cellStyle name="60% - Accent4 2 5" xfId="8585"/>
    <cellStyle name="60% - Accent4 2 5 2" xfId="33601"/>
    <cellStyle name="60% - Accent4 2 6" xfId="8586"/>
    <cellStyle name="60% - Accent4 2 6 2" xfId="33602"/>
    <cellStyle name="60% - Accent4 2 7" xfId="8587"/>
    <cellStyle name="60% - Accent4 2 7 2" xfId="33603"/>
    <cellStyle name="60% - Accent4 2 8" xfId="8588"/>
    <cellStyle name="60% - Accent4 2 8 2" xfId="33604"/>
    <cellStyle name="60% - Accent4 2 9" xfId="33594"/>
    <cellStyle name="60% - Accent4 20" xfId="8589"/>
    <cellStyle name="60% - Accent4 20 2" xfId="8590"/>
    <cellStyle name="60% - Accent4 20 2 2" xfId="33606"/>
    <cellStyle name="60% - Accent4 20 3" xfId="8591"/>
    <cellStyle name="60% - Accent4 20 3 2" xfId="33607"/>
    <cellStyle name="60% - Accent4 20 4" xfId="8592"/>
    <cellStyle name="60% - Accent4 20 4 2" xfId="33608"/>
    <cellStyle name="60% - Accent4 20 5" xfId="33605"/>
    <cellStyle name="60% - Accent4 21" xfId="8593"/>
    <cellStyle name="60% - Accent4 21 2" xfId="8594"/>
    <cellStyle name="60% - Accent4 21 2 2" xfId="33610"/>
    <cellStyle name="60% - Accent4 21 3" xfId="8595"/>
    <cellStyle name="60% - Accent4 21 3 2" xfId="33611"/>
    <cellStyle name="60% - Accent4 21 4" xfId="8596"/>
    <cellStyle name="60% - Accent4 21 4 2" xfId="33612"/>
    <cellStyle name="60% - Accent4 21 5" xfId="33609"/>
    <cellStyle name="60% - Accent4 22" xfId="8597"/>
    <cellStyle name="60% - Accent4 22 2" xfId="8598"/>
    <cellStyle name="60% - Accent4 22 2 2" xfId="33614"/>
    <cellStyle name="60% - Accent4 22 3" xfId="8599"/>
    <cellStyle name="60% - Accent4 22 3 2" xfId="33615"/>
    <cellStyle name="60% - Accent4 22 4" xfId="8600"/>
    <cellStyle name="60% - Accent4 22 4 2" xfId="33616"/>
    <cellStyle name="60% - Accent4 22 5" xfId="33613"/>
    <cellStyle name="60% - Accent4 23" xfId="8601"/>
    <cellStyle name="60% - Accent4 23 2" xfId="33617"/>
    <cellStyle name="60% - Accent4 3" xfId="8602"/>
    <cellStyle name="60% - Accent4 3 2" xfId="8603"/>
    <cellStyle name="60% - Accent4 3 2 2" xfId="33619"/>
    <cellStyle name="60% - Accent4 3 3" xfId="8604"/>
    <cellStyle name="60% - Accent4 3 3 2" xfId="33620"/>
    <cellStyle name="60% - Accent4 3 4" xfId="8605"/>
    <cellStyle name="60% - Accent4 3 4 2" xfId="33621"/>
    <cellStyle name="60% - Accent4 3 5" xfId="33618"/>
    <cellStyle name="60% - Accent4 4" xfId="8606"/>
    <cellStyle name="60% - Accent4 4 2" xfId="8607"/>
    <cellStyle name="60% - Accent4 4 2 2" xfId="33623"/>
    <cellStyle name="60% - Accent4 4 3" xfId="8608"/>
    <cellStyle name="60% - Accent4 4 3 2" xfId="33624"/>
    <cellStyle name="60% - Accent4 4 4" xfId="8609"/>
    <cellStyle name="60% - Accent4 4 4 2" xfId="33625"/>
    <cellStyle name="60% - Accent4 4 5" xfId="33622"/>
    <cellStyle name="60% - Accent4 5" xfId="8610"/>
    <cellStyle name="60% - Accent4 5 2" xfId="8611"/>
    <cellStyle name="60% - Accent4 5 2 2" xfId="33627"/>
    <cellStyle name="60% - Accent4 5 3" xfId="8612"/>
    <cellStyle name="60% - Accent4 5 3 2" xfId="33628"/>
    <cellStyle name="60% - Accent4 5 4" xfId="8613"/>
    <cellStyle name="60% - Accent4 5 4 2" xfId="33629"/>
    <cellStyle name="60% - Accent4 5 5" xfId="33626"/>
    <cellStyle name="60% - Accent4 6" xfId="8614"/>
    <cellStyle name="60% - Accent4 6 2" xfId="8615"/>
    <cellStyle name="60% - Accent4 6 2 2" xfId="33631"/>
    <cellStyle name="60% - Accent4 6 3" xfId="8616"/>
    <cellStyle name="60% - Accent4 6 3 2" xfId="33632"/>
    <cellStyle name="60% - Accent4 6 4" xfId="8617"/>
    <cellStyle name="60% - Accent4 6 4 2" xfId="33633"/>
    <cellStyle name="60% - Accent4 6 5" xfId="33630"/>
    <cellStyle name="60% - Accent4 7" xfId="8618"/>
    <cellStyle name="60% - Accent4 7 2" xfId="8619"/>
    <cellStyle name="60% - Accent4 7 2 2" xfId="33635"/>
    <cellStyle name="60% - Accent4 7 3" xfId="8620"/>
    <cellStyle name="60% - Accent4 7 3 2" xfId="33636"/>
    <cellStyle name="60% - Accent4 7 4" xfId="8621"/>
    <cellStyle name="60% - Accent4 7 4 2" xfId="33637"/>
    <cellStyle name="60% - Accent4 7 5" xfId="33634"/>
    <cellStyle name="60% - Accent4 8" xfId="8622"/>
    <cellStyle name="60% - Accent4 8 2" xfId="8623"/>
    <cellStyle name="60% - Accent4 8 2 2" xfId="33639"/>
    <cellStyle name="60% - Accent4 8 3" xfId="8624"/>
    <cellStyle name="60% - Accent4 8 3 2" xfId="33640"/>
    <cellStyle name="60% - Accent4 8 4" xfId="8625"/>
    <cellStyle name="60% - Accent4 8 4 2" xfId="33641"/>
    <cellStyle name="60% - Accent4 8 5" xfId="33638"/>
    <cellStyle name="60% - Accent4 9" xfId="8626"/>
    <cellStyle name="60% - Accent4 9 2" xfId="8627"/>
    <cellStyle name="60% - Accent4 9 2 2" xfId="33643"/>
    <cellStyle name="60% - Accent4 9 3" xfId="8628"/>
    <cellStyle name="60% - Accent4 9 3 2" xfId="33644"/>
    <cellStyle name="60% - Accent4 9 4" xfId="8629"/>
    <cellStyle name="60% - Accent4 9 4 2" xfId="33645"/>
    <cellStyle name="60% - Accent4 9 5" xfId="33642"/>
    <cellStyle name="60% - Accent5 1" xfId="8630"/>
    <cellStyle name="60% - Accent5 1 2" xfId="8631"/>
    <cellStyle name="60% - Accent5 1 2 2" xfId="33647"/>
    <cellStyle name="60% - Accent5 1 3" xfId="8632"/>
    <cellStyle name="60% - Accent5 1 3 2" xfId="33648"/>
    <cellStyle name="60% - Accent5 1 4" xfId="8633"/>
    <cellStyle name="60% - Accent5 1 4 2" xfId="33649"/>
    <cellStyle name="60% - Accent5 1 5" xfId="33646"/>
    <cellStyle name="60% - Accent5 10" xfId="8634"/>
    <cellStyle name="60% - Accent5 10 2" xfId="8635"/>
    <cellStyle name="60% - Accent5 10 2 2" xfId="33651"/>
    <cellStyle name="60% - Accent5 10 3" xfId="8636"/>
    <cellStyle name="60% - Accent5 10 3 2" xfId="33652"/>
    <cellStyle name="60% - Accent5 10 4" xfId="8637"/>
    <cellStyle name="60% - Accent5 10 4 2" xfId="33653"/>
    <cellStyle name="60% - Accent5 10 5" xfId="33650"/>
    <cellStyle name="60% - Accent5 11" xfId="8638"/>
    <cellStyle name="60% - Accent5 11 2" xfId="8639"/>
    <cellStyle name="60% - Accent5 11 2 2" xfId="33655"/>
    <cellStyle name="60% - Accent5 11 3" xfId="8640"/>
    <cellStyle name="60% - Accent5 11 3 2" xfId="33656"/>
    <cellStyle name="60% - Accent5 11 4" xfId="8641"/>
    <cellStyle name="60% - Accent5 11 4 2" xfId="33657"/>
    <cellStyle name="60% - Accent5 11 5" xfId="33654"/>
    <cellStyle name="60% - Accent5 12" xfId="8642"/>
    <cellStyle name="60% - Accent5 12 2" xfId="8643"/>
    <cellStyle name="60% - Accent5 12 2 2" xfId="33659"/>
    <cellStyle name="60% - Accent5 12 3" xfId="8644"/>
    <cellStyle name="60% - Accent5 12 3 2" xfId="33660"/>
    <cellStyle name="60% - Accent5 12 4" xfId="8645"/>
    <cellStyle name="60% - Accent5 12 4 2" xfId="33661"/>
    <cellStyle name="60% - Accent5 12 5" xfId="33658"/>
    <cellStyle name="60% - Accent5 13" xfId="8646"/>
    <cellStyle name="60% - Accent5 13 2" xfId="8647"/>
    <cellStyle name="60% - Accent5 13 2 2" xfId="33663"/>
    <cellStyle name="60% - Accent5 13 3" xfId="8648"/>
    <cellStyle name="60% - Accent5 13 3 2" xfId="33664"/>
    <cellStyle name="60% - Accent5 13 4" xfId="8649"/>
    <cellStyle name="60% - Accent5 13 4 2" xfId="33665"/>
    <cellStyle name="60% - Accent5 13 5" xfId="33662"/>
    <cellStyle name="60% - Accent5 14" xfId="8650"/>
    <cellStyle name="60% - Accent5 14 2" xfId="8651"/>
    <cellStyle name="60% - Accent5 14 2 2" xfId="33667"/>
    <cellStyle name="60% - Accent5 14 3" xfId="8652"/>
    <cellStyle name="60% - Accent5 14 3 2" xfId="33668"/>
    <cellStyle name="60% - Accent5 14 4" xfId="8653"/>
    <cellStyle name="60% - Accent5 14 4 2" xfId="33669"/>
    <cellStyle name="60% - Accent5 14 5" xfId="33666"/>
    <cellStyle name="60% - Accent5 15" xfId="8654"/>
    <cellStyle name="60% - Accent5 15 2" xfId="8655"/>
    <cellStyle name="60% - Accent5 15 2 2" xfId="33671"/>
    <cellStyle name="60% - Accent5 15 3" xfId="8656"/>
    <cellStyle name="60% - Accent5 15 3 2" xfId="33672"/>
    <cellStyle name="60% - Accent5 15 4" xfId="8657"/>
    <cellStyle name="60% - Accent5 15 4 2" xfId="33673"/>
    <cellStyle name="60% - Accent5 15 5" xfId="33670"/>
    <cellStyle name="60% - Accent5 16" xfId="8658"/>
    <cellStyle name="60% - Accent5 16 2" xfId="8659"/>
    <cellStyle name="60% - Accent5 16 2 2" xfId="33675"/>
    <cellStyle name="60% - Accent5 16 3" xfId="8660"/>
    <cellStyle name="60% - Accent5 16 3 2" xfId="33676"/>
    <cellStyle name="60% - Accent5 16 4" xfId="8661"/>
    <cellStyle name="60% - Accent5 16 4 2" xfId="33677"/>
    <cellStyle name="60% - Accent5 16 5" xfId="33674"/>
    <cellStyle name="60% - Accent5 17" xfId="8662"/>
    <cellStyle name="60% - Accent5 17 2" xfId="8663"/>
    <cellStyle name="60% - Accent5 17 2 2" xfId="33679"/>
    <cellStyle name="60% - Accent5 17 3" xfId="8664"/>
    <cellStyle name="60% - Accent5 17 3 2" xfId="33680"/>
    <cellStyle name="60% - Accent5 17 4" xfId="8665"/>
    <cellStyle name="60% - Accent5 17 4 2" xfId="33681"/>
    <cellStyle name="60% - Accent5 17 5" xfId="33678"/>
    <cellStyle name="60% - Accent5 18" xfId="8666"/>
    <cellStyle name="60% - Accent5 18 2" xfId="8667"/>
    <cellStyle name="60% - Accent5 18 2 2" xfId="33683"/>
    <cellStyle name="60% - Accent5 18 3" xfId="8668"/>
    <cellStyle name="60% - Accent5 18 3 2" xfId="33684"/>
    <cellStyle name="60% - Accent5 18 4" xfId="8669"/>
    <cellStyle name="60% - Accent5 18 4 2" xfId="33685"/>
    <cellStyle name="60% - Accent5 18 5" xfId="33682"/>
    <cellStyle name="60% - Accent5 19" xfId="8670"/>
    <cellStyle name="60% - Accent5 19 2" xfId="8671"/>
    <cellStyle name="60% - Accent5 19 2 2" xfId="33687"/>
    <cellStyle name="60% - Accent5 19 3" xfId="8672"/>
    <cellStyle name="60% - Accent5 19 3 2" xfId="33688"/>
    <cellStyle name="60% - Accent5 19 4" xfId="8673"/>
    <cellStyle name="60% - Accent5 19 4 2" xfId="33689"/>
    <cellStyle name="60% - Accent5 19 5" xfId="33686"/>
    <cellStyle name="60% - Accent5 2" xfId="8674"/>
    <cellStyle name="60% - Accent5 2 2" xfId="8675"/>
    <cellStyle name="60% - Accent5 2 2 2" xfId="8676"/>
    <cellStyle name="60% - Accent5 2 2 2 2" xfId="33692"/>
    <cellStyle name="60% - Accent5 2 2 3" xfId="8677"/>
    <cellStyle name="60% - Accent5 2 2 3 2" xfId="33693"/>
    <cellStyle name="60% - Accent5 2 2 4" xfId="8678"/>
    <cellStyle name="60% - Accent5 2 2 4 2" xfId="33694"/>
    <cellStyle name="60% - Accent5 2 2 5" xfId="33691"/>
    <cellStyle name="60% - Accent5 2 3" xfId="8679"/>
    <cellStyle name="60% - Accent5 2 3 2" xfId="33695"/>
    <cellStyle name="60% - Accent5 2 4" xfId="8680"/>
    <cellStyle name="60% - Accent5 2 4 2" xfId="33696"/>
    <cellStyle name="60% - Accent5 2 5" xfId="8681"/>
    <cellStyle name="60% - Accent5 2 5 2" xfId="33697"/>
    <cellStyle name="60% - Accent5 2 6" xfId="8682"/>
    <cellStyle name="60% - Accent5 2 6 2" xfId="33698"/>
    <cellStyle name="60% - Accent5 2 7" xfId="8683"/>
    <cellStyle name="60% - Accent5 2 7 2" xfId="33699"/>
    <cellStyle name="60% - Accent5 2 8" xfId="8684"/>
    <cellStyle name="60% - Accent5 2 8 2" xfId="33700"/>
    <cellStyle name="60% - Accent5 2 9" xfId="33690"/>
    <cellStyle name="60% - Accent5 20" xfId="8685"/>
    <cellStyle name="60% - Accent5 20 2" xfId="8686"/>
    <cellStyle name="60% - Accent5 20 2 2" xfId="33702"/>
    <cellStyle name="60% - Accent5 20 3" xfId="8687"/>
    <cellStyle name="60% - Accent5 20 3 2" xfId="33703"/>
    <cellStyle name="60% - Accent5 20 4" xfId="8688"/>
    <cellStyle name="60% - Accent5 20 4 2" xfId="33704"/>
    <cellStyle name="60% - Accent5 20 5" xfId="33701"/>
    <cellStyle name="60% - Accent5 21" xfId="8689"/>
    <cellStyle name="60% - Accent5 21 2" xfId="8690"/>
    <cellStyle name="60% - Accent5 21 2 2" xfId="33706"/>
    <cellStyle name="60% - Accent5 21 3" xfId="8691"/>
    <cellStyle name="60% - Accent5 21 3 2" xfId="33707"/>
    <cellStyle name="60% - Accent5 21 4" xfId="8692"/>
    <cellStyle name="60% - Accent5 21 4 2" xfId="33708"/>
    <cellStyle name="60% - Accent5 21 5" xfId="33705"/>
    <cellStyle name="60% - Accent5 22" xfId="8693"/>
    <cellStyle name="60% - Accent5 22 2" xfId="8694"/>
    <cellStyle name="60% - Accent5 22 2 2" xfId="33710"/>
    <cellStyle name="60% - Accent5 22 3" xfId="8695"/>
    <cellStyle name="60% - Accent5 22 3 2" xfId="33711"/>
    <cellStyle name="60% - Accent5 22 4" xfId="8696"/>
    <cellStyle name="60% - Accent5 22 4 2" xfId="33712"/>
    <cellStyle name="60% - Accent5 22 5" xfId="33709"/>
    <cellStyle name="60% - Accent5 23" xfId="8697"/>
    <cellStyle name="60% - Accent5 23 2" xfId="33713"/>
    <cellStyle name="60% - Accent5 3" xfId="8698"/>
    <cellStyle name="60% - Accent5 3 2" xfId="8699"/>
    <cellStyle name="60% - Accent5 3 2 2" xfId="33715"/>
    <cellStyle name="60% - Accent5 3 3" xfId="8700"/>
    <cellStyle name="60% - Accent5 3 3 2" xfId="33716"/>
    <cellStyle name="60% - Accent5 3 4" xfId="8701"/>
    <cellStyle name="60% - Accent5 3 4 2" xfId="33717"/>
    <cellStyle name="60% - Accent5 3 5" xfId="33714"/>
    <cellStyle name="60% - Accent5 4" xfId="8702"/>
    <cellStyle name="60% - Accent5 4 2" xfId="8703"/>
    <cellStyle name="60% - Accent5 4 2 2" xfId="33719"/>
    <cellStyle name="60% - Accent5 4 3" xfId="8704"/>
    <cellStyle name="60% - Accent5 4 3 2" xfId="33720"/>
    <cellStyle name="60% - Accent5 4 4" xfId="8705"/>
    <cellStyle name="60% - Accent5 4 4 2" xfId="33721"/>
    <cellStyle name="60% - Accent5 4 5" xfId="33718"/>
    <cellStyle name="60% - Accent5 5" xfId="8706"/>
    <cellStyle name="60% - Accent5 5 2" xfId="8707"/>
    <cellStyle name="60% - Accent5 5 2 2" xfId="33723"/>
    <cellStyle name="60% - Accent5 5 3" xfId="8708"/>
    <cellStyle name="60% - Accent5 5 3 2" xfId="33724"/>
    <cellStyle name="60% - Accent5 5 4" xfId="8709"/>
    <cellStyle name="60% - Accent5 5 4 2" xfId="33725"/>
    <cellStyle name="60% - Accent5 5 5" xfId="33722"/>
    <cellStyle name="60% - Accent5 6" xfId="8710"/>
    <cellStyle name="60% - Accent5 6 2" xfId="8711"/>
    <cellStyle name="60% - Accent5 6 2 2" xfId="33727"/>
    <cellStyle name="60% - Accent5 6 3" xfId="8712"/>
    <cellStyle name="60% - Accent5 6 3 2" xfId="33728"/>
    <cellStyle name="60% - Accent5 6 4" xfId="8713"/>
    <cellStyle name="60% - Accent5 6 4 2" xfId="33729"/>
    <cellStyle name="60% - Accent5 6 5" xfId="33726"/>
    <cellStyle name="60% - Accent5 7" xfId="8714"/>
    <cellStyle name="60% - Accent5 7 2" xfId="8715"/>
    <cellStyle name="60% - Accent5 7 2 2" xfId="33731"/>
    <cellStyle name="60% - Accent5 7 3" xfId="8716"/>
    <cellStyle name="60% - Accent5 7 3 2" xfId="33732"/>
    <cellStyle name="60% - Accent5 7 4" xfId="8717"/>
    <cellStyle name="60% - Accent5 7 4 2" xfId="33733"/>
    <cellStyle name="60% - Accent5 7 5" xfId="33730"/>
    <cellStyle name="60% - Accent5 8" xfId="8718"/>
    <cellStyle name="60% - Accent5 8 2" xfId="8719"/>
    <cellStyle name="60% - Accent5 8 2 2" xfId="33735"/>
    <cellStyle name="60% - Accent5 8 3" xfId="8720"/>
    <cellStyle name="60% - Accent5 8 3 2" xfId="33736"/>
    <cellStyle name="60% - Accent5 8 4" xfId="8721"/>
    <cellStyle name="60% - Accent5 8 4 2" xfId="33737"/>
    <cellStyle name="60% - Accent5 8 5" xfId="33734"/>
    <cellStyle name="60% - Accent5 9" xfId="8722"/>
    <cellStyle name="60% - Accent5 9 2" xfId="8723"/>
    <cellStyle name="60% - Accent5 9 2 2" xfId="33739"/>
    <cellStyle name="60% - Accent5 9 3" xfId="8724"/>
    <cellStyle name="60% - Accent5 9 3 2" xfId="33740"/>
    <cellStyle name="60% - Accent5 9 4" xfId="8725"/>
    <cellStyle name="60% - Accent5 9 4 2" xfId="33741"/>
    <cellStyle name="60% - Accent5 9 5" xfId="33738"/>
    <cellStyle name="60% - Accent6 1" xfId="8726"/>
    <cellStyle name="60% - Accent6 1 2" xfId="8727"/>
    <cellStyle name="60% - Accent6 1 2 2" xfId="33743"/>
    <cellStyle name="60% - Accent6 1 3" xfId="8728"/>
    <cellStyle name="60% - Accent6 1 3 2" xfId="33744"/>
    <cellStyle name="60% - Accent6 1 4" xfId="8729"/>
    <cellStyle name="60% - Accent6 1 4 2" xfId="33745"/>
    <cellStyle name="60% - Accent6 1 5" xfId="33742"/>
    <cellStyle name="60% - Accent6 10" xfId="8730"/>
    <cellStyle name="60% - Accent6 10 2" xfId="8731"/>
    <cellStyle name="60% - Accent6 10 2 2" xfId="33747"/>
    <cellStyle name="60% - Accent6 10 3" xfId="8732"/>
    <cellStyle name="60% - Accent6 10 3 2" xfId="33748"/>
    <cellStyle name="60% - Accent6 10 4" xfId="8733"/>
    <cellStyle name="60% - Accent6 10 4 2" xfId="33749"/>
    <cellStyle name="60% - Accent6 10 5" xfId="33746"/>
    <cellStyle name="60% - Accent6 11" xfId="8734"/>
    <cellStyle name="60% - Accent6 11 2" xfId="8735"/>
    <cellStyle name="60% - Accent6 11 2 2" xfId="33751"/>
    <cellStyle name="60% - Accent6 11 3" xfId="8736"/>
    <cellStyle name="60% - Accent6 11 3 2" xfId="33752"/>
    <cellStyle name="60% - Accent6 11 4" xfId="8737"/>
    <cellStyle name="60% - Accent6 11 4 2" xfId="33753"/>
    <cellStyle name="60% - Accent6 11 5" xfId="33750"/>
    <cellStyle name="60% - Accent6 12" xfId="8738"/>
    <cellStyle name="60% - Accent6 12 2" xfId="8739"/>
    <cellStyle name="60% - Accent6 12 2 2" xfId="33755"/>
    <cellStyle name="60% - Accent6 12 3" xfId="8740"/>
    <cellStyle name="60% - Accent6 12 3 2" xfId="33756"/>
    <cellStyle name="60% - Accent6 12 4" xfId="8741"/>
    <cellStyle name="60% - Accent6 12 4 2" xfId="33757"/>
    <cellStyle name="60% - Accent6 12 5" xfId="33754"/>
    <cellStyle name="60% - Accent6 13" xfId="8742"/>
    <cellStyle name="60% - Accent6 13 2" xfId="8743"/>
    <cellStyle name="60% - Accent6 13 2 2" xfId="33759"/>
    <cellStyle name="60% - Accent6 13 3" xfId="8744"/>
    <cellStyle name="60% - Accent6 13 3 2" xfId="33760"/>
    <cellStyle name="60% - Accent6 13 4" xfId="8745"/>
    <cellStyle name="60% - Accent6 13 4 2" xfId="33761"/>
    <cellStyle name="60% - Accent6 13 5" xfId="33758"/>
    <cellStyle name="60% - Accent6 14" xfId="8746"/>
    <cellStyle name="60% - Accent6 14 2" xfId="8747"/>
    <cellStyle name="60% - Accent6 14 2 2" xfId="33763"/>
    <cellStyle name="60% - Accent6 14 3" xfId="8748"/>
    <cellStyle name="60% - Accent6 14 3 2" xfId="33764"/>
    <cellStyle name="60% - Accent6 14 4" xfId="8749"/>
    <cellStyle name="60% - Accent6 14 4 2" xfId="33765"/>
    <cellStyle name="60% - Accent6 14 5" xfId="33762"/>
    <cellStyle name="60% - Accent6 15" xfId="8750"/>
    <cellStyle name="60% - Accent6 15 2" xfId="8751"/>
    <cellStyle name="60% - Accent6 15 2 2" xfId="33767"/>
    <cellStyle name="60% - Accent6 15 3" xfId="8752"/>
    <cellStyle name="60% - Accent6 15 3 2" xfId="33768"/>
    <cellStyle name="60% - Accent6 15 4" xfId="8753"/>
    <cellStyle name="60% - Accent6 15 4 2" xfId="33769"/>
    <cellStyle name="60% - Accent6 15 5" xfId="33766"/>
    <cellStyle name="60% - Accent6 16" xfId="8754"/>
    <cellStyle name="60% - Accent6 16 2" xfId="8755"/>
    <cellStyle name="60% - Accent6 16 2 2" xfId="33771"/>
    <cellStyle name="60% - Accent6 16 3" xfId="8756"/>
    <cellStyle name="60% - Accent6 16 3 2" xfId="33772"/>
    <cellStyle name="60% - Accent6 16 4" xfId="8757"/>
    <cellStyle name="60% - Accent6 16 4 2" xfId="33773"/>
    <cellStyle name="60% - Accent6 16 5" xfId="33770"/>
    <cellStyle name="60% - Accent6 17" xfId="8758"/>
    <cellStyle name="60% - Accent6 17 2" xfId="8759"/>
    <cellStyle name="60% - Accent6 17 2 2" xfId="33775"/>
    <cellStyle name="60% - Accent6 17 3" xfId="8760"/>
    <cellStyle name="60% - Accent6 17 3 2" xfId="33776"/>
    <cellStyle name="60% - Accent6 17 4" xfId="8761"/>
    <cellStyle name="60% - Accent6 17 4 2" xfId="33777"/>
    <cellStyle name="60% - Accent6 17 5" xfId="33774"/>
    <cellStyle name="60% - Accent6 18" xfId="8762"/>
    <cellStyle name="60% - Accent6 18 2" xfId="8763"/>
    <cellStyle name="60% - Accent6 18 2 2" xfId="33779"/>
    <cellStyle name="60% - Accent6 18 3" xfId="8764"/>
    <cellStyle name="60% - Accent6 18 3 2" xfId="33780"/>
    <cellStyle name="60% - Accent6 18 4" xfId="8765"/>
    <cellStyle name="60% - Accent6 18 4 2" xfId="33781"/>
    <cellStyle name="60% - Accent6 18 5" xfId="33778"/>
    <cellStyle name="60% - Accent6 19" xfId="8766"/>
    <cellStyle name="60% - Accent6 19 2" xfId="8767"/>
    <cellStyle name="60% - Accent6 19 2 2" xfId="33783"/>
    <cellStyle name="60% - Accent6 19 3" xfId="8768"/>
    <cellStyle name="60% - Accent6 19 3 2" xfId="33784"/>
    <cellStyle name="60% - Accent6 19 4" xfId="8769"/>
    <cellStyle name="60% - Accent6 19 4 2" xfId="33785"/>
    <cellStyle name="60% - Accent6 19 5" xfId="33782"/>
    <cellStyle name="60% - Accent6 2" xfId="8770"/>
    <cellStyle name="60% - Accent6 2 2" xfId="8771"/>
    <cellStyle name="60% - Accent6 2 2 2" xfId="8772"/>
    <cellStyle name="60% - Accent6 2 2 2 2" xfId="33788"/>
    <cellStyle name="60% - Accent6 2 2 3" xfId="8773"/>
    <cellStyle name="60% - Accent6 2 2 3 2" xfId="33789"/>
    <cellStyle name="60% - Accent6 2 2 4" xfId="8774"/>
    <cellStyle name="60% - Accent6 2 2 4 2" xfId="33790"/>
    <cellStyle name="60% - Accent6 2 2 5" xfId="33787"/>
    <cellStyle name="60% - Accent6 2 3" xfId="8775"/>
    <cellStyle name="60% - Accent6 2 3 2" xfId="33791"/>
    <cellStyle name="60% - Accent6 2 4" xfId="8776"/>
    <cellStyle name="60% - Accent6 2 4 2" xfId="33792"/>
    <cellStyle name="60% - Accent6 2 5" xfId="8777"/>
    <cellStyle name="60% - Accent6 2 5 2" xfId="33793"/>
    <cellStyle name="60% - Accent6 2 6" xfId="8778"/>
    <cellStyle name="60% - Accent6 2 6 2" xfId="33794"/>
    <cellStyle name="60% - Accent6 2 7" xfId="8779"/>
    <cellStyle name="60% - Accent6 2 7 2" xfId="33795"/>
    <cellStyle name="60% - Accent6 2 8" xfId="8780"/>
    <cellStyle name="60% - Accent6 2 8 2" xfId="33796"/>
    <cellStyle name="60% - Accent6 2 9" xfId="33786"/>
    <cellStyle name="60% - Accent6 20" xfId="8781"/>
    <cellStyle name="60% - Accent6 20 2" xfId="8782"/>
    <cellStyle name="60% - Accent6 20 2 2" xfId="33798"/>
    <cellStyle name="60% - Accent6 20 3" xfId="8783"/>
    <cellStyle name="60% - Accent6 20 3 2" xfId="33799"/>
    <cellStyle name="60% - Accent6 20 4" xfId="8784"/>
    <cellStyle name="60% - Accent6 20 4 2" xfId="33800"/>
    <cellStyle name="60% - Accent6 20 5" xfId="33797"/>
    <cellStyle name="60% - Accent6 21" xfId="8785"/>
    <cellStyle name="60% - Accent6 21 2" xfId="8786"/>
    <cellStyle name="60% - Accent6 21 2 2" xfId="33802"/>
    <cellStyle name="60% - Accent6 21 3" xfId="8787"/>
    <cellStyle name="60% - Accent6 21 3 2" xfId="33803"/>
    <cellStyle name="60% - Accent6 21 4" xfId="8788"/>
    <cellStyle name="60% - Accent6 21 4 2" xfId="33804"/>
    <cellStyle name="60% - Accent6 21 5" xfId="33801"/>
    <cellStyle name="60% - Accent6 22" xfId="8789"/>
    <cellStyle name="60% - Accent6 22 2" xfId="8790"/>
    <cellStyle name="60% - Accent6 22 2 2" xfId="33806"/>
    <cellStyle name="60% - Accent6 22 3" xfId="8791"/>
    <cellStyle name="60% - Accent6 22 3 2" xfId="33807"/>
    <cellStyle name="60% - Accent6 22 4" xfId="8792"/>
    <cellStyle name="60% - Accent6 22 4 2" xfId="33808"/>
    <cellStyle name="60% - Accent6 22 5" xfId="33805"/>
    <cellStyle name="60% - Accent6 23" xfId="8793"/>
    <cellStyle name="60% - Accent6 23 2" xfId="33809"/>
    <cellStyle name="60% - Accent6 3" xfId="8794"/>
    <cellStyle name="60% - Accent6 3 2" xfId="8795"/>
    <cellStyle name="60% - Accent6 3 2 2" xfId="33811"/>
    <cellStyle name="60% - Accent6 3 3" xfId="8796"/>
    <cellStyle name="60% - Accent6 3 3 2" xfId="33812"/>
    <cellStyle name="60% - Accent6 3 4" xfId="8797"/>
    <cellStyle name="60% - Accent6 3 4 2" xfId="33813"/>
    <cellStyle name="60% - Accent6 3 5" xfId="33810"/>
    <cellStyle name="60% - Accent6 4" xfId="8798"/>
    <cellStyle name="60% - Accent6 4 2" xfId="8799"/>
    <cellStyle name="60% - Accent6 4 2 2" xfId="33815"/>
    <cellStyle name="60% - Accent6 4 3" xfId="8800"/>
    <cellStyle name="60% - Accent6 4 3 2" xfId="33816"/>
    <cellStyle name="60% - Accent6 4 4" xfId="8801"/>
    <cellStyle name="60% - Accent6 4 4 2" xfId="33817"/>
    <cellStyle name="60% - Accent6 4 5" xfId="33814"/>
    <cellStyle name="60% - Accent6 5" xfId="8802"/>
    <cellStyle name="60% - Accent6 5 2" xfId="8803"/>
    <cellStyle name="60% - Accent6 5 2 2" xfId="33819"/>
    <cellStyle name="60% - Accent6 5 3" xfId="8804"/>
    <cellStyle name="60% - Accent6 5 3 2" xfId="33820"/>
    <cellStyle name="60% - Accent6 5 4" xfId="8805"/>
    <cellStyle name="60% - Accent6 5 4 2" xfId="33821"/>
    <cellStyle name="60% - Accent6 5 5" xfId="33818"/>
    <cellStyle name="60% - Accent6 6" xfId="8806"/>
    <cellStyle name="60% - Accent6 6 2" xfId="8807"/>
    <cellStyle name="60% - Accent6 6 2 2" xfId="33823"/>
    <cellStyle name="60% - Accent6 6 3" xfId="8808"/>
    <cellStyle name="60% - Accent6 6 3 2" xfId="33824"/>
    <cellStyle name="60% - Accent6 6 4" xfId="8809"/>
    <cellStyle name="60% - Accent6 6 4 2" xfId="33825"/>
    <cellStyle name="60% - Accent6 6 5" xfId="33822"/>
    <cellStyle name="60% - Accent6 7" xfId="8810"/>
    <cellStyle name="60% - Accent6 7 2" xfId="8811"/>
    <cellStyle name="60% - Accent6 7 2 2" xfId="33827"/>
    <cellStyle name="60% - Accent6 7 3" xfId="8812"/>
    <cellStyle name="60% - Accent6 7 3 2" xfId="33828"/>
    <cellStyle name="60% - Accent6 7 4" xfId="8813"/>
    <cellStyle name="60% - Accent6 7 4 2" xfId="33829"/>
    <cellStyle name="60% - Accent6 7 5" xfId="33826"/>
    <cellStyle name="60% - Accent6 8" xfId="8814"/>
    <cellStyle name="60% - Accent6 8 2" xfId="8815"/>
    <cellStyle name="60% - Accent6 8 2 2" xfId="33831"/>
    <cellStyle name="60% - Accent6 8 3" xfId="8816"/>
    <cellStyle name="60% - Accent6 8 3 2" xfId="33832"/>
    <cellStyle name="60% - Accent6 8 4" xfId="8817"/>
    <cellStyle name="60% - Accent6 8 4 2" xfId="33833"/>
    <cellStyle name="60% - Accent6 8 5" xfId="33830"/>
    <cellStyle name="60% - Accent6 9" xfId="8818"/>
    <cellStyle name="60% - Accent6 9 2" xfId="8819"/>
    <cellStyle name="60% - Accent6 9 2 2" xfId="33835"/>
    <cellStyle name="60% - Accent6 9 3" xfId="8820"/>
    <cellStyle name="60% - Accent6 9 3 2" xfId="33836"/>
    <cellStyle name="60% - Accent6 9 4" xfId="8821"/>
    <cellStyle name="60% - Accent6 9 4 2" xfId="33837"/>
    <cellStyle name="60% - Accent6 9 5" xfId="33834"/>
    <cellStyle name="60% - Cor1" xfId="8822"/>
    <cellStyle name="60% - Cor1 2" xfId="33838"/>
    <cellStyle name="60% - Cor2" xfId="8823"/>
    <cellStyle name="60% - Cor2 2" xfId="33839"/>
    <cellStyle name="60% - Cor3" xfId="8824"/>
    <cellStyle name="60% - Cor3 2" xfId="33840"/>
    <cellStyle name="60% - Cor4" xfId="8825"/>
    <cellStyle name="60% - Cor4 2" xfId="33841"/>
    <cellStyle name="60% - Cor5" xfId="8826"/>
    <cellStyle name="60% - Cor5 2" xfId="33842"/>
    <cellStyle name="60% - Cor6" xfId="8827"/>
    <cellStyle name="60% - Cor6 2" xfId="33843"/>
    <cellStyle name="60% - Ênfase1" xfId="8828"/>
    <cellStyle name="60% - Ênfase1 2" xfId="8829"/>
    <cellStyle name="60% - Ênfase1 2 2" xfId="33845"/>
    <cellStyle name="60% - Ênfase1 3" xfId="8830"/>
    <cellStyle name="60% - Ênfase1 3 2" xfId="33846"/>
    <cellStyle name="60% - Ênfase1 4" xfId="8831"/>
    <cellStyle name="60% - Ênfase1 4 2" xfId="33847"/>
    <cellStyle name="60% - Ênfase1 5" xfId="8832"/>
    <cellStyle name="60% - Ênfase1 5 2" xfId="33848"/>
    <cellStyle name="60% - Ênfase1 6" xfId="8833"/>
    <cellStyle name="60% - Ênfase1 6 2" xfId="33849"/>
    <cellStyle name="60% - Ênfase1 7" xfId="33844"/>
    <cellStyle name="60% - Ênfase2" xfId="8834"/>
    <cellStyle name="60% - Ênfase2 2" xfId="8835"/>
    <cellStyle name="60% - Ênfase2 2 2" xfId="33851"/>
    <cellStyle name="60% - Ênfase2 3" xfId="8836"/>
    <cellStyle name="60% - Ênfase2 3 2" xfId="33852"/>
    <cellStyle name="60% - Ênfase2 4" xfId="8837"/>
    <cellStyle name="60% - Ênfase2 4 2" xfId="33853"/>
    <cellStyle name="60% - Ênfase2 5" xfId="8838"/>
    <cellStyle name="60% - Ênfase2 5 2" xfId="33854"/>
    <cellStyle name="60% - Ênfase2 6" xfId="8839"/>
    <cellStyle name="60% - Ênfase2 6 2" xfId="33855"/>
    <cellStyle name="60% - Ênfase2 7" xfId="33850"/>
    <cellStyle name="60% - Ênfase3" xfId="8840"/>
    <cellStyle name="60% - Ênfase3 2" xfId="8841"/>
    <cellStyle name="60% - Ênfase3 2 2" xfId="33857"/>
    <cellStyle name="60% - Ênfase3 3" xfId="8842"/>
    <cellStyle name="60% - Ênfase3 3 2" xfId="33858"/>
    <cellStyle name="60% - Ênfase3 4" xfId="8843"/>
    <cellStyle name="60% - Ênfase3 4 2" xfId="33859"/>
    <cellStyle name="60% - Ênfase3 5" xfId="8844"/>
    <cellStyle name="60% - Ênfase3 5 2" xfId="33860"/>
    <cellStyle name="60% - Ênfase3 6" xfId="8845"/>
    <cellStyle name="60% - Ênfase3 6 2" xfId="33861"/>
    <cellStyle name="60% - Ênfase3 7" xfId="33856"/>
    <cellStyle name="60% - Ênfase4" xfId="8846"/>
    <cellStyle name="60% - Ênfase4 2" xfId="8847"/>
    <cellStyle name="60% - Ênfase4 2 2" xfId="33863"/>
    <cellStyle name="60% - Ênfase4 3" xfId="8848"/>
    <cellStyle name="60% - Ênfase4 3 2" xfId="33864"/>
    <cellStyle name="60% - Ênfase4 4" xfId="8849"/>
    <cellStyle name="60% - Ênfase4 4 2" xfId="33865"/>
    <cellStyle name="60% - Ênfase4 5" xfId="8850"/>
    <cellStyle name="60% - Ênfase4 5 2" xfId="33866"/>
    <cellStyle name="60% - Ênfase4 6" xfId="8851"/>
    <cellStyle name="60% - Ênfase4 6 2" xfId="33867"/>
    <cellStyle name="60% - Ênfase4 7" xfId="33862"/>
    <cellStyle name="60% - Ênfase5" xfId="8852"/>
    <cellStyle name="60% - Ênfase5 2" xfId="8853"/>
    <cellStyle name="60% - Ênfase5 2 2" xfId="33869"/>
    <cellStyle name="60% - Ênfase5 3" xfId="8854"/>
    <cellStyle name="60% - Ênfase5 3 2" xfId="33870"/>
    <cellStyle name="60% - Ênfase5 4" xfId="8855"/>
    <cellStyle name="60% - Ênfase5 4 2" xfId="33871"/>
    <cellStyle name="60% - Ênfase5 5" xfId="8856"/>
    <cellStyle name="60% - Ênfase5 5 2" xfId="33872"/>
    <cellStyle name="60% - Ênfase5 6" xfId="8857"/>
    <cellStyle name="60% - Ênfase5 6 2" xfId="33873"/>
    <cellStyle name="60% - Ênfase5 7" xfId="33868"/>
    <cellStyle name="60% - Ênfase6" xfId="8858"/>
    <cellStyle name="60% - Ênfase6 2" xfId="8859"/>
    <cellStyle name="60% - Ênfase6 2 2" xfId="33875"/>
    <cellStyle name="60% - Ênfase6 3" xfId="8860"/>
    <cellStyle name="60% - Ênfase6 3 2" xfId="33876"/>
    <cellStyle name="60% - Ênfase6 4" xfId="8861"/>
    <cellStyle name="60% - Ênfase6 4 2" xfId="33877"/>
    <cellStyle name="60% - Ênfase6 5" xfId="8862"/>
    <cellStyle name="60% - Ênfase6 5 2" xfId="33878"/>
    <cellStyle name="60% - Ênfase6 6" xfId="8863"/>
    <cellStyle name="60% - Ênfase6 6 2" xfId="33879"/>
    <cellStyle name="60% - Ênfase6 7" xfId="33874"/>
    <cellStyle name="60% - アクセント 1" xfId="8864"/>
    <cellStyle name="60% - アクセント 1 2" xfId="8865"/>
    <cellStyle name="60% - アクセント 1 2 2" xfId="33881"/>
    <cellStyle name="60% - アクセント 1 3" xfId="8866"/>
    <cellStyle name="60% - アクセント 1 3 2" xfId="33882"/>
    <cellStyle name="60% - アクセント 1 4" xfId="8867"/>
    <cellStyle name="60% - アクセント 1 4 2" xfId="33883"/>
    <cellStyle name="60% - アクセント 1 5" xfId="33880"/>
    <cellStyle name="60% - アクセント 2" xfId="8868"/>
    <cellStyle name="60% - アクセント 2 2" xfId="8869"/>
    <cellStyle name="60% - アクセント 2 2 2" xfId="33885"/>
    <cellStyle name="60% - アクセント 2 3" xfId="8870"/>
    <cellStyle name="60% - アクセント 2 3 2" xfId="33886"/>
    <cellStyle name="60% - アクセント 2 4" xfId="8871"/>
    <cellStyle name="60% - アクセント 2 4 2" xfId="33887"/>
    <cellStyle name="60% - アクセント 2 5" xfId="33884"/>
    <cellStyle name="60% - アクセント 3" xfId="8872"/>
    <cellStyle name="60% - アクセント 3 2" xfId="8873"/>
    <cellStyle name="60% - アクセント 3 2 2" xfId="33889"/>
    <cellStyle name="60% - アクセント 3 3" xfId="8874"/>
    <cellStyle name="60% - アクセント 3 3 2" xfId="33890"/>
    <cellStyle name="60% - アクセント 3 4" xfId="8875"/>
    <cellStyle name="60% - アクセント 3 4 2" xfId="33891"/>
    <cellStyle name="60% - アクセント 3 5" xfId="33888"/>
    <cellStyle name="60% - アクセント 4" xfId="8876"/>
    <cellStyle name="60% - アクセント 4 2" xfId="8877"/>
    <cellStyle name="60% - アクセント 4 2 2" xfId="33893"/>
    <cellStyle name="60% - アクセント 4 3" xfId="8878"/>
    <cellStyle name="60% - アクセント 4 3 2" xfId="33894"/>
    <cellStyle name="60% - アクセント 4 4" xfId="8879"/>
    <cellStyle name="60% - アクセント 4 4 2" xfId="33895"/>
    <cellStyle name="60% - アクセント 4 5" xfId="33892"/>
    <cellStyle name="60% - アクセント 5" xfId="8880"/>
    <cellStyle name="60% - アクセント 5 2" xfId="8881"/>
    <cellStyle name="60% - アクセント 5 2 2" xfId="33897"/>
    <cellStyle name="60% - アクセント 5 3" xfId="8882"/>
    <cellStyle name="60% - アクセント 5 3 2" xfId="33898"/>
    <cellStyle name="60% - アクセント 5 4" xfId="8883"/>
    <cellStyle name="60% - アクセント 5 4 2" xfId="33899"/>
    <cellStyle name="60% - アクセント 5 5" xfId="33896"/>
    <cellStyle name="60% - アクセント 6" xfId="8884"/>
    <cellStyle name="60% - アクセント 6 2" xfId="8885"/>
    <cellStyle name="60% - アクセント 6 2 2" xfId="33901"/>
    <cellStyle name="60% - アクセント 6 3" xfId="8886"/>
    <cellStyle name="60% - アクセント 6 3 2" xfId="33902"/>
    <cellStyle name="60% - アクセント 6 4" xfId="8887"/>
    <cellStyle name="60% - アクセント 6 4 2" xfId="33903"/>
    <cellStyle name="60% - アクセント 6 5" xfId="33900"/>
    <cellStyle name="60% - 强调文字颜色 1" xfId="8888"/>
    <cellStyle name="60% - 强调文字颜色 1 2" xfId="8889"/>
    <cellStyle name="60% - 强调文字颜色 1 2 2" xfId="8890"/>
    <cellStyle name="60% - 强调文字颜色 1 2 2 2" xfId="33906"/>
    <cellStyle name="60% - 强调文字颜色 1 2 3" xfId="8891"/>
    <cellStyle name="60% - 强调文字颜色 1 2 3 2" xfId="33907"/>
    <cellStyle name="60% - 强调文字颜色 1 2 4" xfId="8892"/>
    <cellStyle name="60% - 强调文字颜色 1 2 4 2" xfId="33908"/>
    <cellStyle name="60% - 强调文字颜色 1 2 5" xfId="33905"/>
    <cellStyle name="60% - 强调文字颜色 1 3" xfId="8893"/>
    <cellStyle name="60% - 强调文字颜色 1 3 2" xfId="8894"/>
    <cellStyle name="60% - 强调文字颜色 1 3 2 2" xfId="33910"/>
    <cellStyle name="60% - 强调文字颜色 1 3 3" xfId="8895"/>
    <cellStyle name="60% - 强调文字颜色 1 3 3 2" xfId="33911"/>
    <cellStyle name="60% - 强调文字颜色 1 3 4" xfId="8896"/>
    <cellStyle name="60% - 强调文字颜色 1 3 4 2" xfId="33912"/>
    <cellStyle name="60% - 强调文字颜色 1 3 5" xfId="33909"/>
    <cellStyle name="60% - 强调文字颜色 1 4" xfId="8897"/>
    <cellStyle name="60% - 强调文字颜色 1 4 2" xfId="8898"/>
    <cellStyle name="60% - 强调文字颜色 1 4 2 2" xfId="33914"/>
    <cellStyle name="60% - 强调文字颜色 1 4 3" xfId="8899"/>
    <cellStyle name="60% - 强调文字颜色 1 4 3 2" xfId="33915"/>
    <cellStyle name="60% - 强调文字颜色 1 4 4" xfId="8900"/>
    <cellStyle name="60% - 强调文字颜色 1 4 4 2" xfId="33916"/>
    <cellStyle name="60% - 强调文字颜色 1 4 5" xfId="33913"/>
    <cellStyle name="60% - 强调文字颜色 1 5" xfId="8901"/>
    <cellStyle name="60% - 强调文字颜色 1 5 2" xfId="8902"/>
    <cellStyle name="60% - 强调文字颜色 1 5 2 2" xfId="33918"/>
    <cellStyle name="60% - 强调文字颜色 1 5 3" xfId="8903"/>
    <cellStyle name="60% - 强调文字颜色 1 5 3 2" xfId="33919"/>
    <cellStyle name="60% - 强调文字颜色 1 5 4" xfId="8904"/>
    <cellStyle name="60% - 强调文字颜色 1 5 4 2" xfId="33920"/>
    <cellStyle name="60% - 强调文字颜色 1 5 5" xfId="33917"/>
    <cellStyle name="60% - 强调文字颜色 1 6" xfId="8905"/>
    <cellStyle name="60% - 强调文字颜色 1 6 2" xfId="33921"/>
    <cellStyle name="60% - 强调文字颜色 1 7" xfId="8906"/>
    <cellStyle name="60% - 强调文字颜色 1 7 2" xfId="33922"/>
    <cellStyle name="60% - 强调文字颜色 1 8" xfId="8907"/>
    <cellStyle name="60% - 强调文字颜色 1 8 2" xfId="33923"/>
    <cellStyle name="60% - 强调文字颜色 1 9" xfId="33904"/>
    <cellStyle name="60% - 强调文字颜色 2" xfId="8908"/>
    <cellStyle name="60% - 强调文字颜色 2 2" xfId="8909"/>
    <cellStyle name="60% - 强调文字颜色 2 2 2" xfId="8910"/>
    <cellStyle name="60% - 强调文字颜色 2 2 2 2" xfId="33926"/>
    <cellStyle name="60% - 强调文字颜色 2 2 3" xfId="8911"/>
    <cellStyle name="60% - 强调文字颜色 2 2 3 2" xfId="33927"/>
    <cellStyle name="60% - 强调文字颜色 2 2 4" xfId="8912"/>
    <cellStyle name="60% - 强调文字颜色 2 2 4 2" xfId="33928"/>
    <cellStyle name="60% - 强调文字颜色 2 2 5" xfId="33925"/>
    <cellStyle name="60% - 强调文字颜色 2 3" xfId="8913"/>
    <cellStyle name="60% - 强调文字颜色 2 3 2" xfId="8914"/>
    <cellStyle name="60% - 强调文字颜色 2 3 2 2" xfId="33930"/>
    <cellStyle name="60% - 强调文字颜色 2 3 3" xfId="8915"/>
    <cellStyle name="60% - 强调文字颜色 2 3 3 2" xfId="33931"/>
    <cellStyle name="60% - 强调文字颜色 2 3 4" xfId="8916"/>
    <cellStyle name="60% - 强调文字颜色 2 3 4 2" xfId="33932"/>
    <cellStyle name="60% - 强调文字颜色 2 3 5" xfId="33929"/>
    <cellStyle name="60% - 强调文字颜色 2 4" xfId="8917"/>
    <cellStyle name="60% - 强调文字颜色 2 4 2" xfId="8918"/>
    <cellStyle name="60% - 强调文字颜色 2 4 2 2" xfId="33934"/>
    <cellStyle name="60% - 强调文字颜色 2 4 3" xfId="8919"/>
    <cellStyle name="60% - 强调文字颜色 2 4 3 2" xfId="33935"/>
    <cellStyle name="60% - 强调文字颜色 2 4 4" xfId="8920"/>
    <cellStyle name="60% - 强调文字颜色 2 4 4 2" xfId="33936"/>
    <cellStyle name="60% - 强调文字颜色 2 4 5" xfId="33933"/>
    <cellStyle name="60% - 强调文字颜色 2 5" xfId="8921"/>
    <cellStyle name="60% - 强调文字颜色 2 5 2" xfId="8922"/>
    <cellStyle name="60% - 强调文字颜色 2 5 2 2" xfId="33938"/>
    <cellStyle name="60% - 强调文字颜色 2 5 3" xfId="8923"/>
    <cellStyle name="60% - 强调文字颜色 2 5 3 2" xfId="33939"/>
    <cellStyle name="60% - 强调文字颜色 2 5 4" xfId="8924"/>
    <cellStyle name="60% - 强调文字颜色 2 5 4 2" xfId="33940"/>
    <cellStyle name="60% - 强调文字颜色 2 5 5" xfId="33937"/>
    <cellStyle name="60% - 强调文字颜色 2 6" xfId="8925"/>
    <cellStyle name="60% - 强调文字颜色 2 6 2" xfId="33941"/>
    <cellStyle name="60% - 强调文字颜色 2 7" xfId="8926"/>
    <cellStyle name="60% - 强调文字颜色 2 7 2" xfId="33942"/>
    <cellStyle name="60% - 强调文字颜色 2 8" xfId="8927"/>
    <cellStyle name="60% - 强调文字颜色 2 8 2" xfId="33943"/>
    <cellStyle name="60% - 强调文字颜色 2 9" xfId="33924"/>
    <cellStyle name="60% - 强调文字颜色 3" xfId="8928"/>
    <cellStyle name="60% - 强调文字颜色 3 2" xfId="8929"/>
    <cellStyle name="60% - 强调文字颜色 3 2 2" xfId="8930"/>
    <cellStyle name="60% - 强调文字颜色 3 2 2 2" xfId="33946"/>
    <cellStyle name="60% - 强调文字颜色 3 2 3" xfId="8931"/>
    <cellStyle name="60% - 强调文字颜色 3 2 3 2" xfId="33947"/>
    <cellStyle name="60% - 强调文字颜色 3 2 4" xfId="8932"/>
    <cellStyle name="60% - 强调文字颜色 3 2 4 2" xfId="33948"/>
    <cellStyle name="60% - 强调文字颜色 3 2 5" xfId="33945"/>
    <cellStyle name="60% - 强调文字颜色 3 3" xfId="8933"/>
    <cellStyle name="60% - 强调文字颜色 3 3 2" xfId="8934"/>
    <cellStyle name="60% - 强调文字颜色 3 3 2 2" xfId="33950"/>
    <cellStyle name="60% - 强调文字颜色 3 3 3" xfId="8935"/>
    <cellStyle name="60% - 强调文字颜色 3 3 3 2" xfId="33951"/>
    <cellStyle name="60% - 强调文字颜色 3 3 4" xfId="8936"/>
    <cellStyle name="60% - 强调文字颜色 3 3 4 2" xfId="33952"/>
    <cellStyle name="60% - 强调文字颜色 3 3 5" xfId="33949"/>
    <cellStyle name="60% - 强调文字颜色 3 4" xfId="8937"/>
    <cellStyle name="60% - 强调文字颜色 3 4 2" xfId="8938"/>
    <cellStyle name="60% - 强调文字颜色 3 4 2 2" xfId="33954"/>
    <cellStyle name="60% - 强调文字颜色 3 4 3" xfId="8939"/>
    <cellStyle name="60% - 强调文字颜色 3 4 3 2" xfId="33955"/>
    <cellStyle name="60% - 强调文字颜色 3 4 4" xfId="8940"/>
    <cellStyle name="60% - 强调文字颜色 3 4 4 2" xfId="33956"/>
    <cellStyle name="60% - 强调文字颜色 3 4 5" xfId="33953"/>
    <cellStyle name="60% - 强调文字颜色 3 5" xfId="8941"/>
    <cellStyle name="60% - 强调文字颜色 3 5 2" xfId="8942"/>
    <cellStyle name="60% - 强调文字颜色 3 5 2 2" xfId="33958"/>
    <cellStyle name="60% - 强调文字颜色 3 5 3" xfId="8943"/>
    <cellStyle name="60% - 强调文字颜色 3 5 3 2" xfId="33959"/>
    <cellStyle name="60% - 强调文字颜色 3 5 4" xfId="8944"/>
    <cellStyle name="60% - 强调文字颜色 3 5 4 2" xfId="33960"/>
    <cellStyle name="60% - 强调文字颜色 3 5 5" xfId="33957"/>
    <cellStyle name="60% - 强调文字颜色 3 6" xfId="8945"/>
    <cellStyle name="60% - 强调文字颜色 3 6 2" xfId="33961"/>
    <cellStyle name="60% - 强调文字颜色 3 7" xfId="8946"/>
    <cellStyle name="60% - 强调文字颜色 3 7 2" xfId="33962"/>
    <cellStyle name="60% - 强调文字颜色 3 8" xfId="8947"/>
    <cellStyle name="60% - 强调文字颜色 3 8 2" xfId="33963"/>
    <cellStyle name="60% - 强调文字颜色 3 9" xfId="33944"/>
    <cellStyle name="60% - 强调文字颜色 4" xfId="8948"/>
    <cellStyle name="60% - 强调文字颜色 4 2" xfId="8949"/>
    <cellStyle name="60% - 强调文字颜色 4 2 2" xfId="8950"/>
    <cellStyle name="60% - 强调文字颜色 4 2 2 2" xfId="33966"/>
    <cellStyle name="60% - 强调文字颜色 4 2 3" xfId="8951"/>
    <cellStyle name="60% - 强调文字颜色 4 2 3 2" xfId="33967"/>
    <cellStyle name="60% - 强调文字颜色 4 2 4" xfId="8952"/>
    <cellStyle name="60% - 强调文字颜色 4 2 4 2" xfId="33968"/>
    <cellStyle name="60% - 强调文字颜色 4 2 5" xfId="33965"/>
    <cellStyle name="60% - 强调文字颜色 4 3" xfId="8953"/>
    <cellStyle name="60% - 强调文字颜色 4 3 2" xfId="8954"/>
    <cellStyle name="60% - 强调文字颜色 4 3 2 2" xfId="33970"/>
    <cellStyle name="60% - 强调文字颜色 4 3 3" xfId="8955"/>
    <cellStyle name="60% - 强调文字颜色 4 3 3 2" xfId="33971"/>
    <cellStyle name="60% - 强调文字颜色 4 3 4" xfId="8956"/>
    <cellStyle name="60% - 强调文字颜色 4 3 4 2" xfId="33972"/>
    <cellStyle name="60% - 强调文字颜色 4 3 5" xfId="33969"/>
    <cellStyle name="60% - 强调文字颜色 4 4" xfId="8957"/>
    <cellStyle name="60% - 强调文字颜色 4 4 2" xfId="8958"/>
    <cellStyle name="60% - 强调文字颜色 4 4 2 2" xfId="33974"/>
    <cellStyle name="60% - 强调文字颜色 4 4 3" xfId="8959"/>
    <cellStyle name="60% - 强调文字颜色 4 4 3 2" xfId="33975"/>
    <cellStyle name="60% - 强调文字颜色 4 4 4" xfId="8960"/>
    <cellStyle name="60% - 强调文字颜色 4 4 4 2" xfId="33976"/>
    <cellStyle name="60% - 强调文字颜色 4 4 5" xfId="33973"/>
    <cellStyle name="60% - 强调文字颜色 4 5" xfId="8961"/>
    <cellStyle name="60% - 强调文字颜色 4 5 2" xfId="8962"/>
    <cellStyle name="60% - 强调文字颜色 4 5 2 2" xfId="33978"/>
    <cellStyle name="60% - 强调文字颜色 4 5 3" xfId="8963"/>
    <cellStyle name="60% - 强调文字颜色 4 5 3 2" xfId="33979"/>
    <cellStyle name="60% - 强调文字颜色 4 5 4" xfId="8964"/>
    <cellStyle name="60% - 强调文字颜色 4 5 4 2" xfId="33980"/>
    <cellStyle name="60% - 强调文字颜色 4 5 5" xfId="33977"/>
    <cellStyle name="60% - 强调文字颜色 4 6" xfId="8965"/>
    <cellStyle name="60% - 强调文字颜色 4 6 2" xfId="33981"/>
    <cellStyle name="60% - 强调文字颜色 4 7" xfId="8966"/>
    <cellStyle name="60% - 强调文字颜色 4 7 2" xfId="33982"/>
    <cellStyle name="60% - 强调文字颜色 4 8" xfId="8967"/>
    <cellStyle name="60% - 强调文字颜色 4 8 2" xfId="33983"/>
    <cellStyle name="60% - 强调文字颜色 4 9" xfId="33964"/>
    <cellStyle name="60% - 强调文字颜色 5" xfId="8968"/>
    <cellStyle name="60% - 强调文字颜色 5 2" xfId="8969"/>
    <cellStyle name="60% - 强调文字颜色 5 2 2" xfId="8970"/>
    <cellStyle name="60% - 强调文字颜色 5 2 2 2" xfId="33986"/>
    <cellStyle name="60% - 强调文字颜色 5 2 3" xfId="8971"/>
    <cellStyle name="60% - 强调文字颜色 5 2 3 2" xfId="33987"/>
    <cellStyle name="60% - 强调文字颜色 5 2 4" xfId="8972"/>
    <cellStyle name="60% - 强调文字颜色 5 2 4 2" xfId="33988"/>
    <cellStyle name="60% - 强调文字颜色 5 2 5" xfId="33985"/>
    <cellStyle name="60% - 强调文字颜色 5 3" xfId="8973"/>
    <cellStyle name="60% - 强调文字颜色 5 3 2" xfId="8974"/>
    <cellStyle name="60% - 强调文字颜色 5 3 2 2" xfId="33990"/>
    <cellStyle name="60% - 强调文字颜色 5 3 3" xfId="8975"/>
    <cellStyle name="60% - 强调文字颜色 5 3 3 2" xfId="33991"/>
    <cellStyle name="60% - 强调文字颜色 5 3 4" xfId="8976"/>
    <cellStyle name="60% - 强调文字颜色 5 3 4 2" xfId="33992"/>
    <cellStyle name="60% - 强调文字颜色 5 3 5" xfId="33989"/>
    <cellStyle name="60% - 强调文字颜色 5 4" xfId="8977"/>
    <cellStyle name="60% - 强调文字颜色 5 4 2" xfId="8978"/>
    <cellStyle name="60% - 强调文字颜色 5 4 2 2" xfId="33994"/>
    <cellStyle name="60% - 强调文字颜色 5 4 3" xfId="8979"/>
    <cellStyle name="60% - 强调文字颜色 5 4 3 2" xfId="33995"/>
    <cellStyle name="60% - 强调文字颜色 5 4 4" xfId="8980"/>
    <cellStyle name="60% - 强调文字颜色 5 4 4 2" xfId="33996"/>
    <cellStyle name="60% - 强调文字颜色 5 4 5" xfId="33993"/>
    <cellStyle name="60% - 强调文字颜色 5 5" xfId="8981"/>
    <cellStyle name="60% - 强调文字颜色 5 5 2" xfId="8982"/>
    <cellStyle name="60% - 强调文字颜色 5 5 2 2" xfId="33998"/>
    <cellStyle name="60% - 强调文字颜色 5 5 3" xfId="8983"/>
    <cellStyle name="60% - 强调文字颜色 5 5 3 2" xfId="33999"/>
    <cellStyle name="60% - 强调文字颜色 5 5 4" xfId="8984"/>
    <cellStyle name="60% - 强调文字颜色 5 5 4 2" xfId="34000"/>
    <cellStyle name="60% - 强调文字颜色 5 5 5" xfId="33997"/>
    <cellStyle name="60% - 强调文字颜色 5 6" xfId="8985"/>
    <cellStyle name="60% - 强调文字颜色 5 6 2" xfId="34001"/>
    <cellStyle name="60% - 强调文字颜色 5 7" xfId="8986"/>
    <cellStyle name="60% - 强调文字颜色 5 7 2" xfId="34002"/>
    <cellStyle name="60% - 强调文字颜色 5 8" xfId="8987"/>
    <cellStyle name="60% - 强调文字颜色 5 8 2" xfId="34003"/>
    <cellStyle name="60% - 强调文字颜色 5 9" xfId="33984"/>
    <cellStyle name="60% - 强调文字颜色 6" xfId="8988"/>
    <cellStyle name="60% - 强调文字颜色 6 2" xfId="8989"/>
    <cellStyle name="60% - 强调文字颜色 6 2 2" xfId="8990"/>
    <cellStyle name="60% - 强调文字颜色 6 2 2 2" xfId="34006"/>
    <cellStyle name="60% - 强调文字颜色 6 2 3" xfId="8991"/>
    <cellStyle name="60% - 强调文字颜色 6 2 3 2" xfId="34007"/>
    <cellStyle name="60% - 强调文字颜色 6 2 4" xfId="8992"/>
    <cellStyle name="60% - 强调文字颜色 6 2 4 2" xfId="34008"/>
    <cellStyle name="60% - 强调文字颜色 6 2 5" xfId="34005"/>
    <cellStyle name="60% - 强调文字颜色 6 3" xfId="8993"/>
    <cellStyle name="60% - 强调文字颜色 6 3 2" xfId="8994"/>
    <cellStyle name="60% - 强调文字颜色 6 3 2 2" xfId="34010"/>
    <cellStyle name="60% - 强调文字颜色 6 3 3" xfId="8995"/>
    <cellStyle name="60% - 强调文字颜色 6 3 3 2" xfId="34011"/>
    <cellStyle name="60% - 强调文字颜色 6 3 4" xfId="8996"/>
    <cellStyle name="60% - 强调文字颜色 6 3 4 2" xfId="34012"/>
    <cellStyle name="60% - 强调文字颜色 6 3 5" xfId="34009"/>
    <cellStyle name="60% - 强调文字颜色 6 4" xfId="8997"/>
    <cellStyle name="60% - 强调文字颜色 6 4 2" xfId="8998"/>
    <cellStyle name="60% - 强调文字颜色 6 4 2 2" xfId="34014"/>
    <cellStyle name="60% - 强调文字颜色 6 4 3" xfId="8999"/>
    <cellStyle name="60% - 强调文字颜色 6 4 3 2" xfId="34015"/>
    <cellStyle name="60% - 强调文字颜色 6 4 4" xfId="9000"/>
    <cellStyle name="60% - 强调文字颜色 6 4 4 2" xfId="34016"/>
    <cellStyle name="60% - 强调文字颜色 6 4 5" xfId="34013"/>
    <cellStyle name="60% - 强调文字颜色 6 5" xfId="9001"/>
    <cellStyle name="60% - 强调文字颜色 6 5 2" xfId="9002"/>
    <cellStyle name="60% - 强调文字颜色 6 5 2 2" xfId="34018"/>
    <cellStyle name="60% - 强调文字颜色 6 5 3" xfId="9003"/>
    <cellStyle name="60% - 强调文字颜色 6 5 3 2" xfId="34019"/>
    <cellStyle name="60% - 强调文字颜色 6 5 4" xfId="9004"/>
    <cellStyle name="60% - 强调文字颜色 6 5 4 2" xfId="34020"/>
    <cellStyle name="60% - 强调文字颜色 6 5 5" xfId="34017"/>
    <cellStyle name="60% - 强调文字颜色 6 6" xfId="9005"/>
    <cellStyle name="60% - 强调文字颜色 6 6 2" xfId="34021"/>
    <cellStyle name="60% - 强调文字颜色 6 7" xfId="9006"/>
    <cellStyle name="60% - 强调文字颜色 6 7 2" xfId="34022"/>
    <cellStyle name="60% - 强调文字颜色 6 8" xfId="9007"/>
    <cellStyle name="60% - 强调文字颜色 6 8 2" xfId="34023"/>
    <cellStyle name="60% - 强调文字颜色 6 9" xfId="34004"/>
    <cellStyle name="60% - 輔色1" xfId="9008"/>
    <cellStyle name="60% - 輔色1 10" xfId="9009"/>
    <cellStyle name="60% - 輔色1 10 2" xfId="9010"/>
    <cellStyle name="60% - 輔色1 10 2 2" xfId="34026"/>
    <cellStyle name="60% - 輔色1 10 3" xfId="9011"/>
    <cellStyle name="60% - 輔色1 10 3 2" xfId="34027"/>
    <cellStyle name="60% - 輔色1 10 4" xfId="9012"/>
    <cellStyle name="60% - 輔色1 10 4 2" xfId="34028"/>
    <cellStyle name="60% - 輔色1 10 5" xfId="34025"/>
    <cellStyle name="60% - 輔色1 11" xfId="9013"/>
    <cellStyle name="60% - 輔色1 11 2" xfId="9014"/>
    <cellStyle name="60% - 輔色1 11 2 2" xfId="34030"/>
    <cellStyle name="60% - 輔色1 11 3" xfId="9015"/>
    <cellStyle name="60% - 輔色1 11 3 2" xfId="34031"/>
    <cellStyle name="60% - 輔色1 11 4" xfId="9016"/>
    <cellStyle name="60% - 輔色1 11 4 2" xfId="34032"/>
    <cellStyle name="60% - 輔色1 11 5" xfId="34029"/>
    <cellStyle name="60% - 輔色1 12" xfId="9017"/>
    <cellStyle name="60% - 輔色1 12 2" xfId="9018"/>
    <cellStyle name="60% - 輔色1 12 2 2" xfId="34034"/>
    <cellStyle name="60% - 輔色1 12 3" xfId="9019"/>
    <cellStyle name="60% - 輔色1 12 3 2" xfId="34035"/>
    <cellStyle name="60% - 輔色1 12 4" xfId="9020"/>
    <cellStyle name="60% - 輔色1 12 4 2" xfId="34036"/>
    <cellStyle name="60% - 輔色1 12 5" xfId="34033"/>
    <cellStyle name="60% - 輔色1 13" xfId="9021"/>
    <cellStyle name="60% - 輔色1 13 2" xfId="9022"/>
    <cellStyle name="60% - 輔色1 13 2 2" xfId="34038"/>
    <cellStyle name="60% - 輔色1 13 3" xfId="9023"/>
    <cellStyle name="60% - 輔色1 13 3 2" xfId="34039"/>
    <cellStyle name="60% - 輔色1 13 4" xfId="9024"/>
    <cellStyle name="60% - 輔色1 13 4 2" xfId="34040"/>
    <cellStyle name="60% - 輔色1 13 5" xfId="34037"/>
    <cellStyle name="60% - 輔色1 14" xfId="9025"/>
    <cellStyle name="60% - 輔色1 14 2" xfId="34041"/>
    <cellStyle name="60% - 輔色1 15" xfId="9026"/>
    <cellStyle name="60% - 輔色1 15 2" xfId="34042"/>
    <cellStyle name="60% - 輔色1 16" xfId="9027"/>
    <cellStyle name="60% - 輔色1 16 2" xfId="34043"/>
    <cellStyle name="60% - 輔色1 17" xfId="34024"/>
    <cellStyle name="60% - 輔色1 2" xfId="9028"/>
    <cellStyle name="60% - 輔色1 2 2" xfId="9029"/>
    <cellStyle name="60% - 輔色1 2 2 2" xfId="34045"/>
    <cellStyle name="60% - 輔色1 2 3" xfId="9030"/>
    <cellStyle name="60% - 輔色1 2 3 2" xfId="34046"/>
    <cellStyle name="60% - 輔色1 2 4" xfId="9031"/>
    <cellStyle name="60% - 輔色1 2 4 2" xfId="34047"/>
    <cellStyle name="60% - 輔色1 2 5" xfId="34044"/>
    <cellStyle name="60% - 輔色1 3" xfId="9032"/>
    <cellStyle name="60% - 輔色1 3 2" xfId="9033"/>
    <cellStyle name="60% - 輔色1 3 2 2" xfId="34049"/>
    <cellStyle name="60% - 輔色1 3 3" xfId="9034"/>
    <cellStyle name="60% - 輔色1 3 3 2" xfId="34050"/>
    <cellStyle name="60% - 輔色1 3 4" xfId="9035"/>
    <cellStyle name="60% - 輔色1 3 4 2" xfId="34051"/>
    <cellStyle name="60% - 輔色1 3 5" xfId="34048"/>
    <cellStyle name="60% - 輔色1 4" xfId="9036"/>
    <cellStyle name="60% - 輔色1 4 2" xfId="9037"/>
    <cellStyle name="60% - 輔色1 4 2 2" xfId="34053"/>
    <cellStyle name="60% - 輔色1 4 3" xfId="9038"/>
    <cellStyle name="60% - 輔色1 4 3 2" xfId="34054"/>
    <cellStyle name="60% - 輔色1 4 4" xfId="9039"/>
    <cellStyle name="60% - 輔色1 4 4 2" xfId="34055"/>
    <cellStyle name="60% - 輔色1 4 5" xfId="34052"/>
    <cellStyle name="60% - 輔色1 5" xfId="9040"/>
    <cellStyle name="60% - 輔色1 5 2" xfId="9041"/>
    <cellStyle name="60% - 輔色1 5 2 2" xfId="34057"/>
    <cellStyle name="60% - 輔色1 5 3" xfId="9042"/>
    <cellStyle name="60% - 輔色1 5 3 2" xfId="34058"/>
    <cellStyle name="60% - 輔色1 5 4" xfId="9043"/>
    <cellStyle name="60% - 輔色1 5 4 2" xfId="34059"/>
    <cellStyle name="60% - 輔色1 5 5" xfId="34056"/>
    <cellStyle name="60% - 輔色1 6" xfId="9044"/>
    <cellStyle name="60% - 輔色1 6 2" xfId="9045"/>
    <cellStyle name="60% - 輔色1 6 2 2" xfId="34061"/>
    <cellStyle name="60% - 輔色1 6 3" xfId="9046"/>
    <cellStyle name="60% - 輔色1 6 3 2" xfId="34062"/>
    <cellStyle name="60% - 輔色1 6 4" xfId="9047"/>
    <cellStyle name="60% - 輔色1 6 4 2" xfId="34063"/>
    <cellStyle name="60% - 輔色1 6 5" xfId="34060"/>
    <cellStyle name="60% - 輔色1 7" xfId="9048"/>
    <cellStyle name="60% - 輔色1 7 2" xfId="9049"/>
    <cellStyle name="60% - 輔色1 7 2 2" xfId="34065"/>
    <cellStyle name="60% - 輔色1 7 3" xfId="9050"/>
    <cellStyle name="60% - 輔色1 7 3 2" xfId="34066"/>
    <cellStyle name="60% - 輔色1 7 4" xfId="9051"/>
    <cellStyle name="60% - 輔色1 7 4 2" xfId="34067"/>
    <cellStyle name="60% - 輔色1 7 5" xfId="34064"/>
    <cellStyle name="60% - 輔色1 8" xfId="9052"/>
    <cellStyle name="60% - 輔色1 8 2" xfId="9053"/>
    <cellStyle name="60% - 輔色1 8 2 2" xfId="34069"/>
    <cellStyle name="60% - 輔色1 8 3" xfId="9054"/>
    <cellStyle name="60% - 輔色1 8 3 2" xfId="34070"/>
    <cellStyle name="60% - 輔色1 8 4" xfId="9055"/>
    <cellStyle name="60% - 輔色1 8 4 2" xfId="34071"/>
    <cellStyle name="60% - 輔色1 8 5" xfId="34068"/>
    <cellStyle name="60% - 輔色1 9" xfId="9056"/>
    <cellStyle name="60% - 輔色1 9 2" xfId="9057"/>
    <cellStyle name="60% - 輔色1 9 2 2" xfId="34073"/>
    <cellStyle name="60% - 輔色1 9 3" xfId="9058"/>
    <cellStyle name="60% - 輔色1 9 3 2" xfId="34074"/>
    <cellStyle name="60% - 輔色1 9 4" xfId="9059"/>
    <cellStyle name="60% - 輔色1 9 4 2" xfId="34075"/>
    <cellStyle name="60% - 輔色1 9 5" xfId="34072"/>
    <cellStyle name="60% - 輔色2" xfId="9060"/>
    <cellStyle name="60% - 輔色2 10" xfId="9061"/>
    <cellStyle name="60% - 輔色2 10 2" xfId="9062"/>
    <cellStyle name="60% - 輔色2 10 2 2" xfId="34078"/>
    <cellStyle name="60% - 輔色2 10 3" xfId="9063"/>
    <cellStyle name="60% - 輔色2 10 3 2" xfId="34079"/>
    <cellStyle name="60% - 輔色2 10 4" xfId="9064"/>
    <cellStyle name="60% - 輔色2 10 4 2" xfId="34080"/>
    <cellStyle name="60% - 輔色2 10 5" xfId="34077"/>
    <cellStyle name="60% - 輔色2 11" xfId="9065"/>
    <cellStyle name="60% - 輔色2 11 2" xfId="9066"/>
    <cellStyle name="60% - 輔色2 11 2 2" xfId="34082"/>
    <cellStyle name="60% - 輔色2 11 3" xfId="9067"/>
    <cellStyle name="60% - 輔色2 11 3 2" xfId="34083"/>
    <cellStyle name="60% - 輔色2 11 4" xfId="9068"/>
    <cellStyle name="60% - 輔色2 11 4 2" xfId="34084"/>
    <cellStyle name="60% - 輔色2 11 5" xfId="34081"/>
    <cellStyle name="60% - 輔色2 12" xfId="9069"/>
    <cellStyle name="60% - 輔色2 12 2" xfId="9070"/>
    <cellStyle name="60% - 輔色2 12 2 2" xfId="34086"/>
    <cellStyle name="60% - 輔色2 12 3" xfId="9071"/>
    <cellStyle name="60% - 輔色2 12 3 2" xfId="34087"/>
    <cellStyle name="60% - 輔色2 12 4" xfId="9072"/>
    <cellStyle name="60% - 輔色2 12 4 2" xfId="34088"/>
    <cellStyle name="60% - 輔色2 12 5" xfId="34085"/>
    <cellStyle name="60% - 輔色2 13" xfId="9073"/>
    <cellStyle name="60% - 輔色2 13 2" xfId="9074"/>
    <cellStyle name="60% - 輔色2 13 2 2" xfId="34090"/>
    <cellStyle name="60% - 輔色2 13 3" xfId="9075"/>
    <cellStyle name="60% - 輔色2 13 3 2" xfId="34091"/>
    <cellStyle name="60% - 輔色2 13 4" xfId="9076"/>
    <cellStyle name="60% - 輔色2 13 4 2" xfId="34092"/>
    <cellStyle name="60% - 輔色2 13 5" xfId="34089"/>
    <cellStyle name="60% - 輔色2 14" xfId="9077"/>
    <cellStyle name="60% - 輔色2 14 2" xfId="34093"/>
    <cellStyle name="60% - 輔色2 15" xfId="9078"/>
    <cellStyle name="60% - 輔色2 15 2" xfId="34094"/>
    <cellStyle name="60% - 輔色2 16" xfId="9079"/>
    <cellStyle name="60% - 輔色2 16 2" xfId="34095"/>
    <cellStyle name="60% - 輔色2 17" xfId="34076"/>
    <cellStyle name="60% - 輔色2 2" xfId="9080"/>
    <cellStyle name="60% - 輔色2 2 2" xfId="9081"/>
    <cellStyle name="60% - 輔色2 2 2 2" xfId="34097"/>
    <cellStyle name="60% - 輔色2 2 3" xfId="9082"/>
    <cellStyle name="60% - 輔色2 2 3 2" xfId="34098"/>
    <cellStyle name="60% - 輔色2 2 4" xfId="9083"/>
    <cellStyle name="60% - 輔色2 2 4 2" xfId="34099"/>
    <cellStyle name="60% - 輔色2 2 5" xfId="34096"/>
    <cellStyle name="60% - 輔色2 3" xfId="9084"/>
    <cellStyle name="60% - 輔色2 3 2" xfId="9085"/>
    <cellStyle name="60% - 輔色2 3 2 2" xfId="34101"/>
    <cellStyle name="60% - 輔色2 3 3" xfId="9086"/>
    <cellStyle name="60% - 輔色2 3 3 2" xfId="34102"/>
    <cellStyle name="60% - 輔色2 3 4" xfId="9087"/>
    <cellStyle name="60% - 輔色2 3 4 2" xfId="34103"/>
    <cellStyle name="60% - 輔色2 3 5" xfId="34100"/>
    <cellStyle name="60% - 輔色2 4" xfId="9088"/>
    <cellStyle name="60% - 輔色2 4 2" xfId="9089"/>
    <cellStyle name="60% - 輔色2 4 2 2" xfId="34105"/>
    <cellStyle name="60% - 輔色2 4 3" xfId="9090"/>
    <cellStyle name="60% - 輔色2 4 3 2" xfId="34106"/>
    <cellStyle name="60% - 輔色2 4 4" xfId="9091"/>
    <cellStyle name="60% - 輔色2 4 4 2" xfId="34107"/>
    <cellStyle name="60% - 輔色2 4 5" xfId="34104"/>
    <cellStyle name="60% - 輔色2 5" xfId="9092"/>
    <cellStyle name="60% - 輔色2 5 2" xfId="9093"/>
    <cellStyle name="60% - 輔色2 5 2 2" xfId="34109"/>
    <cellStyle name="60% - 輔色2 5 3" xfId="9094"/>
    <cellStyle name="60% - 輔色2 5 3 2" xfId="34110"/>
    <cellStyle name="60% - 輔色2 5 4" xfId="9095"/>
    <cellStyle name="60% - 輔色2 5 4 2" xfId="34111"/>
    <cellStyle name="60% - 輔色2 5 5" xfId="34108"/>
    <cellStyle name="60% - 輔色2 6" xfId="9096"/>
    <cellStyle name="60% - 輔色2 6 2" xfId="9097"/>
    <cellStyle name="60% - 輔色2 6 2 2" xfId="34113"/>
    <cellStyle name="60% - 輔色2 6 3" xfId="9098"/>
    <cellStyle name="60% - 輔色2 6 3 2" xfId="34114"/>
    <cellStyle name="60% - 輔色2 6 4" xfId="9099"/>
    <cellStyle name="60% - 輔色2 6 4 2" xfId="34115"/>
    <cellStyle name="60% - 輔色2 6 5" xfId="34112"/>
    <cellStyle name="60% - 輔色2 7" xfId="9100"/>
    <cellStyle name="60% - 輔色2 7 2" xfId="9101"/>
    <cellStyle name="60% - 輔色2 7 2 2" xfId="34117"/>
    <cellStyle name="60% - 輔色2 7 3" xfId="9102"/>
    <cellStyle name="60% - 輔色2 7 3 2" xfId="34118"/>
    <cellStyle name="60% - 輔色2 7 4" xfId="9103"/>
    <cellStyle name="60% - 輔色2 7 4 2" xfId="34119"/>
    <cellStyle name="60% - 輔色2 7 5" xfId="34116"/>
    <cellStyle name="60% - 輔色2 8" xfId="9104"/>
    <cellStyle name="60% - 輔色2 8 2" xfId="9105"/>
    <cellStyle name="60% - 輔色2 8 2 2" xfId="34121"/>
    <cellStyle name="60% - 輔色2 8 3" xfId="9106"/>
    <cellStyle name="60% - 輔色2 8 3 2" xfId="34122"/>
    <cellStyle name="60% - 輔色2 8 4" xfId="9107"/>
    <cellStyle name="60% - 輔色2 8 4 2" xfId="34123"/>
    <cellStyle name="60% - 輔色2 8 5" xfId="34120"/>
    <cellStyle name="60% - 輔色2 9" xfId="9108"/>
    <cellStyle name="60% - 輔色2 9 2" xfId="9109"/>
    <cellStyle name="60% - 輔色2 9 2 2" xfId="34125"/>
    <cellStyle name="60% - 輔色2 9 3" xfId="9110"/>
    <cellStyle name="60% - 輔色2 9 3 2" xfId="34126"/>
    <cellStyle name="60% - 輔色2 9 4" xfId="9111"/>
    <cellStyle name="60% - 輔色2 9 4 2" xfId="34127"/>
    <cellStyle name="60% - 輔色2 9 5" xfId="34124"/>
    <cellStyle name="60% - 輔色3" xfId="9112"/>
    <cellStyle name="60% - 輔色3 10" xfId="9113"/>
    <cellStyle name="60% - 輔色3 10 2" xfId="9114"/>
    <cellStyle name="60% - 輔色3 10 2 2" xfId="34130"/>
    <cellStyle name="60% - 輔色3 10 3" xfId="9115"/>
    <cellStyle name="60% - 輔色3 10 3 2" xfId="34131"/>
    <cellStyle name="60% - 輔色3 10 4" xfId="9116"/>
    <cellStyle name="60% - 輔色3 10 4 2" xfId="34132"/>
    <cellStyle name="60% - 輔色3 10 5" xfId="34129"/>
    <cellStyle name="60% - 輔色3 11" xfId="9117"/>
    <cellStyle name="60% - 輔色3 11 2" xfId="9118"/>
    <cellStyle name="60% - 輔色3 11 2 2" xfId="34134"/>
    <cellStyle name="60% - 輔色3 11 3" xfId="9119"/>
    <cellStyle name="60% - 輔色3 11 3 2" xfId="34135"/>
    <cellStyle name="60% - 輔色3 11 4" xfId="9120"/>
    <cellStyle name="60% - 輔色3 11 4 2" xfId="34136"/>
    <cellStyle name="60% - 輔色3 11 5" xfId="34133"/>
    <cellStyle name="60% - 輔色3 12" xfId="9121"/>
    <cellStyle name="60% - 輔色3 12 2" xfId="9122"/>
    <cellStyle name="60% - 輔色3 12 2 2" xfId="34138"/>
    <cellStyle name="60% - 輔色3 12 3" xfId="9123"/>
    <cellStyle name="60% - 輔色3 12 3 2" xfId="34139"/>
    <cellStyle name="60% - 輔色3 12 4" xfId="9124"/>
    <cellStyle name="60% - 輔色3 12 4 2" xfId="34140"/>
    <cellStyle name="60% - 輔色3 12 5" xfId="34137"/>
    <cellStyle name="60% - 輔色3 13" xfId="9125"/>
    <cellStyle name="60% - 輔色3 13 2" xfId="9126"/>
    <cellStyle name="60% - 輔色3 13 2 2" xfId="34142"/>
    <cellStyle name="60% - 輔色3 13 3" xfId="9127"/>
    <cellStyle name="60% - 輔色3 13 3 2" xfId="34143"/>
    <cellStyle name="60% - 輔色3 13 4" xfId="9128"/>
    <cellStyle name="60% - 輔色3 13 4 2" xfId="34144"/>
    <cellStyle name="60% - 輔色3 13 5" xfId="34141"/>
    <cellStyle name="60% - 輔色3 14" xfId="9129"/>
    <cellStyle name="60% - 輔色3 14 2" xfId="34145"/>
    <cellStyle name="60% - 輔色3 15" xfId="9130"/>
    <cellStyle name="60% - 輔色3 15 2" xfId="34146"/>
    <cellStyle name="60% - 輔色3 16" xfId="9131"/>
    <cellStyle name="60% - 輔色3 16 2" xfId="34147"/>
    <cellStyle name="60% - 輔色3 17" xfId="34128"/>
    <cellStyle name="60% - 輔色3 2" xfId="9132"/>
    <cellStyle name="60% - 輔色3 2 2" xfId="9133"/>
    <cellStyle name="60% - 輔色3 2 2 2" xfId="34149"/>
    <cellStyle name="60% - 輔色3 2 3" xfId="9134"/>
    <cellStyle name="60% - 輔色3 2 3 2" xfId="34150"/>
    <cellStyle name="60% - 輔色3 2 4" xfId="9135"/>
    <cellStyle name="60% - 輔色3 2 4 2" xfId="34151"/>
    <cellStyle name="60% - 輔色3 2 5" xfId="34148"/>
    <cellStyle name="60% - 輔色3 3" xfId="9136"/>
    <cellStyle name="60% - 輔色3 3 2" xfId="9137"/>
    <cellStyle name="60% - 輔色3 3 2 2" xfId="34153"/>
    <cellStyle name="60% - 輔色3 3 3" xfId="9138"/>
    <cellStyle name="60% - 輔色3 3 3 2" xfId="34154"/>
    <cellStyle name="60% - 輔色3 3 4" xfId="9139"/>
    <cellStyle name="60% - 輔色3 3 4 2" xfId="34155"/>
    <cellStyle name="60% - 輔色3 3 5" xfId="34152"/>
    <cellStyle name="60% - 輔色3 4" xfId="9140"/>
    <cellStyle name="60% - 輔色3 4 2" xfId="9141"/>
    <cellStyle name="60% - 輔色3 4 2 2" xfId="34157"/>
    <cellStyle name="60% - 輔色3 4 3" xfId="9142"/>
    <cellStyle name="60% - 輔色3 4 3 2" xfId="34158"/>
    <cellStyle name="60% - 輔色3 4 4" xfId="9143"/>
    <cellStyle name="60% - 輔色3 4 4 2" xfId="34159"/>
    <cellStyle name="60% - 輔色3 4 5" xfId="34156"/>
    <cellStyle name="60% - 輔色3 5" xfId="9144"/>
    <cellStyle name="60% - 輔色3 5 2" xfId="9145"/>
    <cellStyle name="60% - 輔色3 5 2 2" xfId="34161"/>
    <cellStyle name="60% - 輔色3 5 3" xfId="9146"/>
    <cellStyle name="60% - 輔色3 5 3 2" xfId="34162"/>
    <cellStyle name="60% - 輔色3 5 4" xfId="9147"/>
    <cellStyle name="60% - 輔色3 5 4 2" xfId="34163"/>
    <cellStyle name="60% - 輔色3 5 5" xfId="34160"/>
    <cellStyle name="60% - 輔色3 6" xfId="9148"/>
    <cellStyle name="60% - 輔色3 6 2" xfId="9149"/>
    <cellStyle name="60% - 輔色3 6 2 2" xfId="34165"/>
    <cellStyle name="60% - 輔色3 6 3" xfId="9150"/>
    <cellStyle name="60% - 輔色3 6 3 2" xfId="34166"/>
    <cellStyle name="60% - 輔色3 6 4" xfId="9151"/>
    <cellStyle name="60% - 輔色3 6 4 2" xfId="34167"/>
    <cellStyle name="60% - 輔色3 6 5" xfId="34164"/>
    <cellStyle name="60% - 輔色3 7" xfId="9152"/>
    <cellStyle name="60% - 輔色3 7 2" xfId="9153"/>
    <cellStyle name="60% - 輔色3 7 2 2" xfId="34169"/>
    <cellStyle name="60% - 輔色3 7 3" xfId="9154"/>
    <cellStyle name="60% - 輔色3 7 3 2" xfId="34170"/>
    <cellStyle name="60% - 輔色3 7 4" xfId="9155"/>
    <cellStyle name="60% - 輔色3 7 4 2" xfId="34171"/>
    <cellStyle name="60% - 輔色3 7 5" xfId="34168"/>
    <cellStyle name="60% - 輔色3 8" xfId="9156"/>
    <cellStyle name="60% - 輔色3 8 2" xfId="9157"/>
    <cellStyle name="60% - 輔色3 8 2 2" xfId="34173"/>
    <cellStyle name="60% - 輔色3 8 3" xfId="9158"/>
    <cellStyle name="60% - 輔色3 8 3 2" xfId="34174"/>
    <cellStyle name="60% - 輔色3 8 4" xfId="9159"/>
    <cellStyle name="60% - 輔色3 8 4 2" xfId="34175"/>
    <cellStyle name="60% - 輔色3 8 5" xfId="34172"/>
    <cellStyle name="60% - 輔色3 9" xfId="9160"/>
    <cellStyle name="60% - 輔色3 9 2" xfId="9161"/>
    <cellStyle name="60% - 輔色3 9 2 2" xfId="34177"/>
    <cellStyle name="60% - 輔色3 9 3" xfId="9162"/>
    <cellStyle name="60% - 輔色3 9 3 2" xfId="34178"/>
    <cellStyle name="60% - 輔色3 9 4" xfId="9163"/>
    <cellStyle name="60% - 輔色3 9 4 2" xfId="34179"/>
    <cellStyle name="60% - 輔色3 9 5" xfId="34176"/>
    <cellStyle name="60% - 輔色4" xfId="9164"/>
    <cellStyle name="60% - 輔色4 10" xfId="9165"/>
    <cellStyle name="60% - 輔色4 10 2" xfId="9166"/>
    <cellStyle name="60% - 輔色4 10 2 2" xfId="34182"/>
    <cellStyle name="60% - 輔色4 10 3" xfId="9167"/>
    <cellStyle name="60% - 輔色4 10 3 2" xfId="34183"/>
    <cellStyle name="60% - 輔色4 10 4" xfId="9168"/>
    <cellStyle name="60% - 輔色4 10 4 2" xfId="34184"/>
    <cellStyle name="60% - 輔色4 10 5" xfId="34181"/>
    <cellStyle name="60% - 輔色4 11" xfId="9169"/>
    <cellStyle name="60% - 輔色4 11 2" xfId="9170"/>
    <cellStyle name="60% - 輔色4 11 2 2" xfId="34186"/>
    <cellStyle name="60% - 輔色4 11 3" xfId="9171"/>
    <cellStyle name="60% - 輔色4 11 3 2" xfId="34187"/>
    <cellStyle name="60% - 輔色4 11 4" xfId="9172"/>
    <cellStyle name="60% - 輔色4 11 4 2" xfId="34188"/>
    <cellStyle name="60% - 輔色4 11 5" xfId="34185"/>
    <cellStyle name="60% - 輔色4 12" xfId="9173"/>
    <cellStyle name="60% - 輔色4 12 2" xfId="9174"/>
    <cellStyle name="60% - 輔色4 12 2 2" xfId="34190"/>
    <cellStyle name="60% - 輔色4 12 3" xfId="9175"/>
    <cellStyle name="60% - 輔色4 12 3 2" xfId="34191"/>
    <cellStyle name="60% - 輔色4 12 4" xfId="9176"/>
    <cellStyle name="60% - 輔色4 12 4 2" xfId="34192"/>
    <cellStyle name="60% - 輔色4 12 5" xfId="34189"/>
    <cellStyle name="60% - 輔色4 13" xfId="9177"/>
    <cellStyle name="60% - 輔色4 13 2" xfId="9178"/>
    <cellStyle name="60% - 輔色4 13 2 2" xfId="34194"/>
    <cellStyle name="60% - 輔色4 13 3" xfId="9179"/>
    <cellStyle name="60% - 輔色4 13 3 2" xfId="34195"/>
    <cellStyle name="60% - 輔色4 13 4" xfId="9180"/>
    <cellStyle name="60% - 輔色4 13 4 2" xfId="34196"/>
    <cellStyle name="60% - 輔色4 13 5" xfId="34193"/>
    <cellStyle name="60% - 輔色4 14" xfId="9181"/>
    <cellStyle name="60% - 輔色4 14 2" xfId="34197"/>
    <cellStyle name="60% - 輔色4 15" xfId="9182"/>
    <cellStyle name="60% - 輔色4 15 2" xfId="34198"/>
    <cellStyle name="60% - 輔色4 16" xfId="9183"/>
    <cellStyle name="60% - 輔色4 16 2" xfId="34199"/>
    <cellStyle name="60% - 輔色4 17" xfId="34180"/>
    <cellStyle name="60% - 輔色4 2" xfId="9184"/>
    <cellStyle name="60% - 輔色4 2 2" xfId="9185"/>
    <cellStyle name="60% - 輔色4 2 2 2" xfId="34201"/>
    <cellStyle name="60% - 輔色4 2 3" xfId="9186"/>
    <cellStyle name="60% - 輔色4 2 3 2" xfId="34202"/>
    <cellStyle name="60% - 輔色4 2 4" xfId="9187"/>
    <cellStyle name="60% - 輔色4 2 4 2" xfId="34203"/>
    <cellStyle name="60% - 輔色4 2 5" xfId="34200"/>
    <cellStyle name="60% - 輔色4 3" xfId="9188"/>
    <cellStyle name="60% - 輔色4 3 2" xfId="9189"/>
    <cellStyle name="60% - 輔色4 3 2 2" xfId="34205"/>
    <cellStyle name="60% - 輔色4 3 3" xfId="9190"/>
    <cellStyle name="60% - 輔色4 3 3 2" xfId="34206"/>
    <cellStyle name="60% - 輔色4 3 4" xfId="9191"/>
    <cellStyle name="60% - 輔色4 3 4 2" xfId="34207"/>
    <cellStyle name="60% - 輔色4 3 5" xfId="34204"/>
    <cellStyle name="60% - 輔色4 4" xfId="9192"/>
    <cellStyle name="60% - 輔色4 4 2" xfId="9193"/>
    <cellStyle name="60% - 輔色4 4 2 2" xfId="34209"/>
    <cellStyle name="60% - 輔色4 4 3" xfId="9194"/>
    <cellStyle name="60% - 輔色4 4 3 2" xfId="34210"/>
    <cellStyle name="60% - 輔色4 4 4" xfId="9195"/>
    <cellStyle name="60% - 輔色4 4 4 2" xfId="34211"/>
    <cellStyle name="60% - 輔色4 4 5" xfId="34208"/>
    <cellStyle name="60% - 輔色4 5" xfId="9196"/>
    <cellStyle name="60% - 輔色4 5 2" xfId="9197"/>
    <cellStyle name="60% - 輔色4 5 2 2" xfId="34213"/>
    <cellStyle name="60% - 輔色4 5 3" xfId="9198"/>
    <cellStyle name="60% - 輔色4 5 3 2" xfId="34214"/>
    <cellStyle name="60% - 輔色4 5 4" xfId="9199"/>
    <cellStyle name="60% - 輔色4 5 4 2" xfId="34215"/>
    <cellStyle name="60% - 輔色4 5 5" xfId="34212"/>
    <cellStyle name="60% - 輔色4 6" xfId="9200"/>
    <cellStyle name="60% - 輔色4 6 2" xfId="9201"/>
    <cellStyle name="60% - 輔色4 6 2 2" xfId="34217"/>
    <cellStyle name="60% - 輔色4 6 3" xfId="9202"/>
    <cellStyle name="60% - 輔色4 6 3 2" xfId="34218"/>
    <cellStyle name="60% - 輔色4 6 4" xfId="9203"/>
    <cellStyle name="60% - 輔色4 6 4 2" xfId="34219"/>
    <cellStyle name="60% - 輔色4 6 5" xfId="34216"/>
    <cellStyle name="60% - 輔色4 7" xfId="9204"/>
    <cellStyle name="60% - 輔色4 7 2" xfId="9205"/>
    <cellStyle name="60% - 輔色4 7 2 2" xfId="34221"/>
    <cellStyle name="60% - 輔色4 7 3" xfId="9206"/>
    <cellStyle name="60% - 輔色4 7 3 2" xfId="34222"/>
    <cellStyle name="60% - 輔色4 7 4" xfId="9207"/>
    <cellStyle name="60% - 輔色4 7 4 2" xfId="34223"/>
    <cellStyle name="60% - 輔色4 7 5" xfId="34220"/>
    <cellStyle name="60% - 輔色4 8" xfId="9208"/>
    <cellStyle name="60% - 輔色4 8 2" xfId="9209"/>
    <cellStyle name="60% - 輔色4 8 2 2" xfId="34225"/>
    <cellStyle name="60% - 輔色4 8 3" xfId="9210"/>
    <cellStyle name="60% - 輔色4 8 3 2" xfId="34226"/>
    <cellStyle name="60% - 輔色4 8 4" xfId="9211"/>
    <cellStyle name="60% - 輔色4 8 4 2" xfId="34227"/>
    <cellStyle name="60% - 輔色4 8 5" xfId="34224"/>
    <cellStyle name="60% - 輔色4 9" xfId="9212"/>
    <cellStyle name="60% - 輔色4 9 2" xfId="9213"/>
    <cellStyle name="60% - 輔色4 9 2 2" xfId="34229"/>
    <cellStyle name="60% - 輔色4 9 3" xfId="9214"/>
    <cellStyle name="60% - 輔色4 9 3 2" xfId="34230"/>
    <cellStyle name="60% - 輔色4 9 4" xfId="9215"/>
    <cellStyle name="60% - 輔色4 9 4 2" xfId="34231"/>
    <cellStyle name="60% - 輔色4 9 5" xfId="34228"/>
    <cellStyle name="60% - 輔色5" xfId="9216"/>
    <cellStyle name="60% - 輔色5 10" xfId="9217"/>
    <cellStyle name="60% - 輔色5 10 2" xfId="9218"/>
    <cellStyle name="60% - 輔色5 10 2 2" xfId="34234"/>
    <cellStyle name="60% - 輔色5 10 3" xfId="9219"/>
    <cellStyle name="60% - 輔色5 10 3 2" xfId="34235"/>
    <cellStyle name="60% - 輔色5 10 4" xfId="9220"/>
    <cellStyle name="60% - 輔色5 10 4 2" xfId="34236"/>
    <cellStyle name="60% - 輔色5 10 5" xfId="34233"/>
    <cellStyle name="60% - 輔色5 11" xfId="9221"/>
    <cellStyle name="60% - 輔色5 11 2" xfId="9222"/>
    <cellStyle name="60% - 輔色5 11 2 2" xfId="34238"/>
    <cellStyle name="60% - 輔色5 11 3" xfId="9223"/>
    <cellStyle name="60% - 輔色5 11 3 2" xfId="34239"/>
    <cellStyle name="60% - 輔色5 11 4" xfId="9224"/>
    <cellStyle name="60% - 輔色5 11 4 2" xfId="34240"/>
    <cellStyle name="60% - 輔色5 11 5" xfId="34237"/>
    <cellStyle name="60% - 輔色5 12" xfId="9225"/>
    <cellStyle name="60% - 輔色5 12 2" xfId="9226"/>
    <cellStyle name="60% - 輔色5 12 2 2" xfId="34242"/>
    <cellStyle name="60% - 輔色5 12 3" xfId="9227"/>
    <cellStyle name="60% - 輔色5 12 3 2" xfId="34243"/>
    <cellStyle name="60% - 輔色5 12 4" xfId="9228"/>
    <cellStyle name="60% - 輔色5 12 4 2" xfId="34244"/>
    <cellStyle name="60% - 輔色5 12 5" xfId="34241"/>
    <cellStyle name="60% - 輔色5 13" xfId="9229"/>
    <cellStyle name="60% - 輔色5 13 2" xfId="9230"/>
    <cellStyle name="60% - 輔色5 13 2 2" xfId="34246"/>
    <cellStyle name="60% - 輔色5 13 3" xfId="9231"/>
    <cellStyle name="60% - 輔色5 13 3 2" xfId="34247"/>
    <cellStyle name="60% - 輔色5 13 4" xfId="9232"/>
    <cellStyle name="60% - 輔色5 13 4 2" xfId="34248"/>
    <cellStyle name="60% - 輔色5 13 5" xfId="34245"/>
    <cellStyle name="60% - 輔色5 14" xfId="9233"/>
    <cellStyle name="60% - 輔色5 14 2" xfId="34249"/>
    <cellStyle name="60% - 輔色5 15" xfId="9234"/>
    <cellStyle name="60% - 輔色5 15 2" xfId="34250"/>
    <cellStyle name="60% - 輔色5 16" xfId="9235"/>
    <cellStyle name="60% - 輔色5 16 2" xfId="34251"/>
    <cellStyle name="60% - 輔色5 17" xfId="34232"/>
    <cellStyle name="60% - 輔色5 2" xfId="9236"/>
    <cellStyle name="60% - 輔色5 2 2" xfId="9237"/>
    <cellStyle name="60% - 輔色5 2 2 2" xfId="34253"/>
    <cellStyle name="60% - 輔色5 2 3" xfId="9238"/>
    <cellStyle name="60% - 輔色5 2 3 2" xfId="34254"/>
    <cellStyle name="60% - 輔色5 2 4" xfId="9239"/>
    <cellStyle name="60% - 輔色5 2 4 2" xfId="34255"/>
    <cellStyle name="60% - 輔色5 2 5" xfId="34252"/>
    <cellStyle name="60% - 輔色5 3" xfId="9240"/>
    <cellStyle name="60% - 輔色5 3 2" xfId="9241"/>
    <cellStyle name="60% - 輔色5 3 2 2" xfId="34257"/>
    <cellStyle name="60% - 輔色5 3 3" xfId="9242"/>
    <cellStyle name="60% - 輔色5 3 3 2" xfId="34258"/>
    <cellStyle name="60% - 輔色5 3 4" xfId="9243"/>
    <cellStyle name="60% - 輔色5 3 4 2" xfId="34259"/>
    <cellStyle name="60% - 輔色5 3 5" xfId="34256"/>
    <cellStyle name="60% - 輔色5 4" xfId="9244"/>
    <cellStyle name="60% - 輔色5 4 2" xfId="9245"/>
    <cellStyle name="60% - 輔色5 4 2 2" xfId="34261"/>
    <cellStyle name="60% - 輔色5 4 3" xfId="9246"/>
    <cellStyle name="60% - 輔色5 4 3 2" xfId="34262"/>
    <cellStyle name="60% - 輔色5 4 4" xfId="9247"/>
    <cellStyle name="60% - 輔色5 4 4 2" xfId="34263"/>
    <cellStyle name="60% - 輔色5 4 5" xfId="34260"/>
    <cellStyle name="60% - 輔色5 5" xfId="9248"/>
    <cellStyle name="60% - 輔色5 5 2" xfId="9249"/>
    <cellStyle name="60% - 輔色5 5 2 2" xfId="34265"/>
    <cellStyle name="60% - 輔色5 5 3" xfId="9250"/>
    <cellStyle name="60% - 輔色5 5 3 2" xfId="34266"/>
    <cellStyle name="60% - 輔色5 5 4" xfId="9251"/>
    <cellStyle name="60% - 輔色5 5 4 2" xfId="34267"/>
    <cellStyle name="60% - 輔色5 5 5" xfId="34264"/>
    <cellStyle name="60% - 輔色5 6" xfId="9252"/>
    <cellStyle name="60% - 輔色5 6 2" xfId="9253"/>
    <cellStyle name="60% - 輔色5 6 2 2" xfId="34269"/>
    <cellStyle name="60% - 輔色5 6 3" xfId="9254"/>
    <cellStyle name="60% - 輔色5 6 3 2" xfId="34270"/>
    <cellStyle name="60% - 輔色5 6 4" xfId="9255"/>
    <cellStyle name="60% - 輔色5 6 4 2" xfId="34271"/>
    <cellStyle name="60% - 輔色5 6 5" xfId="34268"/>
    <cellStyle name="60% - 輔色5 7" xfId="9256"/>
    <cellStyle name="60% - 輔色5 7 2" xfId="9257"/>
    <cellStyle name="60% - 輔色5 7 2 2" xfId="34273"/>
    <cellStyle name="60% - 輔色5 7 3" xfId="9258"/>
    <cellStyle name="60% - 輔色5 7 3 2" xfId="34274"/>
    <cellStyle name="60% - 輔色5 7 4" xfId="9259"/>
    <cellStyle name="60% - 輔色5 7 4 2" xfId="34275"/>
    <cellStyle name="60% - 輔色5 7 5" xfId="34272"/>
    <cellStyle name="60% - 輔色5 8" xfId="9260"/>
    <cellStyle name="60% - 輔色5 8 2" xfId="9261"/>
    <cellStyle name="60% - 輔色5 8 2 2" xfId="34277"/>
    <cellStyle name="60% - 輔色5 8 3" xfId="9262"/>
    <cellStyle name="60% - 輔色5 8 3 2" xfId="34278"/>
    <cellStyle name="60% - 輔色5 8 4" xfId="9263"/>
    <cellStyle name="60% - 輔色5 8 4 2" xfId="34279"/>
    <cellStyle name="60% - 輔色5 8 5" xfId="34276"/>
    <cellStyle name="60% - 輔色5 9" xfId="9264"/>
    <cellStyle name="60% - 輔色5 9 2" xfId="9265"/>
    <cellStyle name="60% - 輔色5 9 2 2" xfId="34281"/>
    <cellStyle name="60% - 輔色5 9 3" xfId="9266"/>
    <cellStyle name="60% - 輔色5 9 3 2" xfId="34282"/>
    <cellStyle name="60% - 輔色5 9 4" xfId="9267"/>
    <cellStyle name="60% - 輔色5 9 4 2" xfId="34283"/>
    <cellStyle name="60% - 輔色5 9 5" xfId="34280"/>
    <cellStyle name="60% - 輔色6" xfId="9268"/>
    <cellStyle name="60% - 輔色6 10" xfId="9269"/>
    <cellStyle name="60% - 輔色6 10 2" xfId="9270"/>
    <cellStyle name="60% - 輔色6 10 2 2" xfId="34286"/>
    <cellStyle name="60% - 輔色6 10 3" xfId="9271"/>
    <cellStyle name="60% - 輔色6 10 3 2" xfId="34287"/>
    <cellStyle name="60% - 輔色6 10 4" xfId="9272"/>
    <cellStyle name="60% - 輔色6 10 4 2" xfId="34288"/>
    <cellStyle name="60% - 輔色6 10 5" xfId="34285"/>
    <cellStyle name="60% - 輔色6 11" xfId="9273"/>
    <cellStyle name="60% - 輔色6 11 2" xfId="9274"/>
    <cellStyle name="60% - 輔色6 11 2 2" xfId="34290"/>
    <cellStyle name="60% - 輔色6 11 3" xfId="9275"/>
    <cellStyle name="60% - 輔色6 11 3 2" xfId="34291"/>
    <cellStyle name="60% - 輔色6 11 4" xfId="9276"/>
    <cellStyle name="60% - 輔色6 11 4 2" xfId="34292"/>
    <cellStyle name="60% - 輔色6 11 5" xfId="34289"/>
    <cellStyle name="60% - 輔色6 12" xfId="9277"/>
    <cellStyle name="60% - 輔色6 12 2" xfId="9278"/>
    <cellStyle name="60% - 輔色6 12 2 2" xfId="34294"/>
    <cellStyle name="60% - 輔色6 12 3" xfId="9279"/>
    <cellStyle name="60% - 輔色6 12 3 2" xfId="34295"/>
    <cellStyle name="60% - 輔色6 12 4" xfId="9280"/>
    <cellStyle name="60% - 輔色6 12 4 2" xfId="34296"/>
    <cellStyle name="60% - 輔色6 12 5" xfId="34293"/>
    <cellStyle name="60% - 輔色6 13" xfId="9281"/>
    <cellStyle name="60% - 輔色6 13 2" xfId="9282"/>
    <cellStyle name="60% - 輔色6 13 2 2" xfId="34298"/>
    <cellStyle name="60% - 輔色6 13 3" xfId="9283"/>
    <cellStyle name="60% - 輔色6 13 3 2" xfId="34299"/>
    <cellStyle name="60% - 輔色6 13 4" xfId="9284"/>
    <cellStyle name="60% - 輔色6 13 4 2" xfId="34300"/>
    <cellStyle name="60% - 輔色6 13 5" xfId="34297"/>
    <cellStyle name="60% - 輔色6 14" xfId="9285"/>
    <cellStyle name="60% - 輔色6 14 2" xfId="34301"/>
    <cellStyle name="60% - 輔色6 15" xfId="9286"/>
    <cellStyle name="60% - 輔色6 15 2" xfId="34302"/>
    <cellStyle name="60% - 輔色6 16" xfId="9287"/>
    <cellStyle name="60% - 輔色6 16 2" xfId="34303"/>
    <cellStyle name="60% - 輔色6 17" xfId="34284"/>
    <cellStyle name="60% - 輔色6 2" xfId="9288"/>
    <cellStyle name="60% - 輔色6 2 2" xfId="9289"/>
    <cellStyle name="60% - 輔色6 2 2 2" xfId="34305"/>
    <cellStyle name="60% - 輔色6 2 3" xfId="9290"/>
    <cellStyle name="60% - 輔色6 2 3 2" xfId="34306"/>
    <cellStyle name="60% - 輔色6 2 4" xfId="9291"/>
    <cellStyle name="60% - 輔色6 2 4 2" xfId="34307"/>
    <cellStyle name="60% - 輔色6 2 5" xfId="34304"/>
    <cellStyle name="60% - 輔色6 3" xfId="9292"/>
    <cellStyle name="60% - 輔色6 3 2" xfId="9293"/>
    <cellStyle name="60% - 輔色6 3 2 2" xfId="34309"/>
    <cellStyle name="60% - 輔色6 3 3" xfId="9294"/>
    <cellStyle name="60% - 輔色6 3 3 2" xfId="34310"/>
    <cellStyle name="60% - 輔色6 3 4" xfId="9295"/>
    <cellStyle name="60% - 輔色6 3 4 2" xfId="34311"/>
    <cellStyle name="60% - 輔色6 3 5" xfId="34308"/>
    <cellStyle name="60% - 輔色6 4" xfId="9296"/>
    <cellStyle name="60% - 輔色6 4 2" xfId="9297"/>
    <cellStyle name="60% - 輔色6 4 2 2" xfId="34313"/>
    <cellStyle name="60% - 輔色6 4 3" xfId="9298"/>
    <cellStyle name="60% - 輔色6 4 3 2" xfId="34314"/>
    <cellStyle name="60% - 輔色6 4 4" xfId="9299"/>
    <cellStyle name="60% - 輔色6 4 4 2" xfId="34315"/>
    <cellStyle name="60% - 輔色6 4 5" xfId="34312"/>
    <cellStyle name="60% - 輔色6 5" xfId="9300"/>
    <cellStyle name="60% - 輔色6 5 2" xfId="9301"/>
    <cellStyle name="60% - 輔色6 5 2 2" xfId="34317"/>
    <cellStyle name="60% - 輔色6 5 3" xfId="9302"/>
    <cellStyle name="60% - 輔色6 5 3 2" xfId="34318"/>
    <cellStyle name="60% - 輔色6 5 4" xfId="9303"/>
    <cellStyle name="60% - 輔色6 5 4 2" xfId="34319"/>
    <cellStyle name="60% - 輔色6 5 5" xfId="34316"/>
    <cellStyle name="60% - 輔色6 6" xfId="9304"/>
    <cellStyle name="60% - 輔色6 6 2" xfId="9305"/>
    <cellStyle name="60% - 輔色6 6 2 2" xfId="34321"/>
    <cellStyle name="60% - 輔色6 6 3" xfId="9306"/>
    <cellStyle name="60% - 輔色6 6 3 2" xfId="34322"/>
    <cellStyle name="60% - 輔色6 6 4" xfId="9307"/>
    <cellStyle name="60% - 輔色6 6 4 2" xfId="34323"/>
    <cellStyle name="60% - 輔色6 6 5" xfId="34320"/>
    <cellStyle name="60% - 輔色6 7" xfId="9308"/>
    <cellStyle name="60% - 輔色6 7 2" xfId="9309"/>
    <cellStyle name="60% - 輔色6 7 2 2" xfId="34325"/>
    <cellStyle name="60% - 輔色6 7 3" xfId="9310"/>
    <cellStyle name="60% - 輔色6 7 3 2" xfId="34326"/>
    <cellStyle name="60% - 輔色6 7 4" xfId="9311"/>
    <cellStyle name="60% - 輔色6 7 4 2" xfId="34327"/>
    <cellStyle name="60% - 輔色6 7 5" xfId="34324"/>
    <cellStyle name="60% - 輔色6 8" xfId="9312"/>
    <cellStyle name="60% - 輔色6 8 2" xfId="9313"/>
    <cellStyle name="60% - 輔色6 8 2 2" xfId="34329"/>
    <cellStyle name="60% - 輔色6 8 3" xfId="9314"/>
    <cellStyle name="60% - 輔色6 8 3 2" xfId="34330"/>
    <cellStyle name="60% - 輔色6 8 4" xfId="9315"/>
    <cellStyle name="60% - 輔色6 8 4 2" xfId="34331"/>
    <cellStyle name="60% - 輔色6 8 5" xfId="34328"/>
    <cellStyle name="60% - 輔色6 9" xfId="9316"/>
    <cellStyle name="60% - 輔色6 9 2" xfId="9317"/>
    <cellStyle name="60% - 輔色6 9 2 2" xfId="34333"/>
    <cellStyle name="60% - 輔色6 9 3" xfId="9318"/>
    <cellStyle name="60% - 輔色6 9 3 2" xfId="34334"/>
    <cellStyle name="60% - 輔色6 9 4" xfId="9319"/>
    <cellStyle name="60% - 輔色6 9 4 2" xfId="34335"/>
    <cellStyle name="60% - 輔色6 9 5" xfId="34332"/>
    <cellStyle name="75" xfId="9320"/>
    <cellStyle name="75 2" xfId="9321"/>
    <cellStyle name="75 2 2" xfId="34337"/>
    <cellStyle name="75 3" xfId="9322"/>
    <cellStyle name="75 3 2" xfId="34338"/>
    <cellStyle name="75 4" xfId="9323"/>
    <cellStyle name="75 4 2" xfId="34339"/>
    <cellStyle name="75 5" xfId="34336"/>
    <cellStyle name="99/12/31" xfId="9324"/>
    <cellStyle name="99/12/31 2" xfId="34340"/>
    <cellStyle name="A" xfId="9325"/>
    <cellStyle name="A 2" xfId="9326"/>
    <cellStyle name="A 2 2" xfId="34342"/>
    <cellStyle name="A 3" xfId="9327"/>
    <cellStyle name="A 3 2" xfId="34343"/>
    <cellStyle name="A 4" xfId="9328"/>
    <cellStyle name="A 4 2" xfId="34344"/>
    <cellStyle name="A 5" xfId="34341"/>
    <cellStyle name="Accent1 1" xfId="9329"/>
    <cellStyle name="Accent1 1 2" xfId="9330"/>
    <cellStyle name="Accent1 1 2 2" xfId="34346"/>
    <cellStyle name="Accent1 1 3" xfId="9331"/>
    <cellStyle name="Accent1 1 3 2" xfId="34347"/>
    <cellStyle name="Accent1 1 4" xfId="9332"/>
    <cellStyle name="Accent1 1 4 2" xfId="34348"/>
    <cellStyle name="Accent1 1 5" xfId="34345"/>
    <cellStyle name="Accent1 10" xfId="9333"/>
    <cellStyle name="Accent1 10 2" xfId="9334"/>
    <cellStyle name="Accent1 10 2 2" xfId="34350"/>
    <cellStyle name="Accent1 10 3" xfId="9335"/>
    <cellStyle name="Accent1 10 3 2" xfId="34351"/>
    <cellStyle name="Accent1 10 4" xfId="9336"/>
    <cellStyle name="Accent1 10 4 2" xfId="34352"/>
    <cellStyle name="Accent1 10 5" xfId="34349"/>
    <cellStyle name="Accent1 11" xfId="9337"/>
    <cellStyle name="Accent1 11 2" xfId="9338"/>
    <cellStyle name="Accent1 11 2 2" xfId="34354"/>
    <cellStyle name="Accent1 11 3" xfId="9339"/>
    <cellStyle name="Accent1 11 3 2" xfId="34355"/>
    <cellStyle name="Accent1 11 4" xfId="9340"/>
    <cellStyle name="Accent1 11 4 2" xfId="34356"/>
    <cellStyle name="Accent1 11 5" xfId="34353"/>
    <cellStyle name="Accent1 12" xfId="9341"/>
    <cellStyle name="Accent1 12 2" xfId="9342"/>
    <cellStyle name="Accent1 12 2 2" xfId="34358"/>
    <cellStyle name="Accent1 12 3" xfId="9343"/>
    <cellStyle name="Accent1 12 3 2" xfId="34359"/>
    <cellStyle name="Accent1 12 4" xfId="9344"/>
    <cellStyle name="Accent1 12 4 2" xfId="34360"/>
    <cellStyle name="Accent1 12 5" xfId="34357"/>
    <cellStyle name="Accent1 13" xfId="9345"/>
    <cellStyle name="Accent1 13 2" xfId="9346"/>
    <cellStyle name="Accent1 13 2 2" xfId="34362"/>
    <cellStyle name="Accent1 13 3" xfId="9347"/>
    <cellStyle name="Accent1 13 3 2" xfId="34363"/>
    <cellStyle name="Accent1 13 4" xfId="9348"/>
    <cellStyle name="Accent1 13 4 2" xfId="34364"/>
    <cellStyle name="Accent1 13 5" xfId="34361"/>
    <cellStyle name="Accent1 14" xfId="9349"/>
    <cellStyle name="Accent1 14 2" xfId="9350"/>
    <cellStyle name="Accent1 14 2 2" xfId="34366"/>
    <cellStyle name="Accent1 14 3" xfId="9351"/>
    <cellStyle name="Accent1 14 3 2" xfId="34367"/>
    <cellStyle name="Accent1 14 4" xfId="9352"/>
    <cellStyle name="Accent1 14 4 2" xfId="34368"/>
    <cellStyle name="Accent1 14 5" xfId="34365"/>
    <cellStyle name="Accent1 15" xfId="9353"/>
    <cellStyle name="Accent1 15 2" xfId="9354"/>
    <cellStyle name="Accent1 15 2 2" xfId="34370"/>
    <cellStyle name="Accent1 15 3" xfId="9355"/>
    <cellStyle name="Accent1 15 3 2" xfId="34371"/>
    <cellStyle name="Accent1 15 4" xfId="9356"/>
    <cellStyle name="Accent1 15 4 2" xfId="34372"/>
    <cellStyle name="Accent1 15 5" xfId="34369"/>
    <cellStyle name="Accent1 16" xfId="9357"/>
    <cellStyle name="Accent1 16 2" xfId="9358"/>
    <cellStyle name="Accent1 16 2 2" xfId="34374"/>
    <cellStyle name="Accent1 16 3" xfId="9359"/>
    <cellStyle name="Accent1 16 3 2" xfId="34375"/>
    <cellStyle name="Accent1 16 4" xfId="9360"/>
    <cellStyle name="Accent1 16 4 2" xfId="34376"/>
    <cellStyle name="Accent1 16 5" xfId="34373"/>
    <cellStyle name="Accent1 17" xfId="9361"/>
    <cellStyle name="Accent1 17 2" xfId="9362"/>
    <cellStyle name="Accent1 17 2 2" xfId="34378"/>
    <cellStyle name="Accent1 17 3" xfId="9363"/>
    <cellStyle name="Accent1 17 3 2" xfId="34379"/>
    <cellStyle name="Accent1 17 4" xfId="9364"/>
    <cellStyle name="Accent1 17 4 2" xfId="34380"/>
    <cellStyle name="Accent1 17 5" xfId="34377"/>
    <cellStyle name="Accent1 18" xfId="9365"/>
    <cellStyle name="Accent1 18 2" xfId="9366"/>
    <cellStyle name="Accent1 18 2 2" xfId="34382"/>
    <cellStyle name="Accent1 18 3" xfId="9367"/>
    <cellStyle name="Accent1 18 3 2" xfId="34383"/>
    <cellStyle name="Accent1 18 4" xfId="9368"/>
    <cellStyle name="Accent1 18 4 2" xfId="34384"/>
    <cellStyle name="Accent1 18 5" xfId="34381"/>
    <cellStyle name="Accent1 19" xfId="9369"/>
    <cellStyle name="Accent1 19 2" xfId="9370"/>
    <cellStyle name="Accent1 19 2 2" xfId="34386"/>
    <cellStyle name="Accent1 19 3" xfId="9371"/>
    <cellStyle name="Accent1 19 3 2" xfId="34387"/>
    <cellStyle name="Accent1 19 4" xfId="9372"/>
    <cellStyle name="Accent1 19 4 2" xfId="34388"/>
    <cellStyle name="Accent1 19 5" xfId="34385"/>
    <cellStyle name="Accent1 2" xfId="9373"/>
    <cellStyle name="Accent1 2 2" xfId="9374"/>
    <cellStyle name="Accent1 2 2 2" xfId="9375"/>
    <cellStyle name="Accent1 2 2 2 2" xfId="34391"/>
    <cellStyle name="Accent1 2 2 3" xfId="9376"/>
    <cellStyle name="Accent1 2 2 3 2" xfId="34392"/>
    <cellStyle name="Accent1 2 2 4" xfId="9377"/>
    <cellStyle name="Accent1 2 2 4 2" xfId="34393"/>
    <cellStyle name="Accent1 2 2 5" xfId="34390"/>
    <cellStyle name="Accent1 2 3" xfId="9378"/>
    <cellStyle name="Accent1 2 3 2" xfId="34394"/>
    <cellStyle name="Accent1 2 4" xfId="9379"/>
    <cellStyle name="Accent1 2 4 2" xfId="34395"/>
    <cellStyle name="Accent1 2 5" xfId="9380"/>
    <cellStyle name="Accent1 2 5 2" xfId="34396"/>
    <cellStyle name="Accent1 2 6" xfId="9381"/>
    <cellStyle name="Accent1 2 6 2" xfId="34397"/>
    <cellStyle name="Accent1 2 7" xfId="9382"/>
    <cellStyle name="Accent1 2 7 2" xfId="34398"/>
    <cellStyle name="Accent1 2 8" xfId="9383"/>
    <cellStyle name="Accent1 2 8 2" xfId="34399"/>
    <cellStyle name="Accent1 2 9" xfId="34389"/>
    <cellStyle name="Accent1 20" xfId="9384"/>
    <cellStyle name="Accent1 20 2" xfId="9385"/>
    <cellStyle name="Accent1 20 2 2" xfId="34401"/>
    <cellStyle name="Accent1 20 3" xfId="9386"/>
    <cellStyle name="Accent1 20 3 2" xfId="34402"/>
    <cellStyle name="Accent1 20 4" xfId="9387"/>
    <cellStyle name="Accent1 20 4 2" xfId="34403"/>
    <cellStyle name="Accent1 20 5" xfId="34400"/>
    <cellStyle name="Accent1 21" xfId="9388"/>
    <cellStyle name="Accent1 21 2" xfId="9389"/>
    <cellStyle name="Accent1 21 2 2" xfId="34405"/>
    <cellStyle name="Accent1 21 3" xfId="9390"/>
    <cellStyle name="Accent1 21 3 2" xfId="34406"/>
    <cellStyle name="Accent1 21 4" xfId="9391"/>
    <cellStyle name="Accent1 21 4 2" xfId="34407"/>
    <cellStyle name="Accent1 21 5" xfId="34404"/>
    <cellStyle name="Accent1 22" xfId="9392"/>
    <cellStyle name="Accent1 22 2" xfId="9393"/>
    <cellStyle name="Accent1 22 2 2" xfId="34409"/>
    <cellStyle name="Accent1 22 3" xfId="9394"/>
    <cellStyle name="Accent1 22 3 2" xfId="34410"/>
    <cellStyle name="Accent1 22 4" xfId="9395"/>
    <cellStyle name="Accent1 22 4 2" xfId="34411"/>
    <cellStyle name="Accent1 22 5" xfId="34408"/>
    <cellStyle name="Accent1 23" xfId="9396"/>
    <cellStyle name="Accent1 23 2" xfId="34412"/>
    <cellStyle name="Accent1 3" xfId="9397"/>
    <cellStyle name="Accent1 3 2" xfId="9398"/>
    <cellStyle name="Accent1 3 2 2" xfId="34414"/>
    <cellStyle name="Accent1 3 3" xfId="9399"/>
    <cellStyle name="Accent1 3 3 2" xfId="34415"/>
    <cellStyle name="Accent1 3 4" xfId="9400"/>
    <cellStyle name="Accent1 3 4 2" xfId="34416"/>
    <cellStyle name="Accent1 3 5" xfId="34413"/>
    <cellStyle name="Accent1 4" xfId="9401"/>
    <cellStyle name="Accent1 4 2" xfId="9402"/>
    <cellStyle name="Accent1 4 2 2" xfId="34418"/>
    <cellStyle name="Accent1 4 3" xfId="9403"/>
    <cellStyle name="Accent1 4 3 2" xfId="34419"/>
    <cellStyle name="Accent1 4 4" xfId="9404"/>
    <cellStyle name="Accent1 4 4 2" xfId="34420"/>
    <cellStyle name="Accent1 4 5" xfId="34417"/>
    <cellStyle name="Accent1 5" xfId="9405"/>
    <cellStyle name="Accent1 5 2" xfId="9406"/>
    <cellStyle name="Accent1 5 2 2" xfId="34422"/>
    <cellStyle name="Accent1 5 3" xfId="9407"/>
    <cellStyle name="Accent1 5 3 2" xfId="34423"/>
    <cellStyle name="Accent1 5 4" xfId="9408"/>
    <cellStyle name="Accent1 5 4 2" xfId="34424"/>
    <cellStyle name="Accent1 5 5" xfId="34421"/>
    <cellStyle name="Accent1 6" xfId="9409"/>
    <cellStyle name="Accent1 6 2" xfId="9410"/>
    <cellStyle name="Accent1 6 2 2" xfId="34426"/>
    <cellStyle name="Accent1 6 3" xfId="9411"/>
    <cellStyle name="Accent1 6 3 2" xfId="34427"/>
    <cellStyle name="Accent1 6 4" xfId="9412"/>
    <cellStyle name="Accent1 6 4 2" xfId="34428"/>
    <cellStyle name="Accent1 6 5" xfId="34425"/>
    <cellStyle name="Accent1 7" xfId="9413"/>
    <cellStyle name="Accent1 7 2" xfId="9414"/>
    <cellStyle name="Accent1 7 2 2" xfId="34430"/>
    <cellStyle name="Accent1 7 3" xfId="9415"/>
    <cellStyle name="Accent1 7 3 2" xfId="34431"/>
    <cellStyle name="Accent1 7 4" xfId="9416"/>
    <cellStyle name="Accent1 7 4 2" xfId="34432"/>
    <cellStyle name="Accent1 7 5" xfId="34429"/>
    <cellStyle name="Accent1 8" xfId="9417"/>
    <cellStyle name="Accent1 8 2" xfId="9418"/>
    <cellStyle name="Accent1 8 2 2" xfId="34434"/>
    <cellStyle name="Accent1 8 3" xfId="9419"/>
    <cellStyle name="Accent1 8 3 2" xfId="34435"/>
    <cellStyle name="Accent1 8 4" xfId="9420"/>
    <cellStyle name="Accent1 8 4 2" xfId="34436"/>
    <cellStyle name="Accent1 8 5" xfId="34433"/>
    <cellStyle name="Accent1 9" xfId="9421"/>
    <cellStyle name="Accent1 9 2" xfId="9422"/>
    <cellStyle name="Accent1 9 2 2" xfId="34438"/>
    <cellStyle name="Accent1 9 3" xfId="9423"/>
    <cellStyle name="Accent1 9 3 2" xfId="34439"/>
    <cellStyle name="Accent1 9 4" xfId="9424"/>
    <cellStyle name="Accent1 9 4 2" xfId="34440"/>
    <cellStyle name="Accent1 9 5" xfId="34437"/>
    <cellStyle name="Accent2 1" xfId="9425"/>
    <cellStyle name="Accent2 1 2" xfId="9426"/>
    <cellStyle name="Accent2 1 2 2" xfId="34442"/>
    <cellStyle name="Accent2 1 3" xfId="9427"/>
    <cellStyle name="Accent2 1 3 2" xfId="34443"/>
    <cellStyle name="Accent2 1 4" xfId="9428"/>
    <cellStyle name="Accent2 1 4 2" xfId="34444"/>
    <cellStyle name="Accent2 1 5" xfId="34441"/>
    <cellStyle name="Accent2 10" xfId="9429"/>
    <cellStyle name="Accent2 10 2" xfId="9430"/>
    <cellStyle name="Accent2 10 2 2" xfId="34446"/>
    <cellStyle name="Accent2 10 3" xfId="9431"/>
    <cellStyle name="Accent2 10 3 2" xfId="34447"/>
    <cellStyle name="Accent2 10 4" xfId="9432"/>
    <cellStyle name="Accent2 10 4 2" xfId="34448"/>
    <cellStyle name="Accent2 10 5" xfId="34445"/>
    <cellStyle name="Accent2 11" xfId="9433"/>
    <cellStyle name="Accent2 11 2" xfId="9434"/>
    <cellStyle name="Accent2 11 2 2" xfId="34450"/>
    <cellStyle name="Accent2 11 3" xfId="9435"/>
    <cellStyle name="Accent2 11 3 2" xfId="34451"/>
    <cellStyle name="Accent2 11 4" xfId="9436"/>
    <cellStyle name="Accent2 11 4 2" xfId="34452"/>
    <cellStyle name="Accent2 11 5" xfId="34449"/>
    <cellStyle name="Accent2 12" xfId="9437"/>
    <cellStyle name="Accent2 12 2" xfId="9438"/>
    <cellStyle name="Accent2 12 2 2" xfId="34454"/>
    <cellStyle name="Accent2 12 3" xfId="9439"/>
    <cellStyle name="Accent2 12 3 2" xfId="34455"/>
    <cellStyle name="Accent2 12 4" xfId="9440"/>
    <cellStyle name="Accent2 12 4 2" xfId="34456"/>
    <cellStyle name="Accent2 12 5" xfId="34453"/>
    <cellStyle name="Accent2 13" xfId="9441"/>
    <cellStyle name="Accent2 13 2" xfId="9442"/>
    <cellStyle name="Accent2 13 2 2" xfId="34458"/>
    <cellStyle name="Accent2 13 3" xfId="9443"/>
    <cellStyle name="Accent2 13 3 2" xfId="34459"/>
    <cellStyle name="Accent2 13 4" xfId="9444"/>
    <cellStyle name="Accent2 13 4 2" xfId="34460"/>
    <cellStyle name="Accent2 13 5" xfId="34457"/>
    <cellStyle name="Accent2 14" xfId="9445"/>
    <cellStyle name="Accent2 14 2" xfId="9446"/>
    <cellStyle name="Accent2 14 2 2" xfId="34462"/>
    <cellStyle name="Accent2 14 3" xfId="9447"/>
    <cellStyle name="Accent2 14 3 2" xfId="34463"/>
    <cellStyle name="Accent2 14 4" xfId="9448"/>
    <cellStyle name="Accent2 14 4 2" xfId="34464"/>
    <cellStyle name="Accent2 14 5" xfId="34461"/>
    <cellStyle name="Accent2 15" xfId="9449"/>
    <cellStyle name="Accent2 15 2" xfId="9450"/>
    <cellStyle name="Accent2 15 2 2" xfId="34466"/>
    <cellStyle name="Accent2 15 3" xfId="9451"/>
    <cellStyle name="Accent2 15 3 2" xfId="34467"/>
    <cellStyle name="Accent2 15 4" xfId="9452"/>
    <cellStyle name="Accent2 15 4 2" xfId="34468"/>
    <cellStyle name="Accent2 15 5" xfId="34465"/>
    <cellStyle name="Accent2 16" xfId="9453"/>
    <cellStyle name="Accent2 16 2" xfId="9454"/>
    <cellStyle name="Accent2 16 2 2" xfId="34470"/>
    <cellStyle name="Accent2 16 3" xfId="9455"/>
    <cellStyle name="Accent2 16 3 2" xfId="34471"/>
    <cellStyle name="Accent2 16 4" xfId="9456"/>
    <cellStyle name="Accent2 16 4 2" xfId="34472"/>
    <cellStyle name="Accent2 16 5" xfId="34469"/>
    <cellStyle name="Accent2 17" xfId="9457"/>
    <cellStyle name="Accent2 17 2" xfId="9458"/>
    <cellStyle name="Accent2 17 2 2" xfId="34474"/>
    <cellStyle name="Accent2 17 3" xfId="9459"/>
    <cellStyle name="Accent2 17 3 2" xfId="34475"/>
    <cellStyle name="Accent2 17 4" xfId="9460"/>
    <cellStyle name="Accent2 17 4 2" xfId="34476"/>
    <cellStyle name="Accent2 17 5" xfId="34473"/>
    <cellStyle name="Accent2 18" xfId="9461"/>
    <cellStyle name="Accent2 18 2" xfId="9462"/>
    <cellStyle name="Accent2 18 2 2" xfId="34478"/>
    <cellStyle name="Accent2 18 3" xfId="9463"/>
    <cellStyle name="Accent2 18 3 2" xfId="34479"/>
    <cellStyle name="Accent2 18 4" xfId="9464"/>
    <cellStyle name="Accent2 18 4 2" xfId="34480"/>
    <cellStyle name="Accent2 18 5" xfId="34477"/>
    <cellStyle name="Accent2 19" xfId="9465"/>
    <cellStyle name="Accent2 19 2" xfId="9466"/>
    <cellStyle name="Accent2 19 2 2" xfId="34482"/>
    <cellStyle name="Accent2 19 3" xfId="9467"/>
    <cellStyle name="Accent2 19 3 2" xfId="34483"/>
    <cellStyle name="Accent2 19 4" xfId="9468"/>
    <cellStyle name="Accent2 19 4 2" xfId="34484"/>
    <cellStyle name="Accent2 19 5" xfId="34481"/>
    <cellStyle name="Accent2 2" xfId="9469"/>
    <cellStyle name="Accent2 2 2" xfId="9470"/>
    <cellStyle name="Accent2 2 2 2" xfId="9471"/>
    <cellStyle name="Accent2 2 2 2 2" xfId="34487"/>
    <cellStyle name="Accent2 2 2 3" xfId="9472"/>
    <cellStyle name="Accent2 2 2 3 2" xfId="34488"/>
    <cellStyle name="Accent2 2 2 4" xfId="9473"/>
    <cellStyle name="Accent2 2 2 4 2" xfId="34489"/>
    <cellStyle name="Accent2 2 2 5" xfId="34486"/>
    <cellStyle name="Accent2 2 3" xfId="9474"/>
    <cellStyle name="Accent2 2 3 2" xfId="34490"/>
    <cellStyle name="Accent2 2 4" xfId="9475"/>
    <cellStyle name="Accent2 2 4 2" xfId="34491"/>
    <cellStyle name="Accent2 2 5" xfId="9476"/>
    <cellStyle name="Accent2 2 5 2" xfId="34492"/>
    <cellStyle name="Accent2 2 6" xfId="9477"/>
    <cellStyle name="Accent2 2 6 2" xfId="34493"/>
    <cellStyle name="Accent2 2 7" xfId="9478"/>
    <cellStyle name="Accent2 2 7 2" xfId="34494"/>
    <cellStyle name="Accent2 2 8" xfId="9479"/>
    <cellStyle name="Accent2 2 8 2" xfId="34495"/>
    <cellStyle name="Accent2 2 9" xfId="34485"/>
    <cellStyle name="Accent2 20" xfId="9480"/>
    <cellStyle name="Accent2 20 2" xfId="9481"/>
    <cellStyle name="Accent2 20 2 2" xfId="34497"/>
    <cellStyle name="Accent2 20 3" xfId="9482"/>
    <cellStyle name="Accent2 20 3 2" xfId="34498"/>
    <cellStyle name="Accent2 20 4" xfId="9483"/>
    <cellStyle name="Accent2 20 4 2" xfId="34499"/>
    <cellStyle name="Accent2 20 5" xfId="34496"/>
    <cellStyle name="Accent2 21" xfId="9484"/>
    <cellStyle name="Accent2 21 2" xfId="9485"/>
    <cellStyle name="Accent2 21 2 2" xfId="34501"/>
    <cellStyle name="Accent2 21 3" xfId="9486"/>
    <cellStyle name="Accent2 21 3 2" xfId="34502"/>
    <cellStyle name="Accent2 21 4" xfId="9487"/>
    <cellStyle name="Accent2 21 4 2" xfId="34503"/>
    <cellStyle name="Accent2 21 5" xfId="34500"/>
    <cellStyle name="Accent2 22" xfId="9488"/>
    <cellStyle name="Accent2 22 2" xfId="9489"/>
    <cellStyle name="Accent2 22 2 2" xfId="34505"/>
    <cellStyle name="Accent2 22 3" xfId="9490"/>
    <cellStyle name="Accent2 22 3 2" xfId="34506"/>
    <cellStyle name="Accent2 22 4" xfId="9491"/>
    <cellStyle name="Accent2 22 4 2" xfId="34507"/>
    <cellStyle name="Accent2 22 5" xfId="34504"/>
    <cellStyle name="Accent2 23" xfId="9492"/>
    <cellStyle name="Accent2 23 2" xfId="34508"/>
    <cellStyle name="Accent2 3" xfId="9493"/>
    <cellStyle name="Accent2 3 2" xfId="9494"/>
    <cellStyle name="Accent2 3 2 2" xfId="34510"/>
    <cellStyle name="Accent2 3 3" xfId="9495"/>
    <cellStyle name="Accent2 3 3 2" xfId="34511"/>
    <cellStyle name="Accent2 3 4" xfId="9496"/>
    <cellStyle name="Accent2 3 4 2" xfId="34512"/>
    <cellStyle name="Accent2 3 5" xfId="34509"/>
    <cellStyle name="Accent2 4" xfId="9497"/>
    <cellStyle name="Accent2 4 2" xfId="9498"/>
    <cellStyle name="Accent2 4 2 2" xfId="34514"/>
    <cellStyle name="Accent2 4 3" xfId="9499"/>
    <cellStyle name="Accent2 4 3 2" xfId="34515"/>
    <cellStyle name="Accent2 4 4" xfId="9500"/>
    <cellStyle name="Accent2 4 4 2" xfId="34516"/>
    <cellStyle name="Accent2 4 5" xfId="34513"/>
    <cellStyle name="Accent2 5" xfId="9501"/>
    <cellStyle name="Accent2 5 2" xfId="9502"/>
    <cellStyle name="Accent2 5 2 2" xfId="34518"/>
    <cellStyle name="Accent2 5 3" xfId="9503"/>
    <cellStyle name="Accent2 5 3 2" xfId="34519"/>
    <cellStyle name="Accent2 5 4" xfId="9504"/>
    <cellStyle name="Accent2 5 4 2" xfId="34520"/>
    <cellStyle name="Accent2 5 5" xfId="34517"/>
    <cellStyle name="Accent2 6" xfId="9505"/>
    <cellStyle name="Accent2 6 2" xfId="9506"/>
    <cellStyle name="Accent2 6 2 2" xfId="34522"/>
    <cellStyle name="Accent2 6 3" xfId="9507"/>
    <cellStyle name="Accent2 6 3 2" xfId="34523"/>
    <cellStyle name="Accent2 6 4" xfId="9508"/>
    <cellStyle name="Accent2 6 4 2" xfId="34524"/>
    <cellStyle name="Accent2 6 5" xfId="34521"/>
    <cellStyle name="Accent2 7" xfId="9509"/>
    <cellStyle name="Accent2 7 2" xfId="9510"/>
    <cellStyle name="Accent2 7 2 2" xfId="34526"/>
    <cellStyle name="Accent2 7 3" xfId="9511"/>
    <cellStyle name="Accent2 7 3 2" xfId="34527"/>
    <cellStyle name="Accent2 7 4" xfId="9512"/>
    <cellStyle name="Accent2 7 4 2" xfId="34528"/>
    <cellStyle name="Accent2 7 5" xfId="34525"/>
    <cellStyle name="Accent2 8" xfId="9513"/>
    <cellStyle name="Accent2 8 2" xfId="9514"/>
    <cellStyle name="Accent2 8 2 2" xfId="34530"/>
    <cellStyle name="Accent2 8 3" xfId="9515"/>
    <cellStyle name="Accent2 8 3 2" xfId="34531"/>
    <cellStyle name="Accent2 8 4" xfId="9516"/>
    <cellStyle name="Accent2 8 4 2" xfId="34532"/>
    <cellStyle name="Accent2 8 5" xfId="34529"/>
    <cellStyle name="Accent2 9" xfId="9517"/>
    <cellStyle name="Accent2 9 2" xfId="9518"/>
    <cellStyle name="Accent2 9 2 2" xfId="34534"/>
    <cellStyle name="Accent2 9 3" xfId="9519"/>
    <cellStyle name="Accent2 9 3 2" xfId="34535"/>
    <cellStyle name="Accent2 9 4" xfId="9520"/>
    <cellStyle name="Accent2 9 4 2" xfId="34536"/>
    <cellStyle name="Accent2 9 5" xfId="34533"/>
    <cellStyle name="Accent3 1" xfId="9521"/>
    <cellStyle name="Accent3 1 2" xfId="9522"/>
    <cellStyle name="Accent3 1 2 2" xfId="34538"/>
    <cellStyle name="Accent3 1 3" xfId="9523"/>
    <cellStyle name="Accent3 1 3 2" xfId="34539"/>
    <cellStyle name="Accent3 1 4" xfId="9524"/>
    <cellStyle name="Accent3 1 4 2" xfId="34540"/>
    <cellStyle name="Accent3 1 5" xfId="34537"/>
    <cellStyle name="Accent3 10" xfId="9525"/>
    <cellStyle name="Accent3 10 2" xfId="9526"/>
    <cellStyle name="Accent3 10 2 2" xfId="34542"/>
    <cellStyle name="Accent3 10 3" xfId="9527"/>
    <cellStyle name="Accent3 10 3 2" xfId="34543"/>
    <cellStyle name="Accent3 10 4" xfId="9528"/>
    <cellStyle name="Accent3 10 4 2" xfId="34544"/>
    <cellStyle name="Accent3 10 5" xfId="34541"/>
    <cellStyle name="Accent3 11" xfId="9529"/>
    <cellStyle name="Accent3 11 2" xfId="9530"/>
    <cellStyle name="Accent3 11 2 2" xfId="34546"/>
    <cellStyle name="Accent3 11 3" xfId="9531"/>
    <cellStyle name="Accent3 11 3 2" xfId="34547"/>
    <cellStyle name="Accent3 11 4" xfId="9532"/>
    <cellStyle name="Accent3 11 4 2" xfId="34548"/>
    <cellStyle name="Accent3 11 5" xfId="34545"/>
    <cellStyle name="Accent3 12" xfId="9533"/>
    <cellStyle name="Accent3 12 2" xfId="9534"/>
    <cellStyle name="Accent3 12 2 2" xfId="34550"/>
    <cellStyle name="Accent3 12 3" xfId="9535"/>
    <cellStyle name="Accent3 12 3 2" xfId="34551"/>
    <cellStyle name="Accent3 12 4" xfId="9536"/>
    <cellStyle name="Accent3 12 4 2" xfId="34552"/>
    <cellStyle name="Accent3 12 5" xfId="34549"/>
    <cellStyle name="Accent3 13" xfId="9537"/>
    <cellStyle name="Accent3 13 2" xfId="9538"/>
    <cellStyle name="Accent3 13 2 2" xfId="34554"/>
    <cellStyle name="Accent3 13 3" xfId="9539"/>
    <cellStyle name="Accent3 13 3 2" xfId="34555"/>
    <cellStyle name="Accent3 13 4" xfId="9540"/>
    <cellStyle name="Accent3 13 4 2" xfId="34556"/>
    <cellStyle name="Accent3 13 5" xfId="34553"/>
    <cellStyle name="Accent3 14" xfId="9541"/>
    <cellStyle name="Accent3 14 2" xfId="9542"/>
    <cellStyle name="Accent3 14 2 2" xfId="34558"/>
    <cellStyle name="Accent3 14 3" xfId="9543"/>
    <cellStyle name="Accent3 14 3 2" xfId="34559"/>
    <cellStyle name="Accent3 14 4" xfId="9544"/>
    <cellStyle name="Accent3 14 4 2" xfId="34560"/>
    <cellStyle name="Accent3 14 5" xfId="34557"/>
    <cellStyle name="Accent3 15" xfId="9545"/>
    <cellStyle name="Accent3 15 2" xfId="9546"/>
    <cellStyle name="Accent3 15 2 2" xfId="34562"/>
    <cellStyle name="Accent3 15 3" xfId="9547"/>
    <cellStyle name="Accent3 15 3 2" xfId="34563"/>
    <cellStyle name="Accent3 15 4" xfId="9548"/>
    <cellStyle name="Accent3 15 4 2" xfId="34564"/>
    <cellStyle name="Accent3 15 5" xfId="34561"/>
    <cellStyle name="Accent3 16" xfId="9549"/>
    <cellStyle name="Accent3 16 2" xfId="9550"/>
    <cellStyle name="Accent3 16 2 2" xfId="34566"/>
    <cellStyle name="Accent3 16 3" xfId="9551"/>
    <cellStyle name="Accent3 16 3 2" xfId="34567"/>
    <cellStyle name="Accent3 16 4" xfId="9552"/>
    <cellStyle name="Accent3 16 4 2" xfId="34568"/>
    <cellStyle name="Accent3 16 5" xfId="34565"/>
    <cellStyle name="Accent3 17" xfId="9553"/>
    <cellStyle name="Accent3 17 2" xfId="9554"/>
    <cellStyle name="Accent3 17 2 2" xfId="34570"/>
    <cellStyle name="Accent3 17 3" xfId="9555"/>
    <cellStyle name="Accent3 17 3 2" xfId="34571"/>
    <cellStyle name="Accent3 17 4" xfId="9556"/>
    <cellStyle name="Accent3 17 4 2" xfId="34572"/>
    <cellStyle name="Accent3 17 5" xfId="34569"/>
    <cellStyle name="Accent3 18" xfId="9557"/>
    <cellStyle name="Accent3 18 2" xfId="9558"/>
    <cellStyle name="Accent3 18 2 2" xfId="34574"/>
    <cellStyle name="Accent3 18 3" xfId="9559"/>
    <cellStyle name="Accent3 18 3 2" xfId="34575"/>
    <cellStyle name="Accent3 18 4" xfId="9560"/>
    <cellStyle name="Accent3 18 4 2" xfId="34576"/>
    <cellStyle name="Accent3 18 5" xfId="34573"/>
    <cellStyle name="Accent3 19" xfId="9561"/>
    <cellStyle name="Accent3 19 2" xfId="9562"/>
    <cellStyle name="Accent3 19 2 2" xfId="34578"/>
    <cellStyle name="Accent3 19 3" xfId="9563"/>
    <cellStyle name="Accent3 19 3 2" xfId="34579"/>
    <cellStyle name="Accent3 19 4" xfId="9564"/>
    <cellStyle name="Accent3 19 4 2" xfId="34580"/>
    <cellStyle name="Accent3 19 5" xfId="34577"/>
    <cellStyle name="Accent3 2" xfId="9565"/>
    <cellStyle name="Accent3 2 2" xfId="9566"/>
    <cellStyle name="Accent3 2 2 2" xfId="9567"/>
    <cellStyle name="Accent3 2 2 2 2" xfId="34583"/>
    <cellStyle name="Accent3 2 2 3" xfId="9568"/>
    <cellStyle name="Accent3 2 2 3 2" xfId="34584"/>
    <cellStyle name="Accent3 2 2 4" xfId="9569"/>
    <cellStyle name="Accent3 2 2 4 2" xfId="34585"/>
    <cellStyle name="Accent3 2 2 5" xfId="34582"/>
    <cellStyle name="Accent3 2 3" xfId="9570"/>
    <cellStyle name="Accent3 2 3 2" xfId="34586"/>
    <cellStyle name="Accent3 2 4" xfId="9571"/>
    <cellStyle name="Accent3 2 4 2" xfId="34587"/>
    <cellStyle name="Accent3 2 5" xfId="9572"/>
    <cellStyle name="Accent3 2 5 2" xfId="34588"/>
    <cellStyle name="Accent3 2 6" xfId="9573"/>
    <cellStyle name="Accent3 2 6 2" xfId="34589"/>
    <cellStyle name="Accent3 2 7" xfId="9574"/>
    <cellStyle name="Accent3 2 7 2" xfId="34590"/>
    <cellStyle name="Accent3 2 8" xfId="9575"/>
    <cellStyle name="Accent3 2 8 2" xfId="34591"/>
    <cellStyle name="Accent3 2 9" xfId="34581"/>
    <cellStyle name="Accent3 20" xfId="9576"/>
    <cellStyle name="Accent3 20 2" xfId="9577"/>
    <cellStyle name="Accent3 20 2 2" xfId="34593"/>
    <cellStyle name="Accent3 20 3" xfId="9578"/>
    <cellStyle name="Accent3 20 3 2" xfId="34594"/>
    <cellStyle name="Accent3 20 4" xfId="9579"/>
    <cellStyle name="Accent3 20 4 2" xfId="34595"/>
    <cellStyle name="Accent3 20 5" xfId="34592"/>
    <cellStyle name="Accent3 21" xfId="9580"/>
    <cellStyle name="Accent3 21 2" xfId="9581"/>
    <cellStyle name="Accent3 21 2 2" xfId="34597"/>
    <cellStyle name="Accent3 21 3" xfId="9582"/>
    <cellStyle name="Accent3 21 3 2" xfId="34598"/>
    <cellStyle name="Accent3 21 4" xfId="9583"/>
    <cellStyle name="Accent3 21 4 2" xfId="34599"/>
    <cellStyle name="Accent3 21 5" xfId="34596"/>
    <cellStyle name="Accent3 22" xfId="9584"/>
    <cellStyle name="Accent3 22 2" xfId="9585"/>
    <cellStyle name="Accent3 22 2 2" xfId="34601"/>
    <cellStyle name="Accent3 22 3" xfId="9586"/>
    <cellStyle name="Accent3 22 3 2" xfId="34602"/>
    <cellStyle name="Accent3 22 4" xfId="9587"/>
    <cellStyle name="Accent3 22 4 2" xfId="34603"/>
    <cellStyle name="Accent3 22 5" xfId="34600"/>
    <cellStyle name="Accent3 23" xfId="9588"/>
    <cellStyle name="Accent3 23 2" xfId="34604"/>
    <cellStyle name="Accent3 3" xfId="9589"/>
    <cellStyle name="Accent3 3 2" xfId="9590"/>
    <cellStyle name="Accent3 3 2 2" xfId="34606"/>
    <cellStyle name="Accent3 3 3" xfId="9591"/>
    <cellStyle name="Accent3 3 3 2" xfId="34607"/>
    <cellStyle name="Accent3 3 4" xfId="9592"/>
    <cellStyle name="Accent3 3 4 2" xfId="34608"/>
    <cellStyle name="Accent3 3 5" xfId="34605"/>
    <cellStyle name="Accent3 4" xfId="9593"/>
    <cellStyle name="Accent3 4 2" xfId="9594"/>
    <cellStyle name="Accent3 4 2 2" xfId="34610"/>
    <cellStyle name="Accent3 4 3" xfId="9595"/>
    <cellStyle name="Accent3 4 3 2" xfId="34611"/>
    <cellStyle name="Accent3 4 4" xfId="9596"/>
    <cellStyle name="Accent3 4 4 2" xfId="34612"/>
    <cellStyle name="Accent3 4 5" xfId="34609"/>
    <cellStyle name="Accent3 5" xfId="9597"/>
    <cellStyle name="Accent3 5 2" xfId="9598"/>
    <cellStyle name="Accent3 5 2 2" xfId="34614"/>
    <cellStyle name="Accent3 5 3" xfId="9599"/>
    <cellStyle name="Accent3 5 3 2" xfId="34615"/>
    <cellStyle name="Accent3 5 4" xfId="9600"/>
    <cellStyle name="Accent3 5 4 2" xfId="34616"/>
    <cellStyle name="Accent3 5 5" xfId="34613"/>
    <cellStyle name="Accent3 6" xfId="9601"/>
    <cellStyle name="Accent3 6 2" xfId="9602"/>
    <cellStyle name="Accent3 6 2 2" xfId="34618"/>
    <cellStyle name="Accent3 6 3" xfId="9603"/>
    <cellStyle name="Accent3 6 3 2" xfId="34619"/>
    <cellStyle name="Accent3 6 4" xfId="9604"/>
    <cellStyle name="Accent3 6 4 2" xfId="34620"/>
    <cellStyle name="Accent3 6 5" xfId="34617"/>
    <cellStyle name="Accent3 7" xfId="9605"/>
    <cellStyle name="Accent3 7 2" xfId="9606"/>
    <cellStyle name="Accent3 7 2 2" xfId="34622"/>
    <cellStyle name="Accent3 7 3" xfId="9607"/>
    <cellStyle name="Accent3 7 3 2" xfId="34623"/>
    <cellStyle name="Accent3 7 4" xfId="9608"/>
    <cellStyle name="Accent3 7 4 2" xfId="34624"/>
    <cellStyle name="Accent3 7 5" xfId="34621"/>
    <cellStyle name="Accent3 8" xfId="9609"/>
    <cellStyle name="Accent3 8 2" xfId="9610"/>
    <cellStyle name="Accent3 8 2 2" xfId="34626"/>
    <cellStyle name="Accent3 8 3" xfId="9611"/>
    <cellStyle name="Accent3 8 3 2" xfId="34627"/>
    <cellStyle name="Accent3 8 4" xfId="9612"/>
    <cellStyle name="Accent3 8 4 2" xfId="34628"/>
    <cellStyle name="Accent3 8 5" xfId="34625"/>
    <cellStyle name="Accent3 9" xfId="9613"/>
    <cellStyle name="Accent3 9 2" xfId="9614"/>
    <cellStyle name="Accent3 9 2 2" xfId="34630"/>
    <cellStyle name="Accent3 9 3" xfId="9615"/>
    <cellStyle name="Accent3 9 3 2" xfId="34631"/>
    <cellStyle name="Accent3 9 4" xfId="9616"/>
    <cellStyle name="Accent3 9 4 2" xfId="34632"/>
    <cellStyle name="Accent3 9 5" xfId="34629"/>
    <cellStyle name="Accent4 1" xfId="9617"/>
    <cellStyle name="Accent4 1 2" xfId="9618"/>
    <cellStyle name="Accent4 1 2 2" xfId="34634"/>
    <cellStyle name="Accent4 1 3" xfId="9619"/>
    <cellStyle name="Accent4 1 3 2" xfId="34635"/>
    <cellStyle name="Accent4 1 4" xfId="9620"/>
    <cellStyle name="Accent4 1 4 2" xfId="34636"/>
    <cellStyle name="Accent4 1 5" xfId="34633"/>
    <cellStyle name="Accent4 10" xfId="9621"/>
    <cellStyle name="Accent4 10 2" xfId="9622"/>
    <cellStyle name="Accent4 10 2 2" xfId="34638"/>
    <cellStyle name="Accent4 10 3" xfId="9623"/>
    <cellStyle name="Accent4 10 3 2" xfId="34639"/>
    <cellStyle name="Accent4 10 4" xfId="9624"/>
    <cellStyle name="Accent4 10 4 2" xfId="34640"/>
    <cellStyle name="Accent4 10 5" xfId="34637"/>
    <cellStyle name="Accent4 11" xfId="9625"/>
    <cellStyle name="Accent4 11 2" xfId="9626"/>
    <cellStyle name="Accent4 11 2 2" xfId="34642"/>
    <cellStyle name="Accent4 11 3" xfId="9627"/>
    <cellStyle name="Accent4 11 3 2" xfId="34643"/>
    <cellStyle name="Accent4 11 4" xfId="9628"/>
    <cellStyle name="Accent4 11 4 2" xfId="34644"/>
    <cellStyle name="Accent4 11 5" xfId="34641"/>
    <cellStyle name="Accent4 12" xfId="9629"/>
    <cellStyle name="Accent4 12 2" xfId="9630"/>
    <cellStyle name="Accent4 12 2 2" xfId="34646"/>
    <cellStyle name="Accent4 12 3" xfId="9631"/>
    <cellStyle name="Accent4 12 3 2" xfId="34647"/>
    <cellStyle name="Accent4 12 4" xfId="9632"/>
    <cellStyle name="Accent4 12 4 2" xfId="34648"/>
    <cellStyle name="Accent4 12 5" xfId="34645"/>
    <cellStyle name="Accent4 13" xfId="9633"/>
    <cellStyle name="Accent4 13 2" xfId="9634"/>
    <cellStyle name="Accent4 13 2 2" xfId="34650"/>
    <cellStyle name="Accent4 13 3" xfId="9635"/>
    <cellStyle name="Accent4 13 3 2" xfId="34651"/>
    <cellStyle name="Accent4 13 4" xfId="9636"/>
    <cellStyle name="Accent4 13 4 2" xfId="34652"/>
    <cellStyle name="Accent4 13 5" xfId="34649"/>
    <cellStyle name="Accent4 14" xfId="9637"/>
    <cellStyle name="Accent4 14 2" xfId="9638"/>
    <cellStyle name="Accent4 14 2 2" xfId="34654"/>
    <cellStyle name="Accent4 14 3" xfId="9639"/>
    <cellStyle name="Accent4 14 3 2" xfId="34655"/>
    <cellStyle name="Accent4 14 4" xfId="9640"/>
    <cellStyle name="Accent4 14 4 2" xfId="34656"/>
    <cellStyle name="Accent4 14 5" xfId="34653"/>
    <cellStyle name="Accent4 15" xfId="9641"/>
    <cellStyle name="Accent4 15 2" xfId="9642"/>
    <cellStyle name="Accent4 15 2 2" xfId="34658"/>
    <cellStyle name="Accent4 15 3" xfId="9643"/>
    <cellStyle name="Accent4 15 3 2" xfId="34659"/>
    <cellStyle name="Accent4 15 4" xfId="9644"/>
    <cellStyle name="Accent4 15 4 2" xfId="34660"/>
    <cellStyle name="Accent4 15 5" xfId="34657"/>
    <cellStyle name="Accent4 16" xfId="9645"/>
    <cellStyle name="Accent4 16 2" xfId="9646"/>
    <cellStyle name="Accent4 16 2 2" xfId="34662"/>
    <cellStyle name="Accent4 16 3" xfId="9647"/>
    <cellStyle name="Accent4 16 3 2" xfId="34663"/>
    <cellStyle name="Accent4 16 4" xfId="9648"/>
    <cellStyle name="Accent4 16 4 2" xfId="34664"/>
    <cellStyle name="Accent4 16 5" xfId="34661"/>
    <cellStyle name="Accent4 17" xfId="9649"/>
    <cellStyle name="Accent4 17 2" xfId="9650"/>
    <cellStyle name="Accent4 17 2 2" xfId="34666"/>
    <cellStyle name="Accent4 17 3" xfId="9651"/>
    <cellStyle name="Accent4 17 3 2" xfId="34667"/>
    <cellStyle name="Accent4 17 4" xfId="9652"/>
    <cellStyle name="Accent4 17 4 2" xfId="34668"/>
    <cellStyle name="Accent4 17 5" xfId="34665"/>
    <cellStyle name="Accent4 18" xfId="9653"/>
    <cellStyle name="Accent4 18 2" xfId="9654"/>
    <cellStyle name="Accent4 18 2 2" xfId="34670"/>
    <cellStyle name="Accent4 18 3" xfId="9655"/>
    <cellStyle name="Accent4 18 3 2" xfId="34671"/>
    <cellStyle name="Accent4 18 4" xfId="9656"/>
    <cellStyle name="Accent4 18 4 2" xfId="34672"/>
    <cellStyle name="Accent4 18 5" xfId="34669"/>
    <cellStyle name="Accent4 19" xfId="9657"/>
    <cellStyle name="Accent4 19 2" xfId="9658"/>
    <cellStyle name="Accent4 19 2 2" xfId="34674"/>
    <cellStyle name="Accent4 19 3" xfId="9659"/>
    <cellStyle name="Accent4 19 3 2" xfId="34675"/>
    <cellStyle name="Accent4 19 4" xfId="9660"/>
    <cellStyle name="Accent4 19 4 2" xfId="34676"/>
    <cellStyle name="Accent4 19 5" xfId="34673"/>
    <cellStyle name="Accent4 2" xfId="9661"/>
    <cellStyle name="Accent4 2 2" xfId="9662"/>
    <cellStyle name="Accent4 2 2 2" xfId="9663"/>
    <cellStyle name="Accent4 2 2 2 2" xfId="34679"/>
    <cellStyle name="Accent4 2 2 3" xfId="9664"/>
    <cellStyle name="Accent4 2 2 3 2" xfId="34680"/>
    <cellStyle name="Accent4 2 2 4" xfId="9665"/>
    <cellStyle name="Accent4 2 2 4 2" xfId="34681"/>
    <cellStyle name="Accent4 2 2 5" xfId="34678"/>
    <cellStyle name="Accent4 2 3" xfId="9666"/>
    <cellStyle name="Accent4 2 3 2" xfId="34682"/>
    <cellStyle name="Accent4 2 4" xfId="9667"/>
    <cellStyle name="Accent4 2 4 2" xfId="34683"/>
    <cellStyle name="Accent4 2 5" xfId="9668"/>
    <cellStyle name="Accent4 2 5 2" xfId="34684"/>
    <cellStyle name="Accent4 2 6" xfId="9669"/>
    <cellStyle name="Accent4 2 6 2" xfId="34685"/>
    <cellStyle name="Accent4 2 7" xfId="9670"/>
    <cellStyle name="Accent4 2 7 2" xfId="34686"/>
    <cellStyle name="Accent4 2 8" xfId="9671"/>
    <cellStyle name="Accent4 2 8 2" xfId="34687"/>
    <cellStyle name="Accent4 2 9" xfId="34677"/>
    <cellStyle name="Accent4 20" xfId="9672"/>
    <cellStyle name="Accent4 20 2" xfId="9673"/>
    <cellStyle name="Accent4 20 2 2" xfId="34689"/>
    <cellStyle name="Accent4 20 3" xfId="9674"/>
    <cellStyle name="Accent4 20 3 2" xfId="34690"/>
    <cellStyle name="Accent4 20 4" xfId="9675"/>
    <cellStyle name="Accent4 20 4 2" xfId="34691"/>
    <cellStyle name="Accent4 20 5" xfId="34688"/>
    <cellStyle name="Accent4 21" xfId="9676"/>
    <cellStyle name="Accent4 21 2" xfId="9677"/>
    <cellStyle name="Accent4 21 2 2" xfId="34693"/>
    <cellStyle name="Accent4 21 3" xfId="9678"/>
    <cellStyle name="Accent4 21 3 2" xfId="34694"/>
    <cellStyle name="Accent4 21 4" xfId="9679"/>
    <cellStyle name="Accent4 21 4 2" xfId="34695"/>
    <cellStyle name="Accent4 21 5" xfId="34692"/>
    <cellStyle name="Accent4 22" xfId="9680"/>
    <cellStyle name="Accent4 22 2" xfId="9681"/>
    <cellStyle name="Accent4 22 2 2" xfId="34697"/>
    <cellStyle name="Accent4 22 3" xfId="9682"/>
    <cellStyle name="Accent4 22 3 2" xfId="34698"/>
    <cellStyle name="Accent4 22 4" xfId="9683"/>
    <cellStyle name="Accent4 22 4 2" xfId="34699"/>
    <cellStyle name="Accent4 22 5" xfId="34696"/>
    <cellStyle name="Accent4 23" xfId="9684"/>
    <cellStyle name="Accent4 23 2" xfId="34700"/>
    <cellStyle name="Accent4 3" xfId="9685"/>
    <cellStyle name="Accent4 3 2" xfId="9686"/>
    <cellStyle name="Accent4 3 2 2" xfId="34702"/>
    <cellStyle name="Accent4 3 3" xfId="9687"/>
    <cellStyle name="Accent4 3 3 2" xfId="34703"/>
    <cellStyle name="Accent4 3 4" xfId="9688"/>
    <cellStyle name="Accent4 3 4 2" xfId="34704"/>
    <cellStyle name="Accent4 3 5" xfId="34701"/>
    <cellStyle name="Accent4 4" xfId="9689"/>
    <cellStyle name="Accent4 4 2" xfId="9690"/>
    <cellStyle name="Accent4 4 2 2" xfId="34706"/>
    <cellStyle name="Accent4 4 3" xfId="9691"/>
    <cellStyle name="Accent4 4 3 2" xfId="34707"/>
    <cellStyle name="Accent4 4 4" xfId="9692"/>
    <cellStyle name="Accent4 4 4 2" xfId="34708"/>
    <cellStyle name="Accent4 4 5" xfId="34705"/>
    <cellStyle name="Accent4 5" xfId="9693"/>
    <cellStyle name="Accent4 5 2" xfId="9694"/>
    <cellStyle name="Accent4 5 2 2" xfId="34710"/>
    <cellStyle name="Accent4 5 3" xfId="9695"/>
    <cellStyle name="Accent4 5 3 2" xfId="34711"/>
    <cellStyle name="Accent4 5 4" xfId="9696"/>
    <cellStyle name="Accent4 5 4 2" xfId="34712"/>
    <cellStyle name="Accent4 5 5" xfId="34709"/>
    <cellStyle name="Accent4 6" xfId="9697"/>
    <cellStyle name="Accent4 6 2" xfId="9698"/>
    <cellStyle name="Accent4 6 2 2" xfId="34714"/>
    <cellStyle name="Accent4 6 3" xfId="9699"/>
    <cellStyle name="Accent4 6 3 2" xfId="34715"/>
    <cellStyle name="Accent4 6 4" xfId="9700"/>
    <cellStyle name="Accent4 6 4 2" xfId="34716"/>
    <cellStyle name="Accent4 6 5" xfId="34713"/>
    <cellStyle name="Accent4 7" xfId="9701"/>
    <cellStyle name="Accent4 7 2" xfId="9702"/>
    <cellStyle name="Accent4 7 2 2" xfId="34718"/>
    <cellStyle name="Accent4 7 3" xfId="9703"/>
    <cellStyle name="Accent4 7 3 2" xfId="34719"/>
    <cellStyle name="Accent4 7 4" xfId="9704"/>
    <cellStyle name="Accent4 7 4 2" xfId="34720"/>
    <cellStyle name="Accent4 7 5" xfId="34717"/>
    <cellStyle name="Accent4 8" xfId="9705"/>
    <cellStyle name="Accent4 8 2" xfId="9706"/>
    <cellStyle name="Accent4 8 2 2" xfId="34722"/>
    <cellStyle name="Accent4 8 3" xfId="9707"/>
    <cellStyle name="Accent4 8 3 2" xfId="34723"/>
    <cellStyle name="Accent4 8 4" xfId="9708"/>
    <cellStyle name="Accent4 8 4 2" xfId="34724"/>
    <cellStyle name="Accent4 8 5" xfId="34721"/>
    <cellStyle name="Accent4 9" xfId="9709"/>
    <cellStyle name="Accent4 9 2" xfId="9710"/>
    <cellStyle name="Accent4 9 2 2" xfId="34726"/>
    <cellStyle name="Accent4 9 3" xfId="9711"/>
    <cellStyle name="Accent4 9 3 2" xfId="34727"/>
    <cellStyle name="Accent4 9 4" xfId="9712"/>
    <cellStyle name="Accent4 9 4 2" xfId="34728"/>
    <cellStyle name="Accent4 9 5" xfId="34725"/>
    <cellStyle name="Accent5 1" xfId="9713"/>
    <cellStyle name="Accent5 1 2" xfId="9714"/>
    <cellStyle name="Accent5 1 2 2" xfId="34730"/>
    <cellStyle name="Accent5 1 3" xfId="9715"/>
    <cellStyle name="Accent5 1 3 2" xfId="34731"/>
    <cellStyle name="Accent5 1 4" xfId="9716"/>
    <cellStyle name="Accent5 1 4 2" xfId="34732"/>
    <cellStyle name="Accent5 1 5" xfId="34729"/>
    <cellStyle name="Accent5 10" xfId="9717"/>
    <cellStyle name="Accent5 10 2" xfId="9718"/>
    <cellStyle name="Accent5 10 2 2" xfId="34734"/>
    <cellStyle name="Accent5 10 3" xfId="9719"/>
    <cellStyle name="Accent5 10 3 2" xfId="34735"/>
    <cellStyle name="Accent5 10 4" xfId="9720"/>
    <cellStyle name="Accent5 10 4 2" xfId="34736"/>
    <cellStyle name="Accent5 10 5" xfId="34733"/>
    <cellStyle name="Accent5 11" xfId="9721"/>
    <cellStyle name="Accent5 11 2" xfId="9722"/>
    <cellStyle name="Accent5 11 2 2" xfId="34738"/>
    <cellStyle name="Accent5 11 3" xfId="9723"/>
    <cellStyle name="Accent5 11 3 2" xfId="34739"/>
    <cellStyle name="Accent5 11 4" xfId="9724"/>
    <cellStyle name="Accent5 11 4 2" xfId="34740"/>
    <cellStyle name="Accent5 11 5" xfId="34737"/>
    <cellStyle name="Accent5 12" xfId="9725"/>
    <cellStyle name="Accent5 12 2" xfId="9726"/>
    <cellStyle name="Accent5 12 2 2" xfId="34742"/>
    <cellStyle name="Accent5 12 3" xfId="9727"/>
    <cellStyle name="Accent5 12 3 2" xfId="34743"/>
    <cellStyle name="Accent5 12 4" xfId="9728"/>
    <cellStyle name="Accent5 12 4 2" xfId="34744"/>
    <cellStyle name="Accent5 12 5" xfId="34741"/>
    <cellStyle name="Accent5 13" xfId="9729"/>
    <cellStyle name="Accent5 13 2" xfId="9730"/>
    <cellStyle name="Accent5 13 2 2" xfId="34746"/>
    <cellStyle name="Accent5 13 3" xfId="9731"/>
    <cellStyle name="Accent5 13 3 2" xfId="34747"/>
    <cellStyle name="Accent5 13 4" xfId="9732"/>
    <cellStyle name="Accent5 13 4 2" xfId="34748"/>
    <cellStyle name="Accent5 13 5" xfId="34745"/>
    <cellStyle name="Accent5 14" xfId="9733"/>
    <cellStyle name="Accent5 14 2" xfId="9734"/>
    <cellStyle name="Accent5 14 2 2" xfId="34750"/>
    <cellStyle name="Accent5 14 3" xfId="9735"/>
    <cellStyle name="Accent5 14 3 2" xfId="34751"/>
    <cellStyle name="Accent5 14 4" xfId="9736"/>
    <cellStyle name="Accent5 14 4 2" xfId="34752"/>
    <cellStyle name="Accent5 14 5" xfId="34749"/>
    <cellStyle name="Accent5 15" xfId="9737"/>
    <cellStyle name="Accent5 15 2" xfId="9738"/>
    <cellStyle name="Accent5 15 2 2" xfId="34754"/>
    <cellStyle name="Accent5 15 3" xfId="9739"/>
    <cellStyle name="Accent5 15 3 2" xfId="34755"/>
    <cellStyle name="Accent5 15 4" xfId="9740"/>
    <cellStyle name="Accent5 15 4 2" xfId="34756"/>
    <cellStyle name="Accent5 15 5" xfId="34753"/>
    <cellStyle name="Accent5 16" xfId="9741"/>
    <cellStyle name="Accent5 16 2" xfId="9742"/>
    <cellStyle name="Accent5 16 2 2" xfId="34758"/>
    <cellStyle name="Accent5 16 3" xfId="9743"/>
    <cellStyle name="Accent5 16 3 2" xfId="34759"/>
    <cellStyle name="Accent5 16 4" xfId="9744"/>
    <cellStyle name="Accent5 16 4 2" xfId="34760"/>
    <cellStyle name="Accent5 16 5" xfId="34757"/>
    <cellStyle name="Accent5 17" xfId="9745"/>
    <cellStyle name="Accent5 17 2" xfId="9746"/>
    <cellStyle name="Accent5 17 2 2" xfId="34762"/>
    <cellStyle name="Accent5 17 3" xfId="9747"/>
    <cellStyle name="Accent5 17 3 2" xfId="34763"/>
    <cellStyle name="Accent5 17 4" xfId="9748"/>
    <cellStyle name="Accent5 17 4 2" xfId="34764"/>
    <cellStyle name="Accent5 17 5" xfId="34761"/>
    <cellStyle name="Accent5 18" xfId="9749"/>
    <cellStyle name="Accent5 18 2" xfId="9750"/>
    <cellStyle name="Accent5 18 2 2" xfId="34766"/>
    <cellStyle name="Accent5 18 3" xfId="9751"/>
    <cellStyle name="Accent5 18 3 2" xfId="34767"/>
    <cellStyle name="Accent5 18 4" xfId="9752"/>
    <cellStyle name="Accent5 18 4 2" xfId="34768"/>
    <cellStyle name="Accent5 18 5" xfId="34765"/>
    <cellStyle name="Accent5 19" xfId="9753"/>
    <cellStyle name="Accent5 19 2" xfId="9754"/>
    <cellStyle name="Accent5 19 2 2" xfId="34770"/>
    <cellStyle name="Accent5 19 3" xfId="9755"/>
    <cellStyle name="Accent5 19 3 2" xfId="34771"/>
    <cellStyle name="Accent5 19 4" xfId="9756"/>
    <cellStyle name="Accent5 19 4 2" xfId="34772"/>
    <cellStyle name="Accent5 19 5" xfId="34769"/>
    <cellStyle name="Accent5 2" xfId="9757"/>
    <cellStyle name="Accent5 2 2" xfId="9758"/>
    <cellStyle name="Accent5 2 2 2" xfId="9759"/>
    <cellStyle name="Accent5 2 2 2 2" xfId="9760"/>
    <cellStyle name="Accent5 2 2 2 2 2" xfId="34776"/>
    <cellStyle name="Accent5 2 2 2 3" xfId="9761"/>
    <cellStyle name="Accent5 2 2 2 3 2" xfId="34777"/>
    <cellStyle name="Accent5 2 2 2 4" xfId="9762"/>
    <cellStyle name="Accent5 2 2 2 4 2" xfId="34778"/>
    <cellStyle name="Accent5 2 2 2 5" xfId="34775"/>
    <cellStyle name="Accent5 2 2 3" xfId="9763"/>
    <cellStyle name="Accent5 2 2 3 2" xfId="9764"/>
    <cellStyle name="Accent5 2 2 3 2 2" xfId="34780"/>
    <cellStyle name="Accent5 2 2 3 3" xfId="9765"/>
    <cellStyle name="Accent5 2 2 3 3 2" xfId="34781"/>
    <cellStyle name="Accent5 2 2 3 4" xfId="9766"/>
    <cellStyle name="Accent5 2 2 3 4 2" xfId="34782"/>
    <cellStyle name="Accent5 2 2 3 5" xfId="34779"/>
    <cellStyle name="Accent5 2 2 4" xfId="9767"/>
    <cellStyle name="Accent5 2 2 4 2" xfId="9768"/>
    <cellStyle name="Accent5 2 2 4 2 2" xfId="34784"/>
    <cellStyle name="Accent5 2 2 4 3" xfId="9769"/>
    <cellStyle name="Accent5 2 2 4 3 2" xfId="34785"/>
    <cellStyle name="Accent5 2 2 4 4" xfId="9770"/>
    <cellStyle name="Accent5 2 2 4 4 2" xfId="34786"/>
    <cellStyle name="Accent5 2 2 4 5" xfId="34783"/>
    <cellStyle name="Accent5 2 2 5" xfId="9771"/>
    <cellStyle name="Accent5 2 2 5 2" xfId="9772"/>
    <cellStyle name="Accent5 2 2 5 2 2" xfId="34788"/>
    <cellStyle name="Accent5 2 2 5 3" xfId="9773"/>
    <cellStyle name="Accent5 2 2 5 3 2" xfId="34789"/>
    <cellStyle name="Accent5 2 2 5 4" xfId="9774"/>
    <cellStyle name="Accent5 2 2 5 4 2" xfId="34790"/>
    <cellStyle name="Accent5 2 2 5 5" xfId="34787"/>
    <cellStyle name="Accent5 2 2 6" xfId="9775"/>
    <cellStyle name="Accent5 2 2 6 2" xfId="34791"/>
    <cellStyle name="Accent5 2 2 7" xfId="9776"/>
    <cellStyle name="Accent5 2 2 7 2" xfId="34792"/>
    <cellStyle name="Accent5 2 2 8" xfId="9777"/>
    <cellStyle name="Accent5 2 2 8 2" xfId="34793"/>
    <cellStyle name="Accent5 2 2 9" xfId="34774"/>
    <cellStyle name="Accent5 2 3" xfId="9778"/>
    <cellStyle name="Accent5 2 3 2" xfId="9779"/>
    <cellStyle name="Accent5 2 3 2 2" xfId="34795"/>
    <cellStyle name="Accent5 2 3 3" xfId="9780"/>
    <cellStyle name="Accent5 2 3 3 2" xfId="34796"/>
    <cellStyle name="Accent5 2 3 4" xfId="9781"/>
    <cellStyle name="Accent5 2 3 4 2" xfId="34797"/>
    <cellStyle name="Accent5 2 3 5" xfId="34794"/>
    <cellStyle name="Accent5 2 4" xfId="9782"/>
    <cellStyle name="Accent5 2 4 2" xfId="9783"/>
    <cellStyle name="Accent5 2 4 2 2" xfId="34799"/>
    <cellStyle name="Accent5 2 4 3" xfId="9784"/>
    <cellStyle name="Accent5 2 4 3 2" xfId="34800"/>
    <cellStyle name="Accent5 2 4 4" xfId="9785"/>
    <cellStyle name="Accent5 2 4 4 2" xfId="34801"/>
    <cellStyle name="Accent5 2 4 5" xfId="34798"/>
    <cellStyle name="Accent5 2 5" xfId="9786"/>
    <cellStyle name="Accent5 2 5 2" xfId="9787"/>
    <cellStyle name="Accent5 2 5 2 2" xfId="34803"/>
    <cellStyle name="Accent5 2 5 3" xfId="9788"/>
    <cellStyle name="Accent5 2 5 3 2" xfId="34804"/>
    <cellStyle name="Accent5 2 5 4" xfId="9789"/>
    <cellStyle name="Accent5 2 5 4 2" xfId="34805"/>
    <cellStyle name="Accent5 2 5 5" xfId="34802"/>
    <cellStyle name="Accent5 2 6" xfId="9790"/>
    <cellStyle name="Accent5 2 6 2" xfId="34806"/>
    <cellStyle name="Accent5 2 7" xfId="9791"/>
    <cellStyle name="Accent5 2 7 2" xfId="34807"/>
    <cellStyle name="Accent5 2 8" xfId="9792"/>
    <cellStyle name="Accent5 2 8 2" xfId="34808"/>
    <cellStyle name="Accent5 2 9" xfId="34773"/>
    <cellStyle name="Accent5 20" xfId="9793"/>
    <cellStyle name="Accent5 20 2" xfId="9794"/>
    <cellStyle name="Accent5 20 2 2" xfId="34810"/>
    <cellStyle name="Accent5 20 3" xfId="9795"/>
    <cellStyle name="Accent5 20 3 2" xfId="34811"/>
    <cellStyle name="Accent5 20 4" xfId="9796"/>
    <cellStyle name="Accent5 20 4 2" xfId="34812"/>
    <cellStyle name="Accent5 20 5" xfId="34809"/>
    <cellStyle name="Accent5 21" xfId="9797"/>
    <cellStyle name="Accent5 21 2" xfId="9798"/>
    <cellStyle name="Accent5 21 2 2" xfId="34814"/>
    <cellStyle name="Accent5 21 3" xfId="9799"/>
    <cellStyle name="Accent5 21 3 2" xfId="34815"/>
    <cellStyle name="Accent5 21 4" xfId="9800"/>
    <cellStyle name="Accent5 21 4 2" xfId="34816"/>
    <cellStyle name="Accent5 21 5" xfId="34813"/>
    <cellStyle name="Accent5 22" xfId="9801"/>
    <cellStyle name="Accent5 22 2" xfId="9802"/>
    <cellStyle name="Accent5 22 2 2" xfId="34818"/>
    <cellStyle name="Accent5 22 3" xfId="9803"/>
    <cellStyle name="Accent5 22 3 2" xfId="34819"/>
    <cellStyle name="Accent5 22 4" xfId="9804"/>
    <cellStyle name="Accent5 22 4 2" xfId="34820"/>
    <cellStyle name="Accent5 22 5" xfId="34817"/>
    <cellStyle name="Accent5 23" xfId="9805"/>
    <cellStyle name="Accent5 23 2" xfId="34821"/>
    <cellStyle name="Accent5 3" xfId="9806"/>
    <cellStyle name="Accent5 3 2" xfId="9807"/>
    <cellStyle name="Accent5 3 2 2" xfId="34823"/>
    <cellStyle name="Accent5 3 3" xfId="9808"/>
    <cellStyle name="Accent5 3 3 2" xfId="34824"/>
    <cellStyle name="Accent5 3 4" xfId="9809"/>
    <cellStyle name="Accent5 3 4 2" xfId="34825"/>
    <cellStyle name="Accent5 3 5" xfId="34822"/>
    <cellStyle name="Accent5 4" xfId="9810"/>
    <cellStyle name="Accent5 4 2" xfId="9811"/>
    <cellStyle name="Accent5 4 2 2" xfId="34827"/>
    <cellStyle name="Accent5 4 3" xfId="9812"/>
    <cellStyle name="Accent5 4 3 2" xfId="34828"/>
    <cellStyle name="Accent5 4 4" xfId="9813"/>
    <cellStyle name="Accent5 4 4 2" xfId="34829"/>
    <cellStyle name="Accent5 4 5" xfId="34826"/>
    <cellStyle name="Accent5 5" xfId="9814"/>
    <cellStyle name="Accent5 5 2" xfId="9815"/>
    <cellStyle name="Accent5 5 2 2" xfId="34831"/>
    <cellStyle name="Accent5 5 3" xfId="9816"/>
    <cellStyle name="Accent5 5 3 2" xfId="34832"/>
    <cellStyle name="Accent5 5 4" xfId="9817"/>
    <cellStyle name="Accent5 5 4 2" xfId="34833"/>
    <cellStyle name="Accent5 5 5" xfId="34830"/>
    <cellStyle name="Accent5 6" xfId="9818"/>
    <cellStyle name="Accent5 6 2" xfId="9819"/>
    <cellStyle name="Accent5 6 2 2" xfId="34835"/>
    <cellStyle name="Accent5 6 3" xfId="9820"/>
    <cellStyle name="Accent5 6 3 2" xfId="34836"/>
    <cellStyle name="Accent5 6 4" xfId="9821"/>
    <cellStyle name="Accent5 6 4 2" xfId="34837"/>
    <cellStyle name="Accent5 6 5" xfId="34834"/>
    <cellStyle name="Accent5 7" xfId="9822"/>
    <cellStyle name="Accent5 7 2" xfId="9823"/>
    <cellStyle name="Accent5 7 2 2" xfId="34839"/>
    <cellStyle name="Accent5 7 3" xfId="9824"/>
    <cellStyle name="Accent5 7 3 2" xfId="34840"/>
    <cellStyle name="Accent5 7 4" xfId="9825"/>
    <cellStyle name="Accent5 7 4 2" xfId="34841"/>
    <cellStyle name="Accent5 7 5" xfId="34838"/>
    <cellStyle name="Accent5 8" xfId="9826"/>
    <cellStyle name="Accent5 8 2" xfId="9827"/>
    <cellStyle name="Accent5 8 2 2" xfId="34843"/>
    <cellStyle name="Accent5 8 3" xfId="9828"/>
    <cellStyle name="Accent5 8 3 2" xfId="34844"/>
    <cellStyle name="Accent5 8 4" xfId="9829"/>
    <cellStyle name="Accent5 8 4 2" xfId="34845"/>
    <cellStyle name="Accent5 8 5" xfId="34842"/>
    <cellStyle name="Accent5 9" xfId="9830"/>
    <cellStyle name="Accent5 9 2" xfId="9831"/>
    <cellStyle name="Accent5 9 2 2" xfId="34847"/>
    <cellStyle name="Accent5 9 3" xfId="9832"/>
    <cellStyle name="Accent5 9 3 2" xfId="34848"/>
    <cellStyle name="Accent5 9 4" xfId="9833"/>
    <cellStyle name="Accent5 9 4 2" xfId="34849"/>
    <cellStyle name="Accent5 9 5" xfId="34846"/>
    <cellStyle name="Accent6 1" xfId="9834"/>
    <cellStyle name="Accent6 1 2" xfId="9835"/>
    <cellStyle name="Accent6 1 2 2" xfId="34851"/>
    <cellStyle name="Accent6 1 3" xfId="9836"/>
    <cellStyle name="Accent6 1 3 2" xfId="34852"/>
    <cellStyle name="Accent6 1 4" xfId="9837"/>
    <cellStyle name="Accent6 1 4 2" xfId="34853"/>
    <cellStyle name="Accent6 1 5" xfId="34850"/>
    <cellStyle name="Accent6 10" xfId="9838"/>
    <cellStyle name="Accent6 10 2" xfId="9839"/>
    <cellStyle name="Accent6 10 2 2" xfId="34855"/>
    <cellStyle name="Accent6 10 3" xfId="9840"/>
    <cellStyle name="Accent6 10 3 2" xfId="34856"/>
    <cellStyle name="Accent6 10 4" xfId="9841"/>
    <cellStyle name="Accent6 10 4 2" xfId="34857"/>
    <cellStyle name="Accent6 10 5" xfId="34854"/>
    <cellStyle name="Accent6 11" xfId="9842"/>
    <cellStyle name="Accent6 11 2" xfId="9843"/>
    <cellStyle name="Accent6 11 2 2" xfId="34859"/>
    <cellStyle name="Accent6 11 3" xfId="9844"/>
    <cellStyle name="Accent6 11 3 2" xfId="34860"/>
    <cellStyle name="Accent6 11 4" xfId="9845"/>
    <cellStyle name="Accent6 11 4 2" xfId="34861"/>
    <cellStyle name="Accent6 11 5" xfId="34858"/>
    <cellStyle name="Accent6 12" xfId="9846"/>
    <cellStyle name="Accent6 12 2" xfId="9847"/>
    <cellStyle name="Accent6 12 2 2" xfId="34863"/>
    <cellStyle name="Accent6 12 3" xfId="9848"/>
    <cellStyle name="Accent6 12 3 2" xfId="34864"/>
    <cellStyle name="Accent6 12 4" xfId="9849"/>
    <cellStyle name="Accent6 12 4 2" xfId="34865"/>
    <cellStyle name="Accent6 12 5" xfId="34862"/>
    <cellStyle name="Accent6 13" xfId="9850"/>
    <cellStyle name="Accent6 13 2" xfId="9851"/>
    <cellStyle name="Accent6 13 2 2" xfId="34867"/>
    <cellStyle name="Accent6 13 3" xfId="9852"/>
    <cellStyle name="Accent6 13 3 2" xfId="34868"/>
    <cellStyle name="Accent6 13 4" xfId="9853"/>
    <cellStyle name="Accent6 13 4 2" xfId="34869"/>
    <cellStyle name="Accent6 13 5" xfId="34866"/>
    <cellStyle name="Accent6 14" xfId="9854"/>
    <cellStyle name="Accent6 14 2" xfId="9855"/>
    <cellStyle name="Accent6 14 2 2" xfId="34871"/>
    <cellStyle name="Accent6 14 3" xfId="9856"/>
    <cellStyle name="Accent6 14 3 2" xfId="34872"/>
    <cellStyle name="Accent6 14 4" xfId="9857"/>
    <cellStyle name="Accent6 14 4 2" xfId="34873"/>
    <cellStyle name="Accent6 14 5" xfId="34870"/>
    <cellStyle name="Accent6 15" xfId="9858"/>
    <cellStyle name="Accent6 15 2" xfId="9859"/>
    <cellStyle name="Accent6 15 2 2" xfId="34875"/>
    <cellStyle name="Accent6 15 3" xfId="9860"/>
    <cellStyle name="Accent6 15 3 2" xfId="34876"/>
    <cellStyle name="Accent6 15 4" xfId="9861"/>
    <cellStyle name="Accent6 15 4 2" xfId="34877"/>
    <cellStyle name="Accent6 15 5" xfId="34874"/>
    <cellStyle name="Accent6 16" xfId="9862"/>
    <cellStyle name="Accent6 16 2" xfId="9863"/>
    <cellStyle name="Accent6 16 2 2" xfId="34879"/>
    <cellStyle name="Accent6 16 3" xfId="9864"/>
    <cellStyle name="Accent6 16 3 2" xfId="34880"/>
    <cellStyle name="Accent6 16 4" xfId="9865"/>
    <cellStyle name="Accent6 16 4 2" xfId="34881"/>
    <cellStyle name="Accent6 16 5" xfId="34878"/>
    <cellStyle name="Accent6 17" xfId="9866"/>
    <cellStyle name="Accent6 17 2" xfId="9867"/>
    <cellStyle name="Accent6 17 2 2" xfId="34883"/>
    <cellStyle name="Accent6 17 3" xfId="9868"/>
    <cellStyle name="Accent6 17 3 2" xfId="34884"/>
    <cellStyle name="Accent6 17 4" xfId="9869"/>
    <cellStyle name="Accent6 17 4 2" xfId="34885"/>
    <cellStyle name="Accent6 17 5" xfId="34882"/>
    <cellStyle name="Accent6 18" xfId="9870"/>
    <cellStyle name="Accent6 18 2" xfId="9871"/>
    <cellStyle name="Accent6 18 2 2" xfId="34887"/>
    <cellStyle name="Accent6 18 3" xfId="9872"/>
    <cellStyle name="Accent6 18 3 2" xfId="34888"/>
    <cellStyle name="Accent6 18 4" xfId="9873"/>
    <cellStyle name="Accent6 18 4 2" xfId="34889"/>
    <cellStyle name="Accent6 18 5" xfId="34886"/>
    <cellStyle name="Accent6 19" xfId="9874"/>
    <cellStyle name="Accent6 19 2" xfId="9875"/>
    <cellStyle name="Accent6 19 2 2" xfId="34891"/>
    <cellStyle name="Accent6 19 3" xfId="9876"/>
    <cellStyle name="Accent6 19 3 2" xfId="34892"/>
    <cellStyle name="Accent6 19 4" xfId="9877"/>
    <cellStyle name="Accent6 19 4 2" xfId="34893"/>
    <cellStyle name="Accent6 19 5" xfId="34890"/>
    <cellStyle name="Accent6 2" xfId="9878"/>
    <cellStyle name="Accent6 2 2" xfId="9879"/>
    <cellStyle name="Accent6 2 2 2" xfId="9880"/>
    <cellStyle name="Accent6 2 2 2 2" xfId="9881"/>
    <cellStyle name="Accent6 2 2 2 2 2" xfId="34897"/>
    <cellStyle name="Accent6 2 2 2 3" xfId="9882"/>
    <cellStyle name="Accent6 2 2 2 3 2" xfId="34898"/>
    <cellStyle name="Accent6 2 2 2 4" xfId="9883"/>
    <cellStyle name="Accent6 2 2 2 4 2" xfId="34899"/>
    <cellStyle name="Accent6 2 2 2 5" xfId="34896"/>
    <cellStyle name="Accent6 2 2 3" xfId="9884"/>
    <cellStyle name="Accent6 2 2 3 2" xfId="9885"/>
    <cellStyle name="Accent6 2 2 3 2 2" xfId="34901"/>
    <cellStyle name="Accent6 2 2 3 3" xfId="9886"/>
    <cellStyle name="Accent6 2 2 3 3 2" xfId="34902"/>
    <cellStyle name="Accent6 2 2 3 4" xfId="9887"/>
    <cellStyle name="Accent6 2 2 3 4 2" xfId="34903"/>
    <cellStyle name="Accent6 2 2 3 5" xfId="34900"/>
    <cellStyle name="Accent6 2 2 4" xfId="9888"/>
    <cellStyle name="Accent6 2 2 4 2" xfId="9889"/>
    <cellStyle name="Accent6 2 2 4 2 2" xfId="34905"/>
    <cellStyle name="Accent6 2 2 4 3" xfId="9890"/>
    <cellStyle name="Accent6 2 2 4 3 2" xfId="34906"/>
    <cellStyle name="Accent6 2 2 4 4" xfId="9891"/>
    <cellStyle name="Accent6 2 2 4 4 2" xfId="34907"/>
    <cellStyle name="Accent6 2 2 4 5" xfId="34904"/>
    <cellStyle name="Accent6 2 2 5" xfId="9892"/>
    <cellStyle name="Accent6 2 2 5 2" xfId="9893"/>
    <cellStyle name="Accent6 2 2 5 2 2" xfId="34909"/>
    <cellStyle name="Accent6 2 2 5 3" xfId="9894"/>
    <cellStyle name="Accent6 2 2 5 3 2" xfId="34910"/>
    <cellStyle name="Accent6 2 2 5 4" xfId="9895"/>
    <cellStyle name="Accent6 2 2 5 4 2" xfId="34911"/>
    <cellStyle name="Accent6 2 2 5 5" xfId="34908"/>
    <cellStyle name="Accent6 2 2 6" xfId="9896"/>
    <cellStyle name="Accent6 2 2 6 2" xfId="34912"/>
    <cellStyle name="Accent6 2 2 7" xfId="9897"/>
    <cellStyle name="Accent6 2 2 7 2" xfId="34913"/>
    <cellStyle name="Accent6 2 2 8" xfId="9898"/>
    <cellStyle name="Accent6 2 2 8 2" xfId="34914"/>
    <cellStyle name="Accent6 2 2 9" xfId="34895"/>
    <cellStyle name="Accent6 2 3" xfId="9899"/>
    <cellStyle name="Accent6 2 3 2" xfId="9900"/>
    <cellStyle name="Accent6 2 3 2 2" xfId="34916"/>
    <cellStyle name="Accent6 2 3 3" xfId="9901"/>
    <cellStyle name="Accent6 2 3 3 2" xfId="34917"/>
    <cellStyle name="Accent6 2 3 4" xfId="9902"/>
    <cellStyle name="Accent6 2 3 4 2" xfId="34918"/>
    <cellStyle name="Accent6 2 3 5" xfId="34915"/>
    <cellStyle name="Accent6 2 4" xfId="9903"/>
    <cellStyle name="Accent6 2 4 2" xfId="9904"/>
    <cellStyle name="Accent6 2 4 2 2" xfId="34920"/>
    <cellStyle name="Accent6 2 4 3" xfId="9905"/>
    <cellStyle name="Accent6 2 4 3 2" xfId="34921"/>
    <cellStyle name="Accent6 2 4 4" xfId="9906"/>
    <cellStyle name="Accent6 2 4 4 2" xfId="34922"/>
    <cellStyle name="Accent6 2 4 5" xfId="34919"/>
    <cellStyle name="Accent6 2 5" xfId="9907"/>
    <cellStyle name="Accent6 2 5 2" xfId="9908"/>
    <cellStyle name="Accent6 2 5 2 2" xfId="34924"/>
    <cellStyle name="Accent6 2 5 3" xfId="9909"/>
    <cellStyle name="Accent6 2 5 3 2" xfId="34925"/>
    <cellStyle name="Accent6 2 5 4" xfId="9910"/>
    <cellStyle name="Accent6 2 5 4 2" xfId="34926"/>
    <cellStyle name="Accent6 2 5 5" xfId="34923"/>
    <cellStyle name="Accent6 2 6" xfId="9911"/>
    <cellStyle name="Accent6 2 6 2" xfId="34927"/>
    <cellStyle name="Accent6 2 7" xfId="9912"/>
    <cellStyle name="Accent6 2 7 2" xfId="34928"/>
    <cellStyle name="Accent6 2 8" xfId="9913"/>
    <cellStyle name="Accent6 2 8 2" xfId="34929"/>
    <cellStyle name="Accent6 2 9" xfId="34894"/>
    <cellStyle name="Accent6 20" xfId="9914"/>
    <cellStyle name="Accent6 20 2" xfId="9915"/>
    <cellStyle name="Accent6 20 2 2" xfId="34931"/>
    <cellStyle name="Accent6 20 3" xfId="9916"/>
    <cellStyle name="Accent6 20 3 2" xfId="34932"/>
    <cellStyle name="Accent6 20 4" xfId="9917"/>
    <cellStyle name="Accent6 20 4 2" xfId="34933"/>
    <cellStyle name="Accent6 20 5" xfId="34930"/>
    <cellStyle name="Accent6 21" xfId="9918"/>
    <cellStyle name="Accent6 21 2" xfId="9919"/>
    <cellStyle name="Accent6 21 2 2" xfId="34935"/>
    <cellStyle name="Accent6 21 3" xfId="9920"/>
    <cellStyle name="Accent6 21 3 2" xfId="34936"/>
    <cellStyle name="Accent6 21 4" xfId="9921"/>
    <cellStyle name="Accent6 21 4 2" xfId="34937"/>
    <cellStyle name="Accent6 21 5" xfId="34934"/>
    <cellStyle name="Accent6 22" xfId="9922"/>
    <cellStyle name="Accent6 22 2" xfId="9923"/>
    <cellStyle name="Accent6 22 2 2" xfId="34939"/>
    <cellStyle name="Accent6 22 3" xfId="9924"/>
    <cellStyle name="Accent6 22 3 2" xfId="34940"/>
    <cellStyle name="Accent6 22 4" xfId="9925"/>
    <cellStyle name="Accent6 22 4 2" xfId="34941"/>
    <cellStyle name="Accent6 22 5" xfId="34938"/>
    <cellStyle name="Accent6 23" xfId="9926"/>
    <cellStyle name="Accent6 23 2" xfId="9927"/>
    <cellStyle name="Accent6 23 2 2" xfId="34943"/>
    <cellStyle name="Accent6 23 3" xfId="9928"/>
    <cellStyle name="Accent6 23 3 2" xfId="34944"/>
    <cellStyle name="Accent6 23 4" xfId="9929"/>
    <cellStyle name="Accent6 23 4 2" xfId="34945"/>
    <cellStyle name="Accent6 23 5" xfId="34942"/>
    <cellStyle name="Accent6 24" xfId="9930"/>
    <cellStyle name="Accent6 24 2" xfId="9931"/>
    <cellStyle name="Accent6 24 2 2" xfId="34947"/>
    <cellStyle name="Accent6 24 3" xfId="34946"/>
    <cellStyle name="Accent6 3" xfId="9932"/>
    <cellStyle name="Accent6 3 2" xfId="9933"/>
    <cellStyle name="Accent6 3 2 2" xfId="34949"/>
    <cellStyle name="Accent6 3 3" xfId="9934"/>
    <cellStyle name="Accent6 3 3 2" xfId="34950"/>
    <cellStyle name="Accent6 3 4" xfId="9935"/>
    <cellStyle name="Accent6 3 4 2" xfId="34951"/>
    <cellStyle name="Accent6 3 5" xfId="34948"/>
    <cellStyle name="Accent6 4" xfId="9936"/>
    <cellStyle name="Accent6 4 2" xfId="9937"/>
    <cellStyle name="Accent6 4 2 2" xfId="34953"/>
    <cellStyle name="Accent6 4 3" xfId="9938"/>
    <cellStyle name="Accent6 4 3 2" xfId="34954"/>
    <cellStyle name="Accent6 4 4" xfId="9939"/>
    <cellStyle name="Accent6 4 4 2" xfId="34955"/>
    <cellStyle name="Accent6 4 5" xfId="34952"/>
    <cellStyle name="Accent6 5" xfId="9940"/>
    <cellStyle name="Accent6 5 2" xfId="9941"/>
    <cellStyle name="Accent6 5 2 2" xfId="34957"/>
    <cellStyle name="Accent6 5 3" xfId="9942"/>
    <cellStyle name="Accent6 5 3 2" xfId="34958"/>
    <cellStyle name="Accent6 5 4" xfId="9943"/>
    <cellStyle name="Accent6 5 4 2" xfId="34959"/>
    <cellStyle name="Accent6 5 5" xfId="34956"/>
    <cellStyle name="Accent6 6" xfId="9944"/>
    <cellStyle name="Accent6 6 2" xfId="9945"/>
    <cellStyle name="Accent6 6 2 2" xfId="34961"/>
    <cellStyle name="Accent6 6 3" xfId="9946"/>
    <cellStyle name="Accent6 6 3 2" xfId="34962"/>
    <cellStyle name="Accent6 6 4" xfId="9947"/>
    <cellStyle name="Accent6 6 4 2" xfId="34963"/>
    <cellStyle name="Accent6 6 5" xfId="34960"/>
    <cellStyle name="Accent6 7" xfId="9948"/>
    <cellStyle name="Accent6 7 2" xfId="9949"/>
    <cellStyle name="Accent6 7 2 2" xfId="34965"/>
    <cellStyle name="Accent6 7 3" xfId="9950"/>
    <cellStyle name="Accent6 7 3 2" xfId="34966"/>
    <cellStyle name="Accent6 7 4" xfId="9951"/>
    <cellStyle name="Accent6 7 4 2" xfId="34967"/>
    <cellStyle name="Accent6 7 5" xfId="34964"/>
    <cellStyle name="Accent6 8" xfId="9952"/>
    <cellStyle name="Accent6 8 2" xfId="9953"/>
    <cellStyle name="Accent6 8 2 2" xfId="34969"/>
    <cellStyle name="Accent6 8 3" xfId="9954"/>
    <cellStyle name="Accent6 8 3 2" xfId="34970"/>
    <cellStyle name="Accent6 8 4" xfId="9955"/>
    <cellStyle name="Accent6 8 4 2" xfId="34971"/>
    <cellStyle name="Accent6 8 5" xfId="34968"/>
    <cellStyle name="Accent6 9" xfId="9956"/>
    <cellStyle name="Accent6 9 2" xfId="9957"/>
    <cellStyle name="Accent6 9 2 2" xfId="34973"/>
    <cellStyle name="Accent6 9 3" xfId="9958"/>
    <cellStyle name="Accent6 9 3 2" xfId="34974"/>
    <cellStyle name="Accent6 9 4" xfId="9959"/>
    <cellStyle name="Accent6 9 4 2" xfId="34975"/>
    <cellStyle name="Accent6 9 5" xfId="34972"/>
    <cellStyle name="Account[0]" xfId="9960"/>
    <cellStyle name="Account[0] 2" xfId="9961"/>
    <cellStyle name="Account[0] 2 2" xfId="34977"/>
    <cellStyle name="Account[0] 3" xfId="9962"/>
    <cellStyle name="Account[0] 3 2" xfId="34978"/>
    <cellStyle name="Account[0] 4" xfId="9963"/>
    <cellStyle name="Account[0] 4 2" xfId="34979"/>
    <cellStyle name="Account[0] 5" xfId="34976"/>
    <cellStyle name="Account[1]" xfId="9964"/>
    <cellStyle name="Account[1] 2" xfId="9965"/>
    <cellStyle name="Account[1] 2 2" xfId="34981"/>
    <cellStyle name="Account[1] 3" xfId="9966"/>
    <cellStyle name="Account[1] 3 2" xfId="34982"/>
    <cellStyle name="Account[1] 4" xfId="9967"/>
    <cellStyle name="Account[1] 4 2" xfId="34983"/>
    <cellStyle name="Account[1] 5" xfId="34980"/>
    <cellStyle name="Account[2]" xfId="9968"/>
    <cellStyle name="Account[2] 2" xfId="9969"/>
    <cellStyle name="Account[2] 2 2" xfId="34985"/>
    <cellStyle name="Account[2] 3" xfId="9970"/>
    <cellStyle name="Account[2] 3 2" xfId="34986"/>
    <cellStyle name="Account[2] 4" xfId="9971"/>
    <cellStyle name="Account[2] 4 2" xfId="34987"/>
    <cellStyle name="Account[2] 5" xfId="34984"/>
    <cellStyle name="Account[3]" xfId="9972"/>
    <cellStyle name="Account[3] 2" xfId="9973"/>
    <cellStyle name="Account[3] 2 2" xfId="34989"/>
    <cellStyle name="Account[3] 3" xfId="9974"/>
    <cellStyle name="Account[3] 3 2" xfId="34990"/>
    <cellStyle name="Account[3] 4" xfId="9975"/>
    <cellStyle name="Account[3] 4 2" xfId="34991"/>
    <cellStyle name="Account[3] 5" xfId="34988"/>
    <cellStyle name="active" xfId="9976"/>
    <cellStyle name="active 2" xfId="9977"/>
    <cellStyle name="active 2 2" xfId="34993"/>
    <cellStyle name="active 3" xfId="9978"/>
    <cellStyle name="active 3 2" xfId="34994"/>
    <cellStyle name="active 4" xfId="9979"/>
    <cellStyle name="active 4 2" xfId="34995"/>
    <cellStyle name="active 5" xfId="34992"/>
    <cellStyle name="Actual Date" xfId="9980"/>
    <cellStyle name="Actual Date 2" xfId="9981"/>
    <cellStyle name="Actual Date 2 2" xfId="34997"/>
    <cellStyle name="Actual Date 3" xfId="9982"/>
    <cellStyle name="Actual Date 3 2" xfId="34998"/>
    <cellStyle name="Actual Date 4" xfId="9983"/>
    <cellStyle name="Actual Date 4 2" xfId="34999"/>
    <cellStyle name="Actual Date 5" xfId="34996"/>
    <cellStyle name="ae66" xfId="9984"/>
    <cellStyle name="ae66 2" xfId="9985"/>
    <cellStyle name="ae66 2 2" xfId="35001"/>
    <cellStyle name="ae66 3" xfId="9986"/>
    <cellStyle name="ae66 3 2" xfId="35002"/>
    <cellStyle name="ae66 4" xfId="9987"/>
    <cellStyle name="ae66 4 2" xfId="35003"/>
    <cellStyle name="ae66 5" xfId="35000"/>
    <cellStyle name="ÅëÈ­ [0]_TestResults" xfId="9988"/>
    <cellStyle name="ÅëÈ­_TestResults" xfId="9989"/>
    <cellStyle name="AFE" xfId="9990"/>
    <cellStyle name="AFE 2" xfId="9991"/>
    <cellStyle name="AFE 2 2" xfId="35005"/>
    <cellStyle name="AFE 3" xfId="9992"/>
    <cellStyle name="AFE 3 2" xfId="35006"/>
    <cellStyle name="AFE 4" xfId="9993"/>
    <cellStyle name="AFE 4 2" xfId="35007"/>
    <cellStyle name="AFE 5" xfId="35004"/>
    <cellStyle name="ag" xfId="9994"/>
    <cellStyle name="ag 2" xfId="9995"/>
    <cellStyle name="ag 2 2" xfId="35009"/>
    <cellStyle name="ag 3" xfId="9996"/>
    <cellStyle name="ag 3 2" xfId="35010"/>
    <cellStyle name="ag 4" xfId="9997"/>
    <cellStyle name="ag 4 2" xfId="35011"/>
    <cellStyle name="ag 5" xfId="35008"/>
    <cellStyle name="allocation" xfId="9998"/>
    <cellStyle name="allocation 2" xfId="9999"/>
    <cellStyle name="allocation 2 2" xfId="35013"/>
    <cellStyle name="allocation 3" xfId="10000"/>
    <cellStyle name="allocation 3 2" xfId="35014"/>
    <cellStyle name="allocation 4" xfId="10001"/>
    <cellStyle name="allocation 4 2" xfId="35015"/>
    <cellStyle name="allocation 5" xfId="10002"/>
    <cellStyle name="allocation 5 2" xfId="35016"/>
    <cellStyle name="allocation 6" xfId="35012"/>
    <cellStyle name="ANALYST" xfId="10003"/>
    <cellStyle name="ANALYST 2" xfId="10004"/>
    <cellStyle name="ANALYST 2 2" xfId="35018"/>
    <cellStyle name="ANALYST 3" xfId="10005"/>
    <cellStyle name="ANALYST 3 2" xfId="35019"/>
    <cellStyle name="ANALYST 4" xfId="10006"/>
    <cellStyle name="ANALYST 4 2" xfId="35020"/>
    <cellStyle name="ANALYST 5" xfId="35017"/>
    <cellStyle name="Analyst Name" xfId="10007"/>
    <cellStyle name="Analyst Name 2" xfId="10008"/>
    <cellStyle name="Analyst Name 2 2" xfId="35022"/>
    <cellStyle name="Analyst Name 3" xfId="10009"/>
    <cellStyle name="Analyst Name 3 2" xfId="35023"/>
    <cellStyle name="Analyst Name 4" xfId="10010"/>
    <cellStyle name="Analyst Name 4 2" xfId="35024"/>
    <cellStyle name="Analyst Name 5" xfId="35021"/>
    <cellStyle name="args.style" xfId="10011"/>
    <cellStyle name="args.style 2" xfId="10012"/>
    <cellStyle name="args.style 2 2" xfId="35026"/>
    <cellStyle name="args.style 3" xfId="10013"/>
    <cellStyle name="args.style 3 2" xfId="35027"/>
    <cellStyle name="args.style 4" xfId="10014"/>
    <cellStyle name="args.style 4 2" xfId="35028"/>
    <cellStyle name="args.style 5" xfId="35025"/>
    <cellStyle name="Arial 10" xfId="10015"/>
    <cellStyle name="Arial 10 2" xfId="10016"/>
    <cellStyle name="Arial 10 2 2" xfId="35030"/>
    <cellStyle name="Arial 10 3" xfId="10017"/>
    <cellStyle name="Arial 10 3 2" xfId="35031"/>
    <cellStyle name="Arial 10 4" xfId="10018"/>
    <cellStyle name="Arial 10 4 2" xfId="35032"/>
    <cellStyle name="Arial 10 5" xfId="35029"/>
    <cellStyle name="Arial 12" xfId="10019"/>
    <cellStyle name="Arial 12 2" xfId="10020"/>
    <cellStyle name="Arial 12 2 2" xfId="35034"/>
    <cellStyle name="Arial 12 3" xfId="10021"/>
    <cellStyle name="Arial 12 3 2" xfId="35035"/>
    <cellStyle name="Arial 12 4" xfId="10022"/>
    <cellStyle name="Arial 12 4 2" xfId="35036"/>
    <cellStyle name="Arial 12 5" xfId="35033"/>
    <cellStyle name="ArialNormal" xfId="10023"/>
    <cellStyle name="ArialNormal 2" xfId="10024"/>
    <cellStyle name="ArialNormal 2 2" xfId="35038"/>
    <cellStyle name="ArialNormal 3" xfId="10025"/>
    <cellStyle name="ArialNormal 3 2" xfId="10026"/>
    <cellStyle name="ArialNormal 3 2 2" xfId="35040"/>
    <cellStyle name="ArialNormal 3 3" xfId="35039"/>
    <cellStyle name="ArialNormal 4" xfId="10027"/>
    <cellStyle name="ArialNormal 4 2" xfId="35041"/>
    <cellStyle name="ArialNormal 5" xfId="10028"/>
    <cellStyle name="ArialNormal 5 2" xfId="35042"/>
    <cellStyle name="ArialNormal 6" xfId="10029"/>
    <cellStyle name="ArialNormal 6 2" xfId="35043"/>
    <cellStyle name="ArialNormal 7" xfId="10030"/>
    <cellStyle name="ArialNormal 7 2" xfId="35044"/>
    <cellStyle name="ArialNormal 8" xfId="35037"/>
    <cellStyle name="assumption criteria" xfId="10031"/>
    <cellStyle name="assumption criteria 2" xfId="10032"/>
    <cellStyle name="assumption criteria 2 2" xfId="35046"/>
    <cellStyle name="assumption criteria 3" xfId="10033"/>
    <cellStyle name="assumption criteria 3 2" xfId="35047"/>
    <cellStyle name="assumption criteria 4" xfId="10034"/>
    <cellStyle name="assumption criteria 4 2" xfId="35048"/>
    <cellStyle name="assumption criteria 5" xfId="35045"/>
    <cellStyle name="ÄÞ¸¶ [0]_TestResults" xfId="10035"/>
    <cellStyle name="ÄÞ¸¶_TestResults" xfId="10036"/>
    <cellStyle name="b" xfId="10037"/>
    <cellStyle name="b 2" xfId="10038"/>
    <cellStyle name="b 2 2" xfId="35050"/>
    <cellStyle name="b 3" xfId="10039"/>
    <cellStyle name="b 3 2" xfId="35051"/>
    <cellStyle name="b 4" xfId="10040"/>
    <cellStyle name="b 4 2" xfId="35052"/>
    <cellStyle name="b 5" xfId="35049"/>
    <cellStyle name="Bad 1" xfId="10041"/>
    <cellStyle name="Bad 1 2" xfId="10042"/>
    <cellStyle name="Bad 1 2 2" xfId="35054"/>
    <cellStyle name="Bad 1 3" xfId="10043"/>
    <cellStyle name="Bad 1 3 2" xfId="35055"/>
    <cellStyle name="Bad 1 4" xfId="10044"/>
    <cellStyle name="Bad 1 4 2" xfId="35056"/>
    <cellStyle name="Bad 1 5" xfId="35053"/>
    <cellStyle name="Bad 10" xfId="10045"/>
    <cellStyle name="Bad 10 2" xfId="10046"/>
    <cellStyle name="Bad 10 2 2" xfId="35058"/>
    <cellStyle name="Bad 10 3" xfId="10047"/>
    <cellStyle name="Bad 10 3 2" xfId="35059"/>
    <cellStyle name="Bad 10 4" xfId="10048"/>
    <cellStyle name="Bad 10 4 2" xfId="35060"/>
    <cellStyle name="Bad 10 5" xfId="35057"/>
    <cellStyle name="Bad 11" xfId="10049"/>
    <cellStyle name="Bad 11 2" xfId="10050"/>
    <cellStyle name="Bad 11 2 2" xfId="35062"/>
    <cellStyle name="Bad 11 3" xfId="10051"/>
    <cellStyle name="Bad 11 3 2" xfId="35063"/>
    <cellStyle name="Bad 11 4" xfId="10052"/>
    <cellStyle name="Bad 11 4 2" xfId="35064"/>
    <cellStyle name="Bad 11 5" xfId="35061"/>
    <cellStyle name="Bad 12" xfId="10053"/>
    <cellStyle name="Bad 12 2" xfId="10054"/>
    <cellStyle name="Bad 12 2 2" xfId="35066"/>
    <cellStyle name="Bad 12 3" xfId="10055"/>
    <cellStyle name="Bad 12 3 2" xfId="35067"/>
    <cellStyle name="Bad 12 4" xfId="10056"/>
    <cellStyle name="Bad 12 4 2" xfId="35068"/>
    <cellStyle name="Bad 12 5" xfId="35065"/>
    <cellStyle name="Bad 13" xfId="10057"/>
    <cellStyle name="Bad 13 2" xfId="10058"/>
    <cellStyle name="Bad 13 2 2" xfId="35070"/>
    <cellStyle name="Bad 13 3" xfId="10059"/>
    <cellStyle name="Bad 13 3 2" xfId="35071"/>
    <cellStyle name="Bad 13 4" xfId="10060"/>
    <cellStyle name="Bad 13 4 2" xfId="35072"/>
    <cellStyle name="Bad 13 5" xfId="35069"/>
    <cellStyle name="Bad 14" xfId="10061"/>
    <cellStyle name="Bad 14 2" xfId="10062"/>
    <cellStyle name="Bad 14 2 2" xfId="35074"/>
    <cellStyle name="Bad 14 3" xfId="10063"/>
    <cellStyle name="Bad 14 3 2" xfId="35075"/>
    <cellStyle name="Bad 14 4" xfId="10064"/>
    <cellStyle name="Bad 14 4 2" xfId="35076"/>
    <cellStyle name="Bad 14 5" xfId="35073"/>
    <cellStyle name="Bad 15" xfId="10065"/>
    <cellStyle name="Bad 15 2" xfId="10066"/>
    <cellStyle name="Bad 15 2 2" xfId="35078"/>
    <cellStyle name="Bad 15 3" xfId="10067"/>
    <cellStyle name="Bad 15 3 2" xfId="35079"/>
    <cellStyle name="Bad 15 4" xfId="10068"/>
    <cellStyle name="Bad 15 4 2" xfId="35080"/>
    <cellStyle name="Bad 15 5" xfId="35077"/>
    <cellStyle name="Bad 16" xfId="10069"/>
    <cellStyle name="Bad 16 2" xfId="10070"/>
    <cellStyle name="Bad 16 2 2" xfId="35082"/>
    <cellStyle name="Bad 16 3" xfId="10071"/>
    <cellStyle name="Bad 16 3 2" xfId="35083"/>
    <cellStyle name="Bad 16 4" xfId="10072"/>
    <cellStyle name="Bad 16 4 2" xfId="35084"/>
    <cellStyle name="Bad 16 5" xfId="35081"/>
    <cellStyle name="Bad 17" xfId="10073"/>
    <cellStyle name="Bad 17 2" xfId="10074"/>
    <cellStyle name="Bad 17 2 2" xfId="35086"/>
    <cellStyle name="Bad 17 3" xfId="10075"/>
    <cellStyle name="Bad 17 3 2" xfId="35087"/>
    <cellStyle name="Bad 17 4" xfId="10076"/>
    <cellStyle name="Bad 17 4 2" xfId="35088"/>
    <cellStyle name="Bad 17 5" xfId="35085"/>
    <cellStyle name="Bad 18" xfId="10077"/>
    <cellStyle name="Bad 18 2" xfId="10078"/>
    <cellStyle name="Bad 18 2 2" xfId="35090"/>
    <cellStyle name="Bad 18 3" xfId="10079"/>
    <cellStyle name="Bad 18 3 2" xfId="35091"/>
    <cellStyle name="Bad 18 4" xfId="10080"/>
    <cellStyle name="Bad 18 4 2" xfId="35092"/>
    <cellStyle name="Bad 18 5" xfId="35089"/>
    <cellStyle name="Bad 19" xfId="10081"/>
    <cellStyle name="Bad 19 2" xfId="10082"/>
    <cellStyle name="Bad 19 2 2" xfId="35094"/>
    <cellStyle name="Bad 19 3" xfId="10083"/>
    <cellStyle name="Bad 19 3 2" xfId="35095"/>
    <cellStyle name="Bad 19 4" xfId="10084"/>
    <cellStyle name="Bad 19 4 2" xfId="35096"/>
    <cellStyle name="Bad 19 5" xfId="35093"/>
    <cellStyle name="Bad 2" xfId="10085"/>
    <cellStyle name="Bad 2 10" xfId="35097"/>
    <cellStyle name="Bad 2 2" xfId="10086"/>
    <cellStyle name="Bad 2 2 2" xfId="10087"/>
    <cellStyle name="Bad 2 2 2 2" xfId="10088"/>
    <cellStyle name="Bad 2 2 2 2 2" xfId="35100"/>
    <cellStyle name="Bad 2 2 2 3" xfId="10089"/>
    <cellStyle name="Bad 2 2 2 3 2" xfId="35101"/>
    <cellStyle name="Bad 2 2 2 4" xfId="10090"/>
    <cellStyle name="Bad 2 2 2 4 2" xfId="35102"/>
    <cellStyle name="Bad 2 2 2 5" xfId="35099"/>
    <cellStyle name="Bad 2 2 3" xfId="10091"/>
    <cellStyle name="Bad 2 2 3 2" xfId="10092"/>
    <cellStyle name="Bad 2 2 3 2 2" xfId="35104"/>
    <cellStyle name="Bad 2 2 3 3" xfId="10093"/>
    <cellStyle name="Bad 2 2 3 3 2" xfId="35105"/>
    <cellStyle name="Bad 2 2 3 4" xfId="10094"/>
    <cellStyle name="Bad 2 2 3 4 2" xfId="35106"/>
    <cellStyle name="Bad 2 2 3 5" xfId="35103"/>
    <cellStyle name="Bad 2 2 4" xfId="10095"/>
    <cellStyle name="Bad 2 2 4 2" xfId="10096"/>
    <cellStyle name="Bad 2 2 4 2 2" xfId="35108"/>
    <cellStyle name="Bad 2 2 4 3" xfId="10097"/>
    <cellStyle name="Bad 2 2 4 3 2" xfId="35109"/>
    <cellStyle name="Bad 2 2 4 4" xfId="10098"/>
    <cellStyle name="Bad 2 2 4 4 2" xfId="35110"/>
    <cellStyle name="Bad 2 2 4 5" xfId="35107"/>
    <cellStyle name="Bad 2 2 5" xfId="10099"/>
    <cellStyle name="Bad 2 2 5 2" xfId="10100"/>
    <cellStyle name="Bad 2 2 5 2 2" xfId="35112"/>
    <cellStyle name="Bad 2 2 5 3" xfId="10101"/>
    <cellStyle name="Bad 2 2 5 3 2" xfId="35113"/>
    <cellStyle name="Bad 2 2 5 4" xfId="10102"/>
    <cellStyle name="Bad 2 2 5 4 2" xfId="35114"/>
    <cellStyle name="Bad 2 2 5 5" xfId="35111"/>
    <cellStyle name="Bad 2 2 6" xfId="10103"/>
    <cellStyle name="Bad 2 2 6 2" xfId="35115"/>
    <cellStyle name="Bad 2 2 7" xfId="10104"/>
    <cellStyle name="Bad 2 2 7 2" xfId="35116"/>
    <cellStyle name="Bad 2 2 8" xfId="10105"/>
    <cellStyle name="Bad 2 2 8 2" xfId="35117"/>
    <cellStyle name="Bad 2 2 9" xfId="35098"/>
    <cellStyle name="Bad 2 3" xfId="10106"/>
    <cellStyle name="Bad 2 3 2" xfId="10107"/>
    <cellStyle name="Bad 2 3 2 2" xfId="35119"/>
    <cellStyle name="Bad 2 3 3" xfId="10108"/>
    <cellStyle name="Bad 2 3 3 2" xfId="35120"/>
    <cellStyle name="Bad 2 3 4" xfId="10109"/>
    <cellStyle name="Bad 2 3 4 2" xfId="35121"/>
    <cellStyle name="Bad 2 3 5" xfId="35118"/>
    <cellStyle name="Bad 2 4" xfId="10110"/>
    <cellStyle name="Bad 2 4 2" xfId="10111"/>
    <cellStyle name="Bad 2 4 2 2" xfId="35123"/>
    <cellStyle name="Bad 2 4 3" xfId="10112"/>
    <cellStyle name="Bad 2 4 3 2" xfId="35124"/>
    <cellStyle name="Bad 2 4 4" xfId="10113"/>
    <cellStyle name="Bad 2 4 4 2" xfId="35125"/>
    <cellStyle name="Bad 2 4 5" xfId="35122"/>
    <cellStyle name="Bad 2 5" xfId="10114"/>
    <cellStyle name="Bad 2 5 2" xfId="10115"/>
    <cellStyle name="Bad 2 5 2 2" xfId="35127"/>
    <cellStyle name="Bad 2 5 3" xfId="10116"/>
    <cellStyle name="Bad 2 5 3 2" xfId="35128"/>
    <cellStyle name="Bad 2 5 4" xfId="10117"/>
    <cellStyle name="Bad 2 5 4 2" xfId="35129"/>
    <cellStyle name="Bad 2 5 5" xfId="35126"/>
    <cellStyle name="Bad 2 6" xfId="10118"/>
    <cellStyle name="Bad 2 6 2" xfId="10119"/>
    <cellStyle name="Bad 2 6 2 2" xfId="35131"/>
    <cellStyle name="Bad 2 6 3" xfId="10120"/>
    <cellStyle name="Bad 2 6 3 2" xfId="35132"/>
    <cellStyle name="Bad 2 6 4" xfId="10121"/>
    <cellStyle name="Bad 2 6 4 2" xfId="35133"/>
    <cellStyle name="Bad 2 6 5" xfId="35130"/>
    <cellStyle name="Bad 2 7" xfId="10122"/>
    <cellStyle name="Bad 2 7 2" xfId="35134"/>
    <cellStyle name="Bad 2 8" xfId="10123"/>
    <cellStyle name="Bad 2 8 2" xfId="35135"/>
    <cellStyle name="Bad 2 9" xfId="10124"/>
    <cellStyle name="Bad 2 9 2" xfId="35136"/>
    <cellStyle name="Bad 20" xfId="10125"/>
    <cellStyle name="Bad 20 2" xfId="10126"/>
    <cellStyle name="Bad 20 2 2" xfId="35138"/>
    <cellStyle name="Bad 20 3" xfId="10127"/>
    <cellStyle name="Bad 20 3 2" xfId="35139"/>
    <cellStyle name="Bad 20 4" xfId="10128"/>
    <cellStyle name="Bad 20 4 2" xfId="35140"/>
    <cellStyle name="Bad 20 5" xfId="35137"/>
    <cellStyle name="Bad 21" xfId="10129"/>
    <cellStyle name="Bad 21 2" xfId="10130"/>
    <cellStyle name="Bad 21 2 2" xfId="35142"/>
    <cellStyle name="Bad 21 3" xfId="10131"/>
    <cellStyle name="Bad 21 3 2" xfId="35143"/>
    <cellStyle name="Bad 21 4" xfId="10132"/>
    <cellStyle name="Bad 21 4 2" xfId="35144"/>
    <cellStyle name="Bad 21 5" xfId="35141"/>
    <cellStyle name="Bad 22" xfId="10133"/>
    <cellStyle name="Bad 22 2" xfId="10134"/>
    <cellStyle name="Bad 22 2 2" xfId="35146"/>
    <cellStyle name="Bad 22 3" xfId="10135"/>
    <cellStyle name="Bad 22 3 2" xfId="35147"/>
    <cellStyle name="Bad 22 4" xfId="10136"/>
    <cellStyle name="Bad 22 4 2" xfId="35148"/>
    <cellStyle name="Bad 22 5" xfId="35145"/>
    <cellStyle name="Bad 23" xfId="10137"/>
    <cellStyle name="Bad 23 2" xfId="10138"/>
    <cellStyle name="Bad 23 2 2" xfId="35150"/>
    <cellStyle name="Bad 23 3" xfId="10139"/>
    <cellStyle name="Bad 23 3 2" xfId="35151"/>
    <cellStyle name="Bad 23 4" xfId="10140"/>
    <cellStyle name="Bad 23 4 2" xfId="35152"/>
    <cellStyle name="Bad 23 5" xfId="35149"/>
    <cellStyle name="Bad 24" xfId="10141"/>
    <cellStyle name="Bad 24 2" xfId="10142"/>
    <cellStyle name="Bad 24 2 2" xfId="35154"/>
    <cellStyle name="Bad 24 3" xfId="10143"/>
    <cellStyle name="Bad 24 3 2" xfId="35155"/>
    <cellStyle name="Bad 24 4" xfId="10144"/>
    <cellStyle name="Bad 24 4 2" xfId="35156"/>
    <cellStyle name="Bad 24 5" xfId="35153"/>
    <cellStyle name="Bad 25" xfId="10145"/>
    <cellStyle name="Bad 25 2" xfId="35157"/>
    <cellStyle name="Bad 3" xfId="10146"/>
    <cellStyle name="Bad 3 2" xfId="10147"/>
    <cellStyle name="Bad 3 2 2" xfId="35159"/>
    <cellStyle name="Bad 3 3" xfId="10148"/>
    <cellStyle name="Bad 3 3 2" xfId="35160"/>
    <cellStyle name="Bad 3 4" xfId="10149"/>
    <cellStyle name="Bad 3 4 2" xfId="35161"/>
    <cellStyle name="Bad 3 5" xfId="35158"/>
    <cellStyle name="Bad 4" xfId="10150"/>
    <cellStyle name="Bad 4 2" xfId="10151"/>
    <cellStyle name="Bad 4 2 2" xfId="35163"/>
    <cellStyle name="Bad 4 3" xfId="10152"/>
    <cellStyle name="Bad 4 3 2" xfId="35164"/>
    <cellStyle name="Bad 4 4" xfId="10153"/>
    <cellStyle name="Bad 4 4 2" xfId="35165"/>
    <cellStyle name="Bad 4 5" xfId="35162"/>
    <cellStyle name="Bad 5" xfId="10154"/>
    <cellStyle name="Bad 5 2" xfId="10155"/>
    <cellStyle name="Bad 5 2 2" xfId="10156"/>
    <cellStyle name="Bad 5 2 2 2" xfId="35168"/>
    <cellStyle name="Bad 5 2 3" xfId="10157"/>
    <cellStyle name="Bad 5 2 3 2" xfId="35169"/>
    <cellStyle name="Bad 5 2 4" xfId="10158"/>
    <cellStyle name="Bad 5 2 4 2" xfId="35170"/>
    <cellStyle name="Bad 5 2 5" xfId="35167"/>
    <cellStyle name="Bad 5 3" xfId="10159"/>
    <cellStyle name="Bad 5 3 2" xfId="10160"/>
    <cellStyle name="Bad 5 3 2 2" xfId="35172"/>
    <cellStyle name="Bad 5 3 3" xfId="10161"/>
    <cellStyle name="Bad 5 3 3 2" xfId="35173"/>
    <cellStyle name="Bad 5 3 4" xfId="10162"/>
    <cellStyle name="Bad 5 3 4 2" xfId="35174"/>
    <cellStyle name="Bad 5 3 5" xfId="35171"/>
    <cellStyle name="Bad 5 4" xfId="10163"/>
    <cellStyle name="Bad 5 4 2" xfId="35175"/>
    <cellStyle name="Bad 5 5" xfId="10164"/>
    <cellStyle name="Bad 5 5 2" xfId="35176"/>
    <cellStyle name="Bad 5 6" xfId="10165"/>
    <cellStyle name="Bad 5 6 2" xfId="35177"/>
    <cellStyle name="Bad 5 7" xfId="35166"/>
    <cellStyle name="Bad 6" xfId="10166"/>
    <cellStyle name="Bad 6 2" xfId="10167"/>
    <cellStyle name="Bad 6 2 2" xfId="35179"/>
    <cellStyle name="Bad 6 3" xfId="10168"/>
    <cellStyle name="Bad 6 3 2" xfId="35180"/>
    <cellStyle name="Bad 6 4" xfId="10169"/>
    <cellStyle name="Bad 6 4 2" xfId="35181"/>
    <cellStyle name="Bad 6 5" xfId="35178"/>
    <cellStyle name="Bad 7" xfId="10170"/>
    <cellStyle name="Bad 7 2" xfId="10171"/>
    <cellStyle name="Bad 7 2 2" xfId="35183"/>
    <cellStyle name="Bad 7 3" xfId="10172"/>
    <cellStyle name="Bad 7 3 2" xfId="35184"/>
    <cellStyle name="Bad 7 4" xfId="10173"/>
    <cellStyle name="Bad 7 4 2" xfId="35185"/>
    <cellStyle name="Bad 7 5" xfId="35182"/>
    <cellStyle name="Bad 8" xfId="10174"/>
    <cellStyle name="Bad 8 2" xfId="10175"/>
    <cellStyle name="Bad 8 2 2" xfId="35187"/>
    <cellStyle name="Bad 8 3" xfId="10176"/>
    <cellStyle name="Bad 8 3 2" xfId="35188"/>
    <cellStyle name="Bad 8 4" xfId="10177"/>
    <cellStyle name="Bad 8 4 2" xfId="35189"/>
    <cellStyle name="Bad 8 5" xfId="35186"/>
    <cellStyle name="Bad 9" xfId="10178"/>
    <cellStyle name="Bad 9 2" xfId="10179"/>
    <cellStyle name="Bad 9 2 2" xfId="35191"/>
    <cellStyle name="Bad 9 3" xfId="10180"/>
    <cellStyle name="Bad 9 3 2" xfId="35192"/>
    <cellStyle name="Bad 9 4" xfId="10181"/>
    <cellStyle name="Bad 9 4 2" xfId="35193"/>
    <cellStyle name="Bad 9 5" xfId="35190"/>
    <cellStyle name="BALANCE VER" xfId="10182"/>
    <cellStyle name="BALANCE VER 2" xfId="10183"/>
    <cellStyle name="BALANCE VER 2 2" xfId="35195"/>
    <cellStyle name="BALANCE VER 3" xfId="10184"/>
    <cellStyle name="BALANCE VER 3 2" xfId="35196"/>
    <cellStyle name="BALANCE VER 4" xfId="10185"/>
    <cellStyle name="BALANCE VER 4 2" xfId="35197"/>
    <cellStyle name="BALANCE VER 5" xfId="35194"/>
    <cellStyle name="base" xfId="10186"/>
    <cellStyle name="base 2" xfId="10187"/>
    <cellStyle name="base 2 2" xfId="35199"/>
    <cellStyle name="base 3" xfId="10188"/>
    <cellStyle name="base 3 2" xfId="35200"/>
    <cellStyle name="base 4" xfId="10189"/>
    <cellStyle name="base 4 2" xfId="35201"/>
    <cellStyle name="base 5" xfId="35198"/>
    <cellStyle name="Black" xfId="10190"/>
    <cellStyle name="Black 2" xfId="10191"/>
    <cellStyle name="Black 2 2" xfId="35203"/>
    <cellStyle name="Black 3" xfId="10192"/>
    <cellStyle name="Black 3 2" xfId="35204"/>
    <cellStyle name="Black 4" xfId="10193"/>
    <cellStyle name="Black 4 2" xfId="35205"/>
    <cellStyle name="Black 5" xfId="35202"/>
    <cellStyle name="Blank [,]" xfId="10194"/>
    <cellStyle name="Blank [,] 2" xfId="10195"/>
    <cellStyle name="Blank [,] 2 2" xfId="35207"/>
    <cellStyle name="Blank [,] 3" xfId="10196"/>
    <cellStyle name="Blank [,] 3 2" xfId="35208"/>
    <cellStyle name="Blank [,] 4" xfId="10197"/>
    <cellStyle name="Blank [,] 4 2" xfId="35209"/>
    <cellStyle name="Blank [,] 5" xfId="35206"/>
    <cellStyle name="Blank [2%]" xfId="10198"/>
    <cellStyle name="Blank [2%] 2" xfId="10199"/>
    <cellStyle name="Blank [2%] 2 2" xfId="35211"/>
    <cellStyle name="Blank [2%] 3" xfId="10200"/>
    <cellStyle name="Blank [2%] 3 2" xfId="35212"/>
    <cellStyle name="Blank [2%] 4" xfId="10201"/>
    <cellStyle name="Blank [2%] 4 2" xfId="35213"/>
    <cellStyle name="Blank [2%] 5" xfId="35210"/>
    <cellStyle name="Blank[$]" xfId="10202"/>
    <cellStyle name="Blank[$] 2" xfId="10203"/>
    <cellStyle name="Blank[$] 2 2" xfId="35215"/>
    <cellStyle name="Blank[$] 3" xfId="10204"/>
    <cellStyle name="Blank[$] 3 2" xfId="35216"/>
    <cellStyle name="Blank[$] 4" xfId="10205"/>
    <cellStyle name="Blank[$] 4 2" xfId="35217"/>
    <cellStyle name="Blank[$] 5" xfId="35214"/>
    <cellStyle name="Blank[,]" xfId="10206"/>
    <cellStyle name="Blank[,] 2" xfId="10207"/>
    <cellStyle name="Blank[,] 2 2" xfId="35219"/>
    <cellStyle name="Blank[,] 3" xfId="10208"/>
    <cellStyle name="Blank[,] 3 2" xfId="35220"/>
    <cellStyle name="Blank[,] 4" xfId="10209"/>
    <cellStyle name="Blank[,] 4 2" xfId="35221"/>
    <cellStyle name="Blank[,] 5" xfId="35218"/>
    <cellStyle name="Blank[1$]" xfId="10210"/>
    <cellStyle name="Blank[1$] 2" xfId="10211"/>
    <cellStyle name="Blank[1$] 2 2" xfId="35223"/>
    <cellStyle name="Blank[1$] 3" xfId="10212"/>
    <cellStyle name="Blank[1$] 3 2" xfId="35224"/>
    <cellStyle name="Blank[1$] 4" xfId="10213"/>
    <cellStyle name="Blank[1$] 4 2" xfId="35225"/>
    <cellStyle name="Blank[1$] 5" xfId="35222"/>
    <cellStyle name="Blank[1%]" xfId="10214"/>
    <cellStyle name="Blank[1%] 2" xfId="10215"/>
    <cellStyle name="Blank[1%] 2 2" xfId="35227"/>
    <cellStyle name="Blank[1%] 3" xfId="10216"/>
    <cellStyle name="Blank[1%] 3 2" xfId="35228"/>
    <cellStyle name="Blank[1%] 4" xfId="10217"/>
    <cellStyle name="Blank[1%] 4 2" xfId="35229"/>
    <cellStyle name="Blank[1%] 5" xfId="35226"/>
    <cellStyle name="Blank[1]" xfId="10218"/>
    <cellStyle name="Blank[1] 2" xfId="10219"/>
    <cellStyle name="Blank[1] 2 2" xfId="35231"/>
    <cellStyle name="Blank[1] 3" xfId="10220"/>
    <cellStyle name="Blank[1] 3 2" xfId="35232"/>
    <cellStyle name="Blank[1] 4" xfId="10221"/>
    <cellStyle name="Blank[1] 4 2" xfId="35233"/>
    <cellStyle name="Blank[1] 5" xfId="35230"/>
    <cellStyle name="Blank[2$]" xfId="10222"/>
    <cellStyle name="Blank[2$] 2" xfId="10223"/>
    <cellStyle name="Blank[2$] 2 2" xfId="35235"/>
    <cellStyle name="Blank[2$] 3" xfId="10224"/>
    <cellStyle name="Blank[2$] 3 2" xfId="35236"/>
    <cellStyle name="Blank[2$] 4" xfId="10225"/>
    <cellStyle name="Blank[2$] 4 2" xfId="35237"/>
    <cellStyle name="Blank[2$] 5" xfId="35234"/>
    <cellStyle name="Blank[2%]" xfId="10226"/>
    <cellStyle name="Blank[2%] 2" xfId="10227"/>
    <cellStyle name="Blank[2%] 2 2" xfId="35239"/>
    <cellStyle name="Blank[2%] 3" xfId="10228"/>
    <cellStyle name="Blank[2%] 3 2" xfId="35240"/>
    <cellStyle name="Blank[2%] 4" xfId="10229"/>
    <cellStyle name="Blank[2%] 4 2" xfId="35241"/>
    <cellStyle name="Blank[2%] 5" xfId="35238"/>
    <cellStyle name="Blank[2]" xfId="10230"/>
    <cellStyle name="Blank[2] 2" xfId="10231"/>
    <cellStyle name="Blank[2] 2 2" xfId="35243"/>
    <cellStyle name="Blank[2] 3" xfId="10232"/>
    <cellStyle name="Blank[2] 3 2" xfId="35244"/>
    <cellStyle name="Blank[2] 4" xfId="10233"/>
    <cellStyle name="Blank[2] 4 2" xfId="35245"/>
    <cellStyle name="Blank[2] 5" xfId="35242"/>
    <cellStyle name="Blank[3$]" xfId="10234"/>
    <cellStyle name="Blank[3$] 2" xfId="10235"/>
    <cellStyle name="Blank[3$] 2 2" xfId="35247"/>
    <cellStyle name="Blank[3$] 3" xfId="10236"/>
    <cellStyle name="Blank[3$] 3 2" xfId="35248"/>
    <cellStyle name="Blank[3$] 4" xfId="10237"/>
    <cellStyle name="Blank[3$] 4 2" xfId="35249"/>
    <cellStyle name="Blank[3$] 5" xfId="35246"/>
    <cellStyle name="Blank[3]" xfId="10238"/>
    <cellStyle name="Blank[3] 2" xfId="10239"/>
    <cellStyle name="Blank[3] 2 2" xfId="35251"/>
    <cellStyle name="Blank[3] 3" xfId="10240"/>
    <cellStyle name="Blank[3] 3 2" xfId="35252"/>
    <cellStyle name="Blank[3] 4" xfId="10241"/>
    <cellStyle name="Blank[3] 4 2" xfId="35253"/>
    <cellStyle name="Blank[3] 5" xfId="35250"/>
    <cellStyle name="blu" xfId="10242"/>
    <cellStyle name="blu 2" xfId="10243"/>
    <cellStyle name="blu 2 2" xfId="35255"/>
    <cellStyle name="blu 3" xfId="10244"/>
    <cellStyle name="blu 3 2" xfId="35256"/>
    <cellStyle name="blu 4" xfId="10245"/>
    <cellStyle name="blu 4 2" xfId="35257"/>
    <cellStyle name="blu 5" xfId="35254"/>
    <cellStyle name="Blue" xfId="10246"/>
    <cellStyle name="Blue 2" xfId="10247"/>
    <cellStyle name="Blue 2 2" xfId="35259"/>
    <cellStyle name="Blue 3" xfId="10248"/>
    <cellStyle name="Blue 3 2" xfId="35260"/>
    <cellStyle name="Blue 4" xfId="10249"/>
    <cellStyle name="Blue 4 2" xfId="35261"/>
    <cellStyle name="Blue 5" xfId="35258"/>
    <cellStyle name="blue currency" xfId="10250"/>
    <cellStyle name="blue currency 2" xfId="10251"/>
    <cellStyle name="blue currency 2 2" xfId="35263"/>
    <cellStyle name="blue currency 3" xfId="10252"/>
    <cellStyle name="blue currency 3 2" xfId="35264"/>
    <cellStyle name="blue currency 4" xfId="10253"/>
    <cellStyle name="blue currency 4 2" xfId="35265"/>
    <cellStyle name="blue currency 5" xfId="35262"/>
    <cellStyle name="BLUE date" xfId="10254"/>
    <cellStyle name="BLUE date 2" xfId="10255"/>
    <cellStyle name="BLUE date 2 2" xfId="35267"/>
    <cellStyle name="BLUE date 3" xfId="10256"/>
    <cellStyle name="BLUE date 3 2" xfId="35268"/>
    <cellStyle name="BLUE date 4" xfId="10257"/>
    <cellStyle name="BLUE date 4 2" xfId="35269"/>
    <cellStyle name="BLUE date 5" xfId="35266"/>
    <cellStyle name="blue$00" xfId="10258"/>
    <cellStyle name="blue$00 2" xfId="10259"/>
    <cellStyle name="blue$00 2 2" xfId="35271"/>
    <cellStyle name="blue$00 3" xfId="10260"/>
    <cellStyle name="blue$00 3 2" xfId="35272"/>
    <cellStyle name="blue$00 4" xfId="10261"/>
    <cellStyle name="blue$00 4 2" xfId="35273"/>
    <cellStyle name="blue$00 5" xfId="35270"/>
    <cellStyle name="blue_5 Year Forecast_b (2006 05 18) Original" xfId="10262"/>
    <cellStyle name="Body" xfId="10263"/>
    <cellStyle name="Body 2" xfId="10264"/>
    <cellStyle name="Body 2 2" xfId="35275"/>
    <cellStyle name="Body 3" xfId="10265"/>
    <cellStyle name="Body 3 2" xfId="35276"/>
    <cellStyle name="Body 4" xfId="10266"/>
    <cellStyle name="Body 4 2" xfId="35277"/>
    <cellStyle name="Body 5" xfId="35274"/>
    <cellStyle name="BOLD, 8 POINT" xfId="10267"/>
    <cellStyle name="BOLD, 8 POINT 2" xfId="10268"/>
    <cellStyle name="BOLD, 8 POINT 2 2" xfId="35279"/>
    <cellStyle name="BOLD, 8 POINT 3" xfId="10269"/>
    <cellStyle name="BOLD, 8 POINT 3 2" xfId="35280"/>
    <cellStyle name="BOLD, 8 POINT 4" xfId="10270"/>
    <cellStyle name="BOLD, 8 POINT 4 2" xfId="35281"/>
    <cellStyle name="BOLD, 8 POINT 5" xfId="35278"/>
    <cellStyle name="Bold/Border" xfId="10271"/>
    <cellStyle name="Bold/Border 2" xfId="10272"/>
    <cellStyle name="Bold/Border 2 2" xfId="35283"/>
    <cellStyle name="Bold/Border 3" xfId="10273"/>
    <cellStyle name="Bold/Border 3 2" xfId="35284"/>
    <cellStyle name="Bold/Border 4" xfId="10274"/>
    <cellStyle name="Bold/Border 4 2" xfId="35285"/>
    <cellStyle name="Bold/Border 5" xfId="10275"/>
    <cellStyle name="Bold/Border 5 2" xfId="35286"/>
    <cellStyle name="Bold/Border 6" xfId="35282"/>
    <cellStyle name="BoldCen" xfId="10276"/>
    <cellStyle name="BoldCen 2" xfId="10277"/>
    <cellStyle name="BoldCen 2 2" xfId="35288"/>
    <cellStyle name="BoldCen 3" xfId="10278"/>
    <cellStyle name="BoldCen 3 2" xfId="35289"/>
    <cellStyle name="BoldCen 4" xfId="10279"/>
    <cellStyle name="BoldCen 4 2" xfId="35290"/>
    <cellStyle name="BoldCen 5" xfId="35287"/>
    <cellStyle name="BoldCenUnd" xfId="10280"/>
    <cellStyle name="BoldCenUnd 2" xfId="10281"/>
    <cellStyle name="BoldCenUnd 2 2" xfId="35292"/>
    <cellStyle name="BoldCenUnd 3" xfId="10282"/>
    <cellStyle name="BoldCenUnd 3 2" xfId="35293"/>
    <cellStyle name="BoldCenUnd 4" xfId="10283"/>
    <cellStyle name="BoldCenUnd 4 2" xfId="35294"/>
    <cellStyle name="BoldCenUnd 5" xfId="10284"/>
    <cellStyle name="BoldCenUnd 5 2" xfId="35295"/>
    <cellStyle name="BoldCenUnd 6" xfId="35291"/>
    <cellStyle name="Bom" xfId="10285"/>
    <cellStyle name="Bom 2" xfId="10286"/>
    <cellStyle name="Bom 2 2" xfId="10287"/>
    <cellStyle name="Bom 2 2 2" xfId="35298"/>
    <cellStyle name="Bom 2 3" xfId="35297"/>
    <cellStyle name="Bom 3" xfId="10288"/>
    <cellStyle name="Bom 3 2" xfId="35299"/>
    <cellStyle name="Bom 4" xfId="10289"/>
    <cellStyle name="Bom 4 2" xfId="35300"/>
    <cellStyle name="Bom 5" xfId="10290"/>
    <cellStyle name="Bom 5 2" xfId="35301"/>
    <cellStyle name="Bom 6" xfId="10291"/>
    <cellStyle name="Bom 6 2" xfId="35302"/>
    <cellStyle name="Bom 7" xfId="35296"/>
    <cellStyle name="BOM-DOWN" xfId="10292"/>
    <cellStyle name="BOM-DOWN 2" xfId="10293"/>
    <cellStyle name="BOM-DOWN 2 2" xfId="10294"/>
    <cellStyle name="BOM-DOWN 2 2 2" xfId="35305"/>
    <cellStyle name="BOM-DOWN 2 3" xfId="10295"/>
    <cellStyle name="BOM-DOWN 2 3 2" xfId="35306"/>
    <cellStyle name="BOM-DOWN 2 4" xfId="10296"/>
    <cellStyle name="BOM-DOWN 2 4 2" xfId="35307"/>
    <cellStyle name="BOM-DOWN 2 5" xfId="35304"/>
    <cellStyle name="BOM-DOWN 3" xfId="10297"/>
    <cellStyle name="BOM-DOWN 3 2" xfId="10298"/>
    <cellStyle name="BOM-DOWN 3 2 2" xfId="35309"/>
    <cellStyle name="BOM-DOWN 3 3" xfId="10299"/>
    <cellStyle name="BOM-DOWN 3 3 2" xfId="35310"/>
    <cellStyle name="BOM-DOWN 3 4" xfId="10300"/>
    <cellStyle name="BOM-DOWN 3 4 2" xfId="35311"/>
    <cellStyle name="BOM-DOWN 3 5" xfId="35308"/>
    <cellStyle name="BOM-DOWN 4" xfId="10301"/>
    <cellStyle name="BOM-DOWN 4 2" xfId="35312"/>
    <cellStyle name="BOM-DOWN 5" xfId="10302"/>
    <cellStyle name="BOM-DOWN 5 2" xfId="35313"/>
    <cellStyle name="BOM-DOWN 6" xfId="10303"/>
    <cellStyle name="BOM-DOWN 6 2" xfId="35314"/>
    <cellStyle name="BOM-DOWN 7" xfId="35303"/>
    <cellStyle name="Border" xfId="10304"/>
    <cellStyle name="Border 2" xfId="10305"/>
    <cellStyle name="Border 2 2" xfId="35316"/>
    <cellStyle name="Border 3" xfId="10306"/>
    <cellStyle name="Border 3 2" xfId="10307"/>
    <cellStyle name="Border 3 2 2" xfId="35318"/>
    <cellStyle name="Border 3 3" xfId="35317"/>
    <cellStyle name="Border 4" xfId="10308"/>
    <cellStyle name="Border 4 2" xfId="35319"/>
    <cellStyle name="Border 5" xfId="10309"/>
    <cellStyle name="Border 5 2" xfId="35320"/>
    <cellStyle name="Border 6" xfId="10310"/>
    <cellStyle name="Border 6 2" xfId="35321"/>
    <cellStyle name="Border 7" xfId="35315"/>
    <cellStyle name="Border Heavy" xfId="10311"/>
    <cellStyle name="Border Heavy 2" xfId="10312"/>
    <cellStyle name="Border Heavy 2 2" xfId="35323"/>
    <cellStyle name="Border Heavy 3" xfId="10313"/>
    <cellStyle name="Border Heavy 3 2" xfId="35324"/>
    <cellStyle name="Border Heavy 4" xfId="10314"/>
    <cellStyle name="Border Heavy 4 2" xfId="35325"/>
    <cellStyle name="Border Heavy 5" xfId="35322"/>
    <cellStyle name="Border Thin" xfId="10315"/>
    <cellStyle name="Border Thin 2" xfId="10316"/>
    <cellStyle name="Border Thin 2 2" xfId="35327"/>
    <cellStyle name="Border Thin 3" xfId="10317"/>
    <cellStyle name="Border Thin 3 2" xfId="35328"/>
    <cellStyle name="Border Thin 4" xfId="10318"/>
    <cellStyle name="Border Thin 4 2" xfId="35329"/>
    <cellStyle name="Border Thin 5" xfId="10319"/>
    <cellStyle name="Border Thin 5 2" xfId="35330"/>
    <cellStyle name="Border Thin 6" xfId="10320"/>
    <cellStyle name="Border Thin 6 2" xfId="35331"/>
    <cellStyle name="Border Thin 7" xfId="35326"/>
    <cellStyle name="Border_Comps" xfId="10321"/>
    <cellStyle name="Bottom Border Line" xfId="10322"/>
    <cellStyle name="Bottom Border Line 2" xfId="10323"/>
    <cellStyle name="Bottom Border Line 2 2" xfId="35333"/>
    <cellStyle name="Bottom Border Line 3" xfId="10324"/>
    <cellStyle name="Bottom Border Line 3 2" xfId="35334"/>
    <cellStyle name="Bottom Border Line 4" xfId="10325"/>
    <cellStyle name="Bottom Border Line 4 2" xfId="35335"/>
    <cellStyle name="Bottom Border Line 5" xfId="10326"/>
    <cellStyle name="Bottom Border Line 5 2" xfId="35336"/>
    <cellStyle name="Bottom Border Line 6" xfId="10327"/>
    <cellStyle name="Bottom Border Line 6 2" xfId="35337"/>
    <cellStyle name="Bottom Border Line 7" xfId="35332"/>
    <cellStyle name="Bottom Edge" xfId="10328"/>
    <cellStyle name="Bottom Edge 2" xfId="10329"/>
    <cellStyle name="Bottom Edge 2 2" xfId="35339"/>
    <cellStyle name="Bottom Edge 3" xfId="10330"/>
    <cellStyle name="Bottom Edge 3 2" xfId="10331"/>
    <cellStyle name="Bottom Edge 3 2 2" xfId="35341"/>
    <cellStyle name="Bottom Edge 3 3" xfId="35340"/>
    <cellStyle name="Bottom Edge 4" xfId="10332"/>
    <cellStyle name="Bottom Edge 4 2" xfId="35342"/>
    <cellStyle name="Bottom Edge 5" xfId="10333"/>
    <cellStyle name="Bottom Edge 5 2" xfId="35343"/>
    <cellStyle name="Bottom Edge 6" xfId="10334"/>
    <cellStyle name="Bottom Edge 6 2" xfId="35344"/>
    <cellStyle name="Bottom Edge 7" xfId="10335"/>
    <cellStyle name="Bottom Edge 7 2" xfId="35345"/>
    <cellStyle name="Bottom Edge 8" xfId="35338"/>
    <cellStyle name="bp--" xfId="10336"/>
    <cellStyle name="bp-- 2" xfId="10337"/>
    <cellStyle name="bp-- 2 2" xfId="35347"/>
    <cellStyle name="bp-- 3" xfId="10338"/>
    <cellStyle name="bp-- 3 2" xfId="35348"/>
    <cellStyle name="bp-- 4" xfId="10339"/>
    <cellStyle name="bp-- 4 2" xfId="35349"/>
    <cellStyle name="bp-- 5" xfId="35346"/>
    <cellStyle name="brad" xfId="10340"/>
    <cellStyle name="brad 2" xfId="10341"/>
    <cellStyle name="brad 2 2" xfId="35351"/>
    <cellStyle name="brad 3" xfId="10342"/>
    <cellStyle name="brad 3 2" xfId="35352"/>
    <cellStyle name="brad 4" xfId="10343"/>
    <cellStyle name="brad 4 2" xfId="35353"/>
    <cellStyle name="brad 5" xfId="35350"/>
    <cellStyle name="Break" xfId="10344"/>
    <cellStyle name="Break 2" xfId="10345"/>
    <cellStyle name="Break 2 2" xfId="35355"/>
    <cellStyle name="Break 3" xfId="10346"/>
    <cellStyle name="Break 3 2" xfId="35356"/>
    <cellStyle name="Break 4" xfId="10347"/>
    <cellStyle name="Break 4 2" xfId="35357"/>
    <cellStyle name="Break 5" xfId="35354"/>
    <cellStyle name="British Pound" xfId="10348"/>
    <cellStyle name="British Pound 2" xfId="10349"/>
    <cellStyle name="British Pound 2 2" xfId="35359"/>
    <cellStyle name="British Pound 3" xfId="10350"/>
    <cellStyle name="British Pound 3 2" xfId="35360"/>
    <cellStyle name="British Pound 4" xfId="10351"/>
    <cellStyle name="British Pound 4 2" xfId="35361"/>
    <cellStyle name="British Pound 5" xfId="35358"/>
    <cellStyle name="Bullet" xfId="10352"/>
    <cellStyle name="Bullet 2" xfId="10353"/>
    <cellStyle name="Bullet 2 2" xfId="35363"/>
    <cellStyle name="Bullet 3" xfId="10354"/>
    <cellStyle name="Bullet 3 2" xfId="35364"/>
    <cellStyle name="Bullet 4" xfId="10355"/>
    <cellStyle name="Bullet 4 2" xfId="35365"/>
    <cellStyle name="Bullet 5" xfId="35362"/>
    <cellStyle name="Ç¥ÁØ_¿ù°£¿ä¾àº¸°í" xfId="10356"/>
    <cellStyle name="Ç§·ÖÎ»[0]_SCWHX012" xfId="10357"/>
    <cellStyle name="Ç§·ÖÎ»_SCWHX012" xfId="10358"/>
    <cellStyle name="Ç§Î»·Ö¸ô[0]_SR-0498" xfId="10359"/>
    <cellStyle name="Ç§Î»·Ö¸ô_SR-0498" xfId="10360"/>
    <cellStyle name="c1" xfId="10361"/>
    <cellStyle name="c1 2" xfId="10362"/>
    <cellStyle name="c1 2 2" xfId="35367"/>
    <cellStyle name="c1 3" xfId="10363"/>
    <cellStyle name="c1 3 2" xfId="35368"/>
    <cellStyle name="c1 4" xfId="10364"/>
    <cellStyle name="c1 4 2" xfId="35369"/>
    <cellStyle name="c1 5" xfId="35366"/>
    <cellStyle name="c3" xfId="10365"/>
    <cellStyle name="c3 2" xfId="10366"/>
    <cellStyle name="c3 2 2" xfId="35371"/>
    <cellStyle name="c3 3" xfId="10367"/>
    <cellStyle name="c3 3 2" xfId="35372"/>
    <cellStyle name="c3 4" xfId="10368"/>
    <cellStyle name="c3 4 2" xfId="35373"/>
    <cellStyle name="c3 5" xfId="35370"/>
    <cellStyle name="Calc Currency (0)" xfId="10369"/>
    <cellStyle name="Calc Currency (0) 2" xfId="10370"/>
    <cellStyle name="Calc Currency (0) 2 2" xfId="10371"/>
    <cellStyle name="Calc Currency (0) 2 2 2" xfId="35376"/>
    <cellStyle name="Calc Currency (0) 2 3" xfId="10372"/>
    <cellStyle name="Calc Currency (0) 2 3 2" xfId="35377"/>
    <cellStyle name="Calc Currency (0) 2 4" xfId="10373"/>
    <cellStyle name="Calc Currency (0) 2 4 2" xfId="35378"/>
    <cellStyle name="Calc Currency (0) 2 5" xfId="35375"/>
    <cellStyle name="Calc Currency (0) 3" xfId="10374"/>
    <cellStyle name="Calc Currency (0) 3 2" xfId="35379"/>
    <cellStyle name="Calc Currency (0) 4" xfId="10375"/>
    <cellStyle name="Calc Currency (0) 4 2" xfId="35380"/>
    <cellStyle name="Calc Currency (0) 5" xfId="10376"/>
    <cellStyle name="Calc Currency (0) 5 2" xfId="35381"/>
    <cellStyle name="Calc Currency (0) 6" xfId="35374"/>
    <cellStyle name="Calc Currency (2)" xfId="10377"/>
    <cellStyle name="Calc Currency (2) 2" xfId="10378"/>
    <cellStyle name="Calc Currency (2) 2 2" xfId="10379"/>
    <cellStyle name="Calc Currency (2) 2 2 2" xfId="35384"/>
    <cellStyle name="Calc Currency (2) 2 3" xfId="10380"/>
    <cellStyle name="Calc Currency (2) 2 3 2" xfId="35385"/>
    <cellStyle name="Calc Currency (2) 2 4" xfId="10381"/>
    <cellStyle name="Calc Currency (2) 2 4 2" xfId="35386"/>
    <cellStyle name="Calc Currency (2) 2 5" xfId="35383"/>
    <cellStyle name="Calc Currency (2) 3" xfId="10382"/>
    <cellStyle name="Calc Currency (2) 3 2" xfId="35387"/>
    <cellStyle name="Calc Currency (2) 4" xfId="10383"/>
    <cellStyle name="Calc Currency (2) 4 2" xfId="35388"/>
    <cellStyle name="Calc Currency (2) 5" xfId="10384"/>
    <cellStyle name="Calc Currency (2) 5 2" xfId="35389"/>
    <cellStyle name="Calc Currency (2) 6" xfId="35382"/>
    <cellStyle name="Calc Percent (0)" xfId="10385"/>
    <cellStyle name="Calc Percent (0) 2" xfId="10386"/>
    <cellStyle name="Calc Percent (0) 2 2" xfId="10387"/>
    <cellStyle name="Calc Percent (0) 2 2 2" xfId="35392"/>
    <cellStyle name="Calc Percent (0) 2 3" xfId="10388"/>
    <cellStyle name="Calc Percent (0) 2 3 2" xfId="35393"/>
    <cellStyle name="Calc Percent (0) 2 4" xfId="10389"/>
    <cellStyle name="Calc Percent (0) 2 4 2" xfId="35394"/>
    <cellStyle name="Calc Percent (0) 2 5" xfId="35391"/>
    <cellStyle name="Calc Percent (0) 3" xfId="10390"/>
    <cellStyle name="Calc Percent (0) 3 2" xfId="35395"/>
    <cellStyle name="Calc Percent (0) 4" xfId="10391"/>
    <cellStyle name="Calc Percent (0) 4 2" xfId="35396"/>
    <cellStyle name="Calc Percent (0) 5" xfId="10392"/>
    <cellStyle name="Calc Percent (0) 5 2" xfId="35397"/>
    <cellStyle name="Calc Percent (0) 6" xfId="35390"/>
    <cellStyle name="Calc Percent (1)" xfId="10393"/>
    <cellStyle name="Calc Percent (1) 2" xfId="10394"/>
    <cellStyle name="Calc Percent (1) 2 2" xfId="10395"/>
    <cellStyle name="Calc Percent (1) 2 2 2" xfId="35400"/>
    <cellStyle name="Calc Percent (1) 2 3" xfId="10396"/>
    <cellStyle name="Calc Percent (1) 2 3 2" xfId="35401"/>
    <cellStyle name="Calc Percent (1) 2 4" xfId="10397"/>
    <cellStyle name="Calc Percent (1) 2 4 2" xfId="35402"/>
    <cellStyle name="Calc Percent (1) 2 5" xfId="35399"/>
    <cellStyle name="Calc Percent (1) 3" xfId="10398"/>
    <cellStyle name="Calc Percent (1) 3 2" xfId="35403"/>
    <cellStyle name="Calc Percent (1) 4" xfId="10399"/>
    <cellStyle name="Calc Percent (1) 4 2" xfId="35404"/>
    <cellStyle name="Calc Percent (1) 5" xfId="10400"/>
    <cellStyle name="Calc Percent (1) 5 2" xfId="35405"/>
    <cellStyle name="Calc Percent (1) 6" xfId="35398"/>
    <cellStyle name="Calc Percent (2)" xfId="10401"/>
    <cellStyle name="Calc Percent (2) 2" xfId="10402"/>
    <cellStyle name="Calc Percent (2) 2 2" xfId="10403"/>
    <cellStyle name="Calc Percent (2) 2 2 2" xfId="35408"/>
    <cellStyle name="Calc Percent (2) 2 3" xfId="10404"/>
    <cellStyle name="Calc Percent (2) 2 3 2" xfId="35409"/>
    <cellStyle name="Calc Percent (2) 2 4" xfId="10405"/>
    <cellStyle name="Calc Percent (2) 2 4 2" xfId="35410"/>
    <cellStyle name="Calc Percent (2) 2 5" xfId="35407"/>
    <cellStyle name="Calc Percent (2) 3" xfId="10406"/>
    <cellStyle name="Calc Percent (2) 3 2" xfId="35411"/>
    <cellStyle name="Calc Percent (2) 4" xfId="10407"/>
    <cellStyle name="Calc Percent (2) 4 2" xfId="35412"/>
    <cellStyle name="Calc Percent (2) 5" xfId="10408"/>
    <cellStyle name="Calc Percent (2) 5 2" xfId="35413"/>
    <cellStyle name="Calc Percent (2) 6" xfId="35406"/>
    <cellStyle name="Calc Units (0)" xfId="10409"/>
    <cellStyle name="Calc Units (0) 2" xfId="10410"/>
    <cellStyle name="Calc Units (0) 2 2" xfId="35415"/>
    <cellStyle name="Calc Units (0) 3" xfId="10411"/>
    <cellStyle name="Calc Units (0) 3 2" xfId="35416"/>
    <cellStyle name="Calc Units (0) 4" xfId="10412"/>
    <cellStyle name="Calc Units (0) 4 2" xfId="35417"/>
    <cellStyle name="Calc Units (0) 5" xfId="35414"/>
    <cellStyle name="Calc Units (1)" xfId="10413"/>
    <cellStyle name="Calc Units (1) 2" xfId="10414"/>
    <cellStyle name="Calc Units (1) 2 2" xfId="10415"/>
    <cellStyle name="Calc Units (1) 2 2 2" xfId="35420"/>
    <cellStyle name="Calc Units (1) 2 3" xfId="10416"/>
    <cellStyle name="Calc Units (1) 2 3 2" xfId="35421"/>
    <cellStyle name="Calc Units (1) 2 4" xfId="10417"/>
    <cellStyle name="Calc Units (1) 2 4 2" xfId="35422"/>
    <cellStyle name="Calc Units (1) 2 5" xfId="35419"/>
    <cellStyle name="Calc Units (1) 3" xfId="10418"/>
    <cellStyle name="Calc Units (1) 3 2" xfId="35423"/>
    <cellStyle name="Calc Units (1) 4" xfId="10419"/>
    <cellStyle name="Calc Units (1) 4 2" xfId="35424"/>
    <cellStyle name="Calc Units (1) 5" xfId="10420"/>
    <cellStyle name="Calc Units (1) 5 2" xfId="35425"/>
    <cellStyle name="Calc Units (1) 6" xfId="35418"/>
    <cellStyle name="Calc Units (2)" xfId="10421"/>
    <cellStyle name="Calc Units (2) 2" xfId="10422"/>
    <cellStyle name="Calc Units (2) 2 2" xfId="10423"/>
    <cellStyle name="Calc Units (2) 2 2 2" xfId="35428"/>
    <cellStyle name="Calc Units (2) 2 3" xfId="10424"/>
    <cellStyle name="Calc Units (2) 2 3 2" xfId="35429"/>
    <cellStyle name="Calc Units (2) 2 4" xfId="10425"/>
    <cellStyle name="Calc Units (2) 2 4 2" xfId="35430"/>
    <cellStyle name="Calc Units (2) 2 5" xfId="35427"/>
    <cellStyle name="Calc Units (2) 3" xfId="10426"/>
    <cellStyle name="Calc Units (2) 3 2" xfId="35431"/>
    <cellStyle name="Calc Units (2) 4" xfId="10427"/>
    <cellStyle name="Calc Units (2) 4 2" xfId="35432"/>
    <cellStyle name="Calc Units (2) 5" xfId="10428"/>
    <cellStyle name="Calc Units (2) 5 2" xfId="35433"/>
    <cellStyle name="Calc Units (2) 6" xfId="35426"/>
    <cellStyle name="Calc_2dp" xfId="10429"/>
    <cellStyle name="Calculation 1" xfId="10430"/>
    <cellStyle name="Calculation 1 2" xfId="10431"/>
    <cellStyle name="Calculation 1 2 2" xfId="35435"/>
    <cellStyle name="Calculation 1 3" xfId="10432"/>
    <cellStyle name="Calculation 1 3 2" xfId="10433"/>
    <cellStyle name="Calculation 1 3 2 2" xfId="35437"/>
    <cellStyle name="Calculation 1 3 3" xfId="35436"/>
    <cellStyle name="Calculation 1 4" xfId="10434"/>
    <cellStyle name="Calculation 1 4 2" xfId="35438"/>
    <cellStyle name="Calculation 1 5" xfId="10435"/>
    <cellStyle name="Calculation 1 5 2" xfId="35439"/>
    <cellStyle name="Calculation 1 6" xfId="10436"/>
    <cellStyle name="Calculation 1 6 2" xfId="35440"/>
    <cellStyle name="Calculation 1 7" xfId="10437"/>
    <cellStyle name="Calculation 1 7 2" xfId="35441"/>
    <cellStyle name="Calculation 1 8" xfId="35434"/>
    <cellStyle name="Calculation 10" xfId="10438"/>
    <cellStyle name="Calculation 10 2" xfId="10439"/>
    <cellStyle name="Calculation 10 2 2" xfId="35443"/>
    <cellStyle name="Calculation 10 3" xfId="10440"/>
    <cellStyle name="Calculation 10 3 2" xfId="10441"/>
    <cellStyle name="Calculation 10 3 2 2" xfId="35445"/>
    <cellStyle name="Calculation 10 3 3" xfId="35444"/>
    <cellStyle name="Calculation 10 4" xfId="10442"/>
    <cellStyle name="Calculation 10 4 2" xfId="35446"/>
    <cellStyle name="Calculation 10 5" xfId="10443"/>
    <cellStyle name="Calculation 10 5 2" xfId="35447"/>
    <cellStyle name="Calculation 10 6" xfId="10444"/>
    <cellStyle name="Calculation 10 6 2" xfId="35448"/>
    <cellStyle name="Calculation 10 7" xfId="10445"/>
    <cellStyle name="Calculation 10 7 2" xfId="35449"/>
    <cellStyle name="Calculation 10 8" xfId="35442"/>
    <cellStyle name="Calculation 11" xfId="10446"/>
    <cellStyle name="Calculation 11 2" xfId="10447"/>
    <cellStyle name="Calculation 11 2 2" xfId="35451"/>
    <cellStyle name="Calculation 11 3" xfId="10448"/>
    <cellStyle name="Calculation 11 3 2" xfId="10449"/>
    <cellStyle name="Calculation 11 3 2 2" xfId="35453"/>
    <cellStyle name="Calculation 11 3 3" xfId="35452"/>
    <cellStyle name="Calculation 11 4" xfId="10450"/>
    <cellStyle name="Calculation 11 4 2" xfId="35454"/>
    <cellStyle name="Calculation 11 5" xfId="10451"/>
    <cellStyle name="Calculation 11 5 2" xfId="35455"/>
    <cellStyle name="Calculation 11 6" xfId="10452"/>
    <cellStyle name="Calculation 11 6 2" xfId="35456"/>
    <cellStyle name="Calculation 11 7" xfId="10453"/>
    <cellStyle name="Calculation 11 7 2" xfId="35457"/>
    <cellStyle name="Calculation 11 8" xfId="35450"/>
    <cellStyle name="Calculation 12" xfId="10454"/>
    <cellStyle name="Calculation 12 2" xfId="10455"/>
    <cellStyle name="Calculation 12 2 2" xfId="35459"/>
    <cellStyle name="Calculation 12 3" xfId="10456"/>
    <cellStyle name="Calculation 12 3 2" xfId="10457"/>
    <cellStyle name="Calculation 12 3 2 2" xfId="35461"/>
    <cellStyle name="Calculation 12 3 3" xfId="35460"/>
    <cellStyle name="Calculation 12 4" xfId="10458"/>
    <cellStyle name="Calculation 12 4 2" xfId="35462"/>
    <cellStyle name="Calculation 12 5" xfId="10459"/>
    <cellStyle name="Calculation 12 5 2" xfId="35463"/>
    <cellStyle name="Calculation 12 6" xfId="10460"/>
    <cellStyle name="Calculation 12 6 2" xfId="35464"/>
    <cellStyle name="Calculation 12 7" xfId="10461"/>
    <cellStyle name="Calculation 12 7 2" xfId="35465"/>
    <cellStyle name="Calculation 12 8" xfId="35458"/>
    <cellStyle name="Calculation 13" xfId="10462"/>
    <cellStyle name="Calculation 13 2" xfId="10463"/>
    <cellStyle name="Calculation 13 2 2" xfId="35467"/>
    <cellStyle name="Calculation 13 3" xfId="10464"/>
    <cellStyle name="Calculation 13 3 2" xfId="10465"/>
    <cellStyle name="Calculation 13 3 2 2" xfId="35469"/>
    <cellStyle name="Calculation 13 3 3" xfId="35468"/>
    <cellStyle name="Calculation 13 4" xfId="10466"/>
    <cellStyle name="Calculation 13 4 2" xfId="35470"/>
    <cellStyle name="Calculation 13 5" xfId="10467"/>
    <cellStyle name="Calculation 13 5 2" xfId="35471"/>
    <cellStyle name="Calculation 13 6" xfId="10468"/>
    <cellStyle name="Calculation 13 6 2" xfId="35472"/>
    <cellStyle name="Calculation 13 7" xfId="10469"/>
    <cellStyle name="Calculation 13 7 2" xfId="35473"/>
    <cellStyle name="Calculation 13 8" xfId="35466"/>
    <cellStyle name="Calculation 14" xfId="10470"/>
    <cellStyle name="Calculation 14 2" xfId="10471"/>
    <cellStyle name="Calculation 14 2 2" xfId="35475"/>
    <cellStyle name="Calculation 14 3" xfId="10472"/>
    <cellStyle name="Calculation 14 3 2" xfId="10473"/>
    <cellStyle name="Calculation 14 3 2 2" xfId="35477"/>
    <cellStyle name="Calculation 14 3 3" xfId="35476"/>
    <cellStyle name="Calculation 14 4" xfId="10474"/>
    <cellStyle name="Calculation 14 4 2" xfId="35478"/>
    <cellStyle name="Calculation 14 5" xfId="10475"/>
    <cellStyle name="Calculation 14 5 2" xfId="35479"/>
    <cellStyle name="Calculation 14 6" xfId="10476"/>
    <cellStyle name="Calculation 14 6 2" xfId="35480"/>
    <cellStyle name="Calculation 14 7" xfId="10477"/>
    <cellStyle name="Calculation 14 7 2" xfId="35481"/>
    <cellStyle name="Calculation 14 8" xfId="35474"/>
    <cellStyle name="Calculation 15" xfId="10478"/>
    <cellStyle name="Calculation 15 2" xfId="10479"/>
    <cellStyle name="Calculation 15 2 2" xfId="35483"/>
    <cellStyle name="Calculation 15 3" xfId="10480"/>
    <cellStyle name="Calculation 15 3 2" xfId="10481"/>
    <cellStyle name="Calculation 15 3 2 2" xfId="35485"/>
    <cellStyle name="Calculation 15 3 3" xfId="35484"/>
    <cellStyle name="Calculation 15 4" xfId="10482"/>
    <cellStyle name="Calculation 15 4 2" xfId="35486"/>
    <cellStyle name="Calculation 15 5" xfId="10483"/>
    <cellStyle name="Calculation 15 5 2" xfId="35487"/>
    <cellStyle name="Calculation 15 6" xfId="10484"/>
    <cellStyle name="Calculation 15 6 2" xfId="35488"/>
    <cellStyle name="Calculation 15 7" xfId="10485"/>
    <cellStyle name="Calculation 15 7 2" xfId="35489"/>
    <cellStyle name="Calculation 15 8" xfId="35482"/>
    <cellStyle name="Calculation 16" xfId="10486"/>
    <cellStyle name="Calculation 16 2" xfId="10487"/>
    <cellStyle name="Calculation 16 2 2" xfId="35491"/>
    <cellStyle name="Calculation 16 3" xfId="10488"/>
    <cellStyle name="Calculation 16 3 2" xfId="10489"/>
    <cellStyle name="Calculation 16 3 2 2" xfId="35493"/>
    <cellStyle name="Calculation 16 3 3" xfId="35492"/>
    <cellStyle name="Calculation 16 4" xfId="10490"/>
    <cellStyle name="Calculation 16 4 2" xfId="35494"/>
    <cellStyle name="Calculation 16 5" xfId="10491"/>
    <cellStyle name="Calculation 16 5 2" xfId="35495"/>
    <cellStyle name="Calculation 16 6" xfId="10492"/>
    <cellStyle name="Calculation 16 6 2" xfId="35496"/>
    <cellStyle name="Calculation 16 7" xfId="10493"/>
    <cellStyle name="Calculation 16 7 2" xfId="35497"/>
    <cellStyle name="Calculation 16 8" xfId="35490"/>
    <cellStyle name="Calculation 17" xfId="10494"/>
    <cellStyle name="Calculation 17 2" xfId="10495"/>
    <cellStyle name="Calculation 17 2 2" xfId="35499"/>
    <cellStyle name="Calculation 17 3" xfId="10496"/>
    <cellStyle name="Calculation 17 3 2" xfId="10497"/>
    <cellStyle name="Calculation 17 3 2 2" xfId="35501"/>
    <cellStyle name="Calculation 17 3 3" xfId="35500"/>
    <cellStyle name="Calculation 17 4" xfId="10498"/>
    <cellStyle name="Calculation 17 4 2" xfId="35502"/>
    <cellStyle name="Calculation 17 5" xfId="10499"/>
    <cellStyle name="Calculation 17 5 2" xfId="35503"/>
    <cellStyle name="Calculation 17 6" xfId="10500"/>
    <cellStyle name="Calculation 17 6 2" xfId="35504"/>
    <cellStyle name="Calculation 17 7" xfId="10501"/>
    <cellStyle name="Calculation 17 7 2" xfId="35505"/>
    <cellStyle name="Calculation 17 8" xfId="35498"/>
    <cellStyle name="Calculation 18" xfId="10502"/>
    <cellStyle name="Calculation 18 2" xfId="10503"/>
    <cellStyle name="Calculation 18 2 2" xfId="35507"/>
    <cellStyle name="Calculation 18 3" xfId="10504"/>
    <cellStyle name="Calculation 18 3 2" xfId="10505"/>
    <cellStyle name="Calculation 18 3 2 2" xfId="35509"/>
    <cellStyle name="Calculation 18 3 3" xfId="35508"/>
    <cellStyle name="Calculation 18 4" xfId="10506"/>
    <cellStyle name="Calculation 18 4 2" xfId="35510"/>
    <cellStyle name="Calculation 18 5" xfId="10507"/>
    <cellStyle name="Calculation 18 5 2" xfId="35511"/>
    <cellStyle name="Calculation 18 6" xfId="10508"/>
    <cellStyle name="Calculation 18 6 2" xfId="35512"/>
    <cellStyle name="Calculation 18 7" xfId="10509"/>
    <cellStyle name="Calculation 18 7 2" xfId="35513"/>
    <cellStyle name="Calculation 18 8" xfId="35506"/>
    <cellStyle name="Calculation 19" xfId="10510"/>
    <cellStyle name="Calculation 19 2" xfId="10511"/>
    <cellStyle name="Calculation 19 2 2" xfId="35515"/>
    <cellStyle name="Calculation 19 3" xfId="10512"/>
    <cellStyle name="Calculation 19 3 2" xfId="10513"/>
    <cellStyle name="Calculation 19 3 2 2" xfId="35517"/>
    <cellStyle name="Calculation 19 3 3" xfId="35516"/>
    <cellStyle name="Calculation 19 4" xfId="10514"/>
    <cellStyle name="Calculation 19 4 2" xfId="35518"/>
    <cellStyle name="Calculation 19 5" xfId="10515"/>
    <cellStyle name="Calculation 19 5 2" xfId="35519"/>
    <cellStyle name="Calculation 19 6" xfId="10516"/>
    <cellStyle name="Calculation 19 6 2" xfId="35520"/>
    <cellStyle name="Calculation 19 7" xfId="10517"/>
    <cellStyle name="Calculation 19 7 2" xfId="35521"/>
    <cellStyle name="Calculation 19 8" xfId="35514"/>
    <cellStyle name="Calculation 2" xfId="10518"/>
    <cellStyle name="Calculation 2 10" xfId="10519"/>
    <cellStyle name="Calculation 2 10 2" xfId="35523"/>
    <cellStyle name="Calculation 2 11" xfId="10520"/>
    <cellStyle name="Calculation 2 11 2" xfId="35524"/>
    <cellStyle name="Calculation 2 12" xfId="35522"/>
    <cellStyle name="Calculation 2 2" xfId="10521"/>
    <cellStyle name="Calculation 2 2 10" xfId="10522"/>
    <cellStyle name="Calculation 2 2 10 2" xfId="35526"/>
    <cellStyle name="Calculation 2 2 11" xfId="35525"/>
    <cellStyle name="Calculation 2 2 2" xfId="10523"/>
    <cellStyle name="Calculation 2 2 2 2" xfId="10524"/>
    <cellStyle name="Calculation 2 2 2 2 2" xfId="35528"/>
    <cellStyle name="Calculation 2 2 2 3" xfId="10525"/>
    <cellStyle name="Calculation 2 2 2 3 2" xfId="10526"/>
    <cellStyle name="Calculation 2 2 2 3 2 2" xfId="35530"/>
    <cellStyle name="Calculation 2 2 2 3 3" xfId="35529"/>
    <cellStyle name="Calculation 2 2 2 4" xfId="10527"/>
    <cellStyle name="Calculation 2 2 2 4 2" xfId="35531"/>
    <cellStyle name="Calculation 2 2 2 5" xfId="10528"/>
    <cellStyle name="Calculation 2 2 2 5 2" xfId="35532"/>
    <cellStyle name="Calculation 2 2 2 6" xfId="10529"/>
    <cellStyle name="Calculation 2 2 2 6 2" xfId="35533"/>
    <cellStyle name="Calculation 2 2 2 7" xfId="10530"/>
    <cellStyle name="Calculation 2 2 2 7 2" xfId="35534"/>
    <cellStyle name="Calculation 2 2 2 8" xfId="35527"/>
    <cellStyle name="Calculation 2 2 3" xfId="10531"/>
    <cellStyle name="Calculation 2 2 3 2" xfId="10532"/>
    <cellStyle name="Calculation 2 2 3 2 2" xfId="35536"/>
    <cellStyle name="Calculation 2 2 3 3" xfId="10533"/>
    <cellStyle name="Calculation 2 2 3 3 2" xfId="10534"/>
    <cellStyle name="Calculation 2 2 3 3 2 2" xfId="35538"/>
    <cellStyle name="Calculation 2 2 3 3 3" xfId="35537"/>
    <cellStyle name="Calculation 2 2 3 4" xfId="10535"/>
    <cellStyle name="Calculation 2 2 3 4 2" xfId="35539"/>
    <cellStyle name="Calculation 2 2 3 5" xfId="10536"/>
    <cellStyle name="Calculation 2 2 3 5 2" xfId="35540"/>
    <cellStyle name="Calculation 2 2 3 6" xfId="10537"/>
    <cellStyle name="Calculation 2 2 3 6 2" xfId="35541"/>
    <cellStyle name="Calculation 2 2 3 7" xfId="10538"/>
    <cellStyle name="Calculation 2 2 3 7 2" xfId="35542"/>
    <cellStyle name="Calculation 2 2 3 8" xfId="35535"/>
    <cellStyle name="Calculation 2 2 4" xfId="10539"/>
    <cellStyle name="Calculation 2 2 4 2" xfId="10540"/>
    <cellStyle name="Calculation 2 2 4 2 2" xfId="35544"/>
    <cellStyle name="Calculation 2 2 4 3" xfId="10541"/>
    <cellStyle name="Calculation 2 2 4 3 2" xfId="10542"/>
    <cellStyle name="Calculation 2 2 4 3 2 2" xfId="35546"/>
    <cellStyle name="Calculation 2 2 4 3 3" xfId="35545"/>
    <cellStyle name="Calculation 2 2 4 4" xfId="10543"/>
    <cellStyle name="Calculation 2 2 4 4 2" xfId="35547"/>
    <cellStyle name="Calculation 2 2 4 5" xfId="10544"/>
    <cellStyle name="Calculation 2 2 4 5 2" xfId="35548"/>
    <cellStyle name="Calculation 2 2 4 6" xfId="10545"/>
    <cellStyle name="Calculation 2 2 4 6 2" xfId="35549"/>
    <cellStyle name="Calculation 2 2 4 7" xfId="10546"/>
    <cellStyle name="Calculation 2 2 4 7 2" xfId="35550"/>
    <cellStyle name="Calculation 2 2 4 8" xfId="35543"/>
    <cellStyle name="Calculation 2 2 5" xfId="10547"/>
    <cellStyle name="Calculation 2 2 5 2" xfId="10548"/>
    <cellStyle name="Calculation 2 2 5 2 2" xfId="35552"/>
    <cellStyle name="Calculation 2 2 5 3" xfId="10549"/>
    <cellStyle name="Calculation 2 2 5 3 2" xfId="10550"/>
    <cellStyle name="Calculation 2 2 5 3 2 2" xfId="35554"/>
    <cellStyle name="Calculation 2 2 5 3 3" xfId="35553"/>
    <cellStyle name="Calculation 2 2 5 4" xfId="10551"/>
    <cellStyle name="Calculation 2 2 5 4 2" xfId="35555"/>
    <cellStyle name="Calculation 2 2 5 5" xfId="10552"/>
    <cellStyle name="Calculation 2 2 5 5 2" xfId="35556"/>
    <cellStyle name="Calculation 2 2 5 6" xfId="10553"/>
    <cellStyle name="Calculation 2 2 5 6 2" xfId="35557"/>
    <cellStyle name="Calculation 2 2 5 7" xfId="10554"/>
    <cellStyle name="Calculation 2 2 5 7 2" xfId="35558"/>
    <cellStyle name="Calculation 2 2 5 8" xfId="35551"/>
    <cellStyle name="Calculation 2 2 6" xfId="10555"/>
    <cellStyle name="Calculation 2 2 6 2" xfId="35559"/>
    <cellStyle name="Calculation 2 2 7" xfId="10556"/>
    <cellStyle name="Calculation 2 2 7 2" xfId="10557"/>
    <cellStyle name="Calculation 2 2 7 2 2" xfId="35561"/>
    <cellStyle name="Calculation 2 2 7 3" xfId="35560"/>
    <cellStyle name="Calculation 2 2 8" xfId="10558"/>
    <cellStyle name="Calculation 2 2 8 2" xfId="35562"/>
    <cellStyle name="Calculation 2 2 9" xfId="10559"/>
    <cellStyle name="Calculation 2 2 9 2" xfId="35563"/>
    <cellStyle name="Calculation 2 3" xfId="10560"/>
    <cellStyle name="Calculation 2 3 2" xfId="10561"/>
    <cellStyle name="Calculation 2 3 2 2" xfId="35565"/>
    <cellStyle name="Calculation 2 3 3" xfId="10562"/>
    <cellStyle name="Calculation 2 3 3 2" xfId="10563"/>
    <cellStyle name="Calculation 2 3 3 2 2" xfId="35567"/>
    <cellStyle name="Calculation 2 3 3 3" xfId="35566"/>
    <cellStyle name="Calculation 2 3 4" xfId="10564"/>
    <cellStyle name="Calculation 2 3 4 2" xfId="35568"/>
    <cellStyle name="Calculation 2 3 5" xfId="10565"/>
    <cellStyle name="Calculation 2 3 5 2" xfId="35569"/>
    <cellStyle name="Calculation 2 3 6" xfId="10566"/>
    <cellStyle name="Calculation 2 3 6 2" xfId="35570"/>
    <cellStyle name="Calculation 2 3 7" xfId="10567"/>
    <cellStyle name="Calculation 2 3 7 2" xfId="35571"/>
    <cellStyle name="Calculation 2 3 8" xfId="35564"/>
    <cellStyle name="Calculation 2 4" xfId="10568"/>
    <cellStyle name="Calculation 2 4 2" xfId="10569"/>
    <cellStyle name="Calculation 2 4 2 2" xfId="35573"/>
    <cellStyle name="Calculation 2 4 3" xfId="10570"/>
    <cellStyle name="Calculation 2 4 3 2" xfId="10571"/>
    <cellStyle name="Calculation 2 4 3 2 2" xfId="35575"/>
    <cellStyle name="Calculation 2 4 3 3" xfId="35574"/>
    <cellStyle name="Calculation 2 4 4" xfId="10572"/>
    <cellStyle name="Calculation 2 4 4 2" xfId="35576"/>
    <cellStyle name="Calculation 2 4 5" xfId="10573"/>
    <cellStyle name="Calculation 2 4 5 2" xfId="35577"/>
    <cellStyle name="Calculation 2 4 6" xfId="10574"/>
    <cellStyle name="Calculation 2 4 6 2" xfId="35578"/>
    <cellStyle name="Calculation 2 4 7" xfId="10575"/>
    <cellStyle name="Calculation 2 4 7 2" xfId="35579"/>
    <cellStyle name="Calculation 2 4 8" xfId="35572"/>
    <cellStyle name="Calculation 2 5" xfId="10576"/>
    <cellStyle name="Calculation 2 5 2" xfId="10577"/>
    <cellStyle name="Calculation 2 5 2 2" xfId="35581"/>
    <cellStyle name="Calculation 2 5 3" xfId="10578"/>
    <cellStyle name="Calculation 2 5 3 2" xfId="10579"/>
    <cellStyle name="Calculation 2 5 3 2 2" xfId="35583"/>
    <cellStyle name="Calculation 2 5 3 3" xfId="35582"/>
    <cellStyle name="Calculation 2 5 4" xfId="10580"/>
    <cellStyle name="Calculation 2 5 4 2" xfId="35584"/>
    <cellStyle name="Calculation 2 5 5" xfId="10581"/>
    <cellStyle name="Calculation 2 5 5 2" xfId="35585"/>
    <cellStyle name="Calculation 2 5 6" xfId="10582"/>
    <cellStyle name="Calculation 2 5 6 2" xfId="35586"/>
    <cellStyle name="Calculation 2 5 7" xfId="10583"/>
    <cellStyle name="Calculation 2 5 7 2" xfId="35587"/>
    <cellStyle name="Calculation 2 5 8" xfId="35580"/>
    <cellStyle name="Calculation 2 6" xfId="10584"/>
    <cellStyle name="Calculation 2 6 2" xfId="10585"/>
    <cellStyle name="Calculation 2 6 2 2" xfId="35589"/>
    <cellStyle name="Calculation 2 6 3" xfId="10586"/>
    <cellStyle name="Calculation 2 6 3 2" xfId="10587"/>
    <cellStyle name="Calculation 2 6 3 2 2" xfId="35591"/>
    <cellStyle name="Calculation 2 6 3 3" xfId="35590"/>
    <cellStyle name="Calculation 2 6 4" xfId="10588"/>
    <cellStyle name="Calculation 2 6 4 2" xfId="35592"/>
    <cellStyle name="Calculation 2 6 5" xfId="10589"/>
    <cellStyle name="Calculation 2 6 5 2" xfId="35593"/>
    <cellStyle name="Calculation 2 6 6" xfId="10590"/>
    <cellStyle name="Calculation 2 6 6 2" xfId="35594"/>
    <cellStyle name="Calculation 2 6 7" xfId="10591"/>
    <cellStyle name="Calculation 2 6 7 2" xfId="35595"/>
    <cellStyle name="Calculation 2 6 8" xfId="35588"/>
    <cellStyle name="Calculation 2 7" xfId="10592"/>
    <cellStyle name="Calculation 2 7 2" xfId="35596"/>
    <cellStyle name="Calculation 2 8" xfId="10593"/>
    <cellStyle name="Calculation 2 8 2" xfId="10594"/>
    <cellStyle name="Calculation 2 8 2 2" xfId="35598"/>
    <cellStyle name="Calculation 2 8 3" xfId="35597"/>
    <cellStyle name="Calculation 2 9" xfId="10595"/>
    <cellStyle name="Calculation 2 9 2" xfId="35599"/>
    <cellStyle name="Calculation 20" xfId="10596"/>
    <cellStyle name="Calculation 20 2" xfId="10597"/>
    <cellStyle name="Calculation 20 2 2" xfId="35601"/>
    <cellStyle name="Calculation 20 3" xfId="10598"/>
    <cellStyle name="Calculation 20 3 2" xfId="10599"/>
    <cellStyle name="Calculation 20 3 2 2" xfId="35603"/>
    <cellStyle name="Calculation 20 3 3" xfId="35602"/>
    <cellStyle name="Calculation 20 4" xfId="10600"/>
    <cellStyle name="Calculation 20 4 2" xfId="35604"/>
    <cellStyle name="Calculation 20 5" xfId="10601"/>
    <cellStyle name="Calculation 20 5 2" xfId="35605"/>
    <cellStyle name="Calculation 20 6" xfId="10602"/>
    <cellStyle name="Calculation 20 6 2" xfId="35606"/>
    <cellStyle name="Calculation 20 7" xfId="10603"/>
    <cellStyle name="Calculation 20 7 2" xfId="35607"/>
    <cellStyle name="Calculation 20 8" xfId="35600"/>
    <cellStyle name="Calculation 21" xfId="10604"/>
    <cellStyle name="Calculation 21 2" xfId="10605"/>
    <cellStyle name="Calculation 21 2 2" xfId="35609"/>
    <cellStyle name="Calculation 21 3" xfId="10606"/>
    <cellStyle name="Calculation 21 3 2" xfId="10607"/>
    <cellStyle name="Calculation 21 3 2 2" xfId="35611"/>
    <cellStyle name="Calculation 21 3 3" xfId="35610"/>
    <cellStyle name="Calculation 21 4" xfId="10608"/>
    <cellStyle name="Calculation 21 4 2" xfId="35612"/>
    <cellStyle name="Calculation 21 5" xfId="10609"/>
    <cellStyle name="Calculation 21 5 2" xfId="35613"/>
    <cellStyle name="Calculation 21 6" xfId="10610"/>
    <cellStyle name="Calculation 21 6 2" xfId="35614"/>
    <cellStyle name="Calculation 21 7" xfId="10611"/>
    <cellStyle name="Calculation 21 7 2" xfId="35615"/>
    <cellStyle name="Calculation 21 8" xfId="35608"/>
    <cellStyle name="Calculation 22" xfId="10612"/>
    <cellStyle name="Calculation 22 2" xfId="10613"/>
    <cellStyle name="Calculation 22 2 2" xfId="35617"/>
    <cellStyle name="Calculation 22 3" xfId="10614"/>
    <cellStyle name="Calculation 22 3 2" xfId="10615"/>
    <cellStyle name="Calculation 22 3 2 2" xfId="35619"/>
    <cellStyle name="Calculation 22 3 3" xfId="35618"/>
    <cellStyle name="Calculation 22 4" xfId="10616"/>
    <cellStyle name="Calculation 22 4 2" xfId="35620"/>
    <cellStyle name="Calculation 22 5" xfId="10617"/>
    <cellStyle name="Calculation 22 5 2" xfId="35621"/>
    <cellStyle name="Calculation 22 6" xfId="10618"/>
    <cellStyle name="Calculation 22 6 2" xfId="35622"/>
    <cellStyle name="Calculation 22 7" xfId="10619"/>
    <cellStyle name="Calculation 22 7 2" xfId="35623"/>
    <cellStyle name="Calculation 22 8" xfId="35616"/>
    <cellStyle name="Calculation 23" xfId="10620"/>
    <cellStyle name="Calculation 23 2" xfId="10621"/>
    <cellStyle name="Calculation 23 2 2" xfId="35625"/>
    <cellStyle name="Calculation 23 3" xfId="35624"/>
    <cellStyle name="Calculation 3" xfId="10622"/>
    <cellStyle name="Calculation 3 10" xfId="10623"/>
    <cellStyle name="Calculation 3 10 2" xfId="35627"/>
    <cellStyle name="Calculation 3 11" xfId="35626"/>
    <cellStyle name="Calculation 3 2" xfId="10624"/>
    <cellStyle name="Calculation 3 2 2" xfId="10625"/>
    <cellStyle name="Calculation 3 2 2 2" xfId="35629"/>
    <cellStyle name="Calculation 3 2 3" xfId="10626"/>
    <cellStyle name="Calculation 3 2 3 2" xfId="10627"/>
    <cellStyle name="Calculation 3 2 3 2 2" xfId="35631"/>
    <cellStyle name="Calculation 3 2 3 3" xfId="35630"/>
    <cellStyle name="Calculation 3 2 4" xfId="10628"/>
    <cellStyle name="Calculation 3 2 4 2" xfId="35632"/>
    <cellStyle name="Calculation 3 2 5" xfId="10629"/>
    <cellStyle name="Calculation 3 2 5 2" xfId="35633"/>
    <cellStyle name="Calculation 3 2 6" xfId="10630"/>
    <cellStyle name="Calculation 3 2 6 2" xfId="35634"/>
    <cellStyle name="Calculation 3 2 7" xfId="10631"/>
    <cellStyle name="Calculation 3 2 7 2" xfId="35635"/>
    <cellStyle name="Calculation 3 2 8" xfId="35628"/>
    <cellStyle name="Calculation 3 3" xfId="10632"/>
    <cellStyle name="Calculation 3 3 2" xfId="10633"/>
    <cellStyle name="Calculation 3 3 2 2" xfId="35637"/>
    <cellStyle name="Calculation 3 3 3" xfId="10634"/>
    <cellStyle name="Calculation 3 3 3 2" xfId="10635"/>
    <cellStyle name="Calculation 3 3 3 2 2" xfId="35639"/>
    <cellStyle name="Calculation 3 3 3 3" xfId="35638"/>
    <cellStyle name="Calculation 3 3 4" xfId="10636"/>
    <cellStyle name="Calculation 3 3 4 2" xfId="35640"/>
    <cellStyle name="Calculation 3 3 5" xfId="10637"/>
    <cellStyle name="Calculation 3 3 5 2" xfId="35641"/>
    <cellStyle name="Calculation 3 3 6" xfId="10638"/>
    <cellStyle name="Calculation 3 3 6 2" xfId="35642"/>
    <cellStyle name="Calculation 3 3 7" xfId="10639"/>
    <cellStyle name="Calculation 3 3 7 2" xfId="35643"/>
    <cellStyle name="Calculation 3 3 8" xfId="35636"/>
    <cellStyle name="Calculation 3 4" xfId="10640"/>
    <cellStyle name="Calculation 3 4 2" xfId="10641"/>
    <cellStyle name="Calculation 3 4 2 2" xfId="35645"/>
    <cellStyle name="Calculation 3 4 3" xfId="10642"/>
    <cellStyle name="Calculation 3 4 3 2" xfId="10643"/>
    <cellStyle name="Calculation 3 4 3 2 2" xfId="35647"/>
    <cellStyle name="Calculation 3 4 3 3" xfId="35646"/>
    <cellStyle name="Calculation 3 4 4" xfId="10644"/>
    <cellStyle name="Calculation 3 4 4 2" xfId="35648"/>
    <cellStyle name="Calculation 3 4 5" xfId="10645"/>
    <cellStyle name="Calculation 3 4 5 2" xfId="35649"/>
    <cellStyle name="Calculation 3 4 6" xfId="10646"/>
    <cellStyle name="Calculation 3 4 6 2" xfId="35650"/>
    <cellStyle name="Calculation 3 4 7" xfId="10647"/>
    <cellStyle name="Calculation 3 4 7 2" xfId="35651"/>
    <cellStyle name="Calculation 3 4 8" xfId="35644"/>
    <cellStyle name="Calculation 3 5" xfId="10648"/>
    <cellStyle name="Calculation 3 5 2" xfId="10649"/>
    <cellStyle name="Calculation 3 5 2 2" xfId="35653"/>
    <cellStyle name="Calculation 3 5 3" xfId="10650"/>
    <cellStyle name="Calculation 3 5 3 2" xfId="10651"/>
    <cellStyle name="Calculation 3 5 3 2 2" xfId="35655"/>
    <cellStyle name="Calculation 3 5 3 3" xfId="35654"/>
    <cellStyle name="Calculation 3 5 4" xfId="10652"/>
    <cellStyle name="Calculation 3 5 4 2" xfId="35656"/>
    <cellStyle name="Calculation 3 5 5" xfId="10653"/>
    <cellStyle name="Calculation 3 5 5 2" xfId="35657"/>
    <cellStyle name="Calculation 3 5 6" xfId="10654"/>
    <cellStyle name="Calculation 3 5 6 2" xfId="35658"/>
    <cellStyle name="Calculation 3 5 7" xfId="10655"/>
    <cellStyle name="Calculation 3 5 7 2" xfId="35659"/>
    <cellStyle name="Calculation 3 5 8" xfId="35652"/>
    <cellStyle name="Calculation 3 6" xfId="10656"/>
    <cellStyle name="Calculation 3 6 2" xfId="35660"/>
    <cellStyle name="Calculation 3 7" xfId="10657"/>
    <cellStyle name="Calculation 3 7 2" xfId="10658"/>
    <cellStyle name="Calculation 3 7 2 2" xfId="35662"/>
    <cellStyle name="Calculation 3 7 3" xfId="35661"/>
    <cellStyle name="Calculation 3 8" xfId="10659"/>
    <cellStyle name="Calculation 3 8 2" xfId="35663"/>
    <cellStyle name="Calculation 3 9" xfId="10660"/>
    <cellStyle name="Calculation 3 9 2" xfId="35664"/>
    <cellStyle name="Calculation 4" xfId="10661"/>
    <cellStyle name="Calculation 4 10" xfId="10662"/>
    <cellStyle name="Calculation 4 10 2" xfId="35666"/>
    <cellStyle name="Calculation 4 11" xfId="35665"/>
    <cellStyle name="Calculation 4 2" xfId="10663"/>
    <cellStyle name="Calculation 4 2 2" xfId="10664"/>
    <cellStyle name="Calculation 4 2 2 2" xfId="35668"/>
    <cellStyle name="Calculation 4 2 3" xfId="10665"/>
    <cellStyle name="Calculation 4 2 3 2" xfId="10666"/>
    <cellStyle name="Calculation 4 2 3 2 2" xfId="35670"/>
    <cellStyle name="Calculation 4 2 3 3" xfId="35669"/>
    <cellStyle name="Calculation 4 2 4" xfId="10667"/>
    <cellStyle name="Calculation 4 2 4 2" xfId="35671"/>
    <cellStyle name="Calculation 4 2 5" xfId="10668"/>
    <cellStyle name="Calculation 4 2 5 2" xfId="35672"/>
    <cellStyle name="Calculation 4 2 6" xfId="10669"/>
    <cellStyle name="Calculation 4 2 6 2" xfId="35673"/>
    <cellStyle name="Calculation 4 2 7" xfId="10670"/>
    <cellStyle name="Calculation 4 2 7 2" xfId="35674"/>
    <cellStyle name="Calculation 4 2 8" xfId="35667"/>
    <cellStyle name="Calculation 4 3" xfId="10671"/>
    <cellStyle name="Calculation 4 3 2" xfId="10672"/>
    <cellStyle name="Calculation 4 3 2 2" xfId="35676"/>
    <cellStyle name="Calculation 4 3 3" xfId="10673"/>
    <cellStyle name="Calculation 4 3 3 2" xfId="10674"/>
    <cellStyle name="Calculation 4 3 3 2 2" xfId="35678"/>
    <cellStyle name="Calculation 4 3 3 3" xfId="35677"/>
    <cellStyle name="Calculation 4 3 4" xfId="10675"/>
    <cellStyle name="Calculation 4 3 4 2" xfId="35679"/>
    <cellStyle name="Calculation 4 3 5" xfId="10676"/>
    <cellStyle name="Calculation 4 3 5 2" xfId="35680"/>
    <cellStyle name="Calculation 4 3 6" xfId="10677"/>
    <cellStyle name="Calculation 4 3 6 2" xfId="35681"/>
    <cellStyle name="Calculation 4 3 7" xfId="10678"/>
    <cellStyle name="Calculation 4 3 7 2" xfId="35682"/>
    <cellStyle name="Calculation 4 3 8" xfId="35675"/>
    <cellStyle name="Calculation 4 4" xfId="10679"/>
    <cellStyle name="Calculation 4 4 2" xfId="10680"/>
    <cellStyle name="Calculation 4 4 2 2" xfId="35684"/>
    <cellStyle name="Calculation 4 4 3" xfId="10681"/>
    <cellStyle name="Calculation 4 4 3 2" xfId="10682"/>
    <cellStyle name="Calculation 4 4 3 2 2" xfId="35686"/>
    <cellStyle name="Calculation 4 4 3 3" xfId="35685"/>
    <cellStyle name="Calculation 4 4 4" xfId="10683"/>
    <cellStyle name="Calculation 4 4 4 2" xfId="35687"/>
    <cellStyle name="Calculation 4 4 5" xfId="10684"/>
    <cellStyle name="Calculation 4 4 5 2" xfId="35688"/>
    <cellStyle name="Calculation 4 4 6" xfId="10685"/>
    <cellStyle name="Calculation 4 4 6 2" xfId="35689"/>
    <cellStyle name="Calculation 4 4 7" xfId="10686"/>
    <cellStyle name="Calculation 4 4 7 2" xfId="35690"/>
    <cellStyle name="Calculation 4 4 8" xfId="35683"/>
    <cellStyle name="Calculation 4 5" xfId="10687"/>
    <cellStyle name="Calculation 4 5 2" xfId="10688"/>
    <cellStyle name="Calculation 4 5 2 2" xfId="35692"/>
    <cellStyle name="Calculation 4 5 3" xfId="10689"/>
    <cellStyle name="Calculation 4 5 3 2" xfId="10690"/>
    <cellStyle name="Calculation 4 5 3 2 2" xfId="35694"/>
    <cellStyle name="Calculation 4 5 3 3" xfId="35693"/>
    <cellStyle name="Calculation 4 5 4" xfId="10691"/>
    <cellStyle name="Calculation 4 5 4 2" xfId="35695"/>
    <cellStyle name="Calculation 4 5 5" xfId="10692"/>
    <cellStyle name="Calculation 4 5 5 2" xfId="35696"/>
    <cellStyle name="Calculation 4 5 6" xfId="10693"/>
    <cellStyle name="Calculation 4 5 6 2" xfId="35697"/>
    <cellStyle name="Calculation 4 5 7" xfId="10694"/>
    <cellStyle name="Calculation 4 5 7 2" xfId="35698"/>
    <cellStyle name="Calculation 4 5 8" xfId="35691"/>
    <cellStyle name="Calculation 4 6" xfId="10695"/>
    <cellStyle name="Calculation 4 6 2" xfId="35699"/>
    <cellStyle name="Calculation 4 7" xfId="10696"/>
    <cellStyle name="Calculation 4 7 2" xfId="10697"/>
    <cellStyle name="Calculation 4 7 2 2" xfId="35701"/>
    <cellStyle name="Calculation 4 7 3" xfId="35700"/>
    <cellStyle name="Calculation 4 8" xfId="10698"/>
    <cellStyle name="Calculation 4 8 2" xfId="35702"/>
    <cellStyle name="Calculation 4 9" xfId="10699"/>
    <cellStyle name="Calculation 4 9 2" xfId="35703"/>
    <cellStyle name="Calculation 5" xfId="10700"/>
    <cellStyle name="Calculation 5 2" xfId="10701"/>
    <cellStyle name="Calculation 5 2 2" xfId="35705"/>
    <cellStyle name="Calculation 5 3" xfId="10702"/>
    <cellStyle name="Calculation 5 3 2" xfId="10703"/>
    <cellStyle name="Calculation 5 3 2 2" xfId="35707"/>
    <cellStyle name="Calculation 5 3 3" xfId="35706"/>
    <cellStyle name="Calculation 5 4" xfId="10704"/>
    <cellStyle name="Calculation 5 4 2" xfId="35708"/>
    <cellStyle name="Calculation 5 5" xfId="10705"/>
    <cellStyle name="Calculation 5 5 2" xfId="35709"/>
    <cellStyle name="Calculation 5 6" xfId="10706"/>
    <cellStyle name="Calculation 5 6 2" xfId="35710"/>
    <cellStyle name="Calculation 5 7" xfId="10707"/>
    <cellStyle name="Calculation 5 7 2" xfId="35711"/>
    <cellStyle name="Calculation 5 8" xfId="35704"/>
    <cellStyle name="Calculation 6" xfId="10708"/>
    <cellStyle name="Calculation 6 2" xfId="10709"/>
    <cellStyle name="Calculation 6 2 2" xfId="35713"/>
    <cellStyle name="Calculation 6 3" xfId="10710"/>
    <cellStyle name="Calculation 6 3 2" xfId="10711"/>
    <cellStyle name="Calculation 6 3 2 2" xfId="35715"/>
    <cellStyle name="Calculation 6 3 3" xfId="35714"/>
    <cellStyle name="Calculation 6 4" xfId="10712"/>
    <cellStyle name="Calculation 6 4 2" xfId="35716"/>
    <cellStyle name="Calculation 6 5" xfId="10713"/>
    <cellStyle name="Calculation 6 5 2" xfId="35717"/>
    <cellStyle name="Calculation 6 6" xfId="10714"/>
    <cellStyle name="Calculation 6 6 2" xfId="35718"/>
    <cellStyle name="Calculation 6 7" xfId="10715"/>
    <cellStyle name="Calculation 6 7 2" xfId="35719"/>
    <cellStyle name="Calculation 6 8" xfId="35712"/>
    <cellStyle name="Calculation 7" xfId="10716"/>
    <cellStyle name="Calculation 7 2" xfId="10717"/>
    <cellStyle name="Calculation 7 2 2" xfId="35721"/>
    <cellStyle name="Calculation 7 3" xfId="10718"/>
    <cellStyle name="Calculation 7 3 2" xfId="10719"/>
    <cellStyle name="Calculation 7 3 2 2" xfId="35723"/>
    <cellStyle name="Calculation 7 3 3" xfId="35722"/>
    <cellStyle name="Calculation 7 4" xfId="10720"/>
    <cellStyle name="Calculation 7 4 2" xfId="35724"/>
    <cellStyle name="Calculation 7 5" xfId="10721"/>
    <cellStyle name="Calculation 7 5 2" xfId="35725"/>
    <cellStyle name="Calculation 7 6" xfId="10722"/>
    <cellStyle name="Calculation 7 6 2" xfId="35726"/>
    <cellStyle name="Calculation 7 7" xfId="10723"/>
    <cellStyle name="Calculation 7 7 2" xfId="35727"/>
    <cellStyle name="Calculation 7 8" xfId="35720"/>
    <cellStyle name="Calculation 8" xfId="10724"/>
    <cellStyle name="Calculation 8 2" xfId="10725"/>
    <cellStyle name="Calculation 8 2 2" xfId="35729"/>
    <cellStyle name="Calculation 8 3" xfId="10726"/>
    <cellStyle name="Calculation 8 3 2" xfId="10727"/>
    <cellStyle name="Calculation 8 3 2 2" xfId="35731"/>
    <cellStyle name="Calculation 8 3 3" xfId="35730"/>
    <cellStyle name="Calculation 8 4" xfId="10728"/>
    <cellStyle name="Calculation 8 4 2" xfId="35732"/>
    <cellStyle name="Calculation 8 5" xfId="10729"/>
    <cellStyle name="Calculation 8 5 2" xfId="35733"/>
    <cellStyle name="Calculation 8 6" xfId="10730"/>
    <cellStyle name="Calculation 8 6 2" xfId="35734"/>
    <cellStyle name="Calculation 8 7" xfId="10731"/>
    <cellStyle name="Calculation 8 7 2" xfId="35735"/>
    <cellStyle name="Calculation 8 8" xfId="35728"/>
    <cellStyle name="Calculation 9" xfId="10732"/>
    <cellStyle name="Calculation 9 2" xfId="10733"/>
    <cellStyle name="Calculation 9 2 2" xfId="35737"/>
    <cellStyle name="Calculation 9 3" xfId="10734"/>
    <cellStyle name="Calculation 9 3 2" xfId="10735"/>
    <cellStyle name="Calculation 9 3 2 2" xfId="35739"/>
    <cellStyle name="Calculation 9 3 3" xfId="35738"/>
    <cellStyle name="Calculation 9 4" xfId="10736"/>
    <cellStyle name="Calculation 9 4 2" xfId="35740"/>
    <cellStyle name="Calculation 9 5" xfId="10737"/>
    <cellStyle name="Calculation 9 5 2" xfId="35741"/>
    <cellStyle name="Calculation 9 6" xfId="10738"/>
    <cellStyle name="Calculation 9 6 2" xfId="35742"/>
    <cellStyle name="Calculation 9 7" xfId="10739"/>
    <cellStyle name="Calculation 9 7 2" xfId="35743"/>
    <cellStyle name="Calculation 9 8" xfId="35736"/>
    <cellStyle name="Cálculo" xfId="10740"/>
    <cellStyle name="Cálculo 2" xfId="10741"/>
    <cellStyle name="Cálculo 2 2" xfId="35745"/>
    <cellStyle name="Cálculo 3" xfId="10742"/>
    <cellStyle name="Cálculo 3 2" xfId="10743"/>
    <cellStyle name="Cálculo 3 2 2" xfId="35747"/>
    <cellStyle name="Cálculo 3 3" xfId="35746"/>
    <cellStyle name="Cálculo 4" xfId="10744"/>
    <cellStyle name="Cálculo 4 2" xfId="35748"/>
    <cellStyle name="Cálculo 5" xfId="10745"/>
    <cellStyle name="Cálculo 5 2" xfId="35749"/>
    <cellStyle name="Cálculo 6" xfId="10746"/>
    <cellStyle name="Cálculo 6 2" xfId="35750"/>
    <cellStyle name="Cálculo 7" xfId="10747"/>
    <cellStyle name="Cálculo 7 2" xfId="35751"/>
    <cellStyle name="Cálculo 8" xfId="35744"/>
    <cellStyle name="Cancel_Gaffor 3" xfId="10748"/>
    <cellStyle name="caps 0.00" xfId="10749"/>
    <cellStyle name="caps 0.00 2" xfId="10750"/>
    <cellStyle name="caps 0.00 2 2" xfId="35753"/>
    <cellStyle name="caps 0.00 3" xfId="10751"/>
    <cellStyle name="caps 0.00 3 2" xfId="35754"/>
    <cellStyle name="caps 0.00 4" xfId="10752"/>
    <cellStyle name="caps 0.00 4 2" xfId="35755"/>
    <cellStyle name="caps 0.00 5" xfId="10753"/>
    <cellStyle name="caps 0.00 5 2" xfId="35756"/>
    <cellStyle name="caps 0.00 6" xfId="35752"/>
    <cellStyle name="capsdate" xfId="10754"/>
    <cellStyle name="capsdate 2" xfId="10755"/>
    <cellStyle name="capsdate 2 2" xfId="35758"/>
    <cellStyle name="capsdate 3" xfId="10756"/>
    <cellStyle name="capsdate 3 2" xfId="35759"/>
    <cellStyle name="capsdate 4" xfId="10757"/>
    <cellStyle name="capsdate 4 2" xfId="35760"/>
    <cellStyle name="capsdate 5" xfId="35757"/>
    <cellStyle name="Case" xfId="10758"/>
    <cellStyle name="Case 2" xfId="10759"/>
    <cellStyle name="Case 2 2" xfId="35762"/>
    <cellStyle name="Case 3" xfId="10760"/>
    <cellStyle name="Case 3 2" xfId="35763"/>
    <cellStyle name="Case 4" xfId="10761"/>
    <cellStyle name="Case 4 2" xfId="35764"/>
    <cellStyle name="Case 5" xfId="35761"/>
    <cellStyle name="Cash Flow Statement" xfId="10762"/>
    <cellStyle name="Cash Flow Statement 2" xfId="10763"/>
    <cellStyle name="Cash Flow Statement 2 2" xfId="35766"/>
    <cellStyle name="Cash Flow Statement 3" xfId="10764"/>
    <cellStyle name="Cash Flow Statement 3 2" xfId="35767"/>
    <cellStyle name="Cash Flow Statement 4" xfId="10765"/>
    <cellStyle name="Cash Flow Statement 4 2" xfId="35768"/>
    <cellStyle name="Cash Flow Statement 5" xfId="35765"/>
    <cellStyle name="category" xfId="10766"/>
    <cellStyle name="category 2" xfId="10767"/>
    <cellStyle name="category 2 2" xfId="35770"/>
    <cellStyle name="category 3" xfId="10768"/>
    <cellStyle name="category 3 2" xfId="35771"/>
    <cellStyle name="category 4" xfId="10769"/>
    <cellStyle name="category 4 2" xfId="35772"/>
    <cellStyle name="category 5" xfId="35769"/>
    <cellStyle name="Célula de Verificação" xfId="10770"/>
    <cellStyle name="Célula de Verificação 2" xfId="10771"/>
    <cellStyle name="Célula de Verificação 2 2" xfId="35774"/>
    <cellStyle name="Célula de Verificação 3" xfId="10772"/>
    <cellStyle name="Célula de Verificação 3 2" xfId="35775"/>
    <cellStyle name="Célula de Verificação 4" xfId="10773"/>
    <cellStyle name="Célula de Verificação 4 2" xfId="35776"/>
    <cellStyle name="Célula de Verificação 5" xfId="35773"/>
    <cellStyle name="Célula Vinculada" xfId="10774"/>
    <cellStyle name="Célula Vinculada 2" xfId="10775"/>
    <cellStyle name="Célula Vinculada 2 2" xfId="35778"/>
    <cellStyle name="Célula Vinculada 3" xfId="10776"/>
    <cellStyle name="Célula Vinculada 3 2" xfId="35779"/>
    <cellStyle name="Célula Vinculada 4" xfId="10777"/>
    <cellStyle name="Célula Vinculada 4 2" xfId="35780"/>
    <cellStyle name="Célula Vinculada 5" xfId="35777"/>
    <cellStyle name="Center Across" xfId="10778"/>
    <cellStyle name="Center Across 2" xfId="10779"/>
    <cellStyle name="Center Across 2 2" xfId="35782"/>
    <cellStyle name="Center Across 3" xfId="10780"/>
    <cellStyle name="Center Across 3 2" xfId="35783"/>
    <cellStyle name="Center Across 4" xfId="10781"/>
    <cellStyle name="Center Across 4 2" xfId="35784"/>
    <cellStyle name="Center Across 5" xfId="10782"/>
    <cellStyle name="Center Across 5 2" xfId="35785"/>
    <cellStyle name="Center Across 6" xfId="35781"/>
    <cellStyle name="Cents" xfId="10783"/>
    <cellStyle name="Cents 2" xfId="10784"/>
    <cellStyle name="Cents 2 2" xfId="35787"/>
    <cellStyle name="Cents 3" xfId="10785"/>
    <cellStyle name="Cents 3 2" xfId="35788"/>
    <cellStyle name="Cents 4" xfId="10786"/>
    <cellStyle name="Cents 4 2" xfId="35789"/>
    <cellStyle name="Cents 5" xfId="10787"/>
    <cellStyle name="Cents 5 2" xfId="35790"/>
    <cellStyle name="Cents 6" xfId="10788"/>
    <cellStyle name="Cents 6 2" xfId="35791"/>
    <cellStyle name="Cents 7" xfId="35786"/>
    <cellStyle name="Change A&amp;ll" xfId="10789"/>
    <cellStyle name="Change A&amp;ll 10" xfId="10790"/>
    <cellStyle name="Change A&amp;ll 10 2" xfId="35793"/>
    <cellStyle name="Change A&amp;ll 11" xfId="10791"/>
    <cellStyle name="Change A&amp;ll 11 2" xfId="35794"/>
    <cellStyle name="Change A&amp;ll 12" xfId="35792"/>
    <cellStyle name="Change A&amp;ll 2" xfId="10792"/>
    <cellStyle name="Change A&amp;ll 2 2" xfId="10793"/>
    <cellStyle name="Change A&amp;ll 2 2 2" xfId="35796"/>
    <cellStyle name="Change A&amp;ll 2 3" xfId="10794"/>
    <cellStyle name="Change A&amp;ll 2 3 2" xfId="10795"/>
    <cellStyle name="Change A&amp;ll 2 3 2 2" xfId="35798"/>
    <cellStyle name="Change A&amp;ll 2 3 3" xfId="35797"/>
    <cellStyle name="Change A&amp;ll 2 4" xfId="10796"/>
    <cellStyle name="Change A&amp;ll 2 4 2" xfId="35799"/>
    <cellStyle name="Change A&amp;ll 2 5" xfId="10797"/>
    <cellStyle name="Change A&amp;ll 2 5 2" xfId="35800"/>
    <cellStyle name="Change A&amp;ll 2 6" xfId="10798"/>
    <cellStyle name="Change A&amp;ll 2 6 2" xfId="35801"/>
    <cellStyle name="Change A&amp;ll 2 7" xfId="10799"/>
    <cellStyle name="Change A&amp;ll 2 7 2" xfId="35802"/>
    <cellStyle name="Change A&amp;ll 2 8" xfId="35795"/>
    <cellStyle name="Change A&amp;ll 3" xfId="10800"/>
    <cellStyle name="Change A&amp;ll 3 2" xfId="10801"/>
    <cellStyle name="Change A&amp;ll 3 2 2" xfId="35804"/>
    <cellStyle name="Change A&amp;ll 3 3" xfId="10802"/>
    <cellStyle name="Change A&amp;ll 3 3 2" xfId="10803"/>
    <cellStyle name="Change A&amp;ll 3 3 2 2" xfId="35806"/>
    <cellStyle name="Change A&amp;ll 3 3 3" xfId="35805"/>
    <cellStyle name="Change A&amp;ll 3 4" xfId="10804"/>
    <cellStyle name="Change A&amp;ll 3 4 2" xfId="35807"/>
    <cellStyle name="Change A&amp;ll 3 5" xfId="10805"/>
    <cellStyle name="Change A&amp;ll 3 5 2" xfId="35808"/>
    <cellStyle name="Change A&amp;ll 3 6" xfId="10806"/>
    <cellStyle name="Change A&amp;ll 3 6 2" xfId="35809"/>
    <cellStyle name="Change A&amp;ll 3 7" xfId="10807"/>
    <cellStyle name="Change A&amp;ll 3 7 2" xfId="35810"/>
    <cellStyle name="Change A&amp;ll 3 8" xfId="35803"/>
    <cellStyle name="Change A&amp;ll 4" xfId="10808"/>
    <cellStyle name="Change A&amp;ll 4 2" xfId="10809"/>
    <cellStyle name="Change A&amp;ll 4 2 2" xfId="35812"/>
    <cellStyle name="Change A&amp;ll 4 3" xfId="10810"/>
    <cellStyle name="Change A&amp;ll 4 3 2" xfId="10811"/>
    <cellStyle name="Change A&amp;ll 4 3 2 2" xfId="35814"/>
    <cellStyle name="Change A&amp;ll 4 3 3" xfId="35813"/>
    <cellStyle name="Change A&amp;ll 4 4" xfId="10812"/>
    <cellStyle name="Change A&amp;ll 4 4 2" xfId="35815"/>
    <cellStyle name="Change A&amp;ll 4 5" xfId="10813"/>
    <cellStyle name="Change A&amp;ll 4 5 2" xfId="35816"/>
    <cellStyle name="Change A&amp;ll 4 6" xfId="10814"/>
    <cellStyle name="Change A&amp;ll 4 6 2" xfId="35817"/>
    <cellStyle name="Change A&amp;ll 4 7" xfId="10815"/>
    <cellStyle name="Change A&amp;ll 4 7 2" xfId="35818"/>
    <cellStyle name="Change A&amp;ll 4 8" xfId="35811"/>
    <cellStyle name="Change A&amp;ll 5" xfId="10816"/>
    <cellStyle name="Change A&amp;ll 5 2" xfId="10817"/>
    <cellStyle name="Change A&amp;ll 5 2 2" xfId="35820"/>
    <cellStyle name="Change A&amp;ll 5 3" xfId="10818"/>
    <cellStyle name="Change A&amp;ll 5 3 2" xfId="10819"/>
    <cellStyle name="Change A&amp;ll 5 3 2 2" xfId="35822"/>
    <cellStyle name="Change A&amp;ll 5 3 3" xfId="35821"/>
    <cellStyle name="Change A&amp;ll 5 4" xfId="10820"/>
    <cellStyle name="Change A&amp;ll 5 4 2" xfId="35823"/>
    <cellStyle name="Change A&amp;ll 5 5" xfId="10821"/>
    <cellStyle name="Change A&amp;ll 5 5 2" xfId="35824"/>
    <cellStyle name="Change A&amp;ll 5 6" xfId="10822"/>
    <cellStyle name="Change A&amp;ll 5 6 2" xfId="35825"/>
    <cellStyle name="Change A&amp;ll 5 7" xfId="10823"/>
    <cellStyle name="Change A&amp;ll 5 7 2" xfId="35826"/>
    <cellStyle name="Change A&amp;ll 5 8" xfId="35819"/>
    <cellStyle name="Change A&amp;ll 6" xfId="10824"/>
    <cellStyle name="Change A&amp;ll 6 2" xfId="35827"/>
    <cellStyle name="Change A&amp;ll 7" xfId="10825"/>
    <cellStyle name="Change A&amp;ll 7 2" xfId="10826"/>
    <cellStyle name="Change A&amp;ll 7 2 2" xfId="35829"/>
    <cellStyle name="Change A&amp;ll 7 3" xfId="35828"/>
    <cellStyle name="Change A&amp;ll 8" xfId="10827"/>
    <cellStyle name="Change A&amp;ll 8 2" xfId="35830"/>
    <cellStyle name="Change A&amp;ll 9" xfId="10828"/>
    <cellStyle name="Change A&amp;ll 9 2" xfId="35831"/>
    <cellStyle name="Changeable" xfId="10829"/>
    <cellStyle name="Changeable 2" xfId="10830"/>
    <cellStyle name="Changeable 2 2" xfId="35833"/>
    <cellStyle name="Changeable 3" xfId="10831"/>
    <cellStyle name="Changeable 3 2" xfId="35834"/>
    <cellStyle name="Changeable 4" xfId="10832"/>
    <cellStyle name="Changeable 4 2" xfId="35835"/>
    <cellStyle name="Changeable 5" xfId="35832"/>
    <cellStyle name="Check Cell 1" xfId="10833"/>
    <cellStyle name="Check Cell 1 2" xfId="10834"/>
    <cellStyle name="Check Cell 1 2 2" xfId="35837"/>
    <cellStyle name="Check Cell 1 3" xfId="10835"/>
    <cellStyle name="Check Cell 1 3 2" xfId="35838"/>
    <cellStyle name="Check Cell 1 4" xfId="10836"/>
    <cellStyle name="Check Cell 1 4 2" xfId="35839"/>
    <cellStyle name="Check Cell 1 5" xfId="35836"/>
    <cellStyle name="Check Cell 10" xfId="10837"/>
    <cellStyle name="Check Cell 10 2" xfId="10838"/>
    <cellStyle name="Check Cell 10 2 2" xfId="35841"/>
    <cellStyle name="Check Cell 10 3" xfId="10839"/>
    <cellStyle name="Check Cell 10 3 2" xfId="35842"/>
    <cellStyle name="Check Cell 10 4" xfId="10840"/>
    <cellStyle name="Check Cell 10 4 2" xfId="35843"/>
    <cellStyle name="Check Cell 10 5" xfId="35840"/>
    <cellStyle name="Check Cell 11" xfId="10841"/>
    <cellStyle name="Check Cell 11 2" xfId="10842"/>
    <cellStyle name="Check Cell 11 2 2" xfId="35845"/>
    <cellStyle name="Check Cell 11 3" xfId="10843"/>
    <cellStyle name="Check Cell 11 3 2" xfId="35846"/>
    <cellStyle name="Check Cell 11 4" xfId="10844"/>
    <cellStyle name="Check Cell 11 4 2" xfId="35847"/>
    <cellStyle name="Check Cell 11 5" xfId="35844"/>
    <cellStyle name="Check Cell 12" xfId="10845"/>
    <cellStyle name="Check Cell 12 2" xfId="10846"/>
    <cellStyle name="Check Cell 12 2 2" xfId="35849"/>
    <cellStyle name="Check Cell 12 3" xfId="10847"/>
    <cellStyle name="Check Cell 12 3 2" xfId="35850"/>
    <cellStyle name="Check Cell 12 4" xfId="10848"/>
    <cellStyle name="Check Cell 12 4 2" xfId="35851"/>
    <cellStyle name="Check Cell 12 5" xfId="35848"/>
    <cellStyle name="Check Cell 13" xfId="10849"/>
    <cellStyle name="Check Cell 13 2" xfId="10850"/>
    <cellStyle name="Check Cell 13 2 2" xfId="35853"/>
    <cellStyle name="Check Cell 13 3" xfId="10851"/>
    <cellStyle name="Check Cell 13 3 2" xfId="35854"/>
    <cellStyle name="Check Cell 13 4" xfId="10852"/>
    <cellStyle name="Check Cell 13 4 2" xfId="35855"/>
    <cellStyle name="Check Cell 13 5" xfId="35852"/>
    <cellStyle name="Check Cell 14" xfId="10853"/>
    <cellStyle name="Check Cell 14 2" xfId="10854"/>
    <cellStyle name="Check Cell 14 2 2" xfId="35857"/>
    <cellStyle name="Check Cell 14 3" xfId="10855"/>
    <cellStyle name="Check Cell 14 3 2" xfId="35858"/>
    <cellStyle name="Check Cell 14 4" xfId="10856"/>
    <cellStyle name="Check Cell 14 4 2" xfId="35859"/>
    <cellStyle name="Check Cell 14 5" xfId="35856"/>
    <cellStyle name="Check Cell 15" xfId="10857"/>
    <cellStyle name="Check Cell 15 2" xfId="10858"/>
    <cellStyle name="Check Cell 15 2 2" xfId="35861"/>
    <cellStyle name="Check Cell 15 3" xfId="10859"/>
    <cellStyle name="Check Cell 15 3 2" xfId="35862"/>
    <cellStyle name="Check Cell 15 4" xfId="10860"/>
    <cellStyle name="Check Cell 15 4 2" xfId="35863"/>
    <cellStyle name="Check Cell 15 5" xfId="35860"/>
    <cellStyle name="Check Cell 16" xfId="10861"/>
    <cellStyle name="Check Cell 16 2" xfId="10862"/>
    <cellStyle name="Check Cell 16 2 2" xfId="35865"/>
    <cellStyle name="Check Cell 16 3" xfId="10863"/>
    <cellStyle name="Check Cell 16 3 2" xfId="35866"/>
    <cellStyle name="Check Cell 16 4" xfId="10864"/>
    <cellStyle name="Check Cell 16 4 2" xfId="35867"/>
    <cellStyle name="Check Cell 16 5" xfId="35864"/>
    <cellStyle name="Check Cell 17" xfId="10865"/>
    <cellStyle name="Check Cell 17 2" xfId="10866"/>
    <cellStyle name="Check Cell 17 2 2" xfId="35869"/>
    <cellStyle name="Check Cell 17 3" xfId="10867"/>
    <cellStyle name="Check Cell 17 3 2" xfId="35870"/>
    <cellStyle name="Check Cell 17 4" xfId="10868"/>
    <cellStyle name="Check Cell 17 4 2" xfId="35871"/>
    <cellStyle name="Check Cell 17 5" xfId="35868"/>
    <cellStyle name="Check Cell 18" xfId="10869"/>
    <cellStyle name="Check Cell 18 2" xfId="10870"/>
    <cellStyle name="Check Cell 18 2 2" xfId="35873"/>
    <cellStyle name="Check Cell 18 3" xfId="10871"/>
    <cellStyle name="Check Cell 18 3 2" xfId="35874"/>
    <cellStyle name="Check Cell 18 4" xfId="10872"/>
    <cellStyle name="Check Cell 18 4 2" xfId="35875"/>
    <cellStyle name="Check Cell 18 5" xfId="35872"/>
    <cellStyle name="Check Cell 19" xfId="10873"/>
    <cellStyle name="Check Cell 19 2" xfId="10874"/>
    <cellStyle name="Check Cell 19 2 2" xfId="35877"/>
    <cellStyle name="Check Cell 19 3" xfId="10875"/>
    <cellStyle name="Check Cell 19 3 2" xfId="35878"/>
    <cellStyle name="Check Cell 19 4" xfId="10876"/>
    <cellStyle name="Check Cell 19 4 2" xfId="35879"/>
    <cellStyle name="Check Cell 19 5" xfId="35876"/>
    <cellStyle name="Check Cell 2" xfId="10877"/>
    <cellStyle name="Check Cell 2 2" xfId="10878"/>
    <cellStyle name="Check Cell 2 2 2" xfId="10879"/>
    <cellStyle name="Check Cell 2 2 2 2" xfId="35882"/>
    <cellStyle name="Check Cell 2 2 3" xfId="10880"/>
    <cellStyle name="Check Cell 2 2 3 2" xfId="35883"/>
    <cellStyle name="Check Cell 2 2 4" xfId="10881"/>
    <cellStyle name="Check Cell 2 2 4 2" xfId="35884"/>
    <cellStyle name="Check Cell 2 2 5" xfId="35881"/>
    <cellStyle name="Check Cell 2 3" xfId="10882"/>
    <cellStyle name="Check Cell 2 3 2" xfId="35885"/>
    <cellStyle name="Check Cell 2 4" xfId="10883"/>
    <cellStyle name="Check Cell 2 4 2" xfId="35886"/>
    <cellStyle name="Check Cell 2 5" xfId="10884"/>
    <cellStyle name="Check Cell 2 5 2" xfId="35887"/>
    <cellStyle name="Check Cell 2 6" xfId="10885"/>
    <cellStyle name="Check Cell 2 6 2" xfId="35888"/>
    <cellStyle name="Check Cell 2 7" xfId="10886"/>
    <cellStyle name="Check Cell 2 7 2" xfId="35889"/>
    <cellStyle name="Check Cell 2 8" xfId="10887"/>
    <cellStyle name="Check Cell 2 8 2" xfId="35890"/>
    <cellStyle name="Check Cell 2 9" xfId="35880"/>
    <cellStyle name="Check Cell 20" xfId="10888"/>
    <cellStyle name="Check Cell 20 2" xfId="10889"/>
    <cellStyle name="Check Cell 20 2 2" xfId="35892"/>
    <cellStyle name="Check Cell 20 3" xfId="10890"/>
    <cellStyle name="Check Cell 20 3 2" xfId="35893"/>
    <cellStyle name="Check Cell 20 4" xfId="10891"/>
    <cellStyle name="Check Cell 20 4 2" xfId="35894"/>
    <cellStyle name="Check Cell 20 5" xfId="35891"/>
    <cellStyle name="Check Cell 21" xfId="10892"/>
    <cellStyle name="Check Cell 21 2" xfId="10893"/>
    <cellStyle name="Check Cell 21 2 2" xfId="35896"/>
    <cellStyle name="Check Cell 21 3" xfId="10894"/>
    <cellStyle name="Check Cell 21 3 2" xfId="35897"/>
    <cellStyle name="Check Cell 21 4" xfId="10895"/>
    <cellStyle name="Check Cell 21 4 2" xfId="35898"/>
    <cellStyle name="Check Cell 21 5" xfId="35895"/>
    <cellStyle name="Check Cell 22" xfId="10896"/>
    <cellStyle name="Check Cell 22 2" xfId="10897"/>
    <cellStyle name="Check Cell 22 2 2" xfId="35900"/>
    <cellStyle name="Check Cell 22 3" xfId="10898"/>
    <cellStyle name="Check Cell 22 3 2" xfId="35901"/>
    <cellStyle name="Check Cell 22 4" xfId="10899"/>
    <cellStyle name="Check Cell 22 4 2" xfId="35902"/>
    <cellStyle name="Check Cell 22 5" xfId="35899"/>
    <cellStyle name="Check Cell 23" xfId="10900"/>
    <cellStyle name="Check Cell 23 2" xfId="35903"/>
    <cellStyle name="Check Cell 3" xfId="10901"/>
    <cellStyle name="Check Cell 3 2" xfId="10902"/>
    <cellStyle name="Check Cell 3 2 2" xfId="35905"/>
    <cellStyle name="Check Cell 3 3" xfId="10903"/>
    <cellStyle name="Check Cell 3 3 2" xfId="35906"/>
    <cellStyle name="Check Cell 3 4" xfId="10904"/>
    <cellStyle name="Check Cell 3 4 2" xfId="35907"/>
    <cellStyle name="Check Cell 3 5" xfId="35904"/>
    <cellStyle name="Check Cell 4" xfId="10905"/>
    <cellStyle name="Check Cell 4 2" xfId="10906"/>
    <cellStyle name="Check Cell 4 2 2" xfId="35909"/>
    <cellStyle name="Check Cell 4 3" xfId="10907"/>
    <cellStyle name="Check Cell 4 3 2" xfId="35910"/>
    <cellStyle name="Check Cell 4 4" xfId="10908"/>
    <cellStyle name="Check Cell 4 4 2" xfId="35911"/>
    <cellStyle name="Check Cell 4 5" xfId="35908"/>
    <cellStyle name="Check Cell 5" xfId="10909"/>
    <cellStyle name="Check Cell 5 2" xfId="10910"/>
    <cellStyle name="Check Cell 5 2 2" xfId="35913"/>
    <cellStyle name="Check Cell 5 3" xfId="10911"/>
    <cellStyle name="Check Cell 5 3 2" xfId="35914"/>
    <cellStyle name="Check Cell 5 4" xfId="10912"/>
    <cellStyle name="Check Cell 5 4 2" xfId="35915"/>
    <cellStyle name="Check Cell 5 5" xfId="35912"/>
    <cellStyle name="Check Cell 6" xfId="10913"/>
    <cellStyle name="Check Cell 6 2" xfId="10914"/>
    <cellStyle name="Check Cell 6 2 2" xfId="35917"/>
    <cellStyle name="Check Cell 6 3" xfId="10915"/>
    <cellStyle name="Check Cell 6 3 2" xfId="35918"/>
    <cellStyle name="Check Cell 6 4" xfId="10916"/>
    <cellStyle name="Check Cell 6 4 2" xfId="35919"/>
    <cellStyle name="Check Cell 6 5" xfId="35916"/>
    <cellStyle name="Check Cell 7" xfId="10917"/>
    <cellStyle name="Check Cell 7 2" xfId="10918"/>
    <cellStyle name="Check Cell 7 2 2" xfId="35921"/>
    <cellStyle name="Check Cell 7 3" xfId="10919"/>
    <cellStyle name="Check Cell 7 3 2" xfId="35922"/>
    <cellStyle name="Check Cell 7 4" xfId="10920"/>
    <cellStyle name="Check Cell 7 4 2" xfId="35923"/>
    <cellStyle name="Check Cell 7 5" xfId="35920"/>
    <cellStyle name="Check Cell 8" xfId="10921"/>
    <cellStyle name="Check Cell 8 2" xfId="10922"/>
    <cellStyle name="Check Cell 8 2 2" xfId="35925"/>
    <cellStyle name="Check Cell 8 3" xfId="10923"/>
    <cellStyle name="Check Cell 8 3 2" xfId="35926"/>
    <cellStyle name="Check Cell 8 4" xfId="10924"/>
    <cellStyle name="Check Cell 8 4 2" xfId="35927"/>
    <cellStyle name="Check Cell 8 5" xfId="35924"/>
    <cellStyle name="Check Cell 9" xfId="10925"/>
    <cellStyle name="Check Cell 9 2" xfId="10926"/>
    <cellStyle name="Check Cell 9 2 2" xfId="35929"/>
    <cellStyle name="Check Cell 9 3" xfId="10927"/>
    <cellStyle name="Check Cell 9 3 2" xfId="35930"/>
    <cellStyle name="Check Cell 9 4" xfId="10928"/>
    <cellStyle name="Check Cell 9 4 2" xfId="35931"/>
    <cellStyle name="Check Cell 9 5" xfId="35928"/>
    <cellStyle name="City" xfId="10929"/>
    <cellStyle name="City 2" xfId="10930"/>
    <cellStyle name="City 2 2" xfId="35933"/>
    <cellStyle name="City 3" xfId="10931"/>
    <cellStyle name="City 3 2" xfId="35934"/>
    <cellStyle name="City 4" xfId="10932"/>
    <cellStyle name="City 4 2" xfId="35935"/>
    <cellStyle name="City 5" xfId="35932"/>
    <cellStyle name="Co. Names" xfId="10933"/>
    <cellStyle name="Co. Names - Bold" xfId="10934"/>
    <cellStyle name="Co. Names - Bold 2" xfId="10935"/>
    <cellStyle name="Co. Names - Bold 2 2" xfId="35938"/>
    <cellStyle name="Co. Names - Bold 3" xfId="10936"/>
    <cellStyle name="Co. Names - Bold 3 2" xfId="35939"/>
    <cellStyle name="Co. Names - Bold 4" xfId="10937"/>
    <cellStyle name="Co. Names - Bold 4 2" xfId="35940"/>
    <cellStyle name="Co. Names - Bold 5" xfId="35937"/>
    <cellStyle name="Co. Names 2" xfId="10938"/>
    <cellStyle name="Co. Names 2 2" xfId="35941"/>
    <cellStyle name="Co. Names 3" xfId="10939"/>
    <cellStyle name="Co. Names 3 2" xfId="35942"/>
    <cellStyle name="Co. Names 4" xfId="10940"/>
    <cellStyle name="Co. Names 4 2" xfId="35943"/>
    <cellStyle name="Co. Names 5" xfId="35936"/>
    <cellStyle name="Co. Names_Book41" xfId="10941"/>
    <cellStyle name="Codes" xfId="10942"/>
    <cellStyle name="Codes 2" xfId="10943"/>
    <cellStyle name="Codes 2 2" xfId="35945"/>
    <cellStyle name="Codes 3" xfId="10944"/>
    <cellStyle name="Codes 3 2" xfId="35946"/>
    <cellStyle name="Codes 4" xfId="10945"/>
    <cellStyle name="Codes 4 2" xfId="35947"/>
    <cellStyle name="Codes 5" xfId="35944"/>
    <cellStyle name="COL HEADINGS" xfId="10946"/>
    <cellStyle name="COL HEADINGS 2" xfId="10947"/>
    <cellStyle name="COL HEADINGS 2 2" xfId="35949"/>
    <cellStyle name="COL HEADINGS 3" xfId="10948"/>
    <cellStyle name="COL HEADINGS 3 2" xfId="35950"/>
    <cellStyle name="COL HEADINGS 4" xfId="10949"/>
    <cellStyle name="COL HEADINGS 4 2" xfId="35951"/>
    <cellStyle name="COL HEADINGS 5" xfId="10950"/>
    <cellStyle name="COL HEADINGS 5 2" xfId="35952"/>
    <cellStyle name="COL HEADINGS 6" xfId="35948"/>
    <cellStyle name="Col Heads" xfId="10951"/>
    <cellStyle name="Col Heads 2" xfId="10952"/>
    <cellStyle name="Col Heads 2 2" xfId="35954"/>
    <cellStyle name="Col Heads 3" xfId="10953"/>
    <cellStyle name="Col Heads 3 2" xfId="35955"/>
    <cellStyle name="Col Heads 4" xfId="10954"/>
    <cellStyle name="Col Heads 4 2" xfId="35956"/>
    <cellStyle name="Col Heads 5" xfId="10955"/>
    <cellStyle name="Col Heads 5 2" xfId="35957"/>
    <cellStyle name="Col Heads 6" xfId="35953"/>
    <cellStyle name="Colhead_left" xfId="10956"/>
    <cellStyle name="ColHeading" xfId="10957"/>
    <cellStyle name="ColHeading 2" xfId="10958"/>
    <cellStyle name="ColHeading 2 2" xfId="35959"/>
    <cellStyle name="ColHeading 3" xfId="10959"/>
    <cellStyle name="ColHeading 3 2" xfId="35960"/>
    <cellStyle name="ColHeading 4" xfId="10960"/>
    <cellStyle name="ColHeading 4 2" xfId="35961"/>
    <cellStyle name="ColHeading 5" xfId="35958"/>
    <cellStyle name="colheadleft" xfId="10961"/>
    <cellStyle name="colheadleft 2" xfId="10962"/>
    <cellStyle name="colheadleft 2 2" xfId="35963"/>
    <cellStyle name="colheadleft 3" xfId="10963"/>
    <cellStyle name="colheadleft 3 2" xfId="35964"/>
    <cellStyle name="colheadleft 4" xfId="10964"/>
    <cellStyle name="colheadleft 4 2" xfId="35965"/>
    <cellStyle name="colheadleft 5" xfId="35962"/>
    <cellStyle name="colheadright" xfId="10965"/>
    <cellStyle name="colheadright 2" xfId="10966"/>
    <cellStyle name="colheadright 2 2" xfId="35967"/>
    <cellStyle name="colheadright 3" xfId="10967"/>
    <cellStyle name="colheadright 3 2" xfId="35968"/>
    <cellStyle name="colheadright 4" xfId="10968"/>
    <cellStyle name="colheadright 4 2" xfId="35969"/>
    <cellStyle name="colheadright 5" xfId="10969"/>
    <cellStyle name="colheadright 5 2" xfId="35970"/>
    <cellStyle name="colheadright 6" xfId="35966"/>
    <cellStyle name="Collateral" xfId="10970"/>
    <cellStyle name="Collateral 2" xfId="10971"/>
    <cellStyle name="Collateral 2 2" xfId="35972"/>
    <cellStyle name="Collateral 3" xfId="10972"/>
    <cellStyle name="Collateral 3 2" xfId="35973"/>
    <cellStyle name="Collateral 4" xfId="10973"/>
    <cellStyle name="Collateral 4 2" xfId="35974"/>
    <cellStyle name="Collateral 5" xfId="35971"/>
    <cellStyle name="column" xfId="10974"/>
    <cellStyle name="column 2" xfId="10975"/>
    <cellStyle name="column 2 2" xfId="35976"/>
    <cellStyle name="column 3" xfId="10976"/>
    <cellStyle name="column 3 2" xfId="35977"/>
    <cellStyle name="column 4" xfId="10977"/>
    <cellStyle name="column 4 2" xfId="35978"/>
    <cellStyle name="column 5" xfId="35975"/>
    <cellStyle name="Column Heading" xfId="10978"/>
    <cellStyle name="Column Heading 2" xfId="10979"/>
    <cellStyle name="Column Heading 2 2" xfId="35980"/>
    <cellStyle name="Column Heading 3" xfId="10980"/>
    <cellStyle name="Column Heading 3 2" xfId="35981"/>
    <cellStyle name="Column Heading 4" xfId="10981"/>
    <cellStyle name="Column Heading 4 2" xfId="35982"/>
    <cellStyle name="Column Heading 5" xfId="35979"/>
    <cellStyle name="Column headings" xfId="10982"/>
    <cellStyle name="Column headings 2" xfId="10983"/>
    <cellStyle name="Column headings 2 2" xfId="35984"/>
    <cellStyle name="Column headings 3" xfId="10984"/>
    <cellStyle name="Column headings 3 2" xfId="35985"/>
    <cellStyle name="Column headings 4" xfId="10985"/>
    <cellStyle name="Column headings 4 2" xfId="35986"/>
    <cellStyle name="Column headings 5" xfId="35983"/>
    <cellStyle name="Column$Headings" xfId="10986"/>
    <cellStyle name="Column$Headings 2" xfId="35987"/>
    <cellStyle name="Column_Title" xfId="10987"/>
    <cellStyle name="ColumnHeading" xfId="10988"/>
    <cellStyle name="ColumnHeading 2" xfId="10989"/>
    <cellStyle name="ColumnHeading 2 2" xfId="10990"/>
    <cellStyle name="ColumnHeading 2 2 2" xfId="35990"/>
    <cellStyle name="ColumnHeading 2 3" xfId="10991"/>
    <cellStyle name="ColumnHeading 2 3 2" xfId="35991"/>
    <cellStyle name="ColumnHeading 2 4" xfId="10992"/>
    <cellStyle name="ColumnHeading 2 4 2" xfId="35992"/>
    <cellStyle name="ColumnHeading 2 5" xfId="35989"/>
    <cellStyle name="ColumnHeading 3" xfId="10993"/>
    <cellStyle name="ColumnHeading 3 2" xfId="35993"/>
    <cellStyle name="ColumnHeading 4" xfId="10994"/>
    <cellStyle name="ColumnHeading 4 2" xfId="35994"/>
    <cellStyle name="ColumnHeading 5" xfId="10995"/>
    <cellStyle name="ColumnHeading 5 2" xfId="35995"/>
    <cellStyle name="ColumnHeading 6" xfId="35988"/>
    <cellStyle name="Comma" xfId="1" builtinId="3"/>
    <cellStyle name="Comma  - Style1" xfId="10996"/>
    <cellStyle name="Comma  - Style1 2" xfId="10997"/>
    <cellStyle name="Comma  - Style1 2 2" xfId="35997"/>
    <cellStyle name="Comma  - Style1 3" xfId="10998"/>
    <cellStyle name="Comma  - Style1 3 2" xfId="35998"/>
    <cellStyle name="Comma  - Style1 4" xfId="10999"/>
    <cellStyle name="Comma  - Style1 4 2" xfId="35999"/>
    <cellStyle name="Comma  - Style1 5" xfId="35996"/>
    <cellStyle name="Comma  - Style2" xfId="11000"/>
    <cellStyle name="Comma  - Style2 2" xfId="11001"/>
    <cellStyle name="Comma  - Style2 2 2" xfId="36001"/>
    <cellStyle name="Comma  - Style2 3" xfId="11002"/>
    <cellStyle name="Comma  - Style2 3 2" xfId="36002"/>
    <cellStyle name="Comma  - Style2 4" xfId="11003"/>
    <cellStyle name="Comma  - Style2 4 2" xfId="36003"/>
    <cellStyle name="Comma  - Style2 5" xfId="36000"/>
    <cellStyle name="Comma  - Style3" xfId="11004"/>
    <cellStyle name="Comma  - Style3 2" xfId="11005"/>
    <cellStyle name="Comma  - Style3 2 2" xfId="36005"/>
    <cellStyle name="Comma  - Style3 3" xfId="11006"/>
    <cellStyle name="Comma  - Style3 3 2" xfId="36006"/>
    <cellStyle name="Comma  - Style3 4" xfId="11007"/>
    <cellStyle name="Comma  - Style3 4 2" xfId="36007"/>
    <cellStyle name="Comma  - Style3 5" xfId="36004"/>
    <cellStyle name="Comma  - Style4" xfId="11008"/>
    <cellStyle name="Comma  - Style4 2" xfId="11009"/>
    <cellStyle name="Comma  - Style4 2 2" xfId="36009"/>
    <cellStyle name="Comma  - Style4 3" xfId="11010"/>
    <cellStyle name="Comma  - Style4 3 2" xfId="36010"/>
    <cellStyle name="Comma  - Style4 4" xfId="11011"/>
    <cellStyle name="Comma  - Style4 4 2" xfId="36011"/>
    <cellStyle name="Comma  - Style4 5" xfId="36008"/>
    <cellStyle name="Comma  - Style5" xfId="11012"/>
    <cellStyle name="Comma  - Style5 2" xfId="11013"/>
    <cellStyle name="Comma  - Style5 2 2" xfId="36013"/>
    <cellStyle name="Comma  - Style5 3" xfId="11014"/>
    <cellStyle name="Comma  - Style5 3 2" xfId="36014"/>
    <cellStyle name="Comma  - Style5 4" xfId="11015"/>
    <cellStyle name="Comma  - Style5 4 2" xfId="36015"/>
    <cellStyle name="Comma  - Style5 5" xfId="36012"/>
    <cellStyle name="Comma  - Style6" xfId="11016"/>
    <cellStyle name="Comma  - Style6 2" xfId="11017"/>
    <cellStyle name="Comma  - Style6 2 2" xfId="36017"/>
    <cellStyle name="Comma  - Style6 3" xfId="11018"/>
    <cellStyle name="Comma  - Style6 3 2" xfId="36018"/>
    <cellStyle name="Comma  - Style6 4" xfId="11019"/>
    <cellStyle name="Comma  - Style6 4 2" xfId="36019"/>
    <cellStyle name="Comma  - Style6 5" xfId="36016"/>
    <cellStyle name="Comma  - Style7" xfId="11020"/>
    <cellStyle name="Comma  - Style7 2" xfId="11021"/>
    <cellStyle name="Comma  - Style7 2 2" xfId="36021"/>
    <cellStyle name="Comma  - Style7 3" xfId="11022"/>
    <cellStyle name="Comma  - Style7 3 2" xfId="36022"/>
    <cellStyle name="Comma  - Style7 4" xfId="11023"/>
    <cellStyle name="Comma  - Style7 4 2" xfId="36023"/>
    <cellStyle name="Comma  - Style7 5" xfId="36020"/>
    <cellStyle name="Comma  - Style8" xfId="11024"/>
    <cellStyle name="Comma  - Style8 2" xfId="11025"/>
    <cellStyle name="Comma  - Style8 2 2" xfId="36025"/>
    <cellStyle name="Comma  - Style8 3" xfId="11026"/>
    <cellStyle name="Comma  - Style8 3 2" xfId="36026"/>
    <cellStyle name="Comma  - Style8 4" xfId="11027"/>
    <cellStyle name="Comma  - Style8 4 2" xfId="36027"/>
    <cellStyle name="Comma  - Style8 5" xfId="36024"/>
    <cellStyle name="Comma (0)" xfId="11028"/>
    <cellStyle name="Comma (0) 2" xfId="11029"/>
    <cellStyle name="Comma (0) 2 2" xfId="36029"/>
    <cellStyle name="Comma (0) 3" xfId="11030"/>
    <cellStyle name="Comma (0) 3 2" xfId="36030"/>
    <cellStyle name="Comma (0) 4" xfId="11031"/>
    <cellStyle name="Comma (0) 4 2" xfId="36031"/>
    <cellStyle name="Comma (0) 5" xfId="36028"/>
    <cellStyle name="Comma (2)" xfId="11032"/>
    <cellStyle name="Comma (2) 2" xfId="11033"/>
    <cellStyle name="Comma (2) 2 2" xfId="36033"/>
    <cellStyle name="Comma (2) 3" xfId="11034"/>
    <cellStyle name="Comma (2) 3 2" xfId="36034"/>
    <cellStyle name="Comma (2) 4" xfId="11035"/>
    <cellStyle name="Comma (2) 4 2" xfId="36035"/>
    <cellStyle name="Comma (2) 5" xfId="36032"/>
    <cellStyle name="Comma [0]" xfId="2" builtinId="6"/>
    <cellStyle name="Comma [0] 2" xfId="50"/>
    <cellStyle name="Comma [0] 2 10" xfId="54"/>
    <cellStyle name="Comma [0] 2 10 2" xfId="11036"/>
    <cellStyle name="Comma [0] 2 10 2 2" xfId="36036"/>
    <cellStyle name="Comma [0] 2 10 3" xfId="11037"/>
    <cellStyle name="Comma [0] 2 10 3 2" xfId="36037"/>
    <cellStyle name="Comma [0] 2 10 4" xfId="11038"/>
    <cellStyle name="Comma [0] 2 10 4 2" xfId="36038"/>
    <cellStyle name="Comma [0] 2 10 5" xfId="25676"/>
    <cellStyle name="Comma [0] 2 11" xfId="11039"/>
    <cellStyle name="Comma [0] 2 11 2" xfId="11040"/>
    <cellStyle name="Comma [0] 2 11 2 2" xfId="36040"/>
    <cellStyle name="Comma [0] 2 11 3" xfId="11041"/>
    <cellStyle name="Comma [0] 2 11 3 2" xfId="36041"/>
    <cellStyle name="Comma [0] 2 11 4" xfId="11042"/>
    <cellStyle name="Comma [0] 2 11 4 2" xfId="36042"/>
    <cellStyle name="Comma [0] 2 11 5" xfId="36039"/>
    <cellStyle name="Comma [0] 2 12" xfId="11043"/>
    <cellStyle name="Comma [0] 2 12 2" xfId="11044"/>
    <cellStyle name="Comma [0] 2 12 2 2" xfId="36044"/>
    <cellStyle name="Comma [0] 2 12 3" xfId="11045"/>
    <cellStyle name="Comma [0] 2 12 3 2" xfId="36045"/>
    <cellStyle name="Comma [0] 2 12 4" xfId="11046"/>
    <cellStyle name="Comma [0] 2 12 4 2" xfId="36046"/>
    <cellStyle name="Comma [0] 2 12 5" xfId="36043"/>
    <cellStyle name="Comma [0] 2 13" xfId="11047"/>
    <cellStyle name="Comma [0] 2 13 2" xfId="36047"/>
    <cellStyle name="Comma [0] 2 14" xfId="11048"/>
    <cellStyle name="Comma [0] 2 14 2" xfId="36048"/>
    <cellStyle name="Comma [0] 2 15" xfId="11049"/>
    <cellStyle name="Comma [0] 2 15 2" xfId="36049"/>
    <cellStyle name="Comma [0] 2 2" xfId="11050"/>
    <cellStyle name="Comma [0] 2 2 2" xfId="11051"/>
    <cellStyle name="Comma [0] 2 2 2 2" xfId="36051"/>
    <cellStyle name="Comma [0] 2 2 3" xfId="11052"/>
    <cellStyle name="Comma [0] 2 2 3 2" xfId="36052"/>
    <cellStyle name="Comma [0] 2 2 4" xfId="11053"/>
    <cellStyle name="Comma [0] 2 2 4 2" xfId="36053"/>
    <cellStyle name="Comma [0] 2 2 5" xfId="36050"/>
    <cellStyle name="Comma [0] 2 3" xfId="11054"/>
    <cellStyle name="Comma [0] 2 3 2" xfId="11055"/>
    <cellStyle name="Comma [0] 2 3 2 2" xfId="36055"/>
    <cellStyle name="Comma [0] 2 3 3" xfId="11056"/>
    <cellStyle name="Comma [0] 2 3 3 2" xfId="36056"/>
    <cellStyle name="Comma [0] 2 3 4" xfId="11057"/>
    <cellStyle name="Comma [0] 2 3 4 2" xfId="36057"/>
    <cellStyle name="Comma [0] 2 3 5" xfId="36054"/>
    <cellStyle name="Comma [0] 2 4" xfId="11058"/>
    <cellStyle name="Comma [0] 2 4 2" xfId="11059"/>
    <cellStyle name="Comma [0] 2 4 2 2" xfId="36059"/>
    <cellStyle name="Comma [0] 2 4 3" xfId="11060"/>
    <cellStyle name="Comma [0] 2 4 3 2" xfId="36060"/>
    <cellStyle name="Comma [0] 2 4 4" xfId="11061"/>
    <cellStyle name="Comma [0] 2 4 4 2" xfId="36061"/>
    <cellStyle name="Comma [0] 2 4 5" xfId="36058"/>
    <cellStyle name="Comma [0] 2 5" xfId="11062"/>
    <cellStyle name="Comma [0] 2 5 2" xfId="11063"/>
    <cellStyle name="Comma [0] 2 5 2 2" xfId="36063"/>
    <cellStyle name="Comma [0] 2 5 3" xfId="11064"/>
    <cellStyle name="Comma [0] 2 5 3 2" xfId="36064"/>
    <cellStyle name="Comma [0] 2 5 4" xfId="11065"/>
    <cellStyle name="Comma [0] 2 5 4 2" xfId="36065"/>
    <cellStyle name="Comma [0] 2 5 5" xfId="36062"/>
    <cellStyle name="Comma [0] 2 6" xfId="11066"/>
    <cellStyle name="Comma [0] 2 6 2" xfId="11067"/>
    <cellStyle name="Comma [0] 2 6 2 2" xfId="36067"/>
    <cellStyle name="Comma [0] 2 6 3" xfId="11068"/>
    <cellStyle name="Comma [0] 2 6 3 2" xfId="36068"/>
    <cellStyle name="Comma [0] 2 6 4" xfId="11069"/>
    <cellStyle name="Comma [0] 2 6 4 2" xfId="36069"/>
    <cellStyle name="Comma [0] 2 6 5" xfId="36066"/>
    <cellStyle name="Comma [0] 2 7" xfId="11070"/>
    <cellStyle name="Comma [0] 2 7 2" xfId="11071"/>
    <cellStyle name="Comma [0] 2 7 2 2" xfId="36071"/>
    <cellStyle name="Comma [0] 2 7 3" xfId="11072"/>
    <cellStyle name="Comma [0] 2 7 3 2" xfId="36072"/>
    <cellStyle name="Comma [0] 2 7 4" xfId="11073"/>
    <cellStyle name="Comma [0] 2 7 4 2" xfId="36073"/>
    <cellStyle name="Comma [0] 2 7 5" xfId="36070"/>
    <cellStyle name="Comma [0] 2 8" xfId="11074"/>
    <cellStyle name="Comma [0] 2 8 2" xfId="11075"/>
    <cellStyle name="Comma [0] 2 8 2 2" xfId="36075"/>
    <cellStyle name="Comma [0] 2 8 3" xfId="11076"/>
    <cellStyle name="Comma [0] 2 8 3 2" xfId="36076"/>
    <cellStyle name="Comma [0] 2 8 4" xfId="11077"/>
    <cellStyle name="Comma [0] 2 8 4 2" xfId="36077"/>
    <cellStyle name="Comma [0] 2 8 5" xfId="36074"/>
    <cellStyle name="Comma [0] 2 9" xfId="11078"/>
    <cellStyle name="Comma [0] 2 9 2" xfId="11079"/>
    <cellStyle name="Comma [0] 2 9 2 2" xfId="36079"/>
    <cellStyle name="Comma [0] 2 9 3" xfId="11080"/>
    <cellStyle name="Comma [0] 2 9 3 2" xfId="36080"/>
    <cellStyle name="Comma [0] 2 9 4" xfId="11081"/>
    <cellStyle name="Comma [0] 2 9 4 2" xfId="36081"/>
    <cellStyle name="Comma [0] 2 9 5" xfId="36078"/>
    <cellStyle name="Comma [0] 3" xfId="11082"/>
    <cellStyle name="Comma [0] 3 2" xfId="11083"/>
    <cellStyle name="Comma [0] 3 2 2" xfId="36083"/>
    <cellStyle name="Comma [0] 3 3" xfId="11084"/>
    <cellStyle name="Comma [0] 3 3 2" xfId="36084"/>
    <cellStyle name="Comma [0] 3 4" xfId="11085"/>
    <cellStyle name="Comma [0] 3 4 2" xfId="36085"/>
    <cellStyle name="Comma [0] 3 5" xfId="36082"/>
    <cellStyle name="Comma [0] 4" xfId="11086"/>
    <cellStyle name="Comma [0] 4 2" xfId="11087"/>
    <cellStyle name="Comma [0] 4 2 2" xfId="36087"/>
    <cellStyle name="Comma [0] 4 3" xfId="36086"/>
    <cellStyle name="Comma [0] 5" xfId="11088"/>
    <cellStyle name="Comma [0] 5 2" xfId="36088"/>
    <cellStyle name="Comma [0] 6" xfId="11089"/>
    <cellStyle name="Comma [0] 6 2" xfId="36089"/>
    <cellStyle name="Comma [0] 7" xfId="11090"/>
    <cellStyle name="Comma [0] 7 2" xfId="36090"/>
    <cellStyle name="Comma [0] 8" xfId="25597"/>
    <cellStyle name="Comma [0] 8 2" xfId="50496"/>
    <cellStyle name="Comma [0] 9" xfId="25669"/>
    <cellStyle name="Comma [0] 9 2" xfId="50568"/>
    <cellStyle name="Comma [00]" xfId="11091"/>
    <cellStyle name="Comma [00] 2" xfId="11092"/>
    <cellStyle name="Comma [00] 2 2" xfId="36092"/>
    <cellStyle name="Comma [00] 3" xfId="11093"/>
    <cellStyle name="Comma [00] 3 2" xfId="36093"/>
    <cellStyle name="Comma [00] 4" xfId="11094"/>
    <cellStyle name="Comma [00] 4 2" xfId="36094"/>
    <cellStyle name="Comma [00] 5" xfId="36091"/>
    <cellStyle name="Comma [1]" xfId="11095"/>
    <cellStyle name="Comma [1] 2" xfId="11096"/>
    <cellStyle name="Comma [1] 2 2" xfId="36096"/>
    <cellStyle name="Comma [1] 3" xfId="11097"/>
    <cellStyle name="Comma [1] 3 2" xfId="36097"/>
    <cellStyle name="Comma [1] 4" xfId="11098"/>
    <cellStyle name="Comma [1] 4 2" xfId="36098"/>
    <cellStyle name="Comma [1] 5" xfId="36095"/>
    <cellStyle name="Comma [2]" xfId="11099"/>
    <cellStyle name="Comma [2] 2" xfId="11100"/>
    <cellStyle name="Comma [2] 2 2" xfId="36100"/>
    <cellStyle name="Comma [2] 3" xfId="11101"/>
    <cellStyle name="Comma [2] 3 2" xfId="36101"/>
    <cellStyle name="Comma [2] 4" xfId="11102"/>
    <cellStyle name="Comma [2] 4 2" xfId="36102"/>
    <cellStyle name="Comma [2] 5" xfId="36099"/>
    <cellStyle name="Comma [3]" xfId="11103"/>
    <cellStyle name="Comma [3] 2" xfId="11104"/>
    <cellStyle name="Comma [3] 2 2" xfId="36104"/>
    <cellStyle name="Comma [3] 3" xfId="11105"/>
    <cellStyle name="Comma [3] 3 2" xfId="36105"/>
    <cellStyle name="Comma [3] 4" xfId="11106"/>
    <cellStyle name="Comma [3] 4 2" xfId="36106"/>
    <cellStyle name="Comma [3] 5" xfId="36103"/>
    <cellStyle name="Comma 0" xfId="11107"/>
    <cellStyle name="Comma 0 2" xfId="11108"/>
    <cellStyle name="Comma 0 2 2" xfId="36108"/>
    <cellStyle name="Comma 0 3" xfId="11109"/>
    <cellStyle name="Comma 0 3 2" xfId="36109"/>
    <cellStyle name="Comma 0 4" xfId="11110"/>
    <cellStyle name="Comma 0 4 2" xfId="36110"/>
    <cellStyle name="Comma 0 5" xfId="36107"/>
    <cellStyle name="Comma 0*" xfId="11111"/>
    <cellStyle name="Comma 0* 2" xfId="11112"/>
    <cellStyle name="Comma 0* 2 2" xfId="36112"/>
    <cellStyle name="Comma 0* 3" xfId="11113"/>
    <cellStyle name="Comma 0* 3 2" xfId="36113"/>
    <cellStyle name="Comma 0* 4" xfId="11114"/>
    <cellStyle name="Comma 0* 4 2" xfId="36114"/>
    <cellStyle name="Comma 0* 5" xfId="36111"/>
    <cellStyle name="Comma 0.00" xfId="11115"/>
    <cellStyle name="Comma 0.00 2" xfId="11116"/>
    <cellStyle name="Comma 0.00 2 2" xfId="36116"/>
    <cellStyle name="Comma 0.00 3" xfId="11117"/>
    <cellStyle name="Comma 0.00 3 2" xfId="36117"/>
    <cellStyle name="Comma 0.00 4" xfId="11118"/>
    <cellStyle name="Comma 0.00 4 2" xfId="36118"/>
    <cellStyle name="Comma 0.00 5" xfId="36115"/>
    <cellStyle name="Comma 0_Balance Sheet_02.25.05_v2" xfId="11119"/>
    <cellStyle name="Comma 10" xfId="11120"/>
    <cellStyle name="Comma 10 2" xfId="11121"/>
    <cellStyle name="Comma 10 2 2" xfId="36120"/>
    <cellStyle name="Comma 10 3" xfId="11122"/>
    <cellStyle name="Comma 10 3 2" xfId="36121"/>
    <cellStyle name="Comma 10 4" xfId="11123"/>
    <cellStyle name="Comma 10 4 2" xfId="36122"/>
    <cellStyle name="Comma 10 5" xfId="36119"/>
    <cellStyle name="Comma 11" xfId="52"/>
    <cellStyle name="Comma 11 2" xfId="11124"/>
    <cellStyle name="Comma 11 2 2" xfId="11125"/>
    <cellStyle name="Comma 11 2 2 2" xfId="36124"/>
    <cellStyle name="Comma 11 2 3" xfId="11126"/>
    <cellStyle name="Comma 11 2 3 2" xfId="36125"/>
    <cellStyle name="Comma 11 2 4" xfId="11127"/>
    <cellStyle name="Comma 11 2 4 2" xfId="36126"/>
    <cellStyle name="Comma 11 2 5" xfId="36123"/>
    <cellStyle name="Comma 11 3" xfId="11128"/>
    <cellStyle name="Comma 11 3 2" xfId="11129"/>
    <cellStyle name="Comma 11 3 2 2" xfId="36128"/>
    <cellStyle name="Comma 11 3 3" xfId="11130"/>
    <cellStyle name="Comma 11 3 3 2" xfId="36129"/>
    <cellStyle name="Comma 11 3 4" xfId="11131"/>
    <cellStyle name="Comma 11 3 4 2" xfId="36130"/>
    <cellStyle name="Comma 11 3 5" xfId="36127"/>
    <cellStyle name="Comma 11 4" xfId="11132"/>
    <cellStyle name="Comma 11 4 2" xfId="11133"/>
    <cellStyle name="Comma 11 4 2 2" xfId="36132"/>
    <cellStyle name="Comma 11 4 3" xfId="11134"/>
    <cellStyle name="Comma 11 4 3 2" xfId="36133"/>
    <cellStyle name="Comma 11 4 4" xfId="11135"/>
    <cellStyle name="Comma 11 4 4 2" xfId="36134"/>
    <cellStyle name="Comma 11 4 5" xfId="36131"/>
    <cellStyle name="Comma 11 5" xfId="11136"/>
    <cellStyle name="Comma 11 5 2" xfId="11137"/>
    <cellStyle name="Comma 11 5 2 2" xfId="36136"/>
    <cellStyle name="Comma 11 5 3" xfId="11138"/>
    <cellStyle name="Comma 11 5 3 2" xfId="36137"/>
    <cellStyle name="Comma 11 5 4" xfId="11139"/>
    <cellStyle name="Comma 11 5 4 2" xfId="36138"/>
    <cellStyle name="Comma 11 5 5" xfId="36135"/>
    <cellStyle name="Comma 11 6" xfId="11140"/>
    <cellStyle name="Comma 11 6 2" xfId="36139"/>
    <cellStyle name="Comma 11 7" xfId="11141"/>
    <cellStyle name="Comma 11 7 2" xfId="36140"/>
    <cellStyle name="Comma 11 8" xfId="11142"/>
    <cellStyle name="Comma 11 8 2" xfId="36141"/>
    <cellStyle name="Comma 11 9" xfId="25674"/>
    <cellStyle name="Comma 12" xfId="11143"/>
    <cellStyle name="Comma 12 2" xfId="11144"/>
    <cellStyle name="Comma 12 2 2" xfId="11145"/>
    <cellStyle name="Comma 12 2 2 2" xfId="36144"/>
    <cellStyle name="Comma 12 2 3" xfId="11146"/>
    <cellStyle name="Comma 12 2 3 2" xfId="36145"/>
    <cellStyle name="Comma 12 2 4" xfId="11147"/>
    <cellStyle name="Comma 12 2 4 2" xfId="36146"/>
    <cellStyle name="Comma 12 2 5" xfId="36143"/>
    <cellStyle name="Comma 12 3" xfId="11148"/>
    <cellStyle name="Comma 12 3 2" xfId="36147"/>
    <cellStyle name="Comma 12 4" xfId="11149"/>
    <cellStyle name="Comma 12 4 2" xfId="36148"/>
    <cellStyle name="Comma 12 5" xfId="11150"/>
    <cellStyle name="Comma 12 5 2" xfId="36149"/>
    <cellStyle name="Comma 12 6" xfId="36142"/>
    <cellStyle name="Comma 13" xfId="11151"/>
    <cellStyle name="Comma 13 2" xfId="11152"/>
    <cellStyle name="Comma 13 2 2" xfId="36151"/>
    <cellStyle name="Comma 13 3" xfId="11153"/>
    <cellStyle name="Comma 13 3 2" xfId="36152"/>
    <cellStyle name="Comma 13 4" xfId="11154"/>
    <cellStyle name="Comma 13 4 2" xfId="36153"/>
    <cellStyle name="Comma 13 5" xfId="36150"/>
    <cellStyle name="Comma 14" xfId="11155"/>
    <cellStyle name="Comma 14 2" xfId="11156"/>
    <cellStyle name="Comma 14 2 2" xfId="36155"/>
    <cellStyle name="Comma 14 3" xfId="11157"/>
    <cellStyle name="Comma 14 3 2" xfId="36156"/>
    <cellStyle name="Comma 14 4" xfId="11158"/>
    <cellStyle name="Comma 14 4 2" xfId="36157"/>
    <cellStyle name="Comma 14 5" xfId="36154"/>
    <cellStyle name="Comma 15" xfId="11159"/>
    <cellStyle name="Comma 15 2" xfId="11160"/>
    <cellStyle name="Comma 15 2 2" xfId="36159"/>
    <cellStyle name="Comma 15 3" xfId="11161"/>
    <cellStyle name="Comma 15 3 2" xfId="36160"/>
    <cellStyle name="Comma 15 4" xfId="11162"/>
    <cellStyle name="Comma 15 4 2" xfId="36161"/>
    <cellStyle name="Comma 15 5" xfId="11163"/>
    <cellStyle name="Comma 15 5 2" xfId="36162"/>
    <cellStyle name="Comma 15 6" xfId="11164"/>
    <cellStyle name="Comma 15 6 2" xfId="36163"/>
    <cellStyle name="Comma 15 7" xfId="36158"/>
    <cellStyle name="Comma 16" xfId="11165"/>
    <cellStyle name="Comma 16 2" xfId="11166"/>
    <cellStyle name="Comma 16 2 2" xfId="36165"/>
    <cellStyle name="Comma 16 3" xfId="11167"/>
    <cellStyle name="Comma 16 3 2" xfId="36166"/>
    <cellStyle name="Comma 16 4" xfId="11168"/>
    <cellStyle name="Comma 16 4 2" xfId="36167"/>
    <cellStyle name="Comma 16 5" xfId="11169"/>
    <cellStyle name="Comma 16 5 2" xfId="36168"/>
    <cellStyle name="Comma 16 6" xfId="11170"/>
    <cellStyle name="Comma 16 6 2" xfId="36169"/>
    <cellStyle name="Comma 16 7" xfId="36164"/>
    <cellStyle name="Comma 17" xfId="11171"/>
    <cellStyle name="Comma 17 2" xfId="11172"/>
    <cellStyle name="Comma 17 2 2" xfId="36171"/>
    <cellStyle name="Comma 17 3" xfId="11173"/>
    <cellStyle name="Comma 17 3 2" xfId="36172"/>
    <cellStyle name="Comma 17 4" xfId="11174"/>
    <cellStyle name="Comma 17 4 2" xfId="36173"/>
    <cellStyle name="Comma 17 5" xfId="36170"/>
    <cellStyle name="Comma 18" xfId="46"/>
    <cellStyle name="Comma 18 2" xfId="11175"/>
    <cellStyle name="Comma 18 2 2" xfId="36174"/>
    <cellStyle name="Comma 18 3" xfId="11176"/>
    <cellStyle name="Comma 18 3 2" xfId="36175"/>
    <cellStyle name="Comma 18 4" xfId="11177"/>
    <cellStyle name="Comma 18 4 2" xfId="36176"/>
    <cellStyle name="Comma 19" xfId="11178"/>
    <cellStyle name="Comma 19 2" xfId="11179"/>
    <cellStyle name="Comma 19 2 2" xfId="36178"/>
    <cellStyle name="Comma 19 3" xfId="11180"/>
    <cellStyle name="Comma 19 3 2" xfId="36179"/>
    <cellStyle name="Comma 19 4" xfId="11181"/>
    <cellStyle name="Comma 19 4 2" xfId="36180"/>
    <cellStyle name="Comma 19 5" xfId="36177"/>
    <cellStyle name="Comma 2" xfId="3"/>
    <cellStyle name="Comma 2 10" xfId="11182"/>
    <cellStyle name="Comma 2 10 2" xfId="11183"/>
    <cellStyle name="Comma 2 10 2 2" xfId="36182"/>
    <cellStyle name="Comma 2 10 3" xfId="11184"/>
    <cellStyle name="Comma 2 10 3 2" xfId="36183"/>
    <cellStyle name="Comma 2 10 4" xfId="11185"/>
    <cellStyle name="Comma 2 10 4 2" xfId="36184"/>
    <cellStyle name="Comma 2 10 5" xfId="36181"/>
    <cellStyle name="Comma 2 11" xfId="11186"/>
    <cellStyle name="Comma 2 11 2" xfId="11187"/>
    <cellStyle name="Comma 2 11 2 2" xfId="36186"/>
    <cellStyle name="Comma 2 11 3" xfId="11188"/>
    <cellStyle name="Comma 2 11 3 2" xfId="36187"/>
    <cellStyle name="Comma 2 11 4" xfId="11189"/>
    <cellStyle name="Comma 2 11 4 2" xfId="36188"/>
    <cellStyle name="Comma 2 11 5" xfId="36185"/>
    <cellStyle name="Comma 2 12" xfId="11190"/>
    <cellStyle name="Comma 2 12 2" xfId="11191"/>
    <cellStyle name="Comma 2 12 2 2" xfId="36190"/>
    <cellStyle name="Comma 2 12 3" xfId="11192"/>
    <cellStyle name="Comma 2 12 3 2" xfId="36191"/>
    <cellStyle name="Comma 2 12 4" xfId="11193"/>
    <cellStyle name="Comma 2 12 4 2" xfId="36192"/>
    <cellStyle name="Comma 2 12 5" xfId="36189"/>
    <cellStyle name="Comma 2 13" xfId="11194"/>
    <cellStyle name="Comma 2 13 2" xfId="11195"/>
    <cellStyle name="Comma 2 13 2 2" xfId="36194"/>
    <cellStyle name="Comma 2 13 3" xfId="11196"/>
    <cellStyle name="Comma 2 13 3 2" xfId="36195"/>
    <cellStyle name="Comma 2 13 4" xfId="11197"/>
    <cellStyle name="Comma 2 13 4 2" xfId="36196"/>
    <cellStyle name="Comma 2 13 5" xfId="36193"/>
    <cellStyle name="Comma 2 14" xfId="11198"/>
    <cellStyle name="Comma 2 14 2" xfId="11199"/>
    <cellStyle name="Comma 2 14 2 2" xfId="36198"/>
    <cellStyle name="Comma 2 14 3" xfId="11200"/>
    <cellStyle name="Comma 2 14 3 2" xfId="36199"/>
    <cellStyle name="Comma 2 14 4" xfId="11201"/>
    <cellStyle name="Comma 2 14 4 2" xfId="36200"/>
    <cellStyle name="Comma 2 14 5" xfId="36197"/>
    <cellStyle name="Comma 2 15" xfId="11202"/>
    <cellStyle name="Comma 2 15 2" xfId="11203"/>
    <cellStyle name="Comma 2 15 2 2" xfId="36202"/>
    <cellStyle name="Comma 2 15 3" xfId="11204"/>
    <cellStyle name="Comma 2 15 3 2" xfId="36203"/>
    <cellStyle name="Comma 2 15 4" xfId="11205"/>
    <cellStyle name="Comma 2 15 4 2" xfId="36204"/>
    <cellStyle name="Comma 2 15 5" xfId="36201"/>
    <cellStyle name="Comma 2 16" xfId="11206"/>
    <cellStyle name="Comma 2 16 2" xfId="11207"/>
    <cellStyle name="Comma 2 16 2 2" xfId="36206"/>
    <cellStyle name="Comma 2 16 3" xfId="11208"/>
    <cellStyle name="Comma 2 16 3 2" xfId="36207"/>
    <cellStyle name="Comma 2 16 4" xfId="11209"/>
    <cellStyle name="Comma 2 16 4 2" xfId="36208"/>
    <cellStyle name="Comma 2 16 5" xfId="36205"/>
    <cellStyle name="Comma 2 17" xfId="11210"/>
    <cellStyle name="Comma 2 17 2" xfId="11211"/>
    <cellStyle name="Comma 2 17 2 2" xfId="36210"/>
    <cellStyle name="Comma 2 17 3" xfId="11212"/>
    <cellStyle name="Comma 2 17 3 2" xfId="36211"/>
    <cellStyle name="Comma 2 17 4" xfId="11213"/>
    <cellStyle name="Comma 2 17 4 2" xfId="36212"/>
    <cellStyle name="Comma 2 17 5" xfId="36209"/>
    <cellStyle name="Comma 2 18" xfId="11214"/>
    <cellStyle name="Comma 2 18 2" xfId="11215"/>
    <cellStyle name="Comma 2 18 2 2" xfId="36214"/>
    <cellStyle name="Comma 2 18 3" xfId="11216"/>
    <cellStyle name="Comma 2 18 3 2" xfId="36215"/>
    <cellStyle name="Comma 2 18 4" xfId="11217"/>
    <cellStyle name="Comma 2 18 4 2" xfId="36216"/>
    <cellStyle name="Comma 2 18 5" xfId="36213"/>
    <cellStyle name="Comma 2 19" xfId="11218"/>
    <cellStyle name="Comma 2 19 2" xfId="11219"/>
    <cellStyle name="Comma 2 19 2 2" xfId="36218"/>
    <cellStyle name="Comma 2 19 3" xfId="11220"/>
    <cellStyle name="Comma 2 19 3 2" xfId="36219"/>
    <cellStyle name="Comma 2 19 4" xfId="11221"/>
    <cellStyle name="Comma 2 19 4 2" xfId="36220"/>
    <cellStyle name="Comma 2 19 5" xfId="36217"/>
    <cellStyle name="Comma 2 2" xfId="11222"/>
    <cellStyle name="Comma 2 2 10" xfId="11223"/>
    <cellStyle name="Comma 2 2 10 2" xfId="11224"/>
    <cellStyle name="Comma 2 2 10 2 2" xfId="36223"/>
    <cellStyle name="Comma 2 2 10 3" xfId="11225"/>
    <cellStyle name="Comma 2 2 10 3 2" xfId="36224"/>
    <cellStyle name="Comma 2 2 10 4" xfId="11226"/>
    <cellStyle name="Comma 2 2 10 4 2" xfId="36225"/>
    <cellStyle name="Comma 2 2 10 5" xfId="36222"/>
    <cellStyle name="Comma 2 2 11" xfId="36221"/>
    <cellStyle name="Comma 2 2 2" xfId="45"/>
    <cellStyle name="Comma 2 2 2 2" xfId="11227"/>
    <cellStyle name="Comma 2 2 2 2 2" xfId="11228"/>
    <cellStyle name="Comma 2 2 2 2 2 2" xfId="11229"/>
    <cellStyle name="Comma 2 2 2 2 2 2 2" xfId="36228"/>
    <cellStyle name="Comma 2 2 2 2 2 3" xfId="11230"/>
    <cellStyle name="Comma 2 2 2 2 2 3 2" xfId="36229"/>
    <cellStyle name="Comma 2 2 2 2 2 4" xfId="11231"/>
    <cellStyle name="Comma 2 2 2 2 2 4 2" xfId="36230"/>
    <cellStyle name="Comma 2 2 2 2 2 5" xfId="36227"/>
    <cellStyle name="Comma 2 2 2 2 3" xfId="11232"/>
    <cellStyle name="Comma 2 2 2 2 3 2" xfId="36231"/>
    <cellStyle name="Comma 2 2 2 2 4" xfId="11233"/>
    <cellStyle name="Comma 2 2 2 2 4 2" xfId="36232"/>
    <cellStyle name="Comma 2 2 2 2 5" xfId="11234"/>
    <cellStyle name="Comma 2 2 2 2 5 2" xfId="36233"/>
    <cellStyle name="Comma 2 2 2 2 6" xfId="36226"/>
    <cellStyle name="Comma 2 2 2 3" xfId="11235"/>
    <cellStyle name="Comma 2 2 2 3 2" xfId="11236"/>
    <cellStyle name="Comma 2 2 2 3 2 2" xfId="36235"/>
    <cellStyle name="Comma 2 2 2 3 3" xfId="11237"/>
    <cellStyle name="Comma 2 2 2 3 3 2" xfId="36236"/>
    <cellStyle name="Comma 2 2 2 3 4" xfId="11238"/>
    <cellStyle name="Comma 2 2 2 3 4 2" xfId="36237"/>
    <cellStyle name="Comma 2 2 2 3 5" xfId="36234"/>
    <cellStyle name="Comma 2 2 2 4" xfId="11239"/>
    <cellStyle name="Comma 2 2 2 4 2" xfId="11240"/>
    <cellStyle name="Comma 2 2 2 4 2 2" xfId="36239"/>
    <cellStyle name="Comma 2 2 2 4 3" xfId="11241"/>
    <cellStyle name="Comma 2 2 2 4 3 2" xfId="36240"/>
    <cellStyle name="Comma 2 2 2 4 4" xfId="11242"/>
    <cellStyle name="Comma 2 2 2 4 4 2" xfId="36241"/>
    <cellStyle name="Comma 2 2 2 4 5" xfId="36238"/>
    <cellStyle name="Comma 2 2 2 5" xfId="11243"/>
    <cellStyle name="Comma 2 2 2 5 2" xfId="11244"/>
    <cellStyle name="Comma 2 2 2 5 2 2" xfId="36243"/>
    <cellStyle name="Comma 2 2 2 5 3" xfId="11245"/>
    <cellStyle name="Comma 2 2 2 5 3 2" xfId="36244"/>
    <cellStyle name="Comma 2 2 2 5 4" xfId="11246"/>
    <cellStyle name="Comma 2 2 2 5 4 2" xfId="36245"/>
    <cellStyle name="Comma 2 2 2 5 5" xfId="36242"/>
    <cellStyle name="Comma 2 2 2 6" xfId="11247"/>
    <cellStyle name="Comma 2 2 2 6 2" xfId="11248"/>
    <cellStyle name="Comma 2 2 2 6 2 2" xfId="36247"/>
    <cellStyle name="Comma 2 2 2 6 3" xfId="11249"/>
    <cellStyle name="Comma 2 2 2 6 3 2" xfId="36248"/>
    <cellStyle name="Comma 2 2 2 6 4" xfId="11250"/>
    <cellStyle name="Comma 2 2 2 6 4 2" xfId="36249"/>
    <cellStyle name="Comma 2 2 2 6 5" xfId="36246"/>
    <cellStyle name="Comma 2 2 2 7" xfId="11251"/>
    <cellStyle name="Comma 2 2 2 7 2" xfId="36250"/>
    <cellStyle name="Comma 2 2 2 8" xfId="11252"/>
    <cellStyle name="Comma 2 2 2 8 2" xfId="36251"/>
    <cellStyle name="Comma 2 2 2 9" xfId="11253"/>
    <cellStyle name="Comma 2 2 2 9 2" xfId="36252"/>
    <cellStyle name="Comma 2 2 3" xfId="11254"/>
    <cellStyle name="Comma 2 2 3 2" xfId="11255"/>
    <cellStyle name="Comma 2 2 3 2 2" xfId="36254"/>
    <cellStyle name="Comma 2 2 3 3" xfId="11256"/>
    <cellStyle name="Comma 2 2 3 3 2" xfId="36255"/>
    <cellStyle name="Comma 2 2 3 4" xfId="11257"/>
    <cellStyle name="Comma 2 2 3 4 2" xfId="36256"/>
    <cellStyle name="Comma 2 2 3 5" xfId="36253"/>
    <cellStyle name="Comma 2 2 4" xfId="11258"/>
    <cellStyle name="Comma 2 2 4 2" xfId="11259"/>
    <cellStyle name="Comma 2 2 4 2 2" xfId="36258"/>
    <cellStyle name="Comma 2 2 4 3" xfId="11260"/>
    <cellStyle name="Comma 2 2 4 3 2" xfId="36259"/>
    <cellStyle name="Comma 2 2 4 4" xfId="11261"/>
    <cellStyle name="Comma 2 2 4 4 2" xfId="36260"/>
    <cellStyle name="Comma 2 2 4 5" xfId="36257"/>
    <cellStyle name="Comma 2 2 5" xfId="11262"/>
    <cellStyle name="Comma 2 2 5 2" xfId="11263"/>
    <cellStyle name="Comma 2 2 5 2 2" xfId="36262"/>
    <cellStyle name="Comma 2 2 5 3" xfId="11264"/>
    <cellStyle name="Comma 2 2 5 3 2" xfId="36263"/>
    <cellStyle name="Comma 2 2 5 4" xfId="11265"/>
    <cellStyle name="Comma 2 2 5 4 2" xfId="36264"/>
    <cellStyle name="Comma 2 2 5 5" xfId="36261"/>
    <cellStyle name="Comma 2 2 6" xfId="11266"/>
    <cellStyle name="Comma 2 2 6 2" xfId="11267"/>
    <cellStyle name="Comma 2 2 6 2 2" xfId="36266"/>
    <cellStyle name="Comma 2 2 6 3" xfId="11268"/>
    <cellStyle name="Comma 2 2 6 3 2" xfId="36267"/>
    <cellStyle name="Comma 2 2 6 4" xfId="11269"/>
    <cellStyle name="Comma 2 2 6 4 2" xfId="36268"/>
    <cellStyle name="Comma 2 2 6 5" xfId="36265"/>
    <cellStyle name="Comma 2 2 7" xfId="11270"/>
    <cellStyle name="Comma 2 2 7 2" xfId="36269"/>
    <cellStyle name="Comma 2 2 8" xfId="11271"/>
    <cellStyle name="Comma 2 2 8 2" xfId="36270"/>
    <cellStyle name="Comma 2 2 9" xfId="11272"/>
    <cellStyle name="Comma 2 2 9 2" xfId="36271"/>
    <cellStyle name="Comma 2 20" xfId="11273"/>
    <cellStyle name="Comma 2 20 2" xfId="11274"/>
    <cellStyle name="Comma 2 20 2 2" xfId="36273"/>
    <cellStyle name="Comma 2 20 3" xfId="11275"/>
    <cellStyle name="Comma 2 20 3 2" xfId="36274"/>
    <cellStyle name="Comma 2 20 4" xfId="11276"/>
    <cellStyle name="Comma 2 20 4 2" xfId="36275"/>
    <cellStyle name="Comma 2 20 5" xfId="36272"/>
    <cellStyle name="Comma 2 21" xfId="11277"/>
    <cellStyle name="Comma 2 21 2" xfId="36276"/>
    <cellStyle name="Comma 2 22" xfId="11278"/>
    <cellStyle name="Comma 2 22 2" xfId="36277"/>
    <cellStyle name="Comma 2 23" xfId="11279"/>
    <cellStyle name="Comma 2 23 2" xfId="36278"/>
    <cellStyle name="Comma 2 3" xfId="11280"/>
    <cellStyle name="Comma 2 3 2" xfId="11281"/>
    <cellStyle name="Comma 2 3 2 2" xfId="36280"/>
    <cellStyle name="Comma 2 3 3" xfId="11282"/>
    <cellStyle name="Comma 2 3 3 2" xfId="36281"/>
    <cellStyle name="Comma 2 3 4" xfId="11283"/>
    <cellStyle name="Comma 2 3 4 2" xfId="36282"/>
    <cellStyle name="Comma 2 3 5" xfId="36279"/>
    <cellStyle name="Comma 2 4" xfId="11284"/>
    <cellStyle name="Comma 2 4 2" xfId="11285"/>
    <cellStyle name="Comma 2 4 2 2" xfId="36284"/>
    <cellStyle name="Comma 2 4 3" xfId="11286"/>
    <cellStyle name="Comma 2 4 3 2" xfId="36285"/>
    <cellStyle name="Comma 2 4 4" xfId="11287"/>
    <cellStyle name="Comma 2 4 4 2" xfId="36286"/>
    <cellStyle name="Comma 2 4 5" xfId="36283"/>
    <cellStyle name="Comma 2 5" xfId="11288"/>
    <cellStyle name="Comma 2 5 2" xfId="11289"/>
    <cellStyle name="Comma 2 5 2 2" xfId="36288"/>
    <cellStyle name="Comma 2 5 3" xfId="11290"/>
    <cellStyle name="Comma 2 5 3 2" xfId="36289"/>
    <cellStyle name="Comma 2 5 4" xfId="11291"/>
    <cellStyle name="Comma 2 5 4 2" xfId="36290"/>
    <cellStyle name="Comma 2 5 5" xfId="36287"/>
    <cellStyle name="Comma 2 6" xfId="11292"/>
    <cellStyle name="Comma 2 6 2" xfId="11293"/>
    <cellStyle name="Comma 2 6 2 2" xfId="11294"/>
    <cellStyle name="Comma 2 6 2 2 2" xfId="36293"/>
    <cellStyle name="Comma 2 6 2 3" xfId="11295"/>
    <cellStyle name="Comma 2 6 2 3 2" xfId="36294"/>
    <cellStyle name="Comma 2 6 2 4" xfId="11296"/>
    <cellStyle name="Comma 2 6 2 4 2" xfId="36295"/>
    <cellStyle name="Comma 2 6 2 5" xfId="36292"/>
    <cellStyle name="Comma 2 6 3" xfId="11297"/>
    <cellStyle name="Comma 2 6 3 2" xfId="36296"/>
    <cellStyle name="Comma 2 6 4" xfId="11298"/>
    <cellStyle name="Comma 2 6 4 2" xfId="36297"/>
    <cellStyle name="Comma 2 6 5" xfId="11299"/>
    <cellStyle name="Comma 2 6 5 2" xfId="36298"/>
    <cellStyle name="Comma 2 6 6" xfId="11300"/>
    <cellStyle name="Comma 2 6 7" xfId="36291"/>
    <cellStyle name="Comma 2 7" xfId="11301"/>
    <cellStyle name="Comma 2 7 2" xfId="11302"/>
    <cellStyle name="Comma 2 7 2 2" xfId="11303"/>
    <cellStyle name="Comma 2 7 2 2 2" xfId="36301"/>
    <cellStyle name="Comma 2 7 2 3" xfId="11304"/>
    <cellStyle name="Comma 2 7 2 3 2" xfId="36302"/>
    <cellStyle name="Comma 2 7 2 4" xfId="11305"/>
    <cellStyle name="Comma 2 7 2 4 2" xfId="36303"/>
    <cellStyle name="Comma 2 7 2 5" xfId="36300"/>
    <cellStyle name="Comma 2 7 3" xfId="11306"/>
    <cellStyle name="Comma 2 7 3 2" xfId="36304"/>
    <cellStyle name="Comma 2 7 4" xfId="11307"/>
    <cellStyle name="Comma 2 7 4 2" xfId="36305"/>
    <cellStyle name="Comma 2 7 5" xfId="11308"/>
    <cellStyle name="Comma 2 7 5 2" xfId="36306"/>
    <cellStyle name="Comma 2 7 6" xfId="36299"/>
    <cellStyle name="Comma 2 8" xfId="11309"/>
    <cellStyle name="Comma 2 8 2" xfId="11310"/>
    <cellStyle name="Comma 2 8 2 2" xfId="36308"/>
    <cellStyle name="Comma 2 8 3" xfId="11311"/>
    <cellStyle name="Comma 2 8 3 2" xfId="36309"/>
    <cellStyle name="Comma 2 8 4" xfId="11312"/>
    <cellStyle name="Comma 2 8 4 2" xfId="36310"/>
    <cellStyle name="Comma 2 8 5" xfId="36307"/>
    <cellStyle name="Comma 2 9" xfId="11313"/>
    <cellStyle name="Comma 2 9 2" xfId="11314"/>
    <cellStyle name="Comma 2 9 2 2" xfId="36312"/>
    <cellStyle name="Comma 2 9 3" xfId="11315"/>
    <cellStyle name="Comma 2 9 3 2" xfId="36313"/>
    <cellStyle name="Comma 2 9 4" xfId="11316"/>
    <cellStyle name="Comma 2 9 4 2" xfId="36314"/>
    <cellStyle name="Comma 2 9 5" xfId="36311"/>
    <cellStyle name="Comma 2*" xfId="11317"/>
    <cellStyle name="Comma 2* 2" xfId="11318"/>
    <cellStyle name="Comma 2* 2 2" xfId="36316"/>
    <cellStyle name="Comma 2* 3" xfId="11319"/>
    <cellStyle name="Comma 2* 3 2" xfId="36317"/>
    <cellStyle name="Comma 2* 4" xfId="11320"/>
    <cellStyle name="Comma 2* 4 2" xfId="36318"/>
    <cellStyle name="Comma 2* 5" xfId="36315"/>
    <cellStyle name="Comma 2_Apr10-Mar11 JLP1_v5" xfId="11321"/>
    <cellStyle name="Comma 20" xfId="11322"/>
    <cellStyle name="Comma 20 2" xfId="11323"/>
    <cellStyle name="Comma 20 2 2" xfId="36320"/>
    <cellStyle name="Comma 20 3" xfId="11324"/>
    <cellStyle name="Comma 20 3 2" xfId="36321"/>
    <cellStyle name="Comma 20 4" xfId="11325"/>
    <cellStyle name="Comma 20 4 2" xfId="36322"/>
    <cellStyle name="Comma 20 5" xfId="36319"/>
    <cellStyle name="Comma 21" xfId="11326"/>
    <cellStyle name="Comma 21 2" xfId="11327"/>
    <cellStyle name="Comma 21 2 2" xfId="36324"/>
    <cellStyle name="Comma 21 3" xfId="11328"/>
    <cellStyle name="Comma 21 3 2" xfId="36325"/>
    <cellStyle name="Comma 21 4" xfId="11329"/>
    <cellStyle name="Comma 21 4 2" xfId="36326"/>
    <cellStyle name="Comma 21 5" xfId="36323"/>
    <cellStyle name="Comma 22" xfId="11330"/>
    <cellStyle name="Comma 22 2" xfId="11331"/>
    <cellStyle name="Comma 22 2 2" xfId="36328"/>
    <cellStyle name="Comma 22 3" xfId="11332"/>
    <cellStyle name="Comma 22 3 2" xfId="36329"/>
    <cellStyle name="Comma 22 4" xfId="11333"/>
    <cellStyle name="Comma 22 4 2" xfId="36330"/>
    <cellStyle name="Comma 22 5" xfId="36327"/>
    <cellStyle name="Comma 23" xfId="11334"/>
    <cellStyle name="Comma 23 2" xfId="11335"/>
    <cellStyle name="Comma 23 2 2" xfId="36332"/>
    <cellStyle name="Comma 23 3" xfId="11336"/>
    <cellStyle name="Comma 23 3 2" xfId="36333"/>
    <cellStyle name="Comma 23 4" xfId="11337"/>
    <cellStyle name="Comma 23 4 2" xfId="36334"/>
    <cellStyle name="Comma 23 5" xfId="36331"/>
    <cellStyle name="Comma 24" xfId="11338"/>
    <cellStyle name="Comma 24 2" xfId="11339"/>
    <cellStyle name="Comma 24 2 2" xfId="36336"/>
    <cellStyle name="Comma 24 3" xfId="11340"/>
    <cellStyle name="Comma 24 3 2" xfId="36337"/>
    <cellStyle name="Comma 24 4" xfId="11341"/>
    <cellStyle name="Comma 24 4 2" xfId="36338"/>
    <cellStyle name="Comma 24 5" xfId="36335"/>
    <cellStyle name="Comma 25" xfId="11342"/>
    <cellStyle name="Comma 25 2" xfId="11343"/>
    <cellStyle name="Comma 25 2 2" xfId="36340"/>
    <cellStyle name="Comma 25 3" xfId="11344"/>
    <cellStyle name="Comma 25 3 2" xfId="36341"/>
    <cellStyle name="Comma 25 4" xfId="11345"/>
    <cellStyle name="Comma 25 4 2" xfId="36342"/>
    <cellStyle name="Comma 25 5" xfId="36339"/>
    <cellStyle name="Comma 26" xfId="11346"/>
    <cellStyle name="Comma 26 2" xfId="11347"/>
    <cellStyle name="Comma 26 2 2" xfId="36344"/>
    <cellStyle name="Comma 26 3" xfId="11348"/>
    <cellStyle name="Comma 26 3 2" xfId="36345"/>
    <cellStyle name="Comma 26 4" xfId="11349"/>
    <cellStyle name="Comma 26 4 2" xfId="36346"/>
    <cellStyle name="Comma 26 5" xfId="36343"/>
    <cellStyle name="Comma 27" xfId="11350"/>
    <cellStyle name="Comma 27 2" xfId="11351"/>
    <cellStyle name="Comma 27 2 2" xfId="36348"/>
    <cellStyle name="Comma 27 3" xfId="11352"/>
    <cellStyle name="Comma 27 3 2" xfId="36349"/>
    <cellStyle name="Comma 27 4" xfId="11353"/>
    <cellStyle name="Comma 27 4 2" xfId="36350"/>
    <cellStyle name="Comma 27 5" xfId="36347"/>
    <cellStyle name="Comma 28" xfId="11354"/>
    <cellStyle name="Comma 28 2" xfId="11355"/>
    <cellStyle name="Comma 28 2 2" xfId="36352"/>
    <cellStyle name="Comma 28 3" xfId="11356"/>
    <cellStyle name="Comma 28 3 2" xfId="36353"/>
    <cellStyle name="Comma 28 4" xfId="11357"/>
    <cellStyle name="Comma 28 4 2" xfId="36354"/>
    <cellStyle name="Comma 28 5" xfId="36351"/>
    <cellStyle name="Comma 29" xfId="11358"/>
    <cellStyle name="Comma 29 2" xfId="11359"/>
    <cellStyle name="Comma 29 2 2" xfId="36356"/>
    <cellStyle name="Comma 29 3" xfId="11360"/>
    <cellStyle name="Comma 29 3 2" xfId="36357"/>
    <cellStyle name="Comma 29 4" xfId="11361"/>
    <cellStyle name="Comma 29 4 2" xfId="36358"/>
    <cellStyle name="Comma 29 5" xfId="36355"/>
    <cellStyle name="Comma 3" xfId="11362"/>
    <cellStyle name="Comma 3 10" xfId="11363"/>
    <cellStyle name="Comma 3 10 2" xfId="11364"/>
    <cellStyle name="Comma 3 10 2 2" xfId="36361"/>
    <cellStyle name="Comma 3 10 3" xfId="11365"/>
    <cellStyle name="Comma 3 10 3 2" xfId="36362"/>
    <cellStyle name="Comma 3 10 4" xfId="11366"/>
    <cellStyle name="Comma 3 10 4 2" xfId="36363"/>
    <cellStyle name="Comma 3 10 5" xfId="36360"/>
    <cellStyle name="Comma 3 11" xfId="11367"/>
    <cellStyle name="Comma 3 11 2" xfId="11368"/>
    <cellStyle name="Comma 3 11 2 2" xfId="36365"/>
    <cellStyle name="Comma 3 11 3" xfId="11369"/>
    <cellStyle name="Comma 3 11 3 2" xfId="36366"/>
    <cellStyle name="Comma 3 11 4" xfId="11370"/>
    <cellStyle name="Comma 3 11 4 2" xfId="36367"/>
    <cellStyle name="Comma 3 11 5" xfId="36364"/>
    <cellStyle name="Comma 3 12" xfId="11371"/>
    <cellStyle name="Comma 3 12 2" xfId="36368"/>
    <cellStyle name="Comma 3 13" xfId="11372"/>
    <cellStyle name="Comma 3 13 2" xfId="36369"/>
    <cellStyle name="Comma 3 14" xfId="11373"/>
    <cellStyle name="Comma 3 14 2" xfId="36370"/>
    <cellStyle name="Comma 3 15" xfId="36359"/>
    <cellStyle name="Comma 3 2" xfId="11374"/>
    <cellStyle name="Comma 3 2 2" xfId="11375"/>
    <cellStyle name="Comma 3 2 2 2" xfId="11376"/>
    <cellStyle name="Comma 3 2 2 2 2" xfId="36373"/>
    <cellStyle name="Comma 3 2 2 3" xfId="11377"/>
    <cellStyle name="Comma 3 2 2 3 2" xfId="36374"/>
    <cellStyle name="Comma 3 2 2 4" xfId="11378"/>
    <cellStyle name="Comma 3 2 2 4 2" xfId="36375"/>
    <cellStyle name="Comma 3 2 2 5" xfId="36372"/>
    <cellStyle name="Comma 3 2 3" xfId="11379"/>
    <cellStyle name="Comma 3 2 3 2" xfId="11380"/>
    <cellStyle name="Comma 3 2 3 2 2" xfId="36377"/>
    <cellStyle name="Comma 3 2 3 3" xfId="11381"/>
    <cellStyle name="Comma 3 2 3 3 2" xfId="36378"/>
    <cellStyle name="Comma 3 2 3 4" xfId="11382"/>
    <cellStyle name="Comma 3 2 3 4 2" xfId="36379"/>
    <cellStyle name="Comma 3 2 3 5" xfId="36376"/>
    <cellStyle name="Comma 3 2 4" xfId="11383"/>
    <cellStyle name="Comma 3 2 4 2" xfId="36380"/>
    <cellStyle name="Comma 3 2 5" xfId="11384"/>
    <cellStyle name="Comma 3 2 5 2" xfId="36381"/>
    <cellStyle name="Comma 3 2 6" xfId="11385"/>
    <cellStyle name="Comma 3 2 6 2" xfId="36382"/>
    <cellStyle name="Comma 3 2 7" xfId="36371"/>
    <cellStyle name="Comma 3 3" xfId="11386"/>
    <cellStyle name="Comma 3 3 2" xfId="11387"/>
    <cellStyle name="Comma 3 3 2 2" xfId="36384"/>
    <cellStyle name="Comma 3 3 3" xfId="11388"/>
    <cellStyle name="Comma 3 3 3 2" xfId="36385"/>
    <cellStyle name="Comma 3 3 4" xfId="11389"/>
    <cellStyle name="Comma 3 3 4 2" xfId="36386"/>
    <cellStyle name="Comma 3 3 5" xfId="36383"/>
    <cellStyle name="Comma 3 4" xfId="11390"/>
    <cellStyle name="Comma 3 4 2" xfId="11391"/>
    <cellStyle name="Comma 3 4 2 2" xfId="36388"/>
    <cellStyle name="Comma 3 4 3" xfId="11392"/>
    <cellStyle name="Comma 3 4 3 2" xfId="36389"/>
    <cellStyle name="Comma 3 4 4" xfId="11393"/>
    <cellStyle name="Comma 3 4 4 2" xfId="36390"/>
    <cellStyle name="Comma 3 4 5" xfId="36387"/>
    <cellStyle name="Comma 3 5" xfId="11394"/>
    <cellStyle name="Comma 3 5 2" xfId="11395"/>
    <cellStyle name="Comma 3 5 2 2" xfId="36392"/>
    <cellStyle name="Comma 3 5 3" xfId="11396"/>
    <cellStyle name="Comma 3 5 3 2" xfId="36393"/>
    <cellStyle name="Comma 3 5 4" xfId="11397"/>
    <cellStyle name="Comma 3 5 4 2" xfId="36394"/>
    <cellStyle name="Comma 3 5 5" xfId="36391"/>
    <cellStyle name="Comma 3 6" xfId="11398"/>
    <cellStyle name="Comma 3 6 2" xfId="11399"/>
    <cellStyle name="Comma 3 6 2 2" xfId="36396"/>
    <cellStyle name="Comma 3 6 3" xfId="11400"/>
    <cellStyle name="Comma 3 6 3 2" xfId="36397"/>
    <cellStyle name="Comma 3 6 4" xfId="11401"/>
    <cellStyle name="Comma 3 6 4 2" xfId="36398"/>
    <cellStyle name="Comma 3 6 5" xfId="36395"/>
    <cellStyle name="Comma 3 7" xfId="11402"/>
    <cellStyle name="Comma 3 7 2" xfId="11403"/>
    <cellStyle name="Comma 3 7 2 2" xfId="36400"/>
    <cellStyle name="Comma 3 7 3" xfId="11404"/>
    <cellStyle name="Comma 3 7 3 2" xfId="36401"/>
    <cellStyle name="Comma 3 7 4" xfId="11405"/>
    <cellStyle name="Comma 3 7 4 2" xfId="36402"/>
    <cellStyle name="Comma 3 7 5" xfId="36399"/>
    <cellStyle name="Comma 3 8" xfId="11406"/>
    <cellStyle name="Comma 3 8 2" xfId="11407"/>
    <cellStyle name="Comma 3 8 2 2" xfId="36404"/>
    <cellStyle name="Comma 3 8 3" xfId="11408"/>
    <cellStyle name="Comma 3 8 3 2" xfId="36405"/>
    <cellStyle name="Comma 3 8 4" xfId="11409"/>
    <cellStyle name="Comma 3 8 4 2" xfId="36406"/>
    <cellStyle name="Comma 3 8 5" xfId="36403"/>
    <cellStyle name="Comma 3 9" xfId="11410"/>
    <cellStyle name="Comma 3 9 2" xfId="11411"/>
    <cellStyle name="Comma 3 9 2 2" xfId="36408"/>
    <cellStyle name="Comma 3 9 3" xfId="11412"/>
    <cellStyle name="Comma 3 9 3 2" xfId="36409"/>
    <cellStyle name="Comma 3 9 4" xfId="11413"/>
    <cellStyle name="Comma 3 9 4 2" xfId="36410"/>
    <cellStyle name="Comma 3 9 5" xfId="36407"/>
    <cellStyle name="Comma 3*" xfId="11414"/>
    <cellStyle name="Comma 3* 2" xfId="11415"/>
    <cellStyle name="Comma 3* 2 2" xfId="36412"/>
    <cellStyle name="Comma 3* 3" xfId="11416"/>
    <cellStyle name="Comma 3* 3 2" xfId="36413"/>
    <cellStyle name="Comma 3* 4" xfId="11417"/>
    <cellStyle name="Comma 3* 4 2" xfId="36414"/>
    <cellStyle name="Comma 3* 5" xfId="36411"/>
    <cellStyle name="Comma 3_Apr10-Mar11 JLP1_v5" xfId="11418"/>
    <cellStyle name="Comma 30" xfId="11419"/>
    <cellStyle name="Comma 30 2" xfId="11420"/>
    <cellStyle name="Comma 30 2 2" xfId="36416"/>
    <cellStyle name="Comma 30 3" xfId="11421"/>
    <cellStyle name="Comma 30 3 2" xfId="36417"/>
    <cellStyle name="Comma 30 4" xfId="11422"/>
    <cellStyle name="Comma 30 4 2" xfId="36418"/>
    <cellStyle name="Comma 30 5" xfId="36415"/>
    <cellStyle name="Comma 31" xfId="11423"/>
    <cellStyle name="Comma 31 2" xfId="11424"/>
    <cellStyle name="Comma 31 2 2" xfId="36420"/>
    <cellStyle name="Comma 31 3" xfId="11425"/>
    <cellStyle name="Comma 31 3 2" xfId="36421"/>
    <cellStyle name="Comma 31 4" xfId="11426"/>
    <cellStyle name="Comma 31 4 2" xfId="36422"/>
    <cellStyle name="Comma 31 5" xfId="36419"/>
    <cellStyle name="Comma 32" xfId="11427"/>
    <cellStyle name="Comma 32 2" xfId="11428"/>
    <cellStyle name="Comma 32 2 2" xfId="36424"/>
    <cellStyle name="Comma 32 3" xfId="11429"/>
    <cellStyle name="Comma 32 3 2" xfId="36425"/>
    <cellStyle name="Comma 32 4" xfId="11430"/>
    <cellStyle name="Comma 32 4 2" xfId="36426"/>
    <cellStyle name="Comma 32 5" xfId="36423"/>
    <cellStyle name="Comma 33" xfId="11431"/>
    <cellStyle name="Comma 33 2" xfId="36427"/>
    <cellStyle name="Comma 34" xfId="11432"/>
    <cellStyle name="Comma 34 2" xfId="11433"/>
    <cellStyle name="Comma 34 2 2" xfId="36429"/>
    <cellStyle name="Comma 34 3" xfId="11434"/>
    <cellStyle name="Comma 34 3 2" xfId="36430"/>
    <cellStyle name="Comma 34 4" xfId="36428"/>
    <cellStyle name="Comma 35" xfId="11435"/>
    <cellStyle name="Comma 35 2" xfId="11436"/>
    <cellStyle name="Comma 35 2 2" xfId="11437"/>
    <cellStyle name="Comma 35 2 2 2" xfId="36433"/>
    <cellStyle name="Comma 35 2 3" xfId="11438"/>
    <cellStyle name="Comma 35 2 3 2" xfId="36434"/>
    <cellStyle name="Comma 35 2 4" xfId="11439"/>
    <cellStyle name="Comma 35 2 4 2" xfId="36435"/>
    <cellStyle name="Comma 35 2 5" xfId="36432"/>
    <cellStyle name="Comma 35 3" xfId="11440"/>
    <cellStyle name="Comma 35 3 2" xfId="36436"/>
    <cellStyle name="Comma 35 4" xfId="11441"/>
    <cellStyle name="Comma 35 4 2" xfId="36437"/>
    <cellStyle name="Comma 35 5" xfId="11442"/>
    <cellStyle name="Comma 35 5 2" xfId="36438"/>
    <cellStyle name="Comma 35 6" xfId="11443"/>
    <cellStyle name="Comma 35 6 2" xfId="36439"/>
    <cellStyle name="Comma 35 7" xfId="11444"/>
    <cellStyle name="Comma 35 7 2" xfId="36440"/>
    <cellStyle name="Comma 35 8" xfId="36431"/>
    <cellStyle name="Comma 36" xfId="11445"/>
    <cellStyle name="Comma 36 2" xfId="11446"/>
    <cellStyle name="Comma 36 2 2" xfId="36442"/>
    <cellStyle name="Comma 36 3" xfId="11447"/>
    <cellStyle name="Comma 36 3 2" xfId="36443"/>
    <cellStyle name="Comma 36 4" xfId="11448"/>
    <cellStyle name="Comma 36 4 2" xfId="36444"/>
    <cellStyle name="Comma 36 5" xfId="36441"/>
    <cellStyle name="Comma 37" xfId="11449"/>
    <cellStyle name="Comma 37 2" xfId="11450"/>
    <cellStyle name="Comma 37 2 2" xfId="36446"/>
    <cellStyle name="Comma 37 3" xfId="11451"/>
    <cellStyle name="Comma 37 3 2" xfId="36447"/>
    <cellStyle name="Comma 37 4" xfId="11452"/>
    <cellStyle name="Comma 37 4 2" xfId="36448"/>
    <cellStyle name="Comma 37 5" xfId="36445"/>
    <cellStyle name="Comma 38" xfId="11453"/>
    <cellStyle name="Comma 38 2" xfId="11454"/>
    <cellStyle name="Comma 38 2 2" xfId="36450"/>
    <cellStyle name="Comma 38 3" xfId="11455"/>
    <cellStyle name="Comma 38 3 2" xfId="36451"/>
    <cellStyle name="Comma 38 4" xfId="11456"/>
    <cellStyle name="Comma 38 4 2" xfId="36452"/>
    <cellStyle name="Comma 38 5" xfId="36449"/>
    <cellStyle name="Comma 39" xfId="11457"/>
    <cellStyle name="Comma 39 2" xfId="36453"/>
    <cellStyle name="Comma 4" xfId="47"/>
    <cellStyle name="Comma 4 10" xfId="11458"/>
    <cellStyle name="Comma 4 10 2" xfId="11459"/>
    <cellStyle name="Comma 4 10 2 2" xfId="36455"/>
    <cellStyle name="Comma 4 10 3" xfId="11460"/>
    <cellStyle name="Comma 4 10 3 2" xfId="36456"/>
    <cellStyle name="Comma 4 10 4" xfId="11461"/>
    <cellStyle name="Comma 4 10 4 2" xfId="36457"/>
    <cellStyle name="Comma 4 10 5" xfId="36454"/>
    <cellStyle name="Comma 4 11" xfId="11462"/>
    <cellStyle name="Comma 4 11 2" xfId="11463"/>
    <cellStyle name="Comma 4 11 2 2" xfId="36459"/>
    <cellStyle name="Comma 4 11 3" xfId="11464"/>
    <cellStyle name="Comma 4 11 3 2" xfId="36460"/>
    <cellStyle name="Comma 4 11 4" xfId="11465"/>
    <cellStyle name="Comma 4 11 4 2" xfId="36461"/>
    <cellStyle name="Comma 4 11 5" xfId="36458"/>
    <cellStyle name="Comma 4 12" xfId="11466"/>
    <cellStyle name="Comma 4 12 2" xfId="36462"/>
    <cellStyle name="Comma 4 13" xfId="11467"/>
    <cellStyle name="Comma 4 13 2" xfId="11468"/>
    <cellStyle name="Comma 4 13 2 2" xfId="36464"/>
    <cellStyle name="Comma 4 13 3" xfId="11469"/>
    <cellStyle name="Comma 4 13 3 2" xfId="36465"/>
    <cellStyle name="Comma 4 13 4" xfId="11470"/>
    <cellStyle name="Comma 4 13 4 2" xfId="36466"/>
    <cellStyle name="Comma 4 13 5" xfId="36463"/>
    <cellStyle name="Comma 4 14" xfId="11471"/>
    <cellStyle name="Comma 4 14 2" xfId="11472"/>
    <cellStyle name="Comma 4 14 2 2" xfId="36468"/>
    <cellStyle name="Comma 4 14 3" xfId="11473"/>
    <cellStyle name="Comma 4 14 3 2" xfId="36469"/>
    <cellStyle name="Comma 4 14 4" xfId="11474"/>
    <cellStyle name="Comma 4 14 4 2" xfId="36470"/>
    <cellStyle name="Comma 4 14 5" xfId="36467"/>
    <cellStyle name="Comma 4 15" xfId="11475"/>
    <cellStyle name="Comma 4 15 2" xfId="11476"/>
    <cellStyle name="Comma 4 15 2 2" xfId="36472"/>
    <cellStyle name="Comma 4 15 3" xfId="11477"/>
    <cellStyle name="Comma 4 15 3 2" xfId="36473"/>
    <cellStyle name="Comma 4 15 4" xfId="11478"/>
    <cellStyle name="Comma 4 15 4 2" xfId="36474"/>
    <cellStyle name="Comma 4 15 5" xfId="36471"/>
    <cellStyle name="Comma 4 16" xfId="11479"/>
    <cellStyle name="Comma 4 16 2" xfId="36475"/>
    <cellStyle name="Comma 4 17" xfId="11480"/>
    <cellStyle name="Comma 4 17 2" xfId="11481"/>
    <cellStyle name="Comma 4 17 2 2" xfId="36477"/>
    <cellStyle name="Comma 4 17 3" xfId="11482"/>
    <cellStyle name="Comma 4 17 3 2" xfId="36478"/>
    <cellStyle name="Comma 4 17 4" xfId="11483"/>
    <cellStyle name="Comma 4 17 4 2" xfId="36479"/>
    <cellStyle name="Comma 4 17 5" xfId="36476"/>
    <cellStyle name="Comma 4 18" xfId="11484"/>
    <cellStyle name="Comma 4 18 2" xfId="36480"/>
    <cellStyle name="Comma 4 19" xfId="11485"/>
    <cellStyle name="Comma 4 19 2" xfId="36481"/>
    <cellStyle name="Comma 4 2" xfId="11486"/>
    <cellStyle name="Comma 4 2 2" xfId="11487"/>
    <cellStyle name="Comma 4 2 2 2" xfId="11488"/>
    <cellStyle name="Comma 4 2 2 2 2" xfId="11489"/>
    <cellStyle name="Comma 4 2 2 2 2 2" xfId="36485"/>
    <cellStyle name="Comma 4 2 2 2 3" xfId="11490"/>
    <cellStyle name="Comma 4 2 2 2 3 2" xfId="36486"/>
    <cellStyle name="Comma 4 2 2 2 4" xfId="11491"/>
    <cellStyle name="Comma 4 2 2 2 4 2" xfId="36487"/>
    <cellStyle name="Comma 4 2 2 2 5" xfId="36484"/>
    <cellStyle name="Comma 4 2 2 3" xfId="11492"/>
    <cellStyle name="Comma 4 2 2 3 2" xfId="36488"/>
    <cellStyle name="Comma 4 2 2 4" xfId="11493"/>
    <cellStyle name="Comma 4 2 2 4 2" xfId="36489"/>
    <cellStyle name="Comma 4 2 2 5" xfId="11494"/>
    <cellStyle name="Comma 4 2 2 5 2" xfId="36490"/>
    <cellStyle name="Comma 4 2 2 6" xfId="36483"/>
    <cellStyle name="Comma 4 2 3" xfId="11495"/>
    <cellStyle name="Comma 4 2 3 2" xfId="11496"/>
    <cellStyle name="Comma 4 2 3 2 2" xfId="36492"/>
    <cellStyle name="Comma 4 2 3 3" xfId="11497"/>
    <cellStyle name="Comma 4 2 3 3 2" xfId="36493"/>
    <cellStyle name="Comma 4 2 3 4" xfId="11498"/>
    <cellStyle name="Comma 4 2 3 4 2" xfId="36494"/>
    <cellStyle name="Comma 4 2 3 5" xfId="36491"/>
    <cellStyle name="Comma 4 2 4" xfId="11499"/>
    <cellStyle name="Comma 4 2 4 2" xfId="36495"/>
    <cellStyle name="Comma 4 2 5" xfId="11500"/>
    <cellStyle name="Comma 4 2 5 2" xfId="11501"/>
    <cellStyle name="Comma 4 2 5 2 2" xfId="36497"/>
    <cellStyle name="Comma 4 2 5 3" xfId="11502"/>
    <cellStyle name="Comma 4 2 5 3 2" xfId="36498"/>
    <cellStyle name="Comma 4 2 5 4" xfId="11503"/>
    <cellStyle name="Comma 4 2 5 4 2" xfId="36499"/>
    <cellStyle name="Comma 4 2 5 5" xfId="36496"/>
    <cellStyle name="Comma 4 2 6" xfId="11504"/>
    <cellStyle name="Comma 4 2 6 2" xfId="36500"/>
    <cellStyle name="Comma 4 2 7" xfId="11505"/>
    <cellStyle name="Comma 4 2 7 2" xfId="36501"/>
    <cellStyle name="Comma 4 2 8" xfId="11506"/>
    <cellStyle name="Comma 4 2 8 2" xfId="36502"/>
    <cellStyle name="Comma 4 2 9" xfId="36482"/>
    <cellStyle name="Comma 4 20" xfId="11507"/>
    <cellStyle name="Comma 4 20 2" xfId="36503"/>
    <cellStyle name="Comma 4 3" xfId="11508"/>
    <cellStyle name="Comma 4 3 2" xfId="11509"/>
    <cellStyle name="Comma 4 3 2 2" xfId="11510"/>
    <cellStyle name="Comma 4 3 2 2 2" xfId="36506"/>
    <cellStyle name="Comma 4 3 2 3" xfId="36505"/>
    <cellStyle name="Comma 4 3 3" xfId="11511"/>
    <cellStyle name="Comma 4 3 3 2" xfId="36507"/>
    <cellStyle name="Comma 4 3 4" xfId="11512"/>
    <cellStyle name="Comma 4 3 4 2" xfId="36508"/>
    <cellStyle name="Comma 4 3 5" xfId="11513"/>
    <cellStyle name="Comma 4 3 5 2" xfId="36509"/>
    <cellStyle name="Comma 4 3 6" xfId="36504"/>
    <cellStyle name="Comma 4 4" xfId="11514"/>
    <cellStyle name="Comma 4 4 2" xfId="11515"/>
    <cellStyle name="Comma 4 4 2 2" xfId="36511"/>
    <cellStyle name="Comma 4 4 3" xfId="11516"/>
    <cellStyle name="Comma 4 4 3 2" xfId="36512"/>
    <cellStyle name="Comma 4 4 4" xfId="11517"/>
    <cellStyle name="Comma 4 4 4 2" xfId="36513"/>
    <cellStyle name="Comma 4 4 5" xfId="36510"/>
    <cellStyle name="Comma 4 5" xfId="11518"/>
    <cellStyle name="Comma 4 5 2" xfId="11519"/>
    <cellStyle name="Comma 4 5 2 2" xfId="36515"/>
    <cellStyle name="Comma 4 5 3" xfId="11520"/>
    <cellStyle name="Comma 4 5 3 2" xfId="36516"/>
    <cellStyle name="Comma 4 5 4" xfId="11521"/>
    <cellStyle name="Comma 4 5 4 2" xfId="36517"/>
    <cellStyle name="Comma 4 5 5" xfId="36514"/>
    <cellStyle name="Comma 4 6" xfId="11522"/>
    <cellStyle name="Comma 4 6 2" xfId="11523"/>
    <cellStyle name="Comma 4 6 2 2" xfId="36519"/>
    <cellStyle name="Comma 4 6 3" xfId="11524"/>
    <cellStyle name="Comma 4 6 3 2" xfId="36520"/>
    <cellStyle name="Comma 4 6 4" xfId="11525"/>
    <cellStyle name="Comma 4 6 4 2" xfId="36521"/>
    <cellStyle name="Comma 4 6 5" xfId="36518"/>
    <cellStyle name="Comma 4 7" xfId="11526"/>
    <cellStyle name="Comma 4 7 2" xfId="11527"/>
    <cellStyle name="Comma 4 7 2 2" xfId="36523"/>
    <cellStyle name="Comma 4 7 3" xfId="11528"/>
    <cellStyle name="Comma 4 7 3 2" xfId="36524"/>
    <cellStyle name="Comma 4 7 4" xfId="11529"/>
    <cellStyle name="Comma 4 7 4 2" xfId="36525"/>
    <cellStyle name="Comma 4 7 5" xfId="36522"/>
    <cellStyle name="Comma 4 8" xfId="11530"/>
    <cellStyle name="Comma 4 8 2" xfId="11531"/>
    <cellStyle name="Comma 4 8 2 2" xfId="36527"/>
    <cellStyle name="Comma 4 8 3" xfId="11532"/>
    <cellStyle name="Comma 4 8 3 2" xfId="36528"/>
    <cellStyle name="Comma 4 8 4" xfId="11533"/>
    <cellStyle name="Comma 4 8 4 2" xfId="36529"/>
    <cellStyle name="Comma 4 8 5" xfId="36526"/>
    <cellStyle name="Comma 4 9" xfId="11534"/>
    <cellStyle name="Comma 4 9 2" xfId="36530"/>
    <cellStyle name="Comma 40" xfId="11535"/>
    <cellStyle name="Comma 40 2" xfId="11536"/>
    <cellStyle name="Comma 40 2 2" xfId="36532"/>
    <cellStyle name="Comma 40 3" xfId="11537"/>
    <cellStyle name="Comma 40 3 2" xfId="36533"/>
    <cellStyle name="Comma 40 4" xfId="11538"/>
    <cellStyle name="Comma 40 4 2" xfId="36534"/>
    <cellStyle name="Comma 40 5" xfId="36531"/>
    <cellStyle name="Comma 41" xfId="11539"/>
    <cellStyle name="Comma 41 2" xfId="11540"/>
    <cellStyle name="Comma 41 2 2" xfId="36536"/>
    <cellStyle name="Comma 41 3" xfId="11541"/>
    <cellStyle name="Comma 41 3 2" xfId="36537"/>
    <cellStyle name="Comma 41 4" xfId="11542"/>
    <cellStyle name="Comma 41 4 2" xfId="36538"/>
    <cellStyle name="Comma 41 5" xfId="36535"/>
    <cellStyle name="Comma 42" xfId="11543"/>
    <cellStyle name="Comma 42 2" xfId="11544"/>
    <cellStyle name="Comma 42 2 2" xfId="36540"/>
    <cellStyle name="Comma 42 3" xfId="11545"/>
    <cellStyle name="Comma 42 3 2" xfId="36541"/>
    <cellStyle name="Comma 42 4" xfId="11546"/>
    <cellStyle name="Comma 42 4 2" xfId="36542"/>
    <cellStyle name="Comma 42 5" xfId="36539"/>
    <cellStyle name="Comma 43" xfId="11547"/>
    <cellStyle name="Comma 43 2" xfId="11548"/>
    <cellStyle name="Comma 43 2 2" xfId="36544"/>
    <cellStyle name="Comma 43 3" xfId="11549"/>
    <cellStyle name="Comma 43 3 2" xfId="36545"/>
    <cellStyle name="Comma 43 4" xfId="11550"/>
    <cellStyle name="Comma 43 4 2" xfId="36546"/>
    <cellStyle name="Comma 43 5" xfId="36543"/>
    <cellStyle name="Comma 44" xfId="11551"/>
    <cellStyle name="Comma 44 2" xfId="36547"/>
    <cellStyle name="Comma 45" xfId="11552"/>
    <cellStyle name="Comma 45 2" xfId="11553"/>
    <cellStyle name="Comma 45 2 2" xfId="36549"/>
    <cellStyle name="Comma 45 3" xfId="11554"/>
    <cellStyle name="Comma 45 3 2" xfId="36550"/>
    <cellStyle name="Comma 45 4" xfId="11555"/>
    <cellStyle name="Comma 45 4 2" xfId="36551"/>
    <cellStyle name="Comma 45 5" xfId="36548"/>
    <cellStyle name="Comma 46" xfId="11556"/>
    <cellStyle name="Comma 46 2" xfId="11557"/>
    <cellStyle name="Comma 46 2 2" xfId="36553"/>
    <cellStyle name="Comma 46 3" xfId="11558"/>
    <cellStyle name="Comma 46 3 2" xfId="36554"/>
    <cellStyle name="Comma 46 4" xfId="11559"/>
    <cellStyle name="Comma 46 4 2" xfId="36555"/>
    <cellStyle name="Comma 46 5" xfId="36552"/>
    <cellStyle name="Comma 47" xfId="11560"/>
    <cellStyle name="Comma 47 2" xfId="11561"/>
    <cellStyle name="Comma 47 2 2" xfId="36557"/>
    <cellStyle name="Comma 47 3" xfId="11562"/>
    <cellStyle name="Comma 47 3 2" xfId="36558"/>
    <cellStyle name="Comma 47 4" xfId="11563"/>
    <cellStyle name="Comma 47 4 2" xfId="36559"/>
    <cellStyle name="Comma 47 5" xfId="36556"/>
    <cellStyle name="Comma 48" xfId="11564"/>
    <cellStyle name="Comma 48 2" xfId="11565"/>
    <cellStyle name="Comma 48 2 2" xfId="36561"/>
    <cellStyle name="Comma 48 3" xfId="11566"/>
    <cellStyle name="Comma 48 3 2" xfId="36562"/>
    <cellStyle name="Comma 48 4" xfId="11567"/>
    <cellStyle name="Comma 48 4 2" xfId="36563"/>
    <cellStyle name="Comma 48 5" xfId="36560"/>
    <cellStyle name="Comma 49" xfId="11568"/>
    <cellStyle name="Comma 49 2" xfId="11569"/>
    <cellStyle name="Comma 49 2 2" xfId="36565"/>
    <cellStyle name="Comma 49 3" xfId="11570"/>
    <cellStyle name="Comma 49 3 2" xfId="36566"/>
    <cellStyle name="Comma 49 4" xfId="11571"/>
    <cellStyle name="Comma 49 4 2" xfId="36567"/>
    <cellStyle name="Comma 49 5" xfId="36564"/>
    <cellStyle name="Comma 5" xfId="11572"/>
    <cellStyle name="Comma 5 2" xfId="11573"/>
    <cellStyle name="Comma 5 2 2" xfId="36569"/>
    <cellStyle name="Comma 5 3" xfId="11574"/>
    <cellStyle name="Comma 5 3 2" xfId="11575"/>
    <cellStyle name="Comma 5 3 2 2" xfId="36571"/>
    <cellStyle name="Comma 5 3 3" xfId="11576"/>
    <cellStyle name="Comma 5 3 3 2" xfId="36572"/>
    <cellStyle name="Comma 5 3 4" xfId="11577"/>
    <cellStyle name="Comma 5 3 4 2" xfId="36573"/>
    <cellStyle name="Comma 5 3 5" xfId="36570"/>
    <cellStyle name="Comma 5 4" xfId="11578"/>
    <cellStyle name="Comma 5 4 2" xfId="36574"/>
    <cellStyle name="Comma 5 5" xfId="11579"/>
    <cellStyle name="Comma 5 5 2" xfId="36575"/>
    <cellStyle name="Comma 5 6" xfId="11580"/>
    <cellStyle name="Comma 5 6 2" xfId="36576"/>
    <cellStyle name="Comma 5 7" xfId="36568"/>
    <cellStyle name="Comma 50" xfId="11581"/>
    <cellStyle name="Comma 50 2" xfId="11582"/>
    <cellStyle name="Comma 50 2 2" xfId="36578"/>
    <cellStyle name="Comma 50 3" xfId="11583"/>
    <cellStyle name="Comma 50 3 2" xfId="36579"/>
    <cellStyle name="Comma 50 4" xfId="11584"/>
    <cellStyle name="Comma 50 4 2" xfId="36580"/>
    <cellStyle name="Comma 50 5" xfId="36577"/>
    <cellStyle name="Comma 51" xfId="11585"/>
    <cellStyle name="Comma 51 2" xfId="11586"/>
    <cellStyle name="Comma 51 2 2" xfId="36582"/>
    <cellStyle name="Comma 51 3" xfId="11587"/>
    <cellStyle name="Comma 51 3 2" xfId="36583"/>
    <cellStyle name="Comma 51 4" xfId="11588"/>
    <cellStyle name="Comma 51 4 2" xfId="36584"/>
    <cellStyle name="Comma 51 5" xfId="36581"/>
    <cellStyle name="Comma 52" xfId="11589"/>
    <cellStyle name="Comma 52 2" xfId="11590"/>
    <cellStyle name="Comma 52 2 2" xfId="36586"/>
    <cellStyle name="Comma 52 3" xfId="11591"/>
    <cellStyle name="Comma 52 3 2" xfId="36587"/>
    <cellStyle name="Comma 52 4" xfId="11592"/>
    <cellStyle name="Comma 52 4 2" xfId="36588"/>
    <cellStyle name="Comma 52 5" xfId="36585"/>
    <cellStyle name="Comma 53" xfId="11593"/>
    <cellStyle name="Comma 53 2" xfId="11594"/>
    <cellStyle name="Comma 53 2 2" xfId="36590"/>
    <cellStyle name="Comma 53 3" xfId="11595"/>
    <cellStyle name="Comma 53 3 2" xfId="36591"/>
    <cellStyle name="Comma 53 4" xfId="11596"/>
    <cellStyle name="Comma 53 4 2" xfId="36592"/>
    <cellStyle name="Comma 53 5" xfId="36589"/>
    <cellStyle name="Comma 54" xfId="11597"/>
    <cellStyle name="Comma 54 2" xfId="11598"/>
    <cellStyle name="Comma 54 2 2" xfId="36594"/>
    <cellStyle name="Comma 54 3" xfId="11599"/>
    <cellStyle name="Comma 54 3 2" xfId="36595"/>
    <cellStyle name="Comma 54 4" xfId="11600"/>
    <cellStyle name="Comma 54 4 2" xfId="36596"/>
    <cellStyle name="Comma 54 5" xfId="36593"/>
    <cellStyle name="Comma 55" xfId="11601"/>
    <cellStyle name="Comma 55 2" xfId="11602"/>
    <cellStyle name="Comma 55 2 2" xfId="36598"/>
    <cellStyle name="Comma 55 3" xfId="11603"/>
    <cellStyle name="Comma 55 3 2" xfId="36599"/>
    <cellStyle name="Comma 55 4" xfId="11604"/>
    <cellStyle name="Comma 55 4 2" xfId="36600"/>
    <cellStyle name="Comma 55 5" xfId="36597"/>
    <cellStyle name="Comma 56" xfId="11605"/>
    <cellStyle name="Comma 56 2" xfId="11606"/>
    <cellStyle name="Comma 56 2 2" xfId="36602"/>
    <cellStyle name="Comma 56 3" xfId="11607"/>
    <cellStyle name="Comma 56 3 2" xfId="36603"/>
    <cellStyle name="Comma 56 4" xfId="11608"/>
    <cellStyle name="Comma 56 4 2" xfId="36604"/>
    <cellStyle name="Comma 56 5" xfId="36601"/>
    <cellStyle name="Comma 57" xfId="11609"/>
    <cellStyle name="Comma 57 2" xfId="11610"/>
    <cellStyle name="Comma 57 2 2" xfId="36606"/>
    <cellStyle name="Comma 57 3" xfId="11611"/>
    <cellStyle name="Comma 57 3 2" xfId="36607"/>
    <cellStyle name="Comma 57 4" xfId="11612"/>
    <cellStyle name="Comma 57 4 2" xfId="36608"/>
    <cellStyle name="Comma 57 5" xfId="36605"/>
    <cellStyle name="Comma 58" xfId="11613"/>
    <cellStyle name="Comma 58 2" xfId="11614"/>
    <cellStyle name="Comma 58 2 2" xfId="36610"/>
    <cellStyle name="Comma 58 3" xfId="11615"/>
    <cellStyle name="Comma 58 3 2" xfId="36611"/>
    <cellStyle name="Comma 58 4" xfId="11616"/>
    <cellStyle name="Comma 58 4 2" xfId="36612"/>
    <cellStyle name="Comma 58 5" xfId="36609"/>
    <cellStyle name="Comma 59" xfId="11617"/>
    <cellStyle name="Comma 59 2" xfId="11618"/>
    <cellStyle name="Comma 59 2 2" xfId="36614"/>
    <cellStyle name="Comma 59 3" xfId="11619"/>
    <cellStyle name="Comma 59 3 2" xfId="36615"/>
    <cellStyle name="Comma 59 4" xfId="11620"/>
    <cellStyle name="Comma 59 4 2" xfId="36616"/>
    <cellStyle name="Comma 59 5" xfId="36613"/>
    <cellStyle name="Comma 6" xfId="11621"/>
    <cellStyle name="Comma 6 10" xfId="36617"/>
    <cellStyle name="Comma 6 2" xfId="11622"/>
    <cellStyle name="Comma 6 2 2" xfId="51"/>
    <cellStyle name="Comma 6 2 2 2" xfId="25673"/>
    <cellStyle name="Comma 6 2 3" xfId="11623"/>
    <cellStyle name="Comma 6 2 3 2" xfId="36619"/>
    <cellStyle name="Comma 6 2 4" xfId="11624"/>
    <cellStyle name="Comma 6 2 4 2" xfId="36620"/>
    <cellStyle name="Comma 6 2 5" xfId="11625"/>
    <cellStyle name="Comma 6 2 5 2" xfId="36621"/>
    <cellStyle name="Comma 6 2 6" xfId="11626"/>
    <cellStyle name="Comma 6 2 6 2" xfId="36622"/>
    <cellStyle name="Comma 6 2 7" xfId="11627"/>
    <cellStyle name="Comma 6 2 7 2" xfId="36623"/>
    <cellStyle name="Comma 6 2 8" xfId="11628"/>
    <cellStyle name="Comma 6 2 8 2" xfId="36624"/>
    <cellStyle name="Comma 6 2 9" xfId="36618"/>
    <cellStyle name="Comma 6 3" xfId="11629"/>
    <cellStyle name="Comma 6 3 2" xfId="36625"/>
    <cellStyle name="Comma 6 4" xfId="11630"/>
    <cellStyle name="Comma 6 4 2" xfId="11631"/>
    <cellStyle name="Comma 6 4 2 2" xfId="11632"/>
    <cellStyle name="Comma 6 4 2 2 2" xfId="36628"/>
    <cellStyle name="Comma 6 4 2 3" xfId="11633"/>
    <cellStyle name="Comma 6 4 2 3 2" xfId="36629"/>
    <cellStyle name="Comma 6 4 2 4" xfId="11634"/>
    <cellStyle name="Comma 6 4 2 4 2" xfId="36630"/>
    <cellStyle name="Comma 6 4 2 5" xfId="36627"/>
    <cellStyle name="Comma 6 4 3" xfId="11635"/>
    <cellStyle name="Comma 6 4 3 2" xfId="11636"/>
    <cellStyle name="Comma 6 4 3 2 2" xfId="36632"/>
    <cellStyle name="Comma 6 4 3 3" xfId="11637"/>
    <cellStyle name="Comma 6 4 3 3 2" xfId="36633"/>
    <cellStyle name="Comma 6 4 3 4" xfId="11638"/>
    <cellStyle name="Comma 6 4 3 4 2" xfId="36634"/>
    <cellStyle name="Comma 6 4 3 5" xfId="36631"/>
    <cellStyle name="Comma 6 4 4" xfId="11639"/>
    <cellStyle name="Comma 6 4 4 2" xfId="36635"/>
    <cellStyle name="Comma 6 4 5" xfId="11640"/>
    <cellStyle name="Comma 6 4 5 2" xfId="36636"/>
    <cellStyle name="Comma 6 4 6" xfId="11641"/>
    <cellStyle name="Comma 6 4 6 2" xfId="36637"/>
    <cellStyle name="Comma 6 4 7" xfId="36626"/>
    <cellStyle name="Comma 6 5" xfId="11642"/>
    <cellStyle name="Comma 6 5 2" xfId="36638"/>
    <cellStyle name="Comma 6 6" xfId="11643"/>
    <cellStyle name="Comma 6 6 2" xfId="11644"/>
    <cellStyle name="Comma 6 6 2 2" xfId="36640"/>
    <cellStyle name="Comma 6 6 3" xfId="11645"/>
    <cellStyle name="Comma 6 6 3 2" xfId="36641"/>
    <cellStyle name="Comma 6 6 4" xfId="11646"/>
    <cellStyle name="Comma 6 6 4 2" xfId="36642"/>
    <cellStyle name="Comma 6 6 5" xfId="36639"/>
    <cellStyle name="Comma 6 7" xfId="11647"/>
    <cellStyle name="Comma 6 7 2" xfId="36643"/>
    <cellStyle name="Comma 6 8" xfId="11648"/>
    <cellStyle name="Comma 6 8 2" xfId="36644"/>
    <cellStyle name="Comma 6 9" xfId="11649"/>
    <cellStyle name="Comma 6 9 2" xfId="36645"/>
    <cellStyle name="Comma 60" xfId="11650"/>
    <cellStyle name="Comma 60 2" xfId="11651"/>
    <cellStyle name="Comma 60 2 2" xfId="36647"/>
    <cellStyle name="Comma 60 3" xfId="11652"/>
    <cellStyle name="Comma 60 3 2" xfId="36648"/>
    <cellStyle name="Comma 60 4" xfId="11653"/>
    <cellStyle name="Comma 60 4 2" xfId="36649"/>
    <cellStyle name="Comma 60 5" xfId="36646"/>
    <cellStyle name="Comma 61" xfId="11654"/>
    <cellStyle name="Comma 61 2" xfId="11655"/>
    <cellStyle name="Comma 61 2 2" xfId="36651"/>
    <cellStyle name="Comma 61 3" xfId="11656"/>
    <cellStyle name="Comma 61 3 2" xfId="36652"/>
    <cellStyle name="Comma 61 4" xfId="11657"/>
    <cellStyle name="Comma 61 4 2" xfId="36653"/>
    <cellStyle name="Comma 61 5" xfId="36650"/>
    <cellStyle name="Comma 62" xfId="25595"/>
    <cellStyle name="Comma 62 2" xfId="50494"/>
    <cellStyle name="Comma 63" xfId="25667"/>
    <cellStyle name="Comma 63 2" xfId="50566"/>
    <cellStyle name="Comma 7" xfId="11658"/>
    <cellStyle name="Comma 7 2" xfId="11659"/>
    <cellStyle name="Comma 7 2 2" xfId="11660"/>
    <cellStyle name="Comma 7 2 2 2" xfId="36656"/>
    <cellStyle name="Comma 7 2 3" xfId="11661"/>
    <cellStyle name="Comma 7 2 3 2" xfId="36657"/>
    <cellStyle name="Comma 7 2 4" xfId="11662"/>
    <cellStyle name="Comma 7 2 4 2" xfId="36658"/>
    <cellStyle name="Comma 7 2 5" xfId="36655"/>
    <cellStyle name="Comma 7 3" xfId="11663"/>
    <cellStyle name="Comma 7 3 2" xfId="11664"/>
    <cellStyle name="Comma 7 3 2 2" xfId="36660"/>
    <cellStyle name="Comma 7 3 3" xfId="11665"/>
    <cellStyle name="Comma 7 3 3 2" xfId="36661"/>
    <cellStyle name="Comma 7 3 4" xfId="11666"/>
    <cellStyle name="Comma 7 3 4 2" xfId="36662"/>
    <cellStyle name="Comma 7 3 5" xfId="36659"/>
    <cellStyle name="Comma 7 4" xfId="11667"/>
    <cellStyle name="Comma 7 4 2" xfId="11668"/>
    <cellStyle name="Comma 7 4 2 2" xfId="36664"/>
    <cellStyle name="Comma 7 4 3" xfId="11669"/>
    <cellStyle name="Comma 7 4 3 2" xfId="36665"/>
    <cellStyle name="Comma 7 4 4" xfId="11670"/>
    <cellStyle name="Comma 7 4 4 2" xfId="36666"/>
    <cellStyle name="Comma 7 4 5" xfId="36663"/>
    <cellStyle name="Comma 7 5" xfId="11671"/>
    <cellStyle name="Comma 7 5 2" xfId="36667"/>
    <cellStyle name="Comma 7 6" xfId="11672"/>
    <cellStyle name="Comma 7 6 2" xfId="36668"/>
    <cellStyle name="Comma 7 7" xfId="11673"/>
    <cellStyle name="Comma 7 7 2" xfId="36669"/>
    <cellStyle name="Comma 7 8" xfId="36654"/>
    <cellStyle name="Comma 8" xfId="11674"/>
    <cellStyle name="Comma 8 2" xfId="11675"/>
    <cellStyle name="Comma 8 2 2" xfId="11676"/>
    <cellStyle name="Comma 8 2 2 2" xfId="36672"/>
    <cellStyle name="Comma 8 2 3" xfId="11677"/>
    <cellStyle name="Comma 8 2 3 2" xfId="36673"/>
    <cellStyle name="Comma 8 2 4" xfId="11678"/>
    <cellStyle name="Comma 8 2 4 2" xfId="36674"/>
    <cellStyle name="Comma 8 2 5" xfId="36671"/>
    <cellStyle name="Comma 8 3" xfId="11679"/>
    <cellStyle name="Comma 8 3 2" xfId="36675"/>
    <cellStyle name="Comma 8 4" xfId="11680"/>
    <cellStyle name="Comma 8 4 2" xfId="36676"/>
    <cellStyle name="Comma 8 5" xfId="11681"/>
    <cellStyle name="Comma 8 5 2" xfId="36677"/>
    <cellStyle name="Comma 8 6" xfId="11682"/>
    <cellStyle name="Comma 8 6 2" xfId="36678"/>
    <cellStyle name="Comma 8 7" xfId="36670"/>
    <cellStyle name="Comma 9" xfId="4"/>
    <cellStyle name="Comma 9 10" xfId="36"/>
    <cellStyle name="Comma 9 10 2" xfId="11683"/>
    <cellStyle name="Comma 9 10 2 2" xfId="36679"/>
    <cellStyle name="Comma 9 10 3" xfId="11684"/>
    <cellStyle name="Comma 9 10 3 2" xfId="36680"/>
    <cellStyle name="Comma 9 10 4" xfId="11685"/>
    <cellStyle name="Comma 9 10 4 2" xfId="36681"/>
    <cellStyle name="Comma 9 11" xfId="41"/>
    <cellStyle name="Comma 9 11 2" xfId="11686"/>
    <cellStyle name="Comma 9 11 2 2" xfId="36682"/>
    <cellStyle name="Comma 9 11 3" xfId="11687"/>
    <cellStyle name="Comma 9 11 3 2" xfId="36683"/>
    <cellStyle name="Comma 9 11 4" xfId="11688"/>
    <cellStyle name="Comma 9 11 4 2" xfId="36684"/>
    <cellStyle name="Comma 9 12" xfId="42"/>
    <cellStyle name="Comma 9 12 2" xfId="11689"/>
    <cellStyle name="Comma 9 12 2 2" xfId="36685"/>
    <cellStyle name="Comma 9 12 3" xfId="11690"/>
    <cellStyle name="Comma 9 12 3 2" xfId="36686"/>
    <cellStyle name="Comma 9 12 4" xfId="11691"/>
    <cellStyle name="Comma 9 12 4 2" xfId="36687"/>
    <cellStyle name="Comma 9 13" xfId="11692"/>
    <cellStyle name="Comma 9 13 2" xfId="36688"/>
    <cellStyle name="Comma 9 14" xfId="11693"/>
    <cellStyle name="Comma 9 14 2" xfId="36689"/>
    <cellStyle name="Comma 9 15" xfId="11694"/>
    <cellStyle name="Comma 9 15 2" xfId="36690"/>
    <cellStyle name="Comma 9 2" xfId="10"/>
    <cellStyle name="Comma 9 2 2" xfId="11695"/>
    <cellStyle name="Comma 9 2 2 2" xfId="11696"/>
    <cellStyle name="Comma 9 2 2 2 2" xfId="36692"/>
    <cellStyle name="Comma 9 2 2 3" xfId="11697"/>
    <cellStyle name="Comma 9 2 2 3 2" xfId="36693"/>
    <cellStyle name="Comma 9 2 2 4" xfId="11698"/>
    <cellStyle name="Comma 9 2 2 4 2" xfId="36694"/>
    <cellStyle name="Comma 9 2 2 5" xfId="36691"/>
    <cellStyle name="Comma 9 2 3" xfId="11699"/>
    <cellStyle name="Comma 9 2 3 2" xfId="36695"/>
    <cellStyle name="Comma 9 2 4" xfId="11700"/>
    <cellStyle name="Comma 9 2 4 2" xfId="36696"/>
    <cellStyle name="Comma 9 2 5" xfId="11701"/>
    <cellStyle name="Comma 9 2 5 2" xfId="36697"/>
    <cellStyle name="Comma 9 3" xfId="13"/>
    <cellStyle name="Comma 9 3 2" xfId="11702"/>
    <cellStyle name="Comma 9 3 2 2" xfId="36698"/>
    <cellStyle name="Comma 9 3 3" xfId="11703"/>
    <cellStyle name="Comma 9 3 3 2" xfId="36699"/>
    <cellStyle name="Comma 9 3 4" xfId="11704"/>
    <cellStyle name="Comma 9 3 4 2" xfId="36700"/>
    <cellStyle name="Comma 9 4" xfId="18"/>
    <cellStyle name="Comma 9 4 2" xfId="11705"/>
    <cellStyle name="Comma 9 4 2 2" xfId="36701"/>
    <cellStyle name="Comma 9 4 3" xfId="11706"/>
    <cellStyle name="Comma 9 4 3 2" xfId="36702"/>
    <cellStyle name="Comma 9 4 4" xfId="11707"/>
    <cellStyle name="Comma 9 4 4 2" xfId="36703"/>
    <cellStyle name="Comma 9 5" xfId="21"/>
    <cellStyle name="Comma 9 5 2" xfId="11708"/>
    <cellStyle name="Comma 9 5 2 2" xfId="36704"/>
    <cellStyle name="Comma 9 5 3" xfId="11709"/>
    <cellStyle name="Comma 9 5 3 2" xfId="36705"/>
    <cellStyle name="Comma 9 5 4" xfId="11710"/>
    <cellStyle name="Comma 9 5 4 2" xfId="36706"/>
    <cellStyle name="Comma 9 6" xfId="27"/>
    <cellStyle name="Comma 9 6 2" xfId="11711"/>
    <cellStyle name="Comma 9 6 2 2" xfId="36707"/>
    <cellStyle name="Comma 9 6 3" xfId="11712"/>
    <cellStyle name="Comma 9 6 3 2" xfId="36708"/>
    <cellStyle name="Comma 9 6 4" xfId="11713"/>
    <cellStyle name="Comma 9 6 4 2" xfId="36709"/>
    <cellStyle name="Comma 9 7" xfId="29"/>
    <cellStyle name="Comma 9 7 2" xfId="11714"/>
    <cellStyle name="Comma 9 7 2 2" xfId="36710"/>
    <cellStyle name="Comma 9 7 3" xfId="11715"/>
    <cellStyle name="Comma 9 7 3 2" xfId="36711"/>
    <cellStyle name="Comma 9 7 4" xfId="11716"/>
    <cellStyle name="Comma 9 7 4 2" xfId="36712"/>
    <cellStyle name="Comma 9 8" xfId="30"/>
    <cellStyle name="Comma 9 8 2" xfId="11717"/>
    <cellStyle name="Comma 9 8 2 2" xfId="36713"/>
    <cellStyle name="Comma 9 8 3" xfId="11718"/>
    <cellStyle name="Comma 9 8 3 2" xfId="36714"/>
    <cellStyle name="Comma 9 8 4" xfId="11719"/>
    <cellStyle name="Comma 9 8 4 2" xfId="36715"/>
    <cellStyle name="Comma 9 9" xfId="33"/>
    <cellStyle name="Comma 9 9 2" xfId="11720"/>
    <cellStyle name="Comma 9 9 2 2" xfId="36716"/>
    <cellStyle name="Comma 9 9 3" xfId="11721"/>
    <cellStyle name="Comma 9 9 3 2" xfId="36717"/>
    <cellStyle name="Comma 9 9 4" xfId="11722"/>
    <cellStyle name="Comma 9 9 4 2" xfId="36718"/>
    <cellStyle name="Comma Cents" xfId="11723"/>
    <cellStyle name="Comma Cents 2" xfId="11724"/>
    <cellStyle name="Comma Cents 2 2" xfId="36720"/>
    <cellStyle name="Comma Cents 3" xfId="11725"/>
    <cellStyle name="Comma Cents 3 2" xfId="36721"/>
    <cellStyle name="Comma Cents 4" xfId="11726"/>
    <cellStyle name="Comma Cents 4 2" xfId="36722"/>
    <cellStyle name="Comma Cents 5" xfId="36719"/>
    <cellStyle name="comma zerodec" xfId="11727"/>
    <cellStyle name="comma zerodec 2" xfId="11728"/>
    <cellStyle name="comma zerodec 2 2" xfId="36724"/>
    <cellStyle name="comma zerodec 3" xfId="11729"/>
    <cellStyle name="comma zerodec 3 2" xfId="36725"/>
    <cellStyle name="comma zerodec 4" xfId="11730"/>
    <cellStyle name="comma zerodec 4 2" xfId="36726"/>
    <cellStyle name="comma zerodec 5" xfId="36723"/>
    <cellStyle name="Comma(1)" xfId="11731"/>
    <cellStyle name="Comma(1) 10" xfId="11732"/>
    <cellStyle name="Comma(1) 10 2" xfId="11733"/>
    <cellStyle name="Comma(1) 10 2 2" xfId="36729"/>
    <cellStyle name="Comma(1) 10 3" xfId="11734"/>
    <cellStyle name="Comma(1) 10 3 2" xfId="36730"/>
    <cellStyle name="Comma(1) 10 4" xfId="11735"/>
    <cellStyle name="Comma(1) 10 4 2" xfId="36731"/>
    <cellStyle name="Comma(1) 10 5" xfId="36728"/>
    <cellStyle name="Comma(1) 11" xfId="11736"/>
    <cellStyle name="Comma(1) 11 2" xfId="11737"/>
    <cellStyle name="Comma(1) 11 2 2" xfId="36733"/>
    <cellStyle name="Comma(1) 11 3" xfId="11738"/>
    <cellStyle name="Comma(1) 11 3 2" xfId="36734"/>
    <cellStyle name="Comma(1) 11 4" xfId="11739"/>
    <cellStyle name="Comma(1) 11 4 2" xfId="36735"/>
    <cellStyle name="Comma(1) 11 5" xfId="36732"/>
    <cellStyle name="Comma(1) 12" xfId="11740"/>
    <cellStyle name="Comma(1) 12 2" xfId="11741"/>
    <cellStyle name="Comma(1) 12 2 2" xfId="36737"/>
    <cellStyle name="Comma(1) 12 3" xfId="11742"/>
    <cellStyle name="Comma(1) 12 3 2" xfId="36738"/>
    <cellStyle name="Comma(1) 12 4" xfId="11743"/>
    <cellStyle name="Comma(1) 12 4 2" xfId="36739"/>
    <cellStyle name="Comma(1) 12 5" xfId="36736"/>
    <cellStyle name="Comma(1) 13" xfId="11744"/>
    <cellStyle name="Comma(1) 13 2" xfId="11745"/>
    <cellStyle name="Comma(1) 13 2 2" xfId="36741"/>
    <cellStyle name="Comma(1) 13 3" xfId="11746"/>
    <cellStyle name="Comma(1) 13 3 2" xfId="36742"/>
    <cellStyle name="Comma(1) 13 4" xfId="11747"/>
    <cellStyle name="Comma(1) 13 4 2" xfId="36743"/>
    <cellStyle name="Comma(1) 13 5" xfId="36740"/>
    <cellStyle name="Comma(1) 14" xfId="11748"/>
    <cellStyle name="Comma(1) 14 2" xfId="36744"/>
    <cellStyle name="Comma(1) 15" xfId="11749"/>
    <cellStyle name="Comma(1) 15 2" xfId="36745"/>
    <cellStyle name="Comma(1) 16" xfId="11750"/>
    <cellStyle name="Comma(1) 16 2" xfId="36746"/>
    <cellStyle name="Comma(1) 17" xfId="36727"/>
    <cellStyle name="Comma(1) 2" xfId="11751"/>
    <cellStyle name="Comma(1) 2 2" xfId="11752"/>
    <cellStyle name="Comma(1) 2 2 2" xfId="36748"/>
    <cellStyle name="Comma(1) 2 3" xfId="11753"/>
    <cellStyle name="Comma(1) 2 3 2" xfId="36749"/>
    <cellStyle name="Comma(1) 2 4" xfId="11754"/>
    <cellStyle name="Comma(1) 2 4 2" xfId="36750"/>
    <cellStyle name="Comma(1) 2 5" xfId="36747"/>
    <cellStyle name="Comma(1) 3" xfId="11755"/>
    <cellStyle name="Comma(1) 3 2" xfId="11756"/>
    <cellStyle name="Comma(1) 3 2 2" xfId="36752"/>
    <cellStyle name="Comma(1) 3 3" xfId="11757"/>
    <cellStyle name="Comma(1) 3 3 2" xfId="36753"/>
    <cellStyle name="Comma(1) 3 4" xfId="11758"/>
    <cellStyle name="Comma(1) 3 4 2" xfId="36754"/>
    <cellStyle name="Comma(1) 3 5" xfId="36751"/>
    <cellStyle name="Comma(1) 4" xfId="11759"/>
    <cellStyle name="Comma(1) 4 2" xfId="11760"/>
    <cellStyle name="Comma(1) 4 2 2" xfId="36756"/>
    <cellStyle name="Comma(1) 4 3" xfId="11761"/>
    <cellStyle name="Comma(1) 4 3 2" xfId="36757"/>
    <cellStyle name="Comma(1) 4 4" xfId="11762"/>
    <cellStyle name="Comma(1) 4 4 2" xfId="36758"/>
    <cellStyle name="Comma(1) 4 5" xfId="36755"/>
    <cellStyle name="Comma(1) 5" xfId="11763"/>
    <cellStyle name="Comma(1) 5 2" xfId="11764"/>
    <cellStyle name="Comma(1) 5 2 2" xfId="36760"/>
    <cellStyle name="Comma(1) 5 3" xfId="11765"/>
    <cellStyle name="Comma(1) 5 3 2" xfId="36761"/>
    <cellStyle name="Comma(1) 5 4" xfId="11766"/>
    <cellStyle name="Comma(1) 5 4 2" xfId="36762"/>
    <cellStyle name="Comma(1) 5 5" xfId="36759"/>
    <cellStyle name="Comma(1) 6" xfId="11767"/>
    <cellStyle name="Comma(1) 6 2" xfId="11768"/>
    <cellStyle name="Comma(1) 6 2 2" xfId="36764"/>
    <cellStyle name="Comma(1) 6 3" xfId="11769"/>
    <cellStyle name="Comma(1) 6 3 2" xfId="36765"/>
    <cellStyle name="Comma(1) 6 4" xfId="11770"/>
    <cellStyle name="Comma(1) 6 4 2" xfId="36766"/>
    <cellStyle name="Comma(1) 6 5" xfId="36763"/>
    <cellStyle name="Comma(1) 7" xfId="11771"/>
    <cellStyle name="Comma(1) 7 2" xfId="11772"/>
    <cellStyle name="Comma(1) 7 2 2" xfId="36768"/>
    <cellStyle name="Comma(1) 7 3" xfId="11773"/>
    <cellStyle name="Comma(1) 7 3 2" xfId="36769"/>
    <cellStyle name="Comma(1) 7 4" xfId="11774"/>
    <cellStyle name="Comma(1) 7 4 2" xfId="36770"/>
    <cellStyle name="Comma(1) 7 5" xfId="36767"/>
    <cellStyle name="Comma(1) 8" xfId="11775"/>
    <cellStyle name="Comma(1) 8 2" xfId="11776"/>
    <cellStyle name="Comma(1) 8 2 2" xfId="36772"/>
    <cellStyle name="Comma(1) 8 3" xfId="11777"/>
    <cellStyle name="Comma(1) 8 3 2" xfId="36773"/>
    <cellStyle name="Comma(1) 8 4" xfId="11778"/>
    <cellStyle name="Comma(1) 8 4 2" xfId="36774"/>
    <cellStyle name="Comma(1) 8 5" xfId="36771"/>
    <cellStyle name="Comma(1) 9" xfId="11779"/>
    <cellStyle name="Comma(1) 9 2" xfId="11780"/>
    <cellStyle name="Comma(1) 9 2 2" xfId="36776"/>
    <cellStyle name="Comma(1) 9 3" xfId="11781"/>
    <cellStyle name="Comma(1) 9 3 2" xfId="36777"/>
    <cellStyle name="Comma(1) 9 4" xfId="11782"/>
    <cellStyle name="Comma(1) 9 4 2" xfId="36778"/>
    <cellStyle name="Comma(1) 9 5" xfId="36775"/>
    <cellStyle name="Comma,0" xfId="11783"/>
    <cellStyle name="Comma,0 2" xfId="11784"/>
    <cellStyle name="Comma,0 2 2" xfId="36780"/>
    <cellStyle name="Comma,0 3" xfId="11785"/>
    <cellStyle name="Comma,0 3 2" xfId="36781"/>
    <cellStyle name="Comma,0 4" xfId="11786"/>
    <cellStyle name="Comma,0 4 2" xfId="36782"/>
    <cellStyle name="Comma,0 5" xfId="36779"/>
    <cellStyle name="Comma,1" xfId="11787"/>
    <cellStyle name="Comma,1 2" xfId="11788"/>
    <cellStyle name="Comma,1 2 2" xfId="36784"/>
    <cellStyle name="Comma,1 3" xfId="11789"/>
    <cellStyle name="Comma,1 3 2" xfId="36785"/>
    <cellStyle name="Comma,1 4" xfId="11790"/>
    <cellStyle name="Comma,1 4 2" xfId="36786"/>
    <cellStyle name="Comma,1 5" xfId="36783"/>
    <cellStyle name="Comma,2" xfId="11791"/>
    <cellStyle name="Comma,2 2" xfId="11792"/>
    <cellStyle name="Comma,2 2 2" xfId="36788"/>
    <cellStyle name="Comma,2 3" xfId="11793"/>
    <cellStyle name="Comma,2 3 2" xfId="36789"/>
    <cellStyle name="Comma,2 4" xfId="11794"/>
    <cellStyle name="Comma,2 4 2" xfId="36790"/>
    <cellStyle name="Comma,2 5" xfId="36787"/>
    <cellStyle name="Comma[1]" xfId="11795"/>
    <cellStyle name="Comma[1] 2" xfId="11796"/>
    <cellStyle name="Comma[1] 2 2" xfId="36792"/>
    <cellStyle name="Comma[1] 3" xfId="11797"/>
    <cellStyle name="Comma[1] 3 2" xfId="36793"/>
    <cellStyle name="Comma[1] 4" xfId="11798"/>
    <cellStyle name="Comma[1] 4 2" xfId="36794"/>
    <cellStyle name="Comma[1] 5" xfId="36791"/>
    <cellStyle name="Comma0" xfId="11799"/>
    <cellStyle name="Comma0 - Modelo1" xfId="11800"/>
    <cellStyle name="Comma0 - Modelo1 2" xfId="11801"/>
    <cellStyle name="Comma0 - Modelo1 2 2" xfId="36797"/>
    <cellStyle name="Comma0 - Modelo1 3" xfId="11802"/>
    <cellStyle name="Comma0 - Modelo1 3 2" xfId="36798"/>
    <cellStyle name="Comma0 - Modelo1 4" xfId="11803"/>
    <cellStyle name="Comma0 - Modelo1 4 2" xfId="36799"/>
    <cellStyle name="Comma0 - Modelo1 5" xfId="36796"/>
    <cellStyle name="Comma0 - Style1" xfId="11804"/>
    <cellStyle name="Comma0 - Style1 2" xfId="11805"/>
    <cellStyle name="Comma0 - Style1 2 2" xfId="36801"/>
    <cellStyle name="Comma0 - Style1 3" xfId="11806"/>
    <cellStyle name="Comma0 - Style1 3 2" xfId="36802"/>
    <cellStyle name="Comma0 - Style1 4" xfId="11807"/>
    <cellStyle name="Comma0 - Style1 4 2" xfId="36803"/>
    <cellStyle name="Comma0 - Style1 5" xfId="36800"/>
    <cellStyle name="Comma0 - Style3" xfId="11808"/>
    <cellStyle name="Comma0 - Style3 2" xfId="11809"/>
    <cellStyle name="Comma0 - Style3 2 2" xfId="36805"/>
    <cellStyle name="Comma0 - Style3 3" xfId="11810"/>
    <cellStyle name="Comma0 - Style3 3 2" xfId="36806"/>
    <cellStyle name="Comma0 - Style3 4" xfId="11811"/>
    <cellStyle name="Comma0 - Style3 4 2" xfId="36807"/>
    <cellStyle name="Comma0 - Style3 5" xfId="36804"/>
    <cellStyle name="Comma0 - Style5" xfId="11812"/>
    <cellStyle name="Comma0 - Style5 2" xfId="11813"/>
    <cellStyle name="Comma0 - Style5 2 2" xfId="36809"/>
    <cellStyle name="Comma0 - Style5 3" xfId="11814"/>
    <cellStyle name="Comma0 - Style5 3 2" xfId="36810"/>
    <cellStyle name="Comma0 - Style5 4" xfId="11815"/>
    <cellStyle name="Comma0 - Style5 4 2" xfId="36811"/>
    <cellStyle name="Comma0 - Style5 5" xfId="36808"/>
    <cellStyle name="Comma0 2" xfId="11816"/>
    <cellStyle name="Comma0 2 2" xfId="36812"/>
    <cellStyle name="Comma0 3" xfId="11817"/>
    <cellStyle name="Comma0 3 2" xfId="36813"/>
    <cellStyle name="Comma0 4" xfId="11818"/>
    <cellStyle name="Comma0 4 2" xfId="36814"/>
    <cellStyle name="Comma0 5" xfId="36795"/>
    <cellStyle name="Comma0_Golden Bear Comparison_8.30.05" xfId="11819"/>
    <cellStyle name="Comma1 - Modelo2" xfId="11820"/>
    <cellStyle name="Comma1 - Modelo2 2" xfId="11821"/>
    <cellStyle name="Comma1 - Modelo2 2 2" xfId="36816"/>
    <cellStyle name="Comma1 - Modelo2 3" xfId="11822"/>
    <cellStyle name="Comma1 - Modelo2 3 2" xfId="36817"/>
    <cellStyle name="Comma1 - Modelo2 4" xfId="11823"/>
    <cellStyle name="Comma1 - Modelo2 4 2" xfId="36818"/>
    <cellStyle name="Comma1 - Modelo2 5" xfId="36815"/>
    <cellStyle name="Comma1 - Style1" xfId="11824"/>
    <cellStyle name="Comma1 - Style1 2" xfId="11825"/>
    <cellStyle name="Comma1 - Style1 2 2" xfId="36820"/>
    <cellStyle name="Comma1 - Style1 3" xfId="11826"/>
    <cellStyle name="Comma1 - Style1 3 2" xfId="36821"/>
    <cellStyle name="Comma1 - Style1 4" xfId="11827"/>
    <cellStyle name="Comma1 - Style1 4 2" xfId="36822"/>
    <cellStyle name="Comma1 - Style1 5" xfId="36819"/>
    <cellStyle name="Comma1 - Style2" xfId="11828"/>
    <cellStyle name="Comma1 - Style2 2" xfId="11829"/>
    <cellStyle name="Comma1 - Style2 2 2" xfId="36824"/>
    <cellStyle name="Comma1 - Style2 3" xfId="11830"/>
    <cellStyle name="Comma1 - Style2 3 2" xfId="36825"/>
    <cellStyle name="Comma1 - Style2 4" xfId="11831"/>
    <cellStyle name="Comma1 - Style2 4 2" xfId="36826"/>
    <cellStyle name="Comma1 - Style2 5" xfId="36823"/>
    <cellStyle name="Company" xfId="11832"/>
    <cellStyle name="Company 2" xfId="11833"/>
    <cellStyle name="Company 2 2" xfId="36828"/>
    <cellStyle name="Company 3" xfId="11834"/>
    <cellStyle name="Company 3 2" xfId="36829"/>
    <cellStyle name="Company 4" xfId="11835"/>
    <cellStyle name="Company 4 2" xfId="36830"/>
    <cellStyle name="Company 5" xfId="36827"/>
    <cellStyle name="Company Guidance" xfId="11836"/>
    <cellStyle name="Company Guidance 2" xfId="11837"/>
    <cellStyle name="Company Guidance 2 2" xfId="36832"/>
    <cellStyle name="Company Guidance 3" xfId="11838"/>
    <cellStyle name="Company Guidance 3 2" xfId="36833"/>
    <cellStyle name="Company Guidance 4" xfId="11839"/>
    <cellStyle name="Company Guidance 4 2" xfId="36834"/>
    <cellStyle name="Company Guidance 5" xfId="36831"/>
    <cellStyle name="CompanyTitle" xfId="11840"/>
    <cellStyle name="CompanyTitle 2" xfId="11841"/>
    <cellStyle name="CompanyTitle 2 2" xfId="36836"/>
    <cellStyle name="CompanyTitle 3" xfId="11842"/>
    <cellStyle name="CompanyTitle 3 2" xfId="36837"/>
    <cellStyle name="CompanyTitle 4" xfId="11843"/>
    <cellStyle name="CompanyTitle 4 2" xfId="36838"/>
    <cellStyle name="CompanyTitle 5" xfId="36835"/>
    <cellStyle name="Component" xfId="11844"/>
    <cellStyle name="Component 10" xfId="36839"/>
    <cellStyle name="Component 2" xfId="11845"/>
    <cellStyle name="Component 2 2" xfId="11846"/>
    <cellStyle name="Component 2 2 2" xfId="36841"/>
    <cellStyle name="Component 2 3" xfId="11847"/>
    <cellStyle name="Component 2 3 2" xfId="11848"/>
    <cellStyle name="Component 2 3 2 2" xfId="36843"/>
    <cellStyle name="Component 2 3 3" xfId="36842"/>
    <cellStyle name="Component 2 4" xfId="11849"/>
    <cellStyle name="Component 2 4 2" xfId="36844"/>
    <cellStyle name="Component 2 5" xfId="11850"/>
    <cellStyle name="Component 2 5 2" xfId="36845"/>
    <cellStyle name="Component 2 6" xfId="36840"/>
    <cellStyle name="Component 3" xfId="11851"/>
    <cellStyle name="Component 3 2" xfId="11852"/>
    <cellStyle name="Component 3 2 2" xfId="36847"/>
    <cellStyle name="Component 3 3" xfId="11853"/>
    <cellStyle name="Component 3 3 2" xfId="11854"/>
    <cellStyle name="Component 3 3 2 2" xfId="36849"/>
    <cellStyle name="Component 3 3 3" xfId="36848"/>
    <cellStyle name="Component 3 4" xfId="11855"/>
    <cellStyle name="Component 3 4 2" xfId="36850"/>
    <cellStyle name="Component 3 5" xfId="11856"/>
    <cellStyle name="Component 3 5 2" xfId="36851"/>
    <cellStyle name="Component 3 6" xfId="36846"/>
    <cellStyle name="Component 4" xfId="11857"/>
    <cellStyle name="Component 4 2" xfId="11858"/>
    <cellStyle name="Component 4 2 2" xfId="36853"/>
    <cellStyle name="Component 4 3" xfId="11859"/>
    <cellStyle name="Component 4 3 2" xfId="11860"/>
    <cellStyle name="Component 4 3 2 2" xfId="36855"/>
    <cellStyle name="Component 4 3 3" xfId="36854"/>
    <cellStyle name="Component 4 4" xfId="11861"/>
    <cellStyle name="Component 4 4 2" xfId="36856"/>
    <cellStyle name="Component 4 5" xfId="11862"/>
    <cellStyle name="Component 4 5 2" xfId="36857"/>
    <cellStyle name="Component 4 6" xfId="36852"/>
    <cellStyle name="Component 5" xfId="11863"/>
    <cellStyle name="Component 5 2" xfId="11864"/>
    <cellStyle name="Component 5 2 2" xfId="36859"/>
    <cellStyle name="Component 5 3" xfId="11865"/>
    <cellStyle name="Component 5 3 2" xfId="11866"/>
    <cellStyle name="Component 5 3 2 2" xfId="36861"/>
    <cellStyle name="Component 5 3 3" xfId="36860"/>
    <cellStyle name="Component 5 4" xfId="11867"/>
    <cellStyle name="Component 5 4 2" xfId="36862"/>
    <cellStyle name="Component 5 5" xfId="11868"/>
    <cellStyle name="Component 5 5 2" xfId="36863"/>
    <cellStyle name="Component 5 6" xfId="36858"/>
    <cellStyle name="Component 6" xfId="11869"/>
    <cellStyle name="Component 6 2" xfId="36864"/>
    <cellStyle name="Component 7" xfId="11870"/>
    <cellStyle name="Component 7 2" xfId="11871"/>
    <cellStyle name="Component 7 2 2" xfId="36866"/>
    <cellStyle name="Component 7 3" xfId="36865"/>
    <cellStyle name="Component 8" xfId="11872"/>
    <cellStyle name="Component 8 2" xfId="36867"/>
    <cellStyle name="Component 9" xfId="11873"/>
    <cellStyle name="Component 9 2" xfId="36868"/>
    <cellStyle name="content" xfId="11874"/>
    <cellStyle name="content 2" xfId="11875"/>
    <cellStyle name="content 2 2" xfId="36870"/>
    <cellStyle name="content 3" xfId="11876"/>
    <cellStyle name="content 3 2" xfId="36871"/>
    <cellStyle name="content 4" xfId="11877"/>
    <cellStyle name="content 4 2" xfId="36872"/>
    <cellStyle name="content 5" xfId="36869"/>
    <cellStyle name="ContentsHyperlink" xfId="11878"/>
    <cellStyle name="ContentsHyperlink 2" xfId="11879"/>
    <cellStyle name="ContentsHyperlink 2 2" xfId="36874"/>
    <cellStyle name="ContentsHyperlink 3" xfId="11880"/>
    <cellStyle name="ContentsHyperlink 3 2" xfId="36875"/>
    <cellStyle name="ContentsHyperlink 4" xfId="11881"/>
    <cellStyle name="ContentsHyperlink 4 2" xfId="36876"/>
    <cellStyle name="ContentsHyperlink 5" xfId="36873"/>
    <cellStyle name="Copied" xfId="11882"/>
    <cellStyle name="Copied 2" xfId="11883"/>
    <cellStyle name="Copied 2 2" xfId="36878"/>
    <cellStyle name="Copied 3" xfId="11884"/>
    <cellStyle name="Copied 3 2" xfId="36879"/>
    <cellStyle name="Copied 4" xfId="11885"/>
    <cellStyle name="Copied 4 2" xfId="36880"/>
    <cellStyle name="Copied 5" xfId="36877"/>
    <cellStyle name="Cover Date" xfId="11886"/>
    <cellStyle name="Cover Date 2" xfId="11887"/>
    <cellStyle name="Cover Date 2 2" xfId="36882"/>
    <cellStyle name="Cover Date 3" xfId="11888"/>
    <cellStyle name="Cover Date 3 2" xfId="36883"/>
    <cellStyle name="Cover Date 4" xfId="11889"/>
    <cellStyle name="Cover Date 4 2" xfId="36884"/>
    <cellStyle name="Cover Date 5" xfId="36881"/>
    <cellStyle name="Cover Subtitle" xfId="11890"/>
    <cellStyle name="Cover Subtitle 2" xfId="11891"/>
    <cellStyle name="Cover Subtitle 2 2" xfId="36886"/>
    <cellStyle name="Cover Subtitle 3" xfId="11892"/>
    <cellStyle name="Cover Subtitle 3 2" xfId="36887"/>
    <cellStyle name="Cover Subtitle 4" xfId="11893"/>
    <cellStyle name="Cover Subtitle 4 2" xfId="36888"/>
    <cellStyle name="Cover Subtitle 5" xfId="36885"/>
    <cellStyle name="Cover Title" xfId="11894"/>
    <cellStyle name="Cover Title 2" xfId="11895"/>
    <cellStyle name="Cover Title 2 2" xfId="36890"/>
    <cellStyle name="Cover Title 3" xfId="11896"/>
    <cellStyle name="Cover Title 3 2" xfId="36891"/>
    <cellStyle name="Cover Title 4" xfId="11897"/>
    <cellStyle name="Cover Title 4 2" xfId="36892"/>
    <cellStyle name="Cover Title 5" xfId="36889"/>
    <cellStyle name="CurRatio" xfId="11898"/>
    <cellStyle name="CurRatio 2" xfId="11899"/>
    <cellStyle name="CurRatio 2 2" xfId="36894"/>
    <cellStyle name="CurRatio 3" xfId="11900"/>
    <cellStyle name="CurRatio 3 2" xfId="36895"/>
    <cellStyle name="CurRatio 4" xfId="11901"/>
    <cellStyle name="CurRatio 4 2" xfId="36896"/>
    <cellStyle name="CurRatio 5" xfId="36893"/>
    <cellStyle name="Curren - Style2" xfId="11902"/>
    <cellStyle name="Curren - Style2 2" xfId="11903"/>
    <cellStyle name="Curren - Style2 2 2" xfId="36898"/>
    <cellStyle name="Curren - Style2 3" xfId="11904"/>
    <cellStyle name="Curren - Style2 3 2" xfId="36899"/>
    <cellStyle name="Curren - Style2 4" xfId="11905"/>
    <cellStyle name="Curren - Style2 4 2" xfId="36900"/>
    <cellStyle name="Curren - Style2 5" xfId="36897"/>
    <cellStyle name="Curren - Style4" xfId="11906"/>
    <cellStyle name="Curren - Style4 2" xfId="11907"/>
    <cellStyle name="Curren - Style4 2 2" xfId="36902"/>
    <cellStyle name="Curren - Style4 3" xfId="11908"/>
    <cellStyle name="Curren - Style4 3 2" xfId="36903"/>
    <cellStyle name="Curren - Style4 4" xfId="11909"/>
    <cellStyle name="Curren - Style4 4 2" xfId="36904"/>
    <cellStyle name="Curren - Style4 5" xfId="36901"/>
    <cellStyle name="Currency--" xfId="11910"/>
    <cellStyle name="Currency (0)" xfId="11911"/>
    <cellStyle name="Currency (0) 2" xfId="11912"/>
    <cellStyle name="Currency (0) 2 2" xfId="36907"/>
    <cellStyle name="Currency (0) 3" xfId="11913"/>
    <cellStyle name="Currency (0) 3 2" xfId="36908"/>
    <cellStyle name="Currency (0) 4" xfId="11914"/>
    <cellStyle name="Currency (0) 4 2" xfId="36909"/>
    <cellStyle name="Currency (0) 5" xfId="36906"/>
    <cellStyle name="Currency (2)" xfId="11915"/>
    <cellStyle name="Currency (2) 2" xfId="11916"/>
    <cellStyle name="Currency (2) 2 2" xfId="36911"/>
    <cellStyle name="Currency (2) 3" xfId="11917"/>
    <cellStyle name="Currency (2) 3 2" xfId="36912"/>
    <cellStyle name="Currency (2) 4" xfId="11918"/>
    <cellStyle name="Currency (2) 4 2" xfId="36913"/>
    <cellStyle name="Currency (2) 5" xfId="36910"/>
    <cellStyle name="Currency (3)" xfId="11919"/>
    <cellStyle name="Currency (3) 2" xfId="11920"/>
    <cellStyle name="Currency (3) 2 2" xfId="36915"/>
    <cellStyle name="Currency (3) 3" xfId="11921"/>
    <cellStyle name="Currency (3) 3 2" xfId="36916"/>
    <cellStyle name="Currency (3) 4" xfId="11922"/>
    <cellStyle name="Currency (3) 4 2" xfId="36917"/>
    <cellStyle name="Currency (3) 5" xfId="36914"/>
    <cellStyle name="Currency [00]" xfId="11923"/>
    <cellStyle name="Currency [00] 2" xfId="11924"/>
    <cellStyle name="Currency [00] 2 2" xfId="11925"/>
    <cellStyle name="Currency [00] 2 2 2" xfId="36920"/>
    <cellStyle name="Currency [00] 2 3" xfId="11926"/>
    <cellStyle name="Currency [00] 2 3 2" xfId="36921"/>
    <cellStyle name="Currency [00] 2 4" xfId="11927"/>
    <cellStyle name="Currency [00] 2 4 2" xfId="36922"/>
    <cellStyle name="Currency [00] 2 5" xfId="36919"/>
    <cellStyle name="Currency [00] 3" xfId="11928"/>
    <cellStyle name="Currency [00] 3 2" xfId="36923"/>
    <cellStyle name="Currency [00] 4" xfId="11929"/>
    <cellStyle name="Currency [00] 4 2" xfId="36924"/>
    <cellStyle name="Currency [00] 5" xfId="11930"/>
    <cellStyle name="Currency [00] 5 2" xfId="36925"/>
    <cellStyle name="Currency [00] 6" xfId="36918"/>
    <cellStyle name="Currency [1]" xfId="11931"/>
    <cellStyle name="Currency [1] 2" xfId="11932"/>
    <cellStyle name="Currency [1] 2 2" xfId="36927"/>
    <cellStyle name="Currency [1] 3" xfId="11933"/>
    <cellStyle name="Currency [1] 3 2" xfId="36928"/>
    <cellStyle name="Currency [1] 4" xfId="11934"/>
    <cellStyle name="Currency [1] 4 2" xfId="36929"/>
    <cellStyle name="Currency [1] 5" xfId="36926"/>
    <cellStyle name="Currency [2]" xfId="11935"/>
    <cellStyle name="Currency [2] 2" xfId="11936"/>
    <cellStyle name="Currency [2] 2 2" xfId="36931"/>
    <cellStyle name="Currency [2] 3" xfId="11937"/>
    <cellStyle name="Currency [2] 3 2" xfId="36932"/>
    <cellStyle name="Currency [2] 4" xfId="11938"/>
    <cellStyle name="Currency [2] 4 2" xfId="36933"/>
    <cellStyle name="Currency [2] 5" xfId="36930"/>
    <cellStyle name="Currency 0" xfId="11939"/>
    <cellStyle name="Currency 0 2" xfId="11940"/>
    <cellStyle name="Currency 0 2 2" xfId="36935"/>
    <cellStyle name="Currency 0 3" xfId="11941"/>
    <cellStyle name="Currency 0 3 2" xfId="36936"/>
    <cellStyle name="Currency 0 4" xfId="11942"/>
    <cellStyle name="Currency 0 4 2" xfId="36937"/>
    <cellStyle name="Currency 0 5" xfId="36934"/>
    <cellStyle name="Currency 0.00" xfId="11943"/>
    <cellStyle name="Currency 0.00 2" xfId="11944"/>
    <cellStyle name="Currency 0.00 2 2" xfId="36939"/>
    <cellStyle name="Currency 0.00 3" xfId="11945"/>
    <cellStyle name="Currency 0.00 3 2" xfId="36940"/>
    <cellStyle name="Currency 0.00 4" xfId="11946"/>
    <cellStyle name="Currency 0.00 4 2" xfId="36941"/>
    <cellStyle name="Currency 0.00 5" xfId="36938"/>
    <cellStyle name="Currency 0_ProLogis Open Fund Model 030106" xfId="11947"/>
    <cellStyle name="Currency 2" xfId="11948"/>
    <cellStyle name="Currency-- 2" xfId="11949"/>
    <cellStyle name="Currency 2 10" xfId="11950"/>
    <cellStyle name="Currency 2 10 2" xfId="11951"/>
    <cellStyle name="Currency 2 10 2 2" xfId="36945"/>
    <cellStyle name="Currency 2 10 3" xfId="11952"/>
    <cellStyle name="Currency 2 10 3 2" xfId="36946"/>
    <cellStyle name="Currency 2 10 4" xfId="11953"/>
    <cellStyle name="Currency 2 10 4 2" xfId="36947"/>
    <cellStyle name="Currency 2 10 5" xfId="36944"/>
    <cellStyle name="Currency 2 11" xfId="11954"/>
    <cellStyle name="Currency 2 11 2" xfId="11955"/>
    <cellStyle name="Currency 2 11 2 2" xfId="36949"/>
    <cellStyle name="Currency 2 11 3" xfId="11956"/>
    <cellStyle name="Currency 2 11 3 2" xfId="36950"/>
    <cellStyle name="Currency 2 11 4" xfId="11957"/>
    <cellStyle name="Currency 2 11 4 2" xfId="36951"/>
    <cellStyle name="Currency 2 11 5" xfId="36948"/>
    <cellStyle name="Currency 2 12" xfId="11958"/>
    <cellStyle name="Currency 2 12 2" xfId="11959"/>
    <cellStyle name="Currency 2 12 2 2" xfId="36953"/>
    <cellStyle name="Currency 2 12 3" xfId="11960"/>
    <cellStyle name="Currency 2 12 3 2" xfId="36954"/>
    <cellStyle name="Currency 2 12 4" xfId="11961"/>
    <cellStyle name="Currency 2 12 4 2" xfId="36955"/>
    <cellStyle name="Currency 2 12 5" xfId="36952"/>
    <cellStyle name="Currency 2 13" xfId="36942"/>
    <cellStyle name="Currency 2 2" xfId="11962"/>
    <cellStyle name="Currency-- 2 2" xfId="36943"/>
    <cellStyle name="Currency 2 2 2" xfId="11963"/>
    <cellStyle name="Currency 2 2 2 2" xfId="36957"/>
    <cellStyle name="Currency 2 2 3" xfId="11964"/>
    <cellStyle name="Currency 2 2 3 2" xfId="36958"/>
    <cellStyle name="Currency 2 2 4" xfId="11965"/>
    <cellStyle name="Currency 2 2 4 2" xfId="36959"/>
    <cellStyle name="Currency 2 2 5" xfId="36956"/>
    <cellStyle name="Currency 2 3" xfId="11966"/>
    <cellStyle name="Currency 2 3 2" xfId="11967"/>
    <cellStyle name="Currency 2 3 2 2" xfId="36961"/>
    <cellStyle name="Currency 2 3 3" xfId="11968"/>
    <cellStyle name="Currency 2 3 3 2" xfId="36962"/>
    <cellStyle name="Currency 2 3 4" xfId="11969"/>
    <cellStyle name="Currency 2 3 4 2" xfId="36963"/>
    <cellStyle name="Currency 2 3 5" xfId="36960"/>
    <cellStyle name="Currency 2 4" xfId="11970"/>
    <cellStyle name="Currency 2 4 2" xfId="11971"/>
    <cellStyle name="Currency 2 4 2 2" xfId="36965"/>
    <cellStyle name="Currency 2 4 3" xfId="11972"/>
    <cellStyle name="Currency 2 4 3 2" xfId="36966"/>
    <cellStyle name="Currency 2 4 4" xfId="11973"/>
    <cellStyle name="Currency 2 4 4 2" xfId="36967"/>
    <cellStyle name="Currency 2 4 5" xfId="36964"/>
    <cellStyle name="Currency 2 5" xfId="11974"/>
    <cellStyle name="Currency 2 5 2" xfId="11975"/>
    <cellStyle name="Currency 2 5 2 2" xfId="36969"/>
    <cellStyle name="Currency 2 5 3" xfId="11976"/>
    <cellStyle name="Currency 2 5 3 2" xfId="36970"/>
    <cellStyle name="Currency 2 5 4" xfId="11977"/>
    <cellStyle name="Currency 2 5 4 2" xfId="36971"/>
    <cellStyle name="Currency 2 5 5" xfId="36968"/>
    <cellStyle name="Currency 2 6" xfId="11978"/>
    <cellStyle name="Currency 2 6 2" xfId="11979"/>
    <cellStyle name="Currency 2 6 2 2" xfId="36973"/>
    <cellStyle name="Currency 2 6 3" xfId="11980"/>
    <cellStyle name="Currency 2 6 3 2" xfId="36974"/>
    <cellStyle name="Currency 2 6 4" xfId="11981"/>
    <cellStyle name="Currency 2 6 4 2" xfId="36975"/>
    <cellStyle name="Currency 2 6 5" xfId="36972"/>
    <cellStyle name="Currency 2 7" xfId="11982"/>
    <cellStyle name="Currency 2 7 2" xfId="11983"/>
    <cellStyle name="Currency 2 7 2 2" xfId="36977"/>
    <cellStyle name="Currency 2 7 3" xfId="11984"/>
    <cellStyle name="Currency 2 7 3 2" xfId="36978"/>
    <cellStyle name="Currency 2 7 4" xfId="11985"/>
    <cellStyle name="Currency 2 7 4 2" xfId="36979"/>
    <cellStyle name="Currency 2 7 5" xfId="36976"/>
    <cellStyle name="Currency 2 8" xfId="11986"/>
    <cellStyle name="Currency 2 8 2" xfId="11987"/>
    <cellStyle name="Currency 2 8 2 2" xfId="36981"/>
    <cellStyle name="Currency 2 8 3" xfId="11988"/>
    <cellStyle name="Currency 2 8 3 2" xfId="36982"/>
    <cellStyle name="Currency 2 8 4" xfId="11989"/>
    <cellStyle name="Currency 2 8 4 2" xfId="36983"/>
    <cellStyle name="Currency 2 8 5" xfId="36980"/>
    <cellStyle name="Currency 2 9" xfId="11990"/>
    <cellStyle name="Currency 2 9 2" xfId="11991"/>
    <cellStyle name="Currency 2 9 2 2" xfId="36985"/>
    <cellStyle name="Currency 2 9 3" xfId="11992"/>
    <cellStyle name="Currency 2 9 3 2" xfId="36986"/>
    <cellStyle name="Currency 2 9 4" xfId="11993"/>
    <cellStyle name="Currency 2 9 4 2" xfId="36987"/>
    <cellStyle name="Currency 2 9 5" xfId="36984"/>
    <cellStyle name="Currency 2*" xfId="11994"/>
    <cellStyle name="Currency 2* 2" xfId="11995"/>
    <cellStyle name="Currency 2* 2 2" xfId="36989"/>
    <cellStyle name="Currency 2* 3" xfId="11996"/>
    <cellStyle name="Currency 2* 3 2" xfId="36990"/>
    <cellStyle name="Currency 2* 4" xfId="11997"/>
    <cellStyle name="Currency 2* 4 2" xfId="36991"/>
    <cellStyle name="Currency 2* 5" xfId="36988"/>
    <cellStyle name="Currency 2_FlexSol_Model_v38" xfId="11998"/>
    <cellStyle name="Currency-- 3" xfId="11999"/>
    <cellStyle name="Currency-- 3 2" xfId="36992"/>
    <cellStyle name="Currency-- 4" xfId="12000"/>
    <cellStyle name="Currency-- 4 2" xfId="36993"/>
    <cellStyle name="Currency-- 5" xfId="36905"/>
    <cellStyle name="Currency Per Share" xfId="12001"/>
    <cellStyle name="Currency Per Share 2" xfId="12002"/>
    <cellStyle name="Currency Per Share 2 2" xfId="36995"/>
    <cellStyle name="Currency Per Share 3" xfId="12003"/>
    <cellStyle name="Currency Per Share 3 2" xfId="36996"/>
    <cellStyle name="Currency Per Share 4" xfId="12004"/>
    <cellStyle name="Currency Per Share 4 2" xfId="36997"/>
    <cellStyle name="Currency Per Share 5" xfId="36994"/>
    <cellStyle name="Currency*" xfId="12005"/>
    <cellStyle name="Currency* 2" xfId="12006"/>
    <cellStyle name="Currency* 2 2" xfId="36999"/>
    <cellStyle name="Currency* 3" xfId="12007"/>
    <cellStyle name="Currency* 3 2" xfId="37000"/>
    <cellStyle name="Currency* 4" xfId="12008"/>
    <cellStyle name="Currency* 4 2" xfId="37001"/>
    <cellStyle name="Currency* 5" xfId="36998"/>
    <cellStyle name="Currency,0" xfId="12009"/>
    <cellStyle name="Currency,0 2" xfId="12010"/>
    <cellStyle name="Currency,0 2 2" xfId="37003"/>
    <cellStyle name="Currency,0 3" xfId="12011"/>
    <cellStyle name="Currency,0 3 2" xfId="37004"/>
    <cellStyle name="Currency,0 4" xfId="12012"/>
    <cellStyle name="Currency,0 4 2" xfId="37005"/>
    <cellStyle name="Currency,0 5" xfId="37002"/>
    <cellStyle name="Currency,2" xfId="12013"/>
    <cellStyle name="Currency,2 2" xfId="12014"/>
    <cellStyle name="Currency,2 2 2" xfId="37007"/>
    <cellStyle name="Currency,2 3" xfId="12015"/>
    <cellStyle name="Currency,2 3 2" xfId="37008"/>
    <cellStyle name="Currency,2 4" xfId="12016"/>
    <cellStyle name="Currency,2 4 2" xfId="37009"/>
    <cellStyle name="Currency,2 5" xfId="37006"/>
    <cellStyle name="Currency0" xfId="12017"/>
    <cellStyle name="Currency0 2" xfId="12018"/>
    <cellStyle name="Currency0 2 2" xfId="12019"/>
    <cellStyle name="Currency0 2 2 2" xfId="37012"/>
    <cellStyle name="Currency0 2 3" xfId="12020"/>
    <cellStyle name="Currency0 2 3 2" xfId="37013"/>
    <cellStyle name="Currency0 2 4" xfId="12021"/>
    <cellStyle name="Currency0 2 4 2" xfId="37014"/>
    <cellStyle name="Currency0 2 5" xfId="37011"/>
    <cellStyle name="Currency0 3" xfId="12022"/>
    <cellStyle name="Currency0 3 2" xfId="37015"/>
    <cellStyle name="Currency0 4" xfId="12023"/>
    <cellStyle name="Currency0 4 2" xfId="37016"/>
    <cellStyle name="Currency0 5" xfId="12024"/>
    <cellStyle name="Currency0 5 2" xfId="37017"/>
    <cellStyle name="Currency0 6" xfId="37010"/>
    <cellStyle name="Currency1" xfId="12025"/>
    <cellStyle name="Currency1 2" xfId="12026"/>
    <cellStyle name="Currency1 2 2" xfId="37019"/>
    <cellStyle name="Currency1 3" xfId="12027"/>
    <cellStyle name="Currency1 3 2" xfId="37020"/>
    <cellStyle name="Currency1 4" xfId="12028"/>
    <cellStyle name="Currency1 4 2" xfId="37021"/>
    <cellStyle name="Currency1 5" xfId="37018"/>
    <cellStyle name="Currency2" xfId="12029"/>
    <cellStyle name="Currency2 2" xfId="12030"/>
    <cellStyle name="Currency2 2 2" xfId="37023"/>
    <cellStyle name="Currency2 3" xfId="12031"/>
    <cellStyle name="Currency2 3 2" xfId="37024"/>
    <cellStyle name="Currency2 4" xfId="12032"/>
    <cellStyle name="Currency2 4 2" xfId="37025"/>
    <cellStyle name="Currency2 5" xfId="37022"/>
    <cellStyle name="CUS.Work.Area" xfId="12033"/>
    <cellStyle name="CUS.Work.Area 2" xfId="12034"/>
    <cellStyle name="CUS.Work.Area 2 2" xfId="37027"/>
    <cellStyle name="CUS.Work.Area 3" xfId="12035"/>
    <cellStyle name="CUS.Work.Area 3 2" xfId="37028"/>
    <cellStyle name="CUS.Work.Area 4" xfId="12036"/>
    <cellStyle name="CUS.Work.Area 4 2" xfId="37029"/>
    <cellStyle name="CUS.Work.Area 5" xfId="37026"/>
    <cellStyle name="D" xfId="12037"/>
    <cellStyle name="D 2" xfId="12038"/>
    <cellStyle name="D 2 2" xfId="37031"/>
    <cellStyle name="D 3" xfId="12039"/>
    <cellStyle name="D 3 2" xfId="37032"/>
    <cellStyle name="D 4" xfId="12040"/>
    <cellStyle name="D 4 2" xfId="37033"/>
    <cellStyle name="D 5" xfId="37030"/>
    <cellStyle name="D.C.R." xfId="12041"/>
    <cellStyle name="D.C.R. 2" xfId="12042"/>
    <cellStyle name="D.C.R. 2 2" xfId="37035"/>
    <cellStyle name="D.C.R. 3" xfId="12043"/>
    <cellStyle name="D.C.R. 3 2" xfId="37036"/>
    <cellStyle name="D.C.R. 4" xfId="12044"/>
    <cellStyle name="D.C.R. 4 2" xfId="37037"/>
    <cellStyle name="D.C.R. 5" xfId="37034"/>
    <cellStyle name="d_yield" xfId="12045"/>
    <cellStyle name="d_yield 2" xfId="12046"/>
    <cellStyle name="d_yield 2 2" xfId="37039"/>
    <cellStyle name="d_yield 3" xfId="12047"/>
    <cellStyle name="d_yield 3 2" xfId="37040"/>
    <cellStyle name="d_yield 4" xfId="12048"/>
    <cellStyle name="d_yield 4 2" xfId="37041"/>
    <cellStyle name="d_yield 5" xfId="37038"/>
    <cellStyle name="d_yield_AVP" xfId="12049"/>
    <cellStyle name="d_yield_AVP 2" xfId="12050"/>
    <cellStyle name="d_yield_AVP 2 2" xfId="37043"/>
    <cellStyle name="d_yield_AVP 3" xfId="12051"/>
    <cellStyle name="d_yield_AVP 3 2" xfId="37044"/>
    <cellStyle name="d_yield_AVP 4" xfId="12052"/>
    <cellStyle name="d_yield_AVP 4 2" xfId="37045"/>
    <cellStyle name="d_yield_AVP 5" xfId="37042"/>
    <cellStyle name="d_yield_AVP_Capitaland" xfId="12053"/>
    <cellStyle name="d_yield_AVP_Capitaland 2" xfId="12054"/>
    <cellStyle name="d_yield_AVP_Capitaland 2 2" xfId="37047"/>
    <cellStyle name="d_yield_AVP_Capitaland 3" xfId="12055"/>
    <cellStyle name="d_yield_AVP_Capitaland 3 2" xfId="37048"/>
    <cellStyle name="d_yield_AVP_Capitaland 4" xfId="12056"/>
    <cellStyle name="d_yield_AVP_Capitaland 4 2" xfId="37049"/>
    <cellStyle name="d_yield_AVP_Capitaland 5" xfId="37046"/>
    <cellStyle name="d_yield_AVP_Citydev new" xfId="12057"/>
    <cellStyle name="d_yield_AVP_Citydev new 2" xfId="12058"/>
    <cellStyle name="d_yield_AVP_Citydev new 2 2" xfId="37051"/>
    <cellStyle name="d_yield_AVP_Citydev new 3" xfId="12059"/>
    <cellStyle name="d_yield_AVP_Citydev new 3 2" xfId="37052"/>
    <cellStyle name="d_yield_AVP_Citydev new 4" xfId="12060"/>
    <cellStyle name="d_yield_AVP_Citydev new 4 2" xfId="37053"/>
    <cellStyle name="d_yield_AVP_Citydev new 5" xfId="37050"/>
    <cellStyle name="d_yield_AVP_Graphic Depiction - NO DEV" xfId="12061"/>
    <cellStyle name="d_yield_AVP_Graphic Depiction - NO DEV 2" xfId="12062"/>
    <cellStyle name="d_yield_AVP_Graphic Depiction - NO DEV 2 2" xfId="37055"/>
    <cellStyle name="d_yield_AVP_Graphic Depiction - NO DEV 3" xfId="12063"/>
    <cellStyle name="d_yield_AVP_Graphic Depiction - NO DEV 3 2" xfId="37056"/>
    <cellStyle name="d_yield_AVP_Graphic Depiction - NO DEV 4" xfId="12064"/>
    <cellStyle name="d_yield_AVP_Graphic Depiction - NO DEV 4 2" xfId="37057"/>
    <cellStyle name="d_yield_AVP_Graphic Depiction - NO DEV 5" xfId="37054"/>
    <cellStyle name="d_yield_AVP_Graphic Depiction - NO DEV_Capitaland" xfId="12065"/>
    <cellStyle name="d_yield_AVP_Graphic Depiction - NO DEV_Capitaland 2" xfId="12066"/>
    <cellStyle name="d_yield_AVP_Graphic Depiction - NO DEV_Capitaland 2 2" xfId="37059"/>
    <cellStyle name="d_yield_AVP_Graphic Depiction - NO DEV_Capitaland 3" xfId="12067"/>
    <cellStyle name="d_yield_AVP_Graphic Depiction - NO DEV_Capitaland 3 2" xfId="37060"/>
    <cellStyle name="d_yield_AVP_Graphic Depiction - NO DEV_Capitaland 4" xfId="12068"/>
    <cellStyle name="d_yield_AVP_Graphic Depiction - NO DEV_Capitaland 4 2" xfId="37061"/>
    <cellStyle name="d_yield_AVP_Graphic Depiction - NO DEV_Capitaland 5" xfId="37058"/>
    <cellStyle name="d_yield_AVP_Graphic Depiction - NO DEV_Citydev new" xfId="12069"/>
    <cellStyle name="d_yield_AVP_Graphic Depiction - NO DEV_Citydev new 2" xfId="12070"/>
    <cellStyle name="d_yield_AVP_Graphic Depiction - NO DEV_Citydev new 2 2" xfId="37063"/>
    <cellStyle name="d_yield_AVP_Graphic Depiction - NO DEV_Citydev new 3" xfId="12071"/>
    <cellStyle name="d_yield_AVP_Graphic Depiction - NO DEV_Citydev new 3 2" xfId="37064"/>
    <cellStyle name="d_yield_AVP_Graphic Depiction - NO DEV_Citydev new 4" xfId="12072"/>
    <cellStyle name="d_yield_AVP_Graphic Depiction - NO DEV_Citydev new 4 2" xfId="37065"/>
    <cellStyle name="d_yield_AVP_Graphic Depiction - NO DEV_Citydev new 5" xfId="37062"/>
    <cellStyle name="d_yield_AVP_Graphic Depiction - NO DEV_Keppel Land" xfId="12073"/>
    <cellStyle name="d_yield_AVP_Graphic Depiction - NO DEV_Keppel Land 2" xfId="12074"/>
    <cellStyle name="d_yield_AVP_Graphic Depiction - NO DEV_Keppel Land 2 2" xfId="37067"/>
    <cellStyle name="d_yield_AVP_Graphic Depiction - NO DEV_Keppel Land 3" xfId="12075"/>
    <cellStyle name="d_yield_AVP_Graphic Depiction - NO DEV_Keppel Land 3 2" xfId="37068"/>
    <cellStyle name="d_yield_AVP_Graphic Depiction - NO DEV_Keppel Land 4" xfId="12076"/>
    <cellStyle name="d_yield_AVP_Graphic Depiction - NO DEV_Keppel Land 4 2" xfId="37069"/>
    <cellStyle name="d_yield_AVP_Graphic Depiction - NO DEV_Keppel Land 5" xfId="37066"/>
    <cellStyle name="d_yield_AVP_Graphic Depiction - NO DEV_Keppel Land_Capitaland_working" xfId="12077"/>
    <cellStyle name="d_yield_AVP_Graphic Depiction - NO DEV_Keppel Land_Capitaland_working 2" xfId="12078"/>
    <cellStyle name="d_yield_AVP_Graphic Depiction - NO DEV_Keppel Land_Capitaland_working 2 2" xfId="37071"/>
    <cellStyle name="d_yield_AVP_Graphic Depiction - NO DEV_Keppel Land_Capitaland_working 3" xfId="12079"/>
    <cellStyle name="d_yield_AVP_Graphic Depiction - NO DEV_Keppel Land_Capitaland_working 3 2" xfId="37072"/>
    <cellStyle name="d_yield_AVP_Graphic Depiction - NO DEV_Keppel Land_Capitaland_working 4" xfId="12080"/>
    <cellStyle name="d_yield_AVP_Graphic Depiction - NO DEV_Keppel Land_Capitaland_working 4 2" xfId="37073"/>
    <cellStyle name="d_yield_AVP_Graphic Depiction - NO DEV_Keppel Land_Capitaland_working 5" xfId="37070"/>
    <cellStyle name="d_yield_AVP_Keppel Land" xfId="12081"/>
    <cellStyle name="d_yield_AVP_Keppel Land 2" xfId="12082"/>
    <cellStyle name="d_yield_AVP_Keppel Land 2 2" xfId="37075"/>
    <cellStyle name="d_yield_AVP_Keppel Land 3" xfId="12083"/>
    <cellStyle name="d_yield_AVP_Keppel Land 3 2" xfId="37076"/>
    <cellStyle name="d_yield_AVP_Keppel Land 4" xfId="12084"/>
    <cellStyle name="d_yield_AVP_Keppel Land 4 2" xfId="37077"/>
    <cellStyle name="d_yield_AVP_Keppel Land 5" xfId="37074"/>
    <cellStyle name="d_yield_AVP_Keppel Land_Capitaland_working" xfId="12085"/>
    <cellStyle name="d_yield_AVP_Keppel Land_Capitaland_working 2" xfId="12086"/>
    <cellStyle name="d_yield_AVP_Keppel Land_Capitaland_working 2 2" xfId="37079"/>
    <cellStyle name="d_yield_AVP_Keppel Land_Capitaland_working 3" xfId="12087"/>
    <cellStyle name="d_yield_AVP_Keppel Land_Capitaland_working 3 2" xfId="37080"/>
    <cellStyle name="d_yield_AVP_Keppel Land_Capitaland_working 4" xfId="12088"/>
    <cellStyle name="d_yield_AVP_Keppel Land_Capitaland_working 4 2" xfId="37081"/>
    <cellStyle name="d_yield_AVP_Keppel Land_Capitaland_working 5" xfId="37078"/>
    <cellStyle name="d_yield_AVP_THEsumPage (2)" xfId="12089"/>
    <cellStyle name="d_yield_AVP_THEsumPage (2) 2" xfId="12090"/>
    <cellStyle name="d_yield_AVP_THEsumPage (2) 2 2" xfId="37083"/>
    <cellStyle name="d_yield_AVP_THEsumPage (2) 3" xfId="12091"/>
    <cellStyle name="d_yield_AVP_THEsumPage (2) 3 2" xfId="37084"/>
    <cellStyle name="d_yield_AVP_THEsumPage (2) 4" xfId="12092"/>
    <cellStyle name="d_yield_AVP_THEsumPage (2) 4 2" xfId="37085"/>
    <cellStyle name="d_yield_AVP_THEsumPage (2) 5" xfId="37082"/>
    <cellStyle name="d_yield_AVP_THEsumPage (2)_Capitaland" xfId="12093"/>
    <cellStyle name="d_yield_AVP_THEsumPage (2)_Capitaland 2" xfId="12094"/>
    <cellStyle name="d_yield_AVP_THEsumPage (2)_Capitaland 2 2" xfId="37087"/>
    <cellStyle name="d_yield_AVP_THEsumPage (2)_Capitaland 3" xfId="12095"/>
    <cellStyle name="d_yield_AVP_THEsumPage (2)_Capitaland 3 2" xfId="37088"/>
    <cellStyle name="d_yield_AVP_THEsumPage (2)_Capitaland 4" xfId="12096"/>
    <cellStyle name="d_yield_AVP_THEsumPage (2)_Capitaland 4 2" xfId="37089"/>
    <cellStyle name="d_yield_AVP_THEsumPage (2)_Capitaland 5" xfId="37086"/>
    <cellStyle name="d_yield_AVP_THEsumPage (2)_Citydev new" xfId="12097"/>
    <cellStyle name="d_yield_AVP_THEsumPage (2)_Citydev new 2" xfId="12098"/>
    <cellStyle name="d_yield_AVP_THEsumPage (2)_Citydev new 2 2" xfId="37091"/>
    <cellStyle name="d_yield_AVP_THEsumPage (2)_Citydev new 3" xfId="12099"/>
    <cellStyle name="d_yield_AVP_THEsumPage (2)_Citydev new 3 2" xfId="37092"/>
    <cellStyle name="d_yield_AVP_THEsumPage (2)_Citydev new 4" xfId="12100"/>
    <cellStyle name="d_yield_AVP_THEsumPage (2)_Citydev new 4 2" xfId="37093"/>
    <cellStyle name="d_yield_AVP_THEsumPage (2)_Citydev new 5" xfId="37090"/>
    <cellStyle name="d_yield_AVP_THEsumPage (2)_Keppel Land" xfId="12101"/>
    <cellStyle name="d_yield_AVP_THEsumPage (2)_Keppel Land 2" xfId="12102"/>
    <cellStyle name="d_yield_AVP_THEsumPage (2)_Keppel Land 2 2" xfId="37095"/>
    <cellStyle name="d_yield_AVP_THEsumPage (2)_Keppel Land 3" xfId="12103"/>
    <cellStyle name="d_yield_AVP_THEsumPage (2)_Keppel Land 3 2" xfId="37096"/>
    <cellStyle name="d_yield_AVP_THEsumPage (2)_Keppel Land 4" xfId="12104"/>
    <cellStyle name="d_yield_AVP_THEsumPage (2)_Keppel Land 4 2" xfId="37097"/>
    <cellStyle name="d_yield_AVP_THEsumPage (2)_Keppel Land 5" xfId="37094"/>
    <cellStyle name="d_yield_AVP_THEsumPage (2)_Keppel Land_Capitaland_working" xfId="12105"/>
    <cellStyle name="d_yield_AVP_THEsumPage (2)_Keppel Land_Capitaland_working 2" xfId="12106"/>
    <cellStyle name="d_yield_AVP_THEsumPage (2)_Keppel Land_Capitaland_working 2 2" xfId="37099"/>
    <cellStyle name="d_yield_AVP_THEsumPage (2)_Keppel Land_Capitaland_working 3" xfId="12107"/>
    <cellStyle name="d_yield_AVP_THEsumPage (2)_Keppel Land_Capitaland_working 3 2" xfId="37100"/>
    <cellStyle name="d_yield_AVP_THEsumPage (2)_Keppel Land_Capitaland_working 4" xfId="12108"/>
    <cellStyle name="d_yield_AVP_THEsumPage (2)_Keppel Land_Capitaland_working 4 2" xfId="37101"/>
    <cellStyle name="d_yield_AVP_THEsumPage (2)_Keppel Land_Capitaland_working 5" xfId="37098"/>
    <cellStyle name="d_yield_Capitaland" xfId="12109"/>
    <cellStyle name="d_yield_Capitaland 2" xfId="12110"/>
    <cellStyle name="d_yield_Capitaland 2 2" xfId="37103"/>
    <cellStyle name="d_yield_Capitaland 3" xfId="12111"/>
    <cellStyle name="d_yield_Capitaland 3 2" xfId="37104"/>
    <cellStyle name="d_yield_Capitaland 4" xfId="12112"/>
    <cellStyle name="d_yield_Capitaland 4 2" xfId="37105"/>
    <cellStyle name="d_yield_Capitaland 5" xfId="37102"/>
    <cellStyle name="d_yield_Citydev new" xfId="12113"/>
    <cellStyle name="d_yield_Citydev new 2" xfId="12114"/>
    <cellStyle name="d_yield_Citydev new 2 2" xfId="37107"/>
    <cellStyle name="d_yield_Citydev new 3" xfId="12115"/>
    <cellStyle name="d_yield_Citydev new 3 2" xfId="37108"/>
    <cellStyle name="d_yield_Citydev new 4" xfId="12116"/>
    <cellStyle name="d_yield_Citydev new 4 2" xfId="37109"/>
    <cellStyle name="d_yield_Citydev new 5" xfId="37106"/>
    <cellStyle name="d_yield_CompSheet" xfId="12117"/>
    <cellStyle name="d_yield_CompSheet 2" xfId="12118"/>
    <cellStyle name="d_yield_CompSheet 2 2" xfId="37111"/>
    <cellStyle name="d_yield_CompSheet 3" xfId="12119"/>
    <cellStyle name="d_yield_CompSheet 3 2" xfId="37112"/>
    <cellStyle name="d_yield_CompSheet 4" xfId="12120"/>
    <cellStyle name="d_yield_CompSheet 4 2" xfId="37113"/>
    <cellStyle name="d_yield_CompSheet 5" xfId="37110"/>
    <cellStyle name="d_yield_CompSheet_Capitaland" xfId="12121"/>
    <cellStyle name="d_yield_CompSheet_Capitaland 2" xfId="12122"/>
    <cellStyle name="d_yield_CompSheet_Capitaland 2 2" xfId="37115"/>
    <cellStyle name="d_yield_CompSheet_Capitaland 3" xfId="12123"/>
    <cellStyle name="d_yield_CompSheet_Capitaland 3 2" xfId="37116"/>
    <cellStyle name="d_yield_CompSheet_Capitaland 4" xfId="12124"/>
    <cellStyle name="d_yield_CompSheet_Capitaland 4 2" xfId="37117"/>
    <cellStyle name="d_yield_CompSheet_Capitaland 5" xfId="37114"/>
    <cellStyle name="d_yield_CompSheet_Citydev new" xfId="12125"/>
    <cellStyle name="d_yield_CompSheet_Citydev new 2" xfId="12126"/>
    <cellStyle name="d_yield_CompSheet_Citydev new 2 2" xfId="37119"/>
    <cellStyle name="d_yield_CompSheet_Citydev new 3" xfId="12127"/>
    <cellStyle name="d_yield_CompSheet_Citydev new 3 2" xfId="37120"/>
    <cellStyle name="d_yield_CompSheet_Citydev new 4" xfId="12128"/>
    <cellStyle name="d_yield_CompSheet_Citydev new 4 2" xfId="37121"/>
    <cellStyle name="d_yield_CompSheet_Citydev new 5" xfId="37118"/>
    <cellStyle name="d_yield_CompSheet_Corvette_Merger Model_v.33" xfId="12129"/>
    <cellStyle name="d_yield_CompSheet_Corvette_Merger Model_v.33 2" xfId="12130"/>
    <cellStyle name="d_yield_CompSheet_Corvette_Merger Model_v.33 2 2" xfId="37123"/>
    <cellStyle name="d_yield_CompSheet_Corvette_Merger Model_v.33 3" xfId="12131"/>
    <cellStyle name="d_yield_CompSheet_Corvette_Merger Model_v.33 3 2" xfId="37124"/>
    <cellStyle name="d_yield_CompSheet_Corvette_Merger Model_v.33 4" xfId="12132"/>
    <cellStyle name="d_yield_CompSheet_Corvette_Merger Model_v.33 4 2" xfId="37125"/>
    <cellStyle name="d_yield_CompSheet_Corvette_Merger Model_v.33 5" xfId="37122"/>
    <cellStyle name="d_yield_CompSheet_Corvette_Mustang LBO_v.9" xfId="12133"/>
    <cellStyle name="d_yield_CompSheet_Corvette_Mustang LBO_v.9 2" xfId="12134"/>
    <cellStyle name="d_yield_CompSheet_Corvette_Mustang LBO_v.9 2 2" xfId="37127"/>
    <cellStyle name="d_yield_CompSheet_Corvette_Mustang LBO_v.9 3" xfId="12135"/>
    <cellStyle name="d_yield_CompSheet_Corvette_Mustang LBO_v.9 3 2" xfId="37128"/>
    <cellStyle name="d_yield_CompSheet_Corvette_Mustang LBO_v.9 4" xfId="12136"/>
    <cellStyle name="d_yield_CompSheet_Corvette_Mustang LBO_v.9 4 2" xfId="37129"/>
    <cellStyle name="d_yield_CompSheet_Corvette_Mustang LBO_v.9 5" xfId="37126"/>
    <cellStyle name="d_yield_CompSheet_Keppel Land" xfId="12137"/>
    <cellStyle name="d_yield_CompSheet_Keppel Land 2" xfId="12138"/>
    <cellStyle name="d_yield_CompSheet_Keppel Land 2 2" xfId="37131"/>
    <cellStyle name="d_yield_CompSheet_Keppel Land 3" xfId="12139"/>
    <cellStyle name="d_yield_CompSheet_Keppel Land 3 2" xfId="37132"/>
    <cellStyle name="d_yield_CompSheet_Keppel Land 4" xfId="12140"/>
    <cellStyle name="d_yield_CompSheet_Keppel Land 4 2" xfId="37133"/>
    <cellStyle name="d_yield_CompSheet_Keppel Land 5" xfId="37130"/>
    <cellStyle name="d_yield_CompSheet_Keppel Land_Capitaland_working" xfId="12141"/>
    <cellStyle name="d_yield_CompSheet_Keppel Land_Capitaland_working 2" xfId="12142"/>
    <cellStyle name="d_yield_CompSheet_Keppel Land_Capitaland_working 2 2" xfId="37135"/>
    <cellStyle name="d_yield_CompSheet_Keppel Land_Capitaland_working 3" xfId="12143"/>
    <cellStyle name="d_yield_CompSheet_Keppel Land_Capitaland_working 3 2" xfId="37136"/>
    <cellStyle name="d_yield_CompSheet_Keppel Land_Capitaland_working 4" xfId="12144"/>
    <cellStyle name="d_yield_CompSheet_Keppel Land_Capitaland_working 4 2" xfId="37137"/>
    <cellStyle name="d_yield_CompSheet_Keppel Land_Capitaland_working 5" xfId="37134"/>
    <cellStyle name="d_yield_CompSheet_PortfolioSale NAV_v.9" xfId="12145"/>
    <cellStyle name="d_yield_CompSheet_PortfolioSale NAV_v.9 2" xfId="12146"/>
    <cellStyle name="d_yield_CompSheet_PortfolioSale NAV_v.9 2 2" xfId="37139"/>
    <cellStyle name="d_yield_CompSheet_PortfolioSale NAV_v.9 3" xfId="12147"/>
    <cellStyle name="d_yield_CompSheet_PortfolioSale NAV_v.9 3 2" xfId="37140"/>
    <cellStyle name="d_yield_CompSheet_PortfolioSale NAV_v.9 4" xfId="12148"/>
    <cellStyle name="d_yield_CompSheet_PortfolioSale NAV_v.9 4 2" xfId="37141"/>
    <cellStyle name="d_yield_CompSheet_PortfolioSale NAV_v.9 5" xfId="37138"/>
    <cellStyle name="d_yield_crr.dcf2" xfId="12149"/>
    <cellStyle name="d_yield_crr.dcf2 2" xfId="12150"/>
    <cellStyle name="d_yield_crr.dcf2 2 2" xfId="37143"/>
    <cellStyle name="d_yield_crr.dcf2 3" xfId="12151"/>
    <cellStyle name="d_yield_crr.dcf2 3 2" xfId="37144"/>
    <cellStyle name="d_yield_crr.dcf2 4" xfId="12152"/>
    <cellStyle name="d_yield_crr.dcf2 4 2" xfId="37145"/>
    <cellStyle name="d_yield_crr.dcf2 5" xfId="37142"/>
    <cellStyle name="d_yield_crr.dcf2_Corvette_Merger Model_v.33" xfId="12153"/>
    <cellStyle name="d_yield_crr.dcf2_Corvette_Merger Model_v.33 2" xfId="12154"/>
    <cellStyle name="d_yield_crr.dcf2_Corvette_Merger Model_v.33 2 2" xfId="37147"/>
    <cellStyle name="d_yield_crr.dcf2_Corvette_Merger Model_v.33 3" xfId="12155"/>
    <cellStyle name="d_yield_crr.dcf2_Corvette_Merger Model_v.33 3 2" xfId="37148"/>
    <cellStyle name="d_yield_crr.dcf2_Corvette_Merger Model_v.33 4" xfId="12156"/>
    <cellStyle name="d_yield_crr.dcf2_Corvette_Merger Model_v.33 4 2" xfId="37149"/>
    <cellStyle name="d_yield_crr.dcf2_Corvette_Merger Model_v.33 5" xfId="37146"/>
    <cellStyle name="d_yield_crr.dcf2_Corvette_Mustang LBO_v.9" xfId="12157"/>
    <cellStyle name="d_yield_crr.dcf2_Corvette_Mustang LBO_v.9 2" xfId="12158"/>
    <cellStyle name="d_yield_crr.dcf2_Corvette_Mustang LBO_v.9 2 2" xfId="37151"/>
    <cellStyle name="d_yield_crr.dcf2_Corvette_Mustang LBO_v.9 3" xfId="12159"/>
    <cellStyle name="d_yield_crr.dcf2_Corvette_Mustang LBO_v.9 3 2" xfId="37152"/>
    <cellStyle name="d_yield_crr.dcf2_Corvette_Mustang LBO_v.9 4" xfId="12160"/>
    <cellStyle name="d_yield_crr.dcf2_Corvette_Mustang LBO_v.9 4 2" xfId="37153"/>
    <cellStyle name="d_yield_crr.dcf2_Corvette_Mustang LBO_v.9 5" xfId="37150"/>
    <cellStyle name="d_yield_crr.dcf2_PortfolioSale NAV_v.9" xfId="12161"/>
    <cellStyle name="d_yield_crr.dcf2_PortfolioSale NAV_v.9 2" xfId="12162"/>
    <cellStyle name="d_yield_crr.dcf2_PortfolioSale NAV_v.9 2 2" xfId="37155"/>
    <cellStyle name="d_yield_crr.dcf2_PortfolioSale NAV_v.9 3" xfId="12163"/>
    <cellStyle name="d_yield_crr.dcf2_PortfolioSale NAV_v.9 3 2" xfId="37156"/>
    <cellStyle name="d_yield_crr.dcf2_PortfolioSale NAV_v.9 4" xfId="12164"/>
    <cellStyle name="d_yield_crr.dcf2_PortfolioSale NAV_v.9 4 2" xfId="37157"/>
    <cellStyle name="d_yield_crr.dcf2_PortfolioSale NAV_v.9 5" xfId="37154"/>
    <cellStyle name="d_yield_Disc Analysis" xfId="12165"/>
    <cellStyle name="d_yield_Disc Analysis 2" xfId="12166"/>
    <cellStyle name="d_yield_Disc Analysis 2 2" xfId="37159"/>
    <cellStyle name="d_yield_Disc Analysis 3" xfId="12167"/>
    <cellStyle name="d_yield_Disc Analysis 3 2" xfId="37160"/>
    <cellStyle name="d_yield_Disc Analysis 4" xfId="12168"/>
    <cellStyle name="d_yield_Disc Analysis 4 2" xfId="37161"/>
    <cellStyle name="d_yield_Disc Analysis 5" xfId="37158"/>
    <cellStyle name="d_yield_Disc Analysis_Capitaland" xfId="12169"/>
    <cellStyle name="d_yield_Disc Analysis_Capitaland 2" xfId="12170"/>
    <cellStyle name="d_yield_Disc Analysis_Capitaland 2 2" xfId="37163"/>
    <cellStyle name="d_yield_Disc Analysis_Capitaland 3" xfId="12171"/>
    <cellStyle name="d_yield_Disc Analysis_Capitaland 3 2" xfId="37164"/>
    <cellStyle name="d_yield_Disc Analysis_Capitaland 4" xfId="12172"/>
    <cellStyle name="d_yield_Disc Analysis_Capitaland 4 2" xfId="37165"/>
    <cellStyle name="d_yield_Disc Analysis_Capitaland 5" xfId="37162"/>
    <cellStyle name="d_yield_Disc Analysis_Citydev new" xfId="12173"/>
    <cellStyle name="d_yield_Disc Analysis_Citydev new 2" xfId="12174"/>
    <cellStyle name="d_yield_Disc Analysis_Citydev new 2 2" xfId="37167"/>
    <cellStyle name="d_yield_Disc Analysis_Citydev new 3" xfId="12175"/>
    <cellStyle name="d_yield_Disc Analysis_Citydev new 3 2" xfId="37168"/>
    <cellStyle name="d_yield_Disc Analysis_Citydev new 4" xfId="12176"/>
    <cellStyle name="d_yield_Disc Analysis_Citydev new 4 2" xfId="37169"/>
    <cellStyle name="d_yield_Disc Analysis_Citydev new 5" xfId="37166"/>
    <cellStyle name="d_yield_Disc Analysis_CompSheet" xfId="12177"/>
    <cellStyle name="d_yield_Disc Analysis_CompSheet 2" xfId="12178"/>
    <cellStyle name="d_yield_Disc Analysis_CompSheet 2 2" xfId="37171"/>
    <cellStyle name="d_yield_Disc Analysis_CompSheet 3" xfId="12179"/>
    <cellStyle name="d_yield_Disc Analysis_CompSheet 3 2" xfId="37172"/>
    <cellStyle name="d_yield_Disc Analysis_CompSheet 4" xfId="12180"/>
    <cellStyle name="d_yield_Disc Analysis_CompSheet 4 2" xfId="37173"/>
    <cellStyle name="d_yield_Disc Analysis_CompSheet 5" xfId="37170"/>
    <cellStyle name="d_yield_Disc Analysis_CompSheet_Capitaland" xfId="12181"/>
    <cellStyle name="d_yield_Disc Analysis_CompSheet_Capitaland 2" xfId="12182"/>
    <cellStyle name="d_yield_Disc Analysis_CompSheet_Capitaland 2 2" xfId="37175"/>
    <cellStyle name="d_yield_Disc Analysis_CompSheet_Capitaland 3" xfId="12183"/>
    <cellStyle name="d_yield_Disc Analysis_CompSheet_Capitaland 3 2" xfId="37176"/>
    <cellStyle name="d_yield_Disc Analysis_CompSheet_Capitaland 4" xfId="12184"/>
    <cellStyle name="d_yield_Disc Analysis_CompSheet_Capitaland 4 2" xfId="37177"/>
    <cellStyle name="d_yield_Disc Analysis_CompSheet_Capitaland 5" xfId="37174"/>
    <cellStyle name="d_yield_Disc Analysis_CompSheet_Citydev new" xfId="12185"/>
    <cellStyle name="d_yield_Disc Analysis_CompSheet_Citydev new 2" xfId="12186"/>
    <cellStyle name="d_yield_Disc Analysis_CompSheet_Citydev new 2 2" xfId="37179"/>
    <cellStyle name="d_yield_Disc Analysis_CompSheet_Citydev new 3" xfId="12187"/>
    <cellStyle name="d_yield_Disc Analysis_CompSheet_Citydev new 3 2" xfId="37180"/>
    <cellStyle name="d_yield_Disc Analysis_CompSheet_Citydev new 4" xfId="12188"/>
    <cellStyle name="d_yield_Disc Analysis_CompSheet_Citydev new 4 2" xfId="37181"/>
    <cellStyle name="d_yield_Disc Analysis_CompSheet_Citydev new 5" xfId="37178"/>
    <cellStyle name="d_yield_Disc Analysis_CompSheet_Keppel Land" xfId="12189"/>
    <cellStyle name="d_yield_Disc Analysis_CompSheet_Keppel Land 2" xfId="12190"/>
    <cellStyle name="d_yield_Disc Analysis_CompSheet_Keppel Land 2 2" xfId="37183"/>
    <cellStyle name="d_yield_Disc Analysis_CompSheet_Keppel Land 3" xfId="12191"/>
    <cellStyle name="d_yield_Disc Analysis_CompSheet_Keppel Land 3 2" xfId="37184"/>
    <cellStyle name="d_yield_Disc Analysis_CompSheet_Keppel Land 4" xfId="12192"/>
    <cellStyle name="d_yield_Disc Analysis_CompSheet_Keppel Land 4 2" xfId="37185"/>
    <cellStyle name="d_yield_Disc Analysis_CompSheet_Keppel Land 5" xfId="37182"/>
    <cellStyle name="d_yield_Disc Analysis_CompSheet_Keppel Land_Capitaland_working" xfId="12193"/>
    <cellStyle name="d_yield_Disc Analysis_CompSheet_Keppel Land_Capitaland_working 2" xfId="12194"/>
    <cellStyle name="d_yield_Disc Analysis_CompSheet_Keppel Land_Capitaland_working 2 2" xfId="37187"/>
    <cellStyle name="d_yield_Disc Analysis_CompSheet_Keppel Land_Capitaland_working 3" xfId="12195"/>
    <cellStyle name="d_yield_Disc Analysis_CompSheet_Keppel Land_Capitaland_working 3 2" xfId="37188"/>
    <cellStyle name="d_yield_Disc Analysis_CompSheet_Keppel Land_Capitaland_working 4" xfId="12196"/>
    <cellStyle name="d_yield_Disc Analysis_CompSheet_Keppel Land_Capitaland_working 4 2" xfId="37189"/>
    <cellStyle name="d_yield_Disc Analysis_CompSheet_Keppel Land_Capitaland_working 5" xfId="37186"/>
    <cellStyle name="d_yield_Disc Analysis_Keppel Land" xfId="12197"/>
    <cellStyle name="d_yield_Disc Analysis_Keppel Land 2" xfId="12198"/>
    <cellStyle name="d_yield_Disc Analysis_Keppel Land 2 2" xfId="37191"/>
    <cellStyle name="d_yield_Disc Analysis_Keppel Land 3" xfId="12199"/>
    <cellStyle name="d_yield_Disc Analysis_Keppel Land 3 2" xfId="37192"/>
    <cellStyle name="d_yield_Disc Analysis_Keppel Land 4" xfId="12200"/>
    <cellStyle name="d_yield_Disc Analysis_Keppel Land 4 2" xfId="37193"/>
    <cellStyle name="d_yield_Disc Analysis_Keppel Land 5" xfId="37190"/>
    <cellStyle name="d_yield_Disc Analysis_Keppel Land_Capitaland_working" xfId="12201"/>
    <cellStyle name="d_yield_Disc Analysis_Keppel Land_Capitaland_working 2" xfId="12202"/>
    <cellStyle name="d_yield_Disc Analysis_Keppel Land_Capitaland_working 2 2" xfId="37195"/>
    <cellStyle name="d_yield_Disc Analysis_Keppel Land_Capitaland_working 3" xfId="12203"/>
    <cellStyle name="d_yield_Disc Analysis_Keppel Land_Capitaland_working 3 2" xfId="37196"/>
    <cellStyle name="d_yield_Disc Analysis_Keppel Land_Capitaland_working 4" xfId="12204"/>
    <cellStyle name="d_yield_Disc Analysis_Keppel Land_Capitaland_working 4 2" xfId="37197"/>
    <cellStyle name="d_yield_Disc Analysis_Keppel Land_Capitaland_working 5" xfId="37194"/>
    <cellStyle name="d_yield_Disc Analysis_THEsumPage (2)" xfId="12205"/>
    <cellStyle name="d_yield_Disc Analysis_THEsumPage (2) 2" xfId="12206"/>
    <cellStyle name="d_yield_Disc Analysis_THEsumPage (2) 2 2" xfId="37199"/>
    <cellStyle name="d_yield_Disc Analysis_THEsumPage (2) 3" xfId="12207"/>
    <cellStyle name="d_yield_Disc Analysis_THEsumPage (2) 3 2" xfId="37200"/>
    <cellStyle name="d_yield_Disc Analysis_THEsumPage (2) 4" xfId="12208"/>
    <cellStyle name="d_yield_Disc Analysis_THEsumPage (2) 4 2" xfId="37201"/>
    <cellStyle name="d_yield_Disc Analysis_THEsumPage (2) 5" xfId="37198"/>
    <cellStyle name="d_yield_Disc Analysis_THEsumPage (2)_Capitaland" xfId="12209"/>
    <cellStyle name="d_yield_Disc Analysis_THEsumPage (2)_Capitaland 2" xfId="12210"/>
    <cellStyle name="d_yield_Disc Analysis_THEsumPage (2)_Capitaland 2 2" xfId="37203"/>
    <cellStyle name="d_yield_Disc Analysis_THEsumPage (2)_Capitaland 3" xfId="12211"/>
    <cellStyle name="d_yield_Disc Analysis_THEsumPage (2)_Capitaland 3 2" xfId="37204"/>
    <cellStyle name="d_yield_Disc Analysis_THEsumPage (2)_Capitaland 4" xfId="12212"/>
    <cellStyle name="d_yield_Disc Analysis_THEsumPage (2)_Capitaland 4 2" xfId="37205"/>
    <cellStyle name="d_yield_Disc Analysis_THEsumPage (2)_Capitaland 5" xfId="37202"/>
    <cellStyle name="d_yield_Disc Analysis_THEsumPage (2)_Citydev new" xfId="12213"/>
    <cellStyle name="d_yield_Disc Analysis_THEsumPage (2)_Citydev new 2" xfId="12214"/>
    <cellStyle name="d_yield_Disc Analysis_THEsumPage (2)_Citydev new 2 2" xfId="37207"/>
    <cellStyle name="d_yield_Disc Analysis_THEsumPage (2)_Citydev new 3" xfId="12215"/>
    <cellStyle name="d_yield_Disc Analysis_THEsumPage (2)_Citydev new 3 2" xfId="37208"/>
    <cellStyle name="d_yield_Disc Analysis_THEsumPage (2)_Citydev new 4" xfId="12216"/>
    <cellStyle name="d_yield_Disc Analysis_THEsumPage (2)_Citydev new 4 2" xfId="37209"/>
    <cellStyle name="d_yield_Disc Analysis_THEsumPage (2)_Citydev new 5" xfId="37206"/>
    <cellStyle name="d_yield_Disc Analysis_THEsumPage (2)_Keppel Land" xfId="12217"/>
    <cellStyle name="d_yield_Disc Analysis_THEsumPage (2)_Keppel Land 2" xfId="12218"/>
    <cellStyle name="d_yield_Disc Analysis_THEsumPage (2)_Keppel Land 2 2" xfId="37211"/>
    <cellStyle name="d_yield_Disc Analysis_THEsumPage (2)_Keppel Land 3" xfId="12219"/>
    <cellStyle name="d_yield_Disc Analysis_THEsumPage (2)_Keppel Land 3 2" xfId="37212"/>
    <cellStyle name="d_yield_Disc Analysis_THEsumPage (2)_Keppel Land 4" xfId="12220"/>
    <cellStyle name="d_yield_Disc Analysis_THEsumPage (2)_Keppel Land 4 2" xfId="37213"/>
    <cellStyle name="d_yield_Disc Analysis_THEsumPage (2)_Keppel Land 5" xfId="37210"/>
    <cellStyle name="d_yield_Disc Analysis_THEsumPage (2)_Keppel Land_Capitaland_working" xfId="12221"/>
    <cellStyle name="d_yield_Disc Analysis_THEsumPage (2)_Keppel Land_Capitaland_working 2" xfId="12222"/>
    <cellStyle name="d_yield_Disc Analysis_THEsumPage (2)_Keppel Land_Capitaland_working 2 2" xfId="37215"/>
    <cellStyle name="d_yield_Disc Analysis_THEsumPage (2)_Keppel Land_Capitaland_working 3" xfId="12223"/>
    <cellStyle name="d_yield_Disc Analysis_THEsumPage (2)_Keppel Land_Capitaland_working 3 2" xfId="37216"/>
    <cellStyle name="d_yield_Disc Analysis_THEsumPage (2)_Keppel Land_Capitaland_working 4" xfId="12224"/>
    <cellStyle name="d_yield_Disc Analysis_THEsumPage (2)_Keppel Land_Capitaland_working 4 2" xfId="37217"/>
    <cellStyle name="d_yield_Disc Analysis_THEsumPage (2)_Keppel Land_Capitaland_working 5" xfId="37214"/>
    <cellStyle name="d_yield_Fairness Opinion Valuation 4-23a.xls Chart 1" xfId="12225"/>
    <cellStyle name="d_yield_Fairness Opinion Valuation 4-23a.xls Chart 1 2" xfId="12226"/>
    <cellStyle name="d_yield_Fairness Opinion Valuation 4-23a.xls Chart 1 2 2" xfId="37219"/>
    <cellStyle name="d_yield_Fairness Opinion Valuation 4-23a.xls Chart 1 3" xfId="12227"/>
    <cellStyle name="d_yield_Fairness Opinion Valuation 4-23a.xls Chart 1 3 2" xfId="37220"/>
    <cellStyle name="d_yield_Fairness Opinion Valuation 4-23a.xls Chart 1 4" xfId="12228"/>
    <cellStyle name="d_yield_Fairness Opinion Valuation 4-23a.xls Chart 1 4 2" xfId="37221"/>
    <cellStyle name="d_yield_Fairness Opinion Valuation 4-23a.xls Chart 1 5" xfId="37218"/>
    <cellStyle name="d_yield_Fairness Opinion Valuation 4-23a.xls Chart 1_Capitaland" xfId="12229"/>
    <cellStyle name="d_yield_Fairness Opinion Valuation 4-23a.xls Chart 1_Capitaland 2" xfId="12230"/>
    <cellStyle name="d_yield_Fairness Opinion Valuation 4-23a.xls Chart 1_Capitaland 2 2" xfId="37223"/>
    <cellStyle name="d_yield_Fairness Opinion Valuation 4-23a.xls Chart 1_Capitaland 3" xfId="12231"/>
    <cellStyle name="d_yield_Fairness Opinion Valuation 4-23a.xls Chart 1_Capitaland 3 2" xfId="37224"/>
    <cellStyle name="d_yield_Fairness Opinion Valuation 4-23a.xls Chart 1_Capitaland 4" xfId="12232"/>
    <cellStyle name="d_yield_Fairness Opinion Valuation 4-23a.xls Chart 1_Capitaland 4 2" xfId="37225"/>
    <cellStyle name="d_yield_Fairness Opinion Valuation 4-23a.xls Chart 1_Capitaland 5" xfId="37222"/>
    <cellStyle name="d_yield_Fairness Opinion Valuation 4-23a.xls Chart 1_Citydev new" xfId="12233"/>
    <cellStyle name="d_yield_Fairness Opinion Valuation 4-23a.xls Chart 1_Citydev new 2" xfId="12234"/>
    <cellStyle name="d_yield_Fairness Opinion Valuation 4-23a.xls Chart 1_Citydev new 2 2" xfId="37227"/>
    <cellStyle name="d_yield_Fairness Opinion Valuation 4-23a.xls Chart 1_Citydev new 3" xfId="12235"/>
    <cellStyle name="d_yield_Fairness Opinion Valuation 4-23a.xls Chart 1_Citydev new 3 2" xfId="37228"/>
    <cellStyle name="d_yield_Fairness Opinion Valuation 4-23a.xls Chart 1_Citydev new 4" xfId="12236"/>
    <cellStyle name="d_yield_Fairness Opinion Valuation 4-23a.xls Chart 1_Citydev new 4 2" xfId="37229"/>
    <cellStyle name="d_yield_Fairness Opinion Valuation 4-23a.xls Chart 1_Citydev new 5" xfId="37226"/>
    <cellStyle name="d_yield_Fairness Opinion Valuation 4-23a.xls Chart 1_Corvette_Merger Model_v.33" xfId="12237"/>
    <cellStyle name="d_yield_Fairness Opinion Valuation 4-23a.xls Chart 1_Corvette_Merger Model_v.33 2" xfId="12238"/>
    <cellStyle name="d_yield_Fairness Opinion Valuation 4-23a.xls Chart 1_Corvette_Merger Model_v.33 2 2" xfId="37231"/>
    <cellStyle name="d_yield_Fairness Opinion Valuation 4-23a.xls Chart 1_Corvette_Merger Model_v.33 3" xfId="12239"/>
    <cellStyle name="d_yield_Fairness Opinion Valuation 4-23a.xls Chart 1_Corvette_Merger Model_v.33 3 2" xfId="37232"/>
    <cellStyle name="d_yield_Fairness Opinion Valuation 4-23a.xls Chart 1_Corvette_Merger Model_v.33 4" xfId="12240"/>
    <cellStyle name="d_yield_Fairness Opinion Valuation 4-23a.xls Chart 1_Corvette_Merger Model_v.33 4 2" xfId="37233"/>
    <cellStyle name="d_yield_Fairness Opinion Valuation 4-23a.xls Chart 1_Corvette_Merger Model_v.33 5" xfId="37230"/>
    <cellStyle name="d_yield_Fairness Opinion Valuation 4-23a.xls Chart 1_Corvette_Mustang LBO_v.9" xfId="12241"/>
    <cellStyle name="d_yield_Fairness Opinion Valuation 4-23a.xls Chart 1_Corvette_Mustang LBO_v.9 2" xfId="12242"/>
    <cellStyle name="d_yield_Fairness Opinion Valuation 4-23a.xls Chart 1_Corvette_Mustang LBO_v.9 2 2" xfId="37235"/>
    <cellStyle name="d_yield_Fairness Opinion Valuation 4-23a.xls Chart 1_Corvette_Mustang LBO_v.9 3" xfId="12243"/>
    <cellStyle name="d_yield_Fairness Opinion Valuation 4-23a.xls Chart 1_Corvette_Mustang LBO_v.9 3 2" xfId="37236"/>
    <cellStyle name="d_yield_Fairness Opinion Valuation 4-23a.xls Chart 1_Corvette_Mustang LBO_v.9 4" xfId="12244"/>
    <cellStyle name="d_yield_Fairness Opinion Valuation 4-23a.xls Chart 1_Corvette_Mustang LBO_v.9 4 2" xfId="37237"/>
    <cellStyle name="d_yield_Fairness Opinion Valuation 4-23a.xls Chart 1_Corvette_Mustang LBO_v.9 5" xfId="37234"/>
    <cellStyle name="d_yield_Fairness Opinion Valuation 4-23a.xls Chart 1_Keppel Land" xfId="12245"/>
    <cellStyle name="d_yield_Fairness Opinion Valuation 4-23a.xls Chart 1_Keppel Land 2" xfId="12246"/>
    <cellStyle name="d_yield_Fairness Opinion Valuation 4-23a.xls Chart 1_Keppel Land 2 2" xfId="37239"/>
    <cellStyle name="d_yield_Fairness Opinion Valuation 4-23a.xls Chart 1_Keppel Land 3" xfId="12247"/>
    <cellStyle name="d_yield_Fairness Opinion Valuation 4-23a.xls Chart 1_Keppel Land 3 2" xfId="37240"/>
    <cellStyle name="d_yield_Fairness Opinion Valuation 4-23a.xls Chart 1_Keppel Land 4" xfId="12248"/>
    <cellStyle name="d_yield_Fairness Opinion Valuation 4-23a.xls Chart 1_Keppel Land 4 2" xfId="37241"/>
    <cellStyle name="d_yield_Fairness Opinion Valuation 4-23a.xls Chart 1_Keppel Land 5" xfId="37238"/>
    <cellStyle name="d_yield_Fairness Opinion Valuation 4-23a.xls Chart 1_Keppel Land_Capitaland_working" xfId="12249"/>
    <cellStyle name="d_yield_Fairness Opinion Valuation 4-23a.xls Chart 1_Keppel Land_Capitaland_working 2" xfId="12250"/>
    <cellStyle name="d_yield_Fairness Opinion Valuation 4-23a.xls Chart 1_Keppel Land_Capitaland_working 2 2" xfId="37243"/>
    <cellStyle name="d_yield_Fairness Opinion Valuation 4-23a.xls Chart 1_Keppel Land_Capitaland_working 3" xfId="12251"/>
    <cellStyle name="d_yield_Fairness Opinion Valuation 4-23a.xls Chart 1_Keppel Land_Capitaland_working 3 2" xfId="37244"/>
    <cellStyle name="d_yield_Fairness Opinion Valuation 4-23a.xls Chart 1_Keppel Land_Capitaland_working 4" xfId="12252"/>
    <cellStyle name="d_yield_Fairness Opinion Valuation 4-23a.xls Chart 1_Keppel Land_Capitaland_working 4 2" xfId="37245"/>
    <cellStyle name="d_yield_Fairness Opinion Valuation 4-23a.xls Chart 1_Keppel Land_Capitaland_working 5" xfId="37242"/>
    <cellStyle name="d_yield_Fairness Opinion Valuation 4-23a.xls Chart 1_PortfolioSale NAV_v.9" xfId="12253"/>
    <cellStyle name="d_yield_Fairness Opinion Valuation 4-23a.xls Chart 1_PortfolioSale NAV_v.9 2" xfId="12254"/>
    <cellStyle name="d_yield_Fairness Opinion Valuation 4-23a.xls Chart 1_PortfolioSale NAV_v.9 2 2" xfId="37247"/>
    <cellStyle name="d_yield_Fairness Opinion Valuation 4-23a.xls Chart 1_PortfolioSale NAV_v.9 3" xfId="12255"/>
    <cellStyle name="d_yield_Fairness Opinion Valuation 4-23a.xls Chart 1_PortfolioSale NAV_v.9 3 2" xfId="37248"/>
    <cellStyle name="d_yield_Fairness Opinion Valuation 4-23a.xls Chart 1_PortfolioSale NAV_v.9 4" xfId="12256"/>
    <cellStyle name="d_yield_Fairness Opinion Valuation 4-23a.xls Chart 1_PortfolioSale NAV_v.9 4 2" xfId="37249"/>
    <cellStyle name="d_yield_Fairness Opinion Valuation 4-23a.xls Chart 1_PortfolioSale NAV_v.9 5" xfId="37246"/>
    <cellStyle name="d_yield_Keppel Land" xfId="12257"/>
    <cellStyle name="d_yield_Keppel Land 2" xfId="12258"/>
    <cellStyle name="d_yield_Keppel Land 2 2" xfId="37251"/>
    <cellStyle name="d_yield_Keppel Land 3" xfId="12259"/>
    <cellStyle name="d_yield_Keppel Land 3 2" xfId="37252"/>
    <cellStyle name="d_yield_Keppel Land 4" xfId="12260"/>
    <cellStyle name="d_yield_Keppel Land 4 2" xfId="37253"/>
    <cellStyle name="d_yield_Keppel Land 5" xfId="37250"/>
    <cellStyle name="d_yield_Keppel Land_Capitaland_working" xfId="12261"/>
    <cellStyle name="d_yield_Keppel Land_Capitaland_working 2" xfId="12262"/>
    <cellStyle name="d_yield_Keppel Land_Capitaland_working 2 2" xfId="37255"/>
    <cellStyle name="d_yield_Keppel Land_Capitaland_working 3" xfId="12263"/>
    <cellStyle name="d_yield_Keppel Land_Capitaland_working 3 2" xfId="37256"/>
    <cellStyle name="d_yield_Keppel Land_Capitaland_working 4" xfId="12264"/>
    <cellStyle name="d_yield_Keppel Land_Capitaland_working 4 2" xfId="37257"/>
    <cellStyle name="d_yield_Keppel Land_Capitaland_working 5" xfId="37254"/>
    <cellStyle name="d_yield_LP Chart" xfId="12265"/>
    <cellStyle name="d_yield_LP Chart 2" xfId="12266"/>
    <cellStyle name="d_yield_LP Chart 2 2" xfId="37259"/>
    <cellStyle name="d_yield_LP Chart 3" xfId="12267"/>
    <cellStyle name="d_yield_LP Chart 3 2" xfId="37260"/>
    <cellStyle name="d_yield_LP Chart 4" xfId="12268"/>
    <cellStyle name="d_yield_LP Chart 4 2" xfId="37261"/>
    <cellStyle name="d_yield_LP Chart 5" xfId="37258"/>
    <cellStyle name="d_yield_LP Chart_Capitaland" xfId="12269"/>
    <cellStyle name="d_yield_LP Chart_Capitaland 2" xfId="12270"/>
    <cellStyle name="d_yield_LP Chart_Capitaland 2 2" xfId="37263"/>
    <cellStyle name="d_yield_LP Chart_Capitaland 3" xfId="12271"/>
    <cellStyle name="d_yield_LP Chart_Capitaland 3 2" xfId="37264"/>
    <cellStyle name="d_yield_LP Chart_Capitaland 4" xfId="12272"/>
    <cellStyle name="d_yield_LP Chart_Capitaland 4 2" xfId="37265"/>
    <cellStyle name="d_yield_LP Chart_Capitaland 5" xfId="37262"/>
    <cellStyle name="d_yield_LP Chart_Citydev new" xfId="12273"/>
    <cellStyle name="d_yield_LP Chart_Citydev new 2" xfId="12274"/>
    <cellStyle name="d_yield_LP Chart_Citydev new 2 2" xfId="37267"/>
    <cellStyle name="d_yield_LP Chart_Citydev new 3" xfId="12275"/>
    <cellStyle name="d_yield_LP Chart_Citydev new 3 2" xfId="37268"/>
    <cellStyle name="d_yield_LP Chart_Citydev new 4" xfId="12276"/>
    <cellStyle name="d_yield_LP Chart_Citydev new 4 2" xfId="37269"/>
    <cellStyle name="d_yield_LP Chart_Citydev new 5" xfId="37266"/>
    <cellStyle name="d_yield_LP Chart_Corvette_Merger Model_v.33" xfId="12277"/>
    <cellStyle name="d_yield_LP Chart_Corvette_Merger Model_v.33 2" xfId="12278"/>
    <cellStyle name="d_yield_LP Chart_Corvette_Merger Model_v.33 2 2" xfId="37271"/>
    <cellStyle name="d_yield_LP Chart_Corvette_Merger Model_v.33 3" xfId="12279"/>
    <cellStyle name="d_yield_LP Chart_Corvette_Merger Model_v.33 3 2" xfId="37272"/>
    <cellStyle name="d_yield_LP Chart_Corvette_Merger Model_v.33 4" xfId="12280"/>
    <cellStyle name="d_yield_LP Chart_Corvette_Merger Model_v.33 4 2" xfId="37273"/>
    <cellStyle name="d_yield_LP Chart_Corvette_Merger Model_v.33 5" xfId="37270"/>
    <cellStyle name="d_yield_LP Chart_Corvette_Mustang LBO_v.9" xfId="12281"/>
    <cellStyle name="d_yield_LP Chart_Corvette_Mustang LBO_v.9 2" xfId="12282"/>
    <cellStyle name="d_yield_LP Chart_Corvette_Mustang LBO_v.9 2 2" xfId="37275"/>
    <cellStyle name="d_yield_LP Chart_Corvette_Mustang LBO_v.9 3" xfId="12283"/>
    <cellStyle name="d_yield_LP Chart_Corvette_Mustang LBO_v.9 3 2" xfId="37276"/>
    <cellStyle name="d_yield_LP Chart_Corvette_Mustang LBO_v.9 4" xfId="12284"/>
    <cellStyle name="d_yield_LP Chart_Corvette_Mustang LBO_v.9 4 2" xfId="37277"/>
    <cellStyle name="d_yield_LP Chart_Corvette_Mustang LBO_v.9 5" xfId="37274"/>
    <cellStyle name="d_yield_LP Chart_Keppel Land" xfId="12285"/>
    <cellStyle name="d_yield_LP Chart_Keppel Land 2" xfId="12286"/>
    <cellStyle name="d_yield_LP Chart_Keppel Land 2 2" xfId="37279"/>
    <cellStyle name="d_yield_LP Chart_Keppel Land 3" xfId="12287"/>
    <cellStyle name="d_yield_LP Chart_Keppel Land 3 2" xfId="37280"/>
    <cellStyle name="d_yield_LP Chart_Keppel Land 4" xfId="12288"/>
    <cellStyle name="d_yield_LP Chart_Keppel Land 4 2" xfId="37281"/>
    <cellStyle name="d_yield_LP Chart_Keppel Land 5" xfId="37278"/>
    <cellStyle name="d_yield_LP Chart_Keppel Land_Capitaland_working" xfId="12289"/>
    <cellStyle name="d_yield_LP Chart_Keppel Land_Capitaland_working 2" xfId="12290"/>
    <cellStyle name="d_yield_LP Chart_Keppel Land_Capitaland_working 2 2" xfId="37283"/>
    <cellStyle name="d_yield_LP Chart_Keppel Land_Capitaland_working 3" xfId="12291"/>
    <cellStyle name="d_yield_LP Chart_Keppel Land_Capitaland_working 3 2" xfId="37284"/>
    <cellStyle name="d_yield_LP Chart_Keppel Land_Capitaland_working 4" xfId="12292"/>
    <cellStyle name="d_yield_LP Chart_Keppel Land_Capitaland_working 4 2" xfId="37285"/>
    <cellStyle name="d_yield_LP Chart_Keppel Land_Capitaland_working 5" xfId="37282"/>
    <cellStyle name="d_yield_LP Chart_PortfolioSale NAV_v.9" xfId="12293"/>
    <cellStyle name="d_yield_LP Chart_PortfolioSale NAV_v.9 2" xfId="12294"/>
    <cellStyle name="d_yield_LP Chart_PortfolioSale NAV_v.9 2 2" xfId="37287"/>
    <cellStyle name="d_yield_LP Chart_PortfolioSale NAV_v.9 3" xfId="12295"/>
    <cellStyle name="d_yield_LP Chart_PortfolioSale NAV_v.9 3 2" xfId="37288"/>
    <cellStyle name="d_yield_LP Chart_PortfolioSale NAV_v.9 4" xfId="12296"/>
    <cellStyle name="d_yield_LP Chart_PortfolioSale NAV_v.9 4 2" xfId="37289"/>
    <cellStyle name="d_yield_LP Chart_PortfolioSale NAV_v.9 5" xfId="37286"/>
    <cellStyle name="d_yield_LP Chart_THEsumPage (2)" xfId="12297"/>
    <cellStyle name="d_yield_LP Chart_THEsumPage (2) 2" xfId="12298"/>
    <cellStyle name="d_yield_LP Chart_THEsumPage (2) 2 2" xfId="37291"/>
    <cellStyle name="d_yield_LP Chart_THEsumPage (2) 3" xfId="12299"/>
    <cellStyle name="d_yield_LP Chart_THEsumPage (2) 3 2" xfId="37292"/>
    <cellStyle name="d_yield_LP Chart_THEsumPage (2) 4" xfId="12300"/>
    <cellStyle name="d_yield_LP Chart_THEsumPage (2) 4 2" xfId="37293"/>
    <cellStyle name="d_yield_LP Chart_THEsumPage (2) 5" xfId="37290"/>
    <cellStyle name="d_yield_LP Chart_THEsumPage (2)_Capitaland" xfId="12301"/>
    <cellStyle name="d_yield_LP Chart_THEsumPage (2)_Capitaland 2" xfId="12302"/>
    <cellStyle name="d_yield_LP Chart_THEsumPage (2)_Capitaland 2 2" xfId="37295"/>
    <cellStyle name="d_yield_LP Chart_THEsumPage (2)_Capitaland 3" xfId="12303"/>
    <cellStyle name="d_yield_LP Chart_THEsumPage (2)_Capitaland 3 2" xfId="37296"/>
    <cellStyle name="d_yield_LP Chart_THEsumPage (2)_Capitaland 4" xfId="12304"/>
    <cellStyle name="d_yield_LP Chart_THEsumPage (2)_Capitaland 4 2" xfId="37297"/>
    <cellStyle name="d_yield_LP Chart_THEsumPage (2)_Capitaland 5" xfId="37294"/>
    <cellStyle name="d_yield_LP Chart_THEsumPage (2)_Citydev new" xfId="12305"/>
    <cellStyle name="d_yield_LP Chart_THEsumPage (2)_Citydev new 2" xfId="12306"/>
    <cellStyle name="d_yield_LP Chart_THEsumPage (2)_Citydev new 2 2" xfId="37299"/>
    <cellStyle name="d_yield_LP Chart_THEsumPage (2)_Citydev new 3" xfId="12307"/>
    <cellStyle name="d_yield_LP Chart_THEsumPage (2)_Citydev new 3 2" xfId="37300"/>
    <cellStyle name="d_yield_LP Chart_THEsumPage (2)_Citydev new 4" xfId="12308"/>
    <cellStyle name="d_yield_LP Chart_THEsumPage (2)_Citydev new 4 2" xfId="37301"/>
    <cellStyle name="d_yield_LP Chart_THEsumPage (2)_Citydev new 5" xfId="37298"/>
    <cellStyle name="d_yield_LP Chart_THEsumPage (2)_Corvette_Merger Model_v.33" xfId="12309"/>
    <cellStyle name="d_yield_LP Chart_THEsumPage (2)_Corvette_Merger Model_v.33 2" xfId="12310"/>
    <cellStyle name="d_yield_LP Chart_THEsumPage (2)_Corvette_Merger Model_v.33 2 2" xfId="37303"/>
    <cellStyle name="d_yield_LP Chart_THEsumPage (2)_Corvette_Merger Model_v.33 3" xfId="12311"/>
    <cellStyle name="d_yield_LP Chart_THEsumPage (2)_Corvette_Merger Model_v.33 3 2" xfId="37304"/>
    <cellStyle name="d_yield_LP Chart_THEsumPage (2)_Corvette_Merger Model_v.33 4" xfId="12312"/>
    <cellStyle name="d_yield_LP Chart_THEsumPage (2)_Corvette_Merger Model_v.33 4 2" xfId="37305"/>
    <cellStyle name="d_yield_LP Chart_THEsumPage (2)_Corvette_Merger Model_v.33 5" xfId="37302"/>
    <cellStyle name="d_yield_LP Chart_THEsumPage (2)_Corvette_Mustang LBO_v.9" xfId="12313"/>
    <cellStyle name="d_yield_LP Chart_THEsumPage (2)_Corvette_Mustang LBO_v.9 2" xfId="12314"/>
    <cellStyle name="d_yield_LP Chart_THEsumPage (2)_Corvette_Mustang LBO_v.9 2 2" xfId="37307"/>
    <cellStyle name="d_yield_LP Chart_THEsumPage (2)_Corvette_Mustang LBO_v.9 3" xfId="12315"/>
    <cellStyle name="d_yield_LP Chart_THEsumPage (2)_Corvette_Mustang LBO_v.9 3 2" xfId="37308"/>
    <cellStyle name="d_yield_LP Chart_THEsumPage (2)_Corvette_Mustang LBO_v.9 4" xfId="12316"/>
    <cellStyle name="d_yield_LP Chart_THEsumPage (2)_Corvette_Mustang LBO_v.9 4 2" xfId="37309"/>
    <cellStyle name="d_yield_LP Chart_THEsumPage (2)_Corvette_Mustang LBO_v.9 5" xfId="37306"/>
    <cellStyle name="d_yield_LP Chart_THEsumPage (2)_Keppel Land" xfId="12317"/>
    <cellStyle name="d_yield_LP Chart_THEsumPage (2)_Keppel Land 2" xfId="12318"/>
    <cellStyle name="d_yield_LP Chart_THEsumPage (2)_Keppel Land 2 2" xfId="37311"/>
    <cellStyle name="d_yield_LP Chart_THEsumPage (2)_Keppel Land 3" xfId="12319"/>
    <cellStyle name="d_yield_LP Chart_THEsumPage (2)_Keppel Land 3 2" xfId="37312"/>
    <cellStyle name="d_yield_LP Chart_THEsumPage (2)_Keppel Land 4" xfId="12320"/>
    <cellStyle name="d_yield_LP Chart_THEsumPage (2)_Keppel Land 4 2" xfId="37313"/>
    <cellStyle name="d_yield_LP Chart_THEsumPage (2)_Keppel Land 5" xfId="37310"/>
    <cellStyle name="d_yield_LP Chart_THEsumPage (2)_Keppel Land_Capitaland_working" xfId="12321"/>
    <cellStyle name="d_yield_LP Chart_THEsumPage (2)_Keppel Land_Capitaland_working 2" xfId="12322"/>
    <cellStyle name="d_yield_LP Chart_THEsumPage (2)_Keppel Land_Capitaland_working 2 2" xfId="37315"/>
    <cellStyle name="d_yield_LP Chart_THEsumPage (2)_Keppel Land_Capitaland_working 3" xfId="12323"/>
    <cellStyle name="d_yield_LP Chart_THEsumPage (2)_Keppel Land_Capitaland_working 3 2" xfId="37316"/>
    <cellStyle name="d_yield_LP Chart_THEsumPage (2)_Keppel Land_Capitaland_working 4" xfId="12324"/>
    <cellStyle name="d_yield_LP Chart_THEsumPage (2)_Keppel Land_Capitaland_working 4 2" xfId="37317"/>
    <cellStyle name="d_yield_LP Chart_THEsumPage (2)_Keppel Land_Capitaland_working 5" xfId="37314"/>
    <cellStyle name="d_yield_LP Chart_THEsumPage (2)_PortfolioSale NAV_v.9" xfId="12325"/>
    <cellStyle name="d_yield_LP Chart_THEsumPage (2)_PortfolioSale NAV_v.9 2" xfId="12326"/>
    <cellStyle name="d_yield_LP Chart_THEsumPage (2)_PortfolioSale NAV_v.9 2 2" xfId="37319"/>
    <cellStyle name="d_yield_LP Chart_THEsumPage (2)_PortfolioSale NAV_v.9 3" xfId="12327"/>
    <cellStyle name="d_yield_LP Chart_THEsumPage (2)_PortfolioSale NAV_v.9 3 2" xfId="37320"/>
    <cellStyle name="d_yield_LP Chart_THEsumPage (2)_PortfolioSale NAV_v.9 4" xfId="12328"/>
    <cellStyle name="d_yield_LP Chart_THEsumPage (2)_PortfolioSale NAV_v.9 4 2" xfId="37321"/>
    <cellStyle name="d_yield_LP Chart_THEsumPage (2)_PortfolioSale NAV_v.9 5" xfId="37318"/>
    <cellStyle name="d_yield_Merg Cons" xfId="12329"/>
    <cellStyle name="d_yield_Merg Cons 2" xfId="12330"/>
    <cellStyle name="d_yield_Merg Cons 2 2" xfId="37323"/>
    <cellStyle name="d_yield_Merg Cons 3" xfId="12331"/>
    <cellStyle name="d_yield_Merg Cons 3 2" xfId="37324"/>
    <cellStyle name="d_yield_Merg Cons 4" xfId="12332"/>
    <cellStyle name="d_yield_Merg Cons 4 2" xfId="37325"/>
    <cellStyle name="d_yield_Merg Cons 5" xfId="37322"/>
    <cellStyle name="d_yield_Merg Cons_Capitaland" xfId="12333"/>
    <cellStyle name="d_yield_Merg Cons_Capitaland 2" xfId="12334"/>
    <cellStyle name="d_yield_Merg Cons_Capitaland 2 2" xfId="37327"/>
    <cellStyle name="d_yield_Merg Cons_Capitaland 3" xfId="12335"/>
    <cellStyle name="d_yield_Merg Cons_Capitaland 3 2" xfId="37328"/>
    <cellStyle name="d_yield_Merg Cons_Capitaland 4" xfId="12336"/>
    <cellStyle name="d_yield_Merg Cons_Capitaland 4 2" xfId="37329"/>
    <cellStyle name="d_yield_Merg Cons_Capitaland 5" xfId="37326"/>
    <cellStyle name="d_yield_Merg Cons_Citydev new" xfId="12337"/>
    <cellStyle name="d_yield_Merg Cons_Citydev new 2" xfId="12338"/>
    <cellStyle name="d_yield_Merg Cons_Citydev new 2 2" xfId="37331"/>
    <cellStyle name="d_yield_Merg Cons_Citydev new 3" xfId="12339"/>
    <cellStyle name="d_yield_Merg Cons_Citydev new 3 2" xfId="37332"/>
    <cellStyle name="d_yield_Merg Cons_Citydev new 4" xfId="12340"/>
    <cellStyle name="d_yield_Merg Cons_Citydev new 4 2" xfId="37333"/>
    <cellStyle name="d_yield_Merg Cons_Citydev new 5" xfId="37330"/>
    <cellStyle name="d_yield_Merg Cons_CompSheet" xfId="12341"/>
    <cellStyle name="d_yield_Merg Cons_CompSheet 2" xfId="12342"/>
    <cellStyle name="d_yield_Merg Cons_CompSheet 2 2" xfId="37335"/>
    <cellStyle name="d_yield_Merg Cons_CompSheet 3" xfId="12343"/>
    <cellStyle name="d_yield_Merg Cons_CompSheet 3 2" xfId="37336"/>
    <cellStyle name="d_yield_Merg Cons_CompSheet 4" xfId="12344"/>
    <cellStyle name="d_yield_Merg Cons_CompSheet 4 2" xfId="37337"/>
    <cellStyle name="d_yield_Merg Cons_CompSheet 5" xfId="37334"/>
    <cellStyle name="d_yield_Merg Cons_CompSheet_Capitaland" xfId="12345"/>
    <cellStyle name="d_yield_Merg Cons_CompSheet_Capitaland 2" xfId="12346"/>
    <cellStyle name="d_yield_Merg Cons_CompSheet_Capitaland 2 2" xfId="37339"/>
    <cellStyle name="d_yield_Merg Cons_CompSheet_Capitaland 3" xfId="12347"/>
    <cellStyle name="d_yield_Merg Cons_CompSheet_Capitaland 3 2" xfId="37340"/>
    <cellStyle name="d_yield_Merg Cons_CompSheet_Capitaland 4" xfId="12348"/>
    <cellStyle name="d_yield_Merg Cons_CompSheet_Capitaland 4 2" xfId="37341"/>
    <cellStyle name="d_yield_Merg Cons_CompSheet_Capitaland 5" xfId="37338"/>
    <cellStyle name="d_yield_Merg Cons_CompSheet_Citydev new" xfId="12349"/>
    <cellStyle name="d_yield_Merg Cons_CompSheet_Citydev new 2" xfId="12350"/>
    <cellStyle name="d_yield_Merg Cons_CompSheet_Citydev new 2 2" xfId="37343"/>
    <cellStyle name="d_yield_Merg Cons_CompSheet_Citydev new 3" xfId="12351"/>
    <cellStyle name="d_yield_Merg Cons_CompSheet_Citydev new 3 2" xfId="37344"/>
    <cellStyle name="d_yield_Merg Cons_CompSheet_Citydev new 4" xfId="12352"/>
    <cellStyle name="d_yield_Merg Cons_CompSheet_Citydev new 4 2" xfId="37345"/>
    <cellStyle name="d_yield_Merg Cons_CompSheet_Citydev new 5" xfId="37342"/>
    <cellStyle name="d_yield_Merg Cons_CompSheet_Keppel Land" xfId="12353"/>
    <cellStyle name="d_yield_Merg Cons_CompSheet_Keppel Land 2" xfId="12354"/>
    <cellStyle name="d_yield_Merg Cons_CompSheet_Keppel Land 2 2" xfId="37347"/>
    <cellStyle name="d_yield_Merg Cons_CompSheet_Keppel Land 3" xfId="12355"/>
    <cellStyle name="d_yield_Merg Cons_CompSheet_Keppel Land 3 2" xfId="37348"/>
    <cellStyle name="d_yield_Merg Cons_CompSheet_Keppel Land 4" xfId="12356"/>
    <cellStyle name="d_yield_Merg Cons_CompSheet_Keppel Land 4 2" xfId="37349"/>
    <cellStyle name="d_yield_Merg Cons_CompSheet_Keppel Land 5" xfId="37346"/>
    <cellStyle name="d_yield_Merg Cons_CompSheet_Keppel Land_Capitaland_working" xfId="12357"/>
    <cellStyle name="d_yield_Merg Cons_CompSheet_Keppel Land_Capitaland_working 2" xfId="12358"/>
    <cellStyle name="d_yield_Merg Cons_CompSheet_Keppel Land_Capitaland_working 2 2" xfId="37351"/>
    <cellStyle name="d_yield_Merg Cons_CompSheet_Keppel Land_Capitaland_working 3" xfId="12359"/>
    <cellStyle name="d_yield_Merg Cons_CompSheet_Keppel Land_Capitaland_working 3 2" xfId="37352"/>
    <cellStyle name="d_yield_Merg Cons_CompSheet_Keppel Land_Capitaland_working 4" xfId="12360"/>
    <cellStyle name="d_yield_Merg Cons_CompSheet_Keppel Land_Capitaland_working 4 2" xfId="37353"/>
    <cellStyle name="d_yield_Merg Cons_CompSheet_Keppel Land_Capitaland_working 5" xfId="37350"/>
    <cellStyle name="d_yield_Merg Cons_Keppel Land" xfId="12361"/>
    <cellStyle name="d_yield_Merg Cons_Keppel Land 2" xfId="12362"/>
    <cellStyle name="d_yield_Merg Cons_Keppel Land 2 2" xfId="37355"/>
    <cellStyle name="d_yield_Merg Cons_Keppel Land 3" xfId="12363"/>
    <cellStyle name="d_yield_Merg Cons_Keppel Land 3 2" xfId="37356"/>
    <cellStyle name="d_yield_Merg Cons_Keppel Land 4" xfId="12364"/>
    <cellStyle name="d_yield_Merg Cons_Keppel Land 4 2" xfId="37357"/>
    <cellStyle name="d_yield_Merg Cons_Keppel Land 5" xfId="37354"/>
    <cellStyle name="d_yield_Merg Cons_Keppel Land_Capitaland_working" xfId="12365"/>
    <cellStyle name="d_yield_Merg Cons_Keppel Land_Capitaland_working 2" xfId="12366"/>
    <cellStyle name="d_yield_Merg Cons_Keppel Land_Capitaland_working 2 2" xfId="37359"/>
    <cellStyle name="d_yield_Merg Cons_Keppel Land_Capitaland_working 3" xfId="12367"/>
    <cellStyle name="d_yield_Merg Cons_Keppel Land_Capitaland_working 3 2" xfId="37360"/>
    <cellStyle name="d_yield_Merg Cons_Keppel Land_Capitaland_working 4" xfId="12368"/>
    <cellStyle name="d_yield_Merg Cons_Keppel Land_Capitaland_working 4 2" xfId="37361"/>
    <cellStyle name="d_yield_Merg Cons_Keppel Land_Capitaland_working 5" xfId="37358"/>
    <cellStyle name="d_yield_Merg Cons_THEsumPage (2)" xfId="12369"/>
    <cellStyle name="d_yield_Merg Cons_THEsumPage (2) 2" xfId="12370"/>
    <cellStyle name="d_yield_Merg Cons_THEsumPage (2) 2 2" xfId="37363"/>
    <cellStyle name="d_yield_Merg Cons_THEsumPage (2) 3" xfId="12371"/>
    <cellStyle name="d_yield_Merg Cons_THEsumPage (2) 3 2" xfId="37364"/>
    <cellStyle name="d_yield_Merg Cons_THEsumPage (2) 4" xfId="12372"/>
    <cellStyle name="d_yield_Merg Cons_THEsumPage (2) 4 2" xfId="37365"/>
    <cellStyle name="d_yield_Merg Cons_THEsumPage (2) 5" xfId="37362"/>
    <cellStyle name="d_yield_Merg Cons_THEsumPage (2)_Capitaland" xfId="12373"/>
    <cellStyle name="d_yield_Merg Cons_THEsumPage (2)_Capitaland 2" xfId="12374"/>
    <cellStyle name="d_yield_Merg Cons_THEsumPage (2)_Capitaland 2 2" xfId="37367"/>
    <cellStyle name="d_yield_Merg Cons_THEsumPage (2)_Capitaland 3" xfId="12375"/>
    <cellStyle name="d_yield_Merg Cons_THEsumPage (2)_Capitaland 3 2" xfId="37368"/>
    <cellStyle name="d_yield_Merg Cons_THEsumPage (2)_Capitaland 4" xfId="12376"/>
    <cellStyle name="d_yield_Merg Cons_THEsumPage (2)_Capitaland 4 2" xfId="37369"/>
    <cellStyle name="d_yield_Merg Cons_THEsumPage (2)_Capitaland 5" xfId="37366"/>
    <cellStyle name="d_yield_Merg Cons_THEsumPage (2)_Citydev new" xfId="12377"/>
    <cellStyle name="d_yield_Merg Cons_THEsumPage (2)_Citydev new 2" xfId="12378"/>
    <cellStyle name="d_yield_Merg Cons_THEsumPage (2)_Citydev new 2 2" xfId="37371"/>
    <cellStyle name="d_yield_Merg Cons_THEsumPage (2)_Citydev new 3" xfId="12379"/>
    <cellStyle name="d_yield_Merg Cons_THEsumPage (2)_Citydev new 3 2" xfId="37372"/>
    <cellStyle name="d_yield_Merg Cons_THEsumPage (2)_Citydev new 4" xfId="12380"/>
    <cellStyle name="d_yield_Merg Cons_THEsumPage (2)_Citydev new 4 2" xfId="37373"/>
    <cellStyle name="d_yield_Merg Cons_THEsumPage (2)_Citydev new 5" xfId="37370"/>
    <cellStyle name="d_yield_Merg Cons_THEsumPage (2)_Keppel Land" xfId="12381"/>
    <cellStyle name="d_yield_Merg Cons_THEsumPage (2)_Keppel Land 2" xfId="12382"/>
    <cellStyle name="d_yield_Merg Cons_THEsumPage (2)_Keppel Land 2 2" xfId="37375"/>
    <cellStyle name="d_yield_Merg Cons_THEsumPage (2)_Keppel Land 3" xfId="12383"/>
    <cellStyle name="d_yield_Merg Cons_THEsumPage (2)_Keppel Land 3 2" xfId="37376"/>
    <cellStyle name="d_yield_Merg Cons_THEsumPage (2)_Keppel Land 4" xfId="12384"/>
    <cellStyle name="d_yield_Merg Cons_THEsumPage (2)_Keppel Land 4 2" xfId="37377"/>
    <cellStyle name="d_yield_Merg Cons_THEsumPage (2)_Keppel Land 5" xfId="37374"/>
    <cellStyle name="d_yield_Merg Cons_THEsumPage (2)_Keppel Land_Capitaland_working" xfId="12385"/>
    <cellStyle name="d_yield_Merg Cons_THEsumPage (2)_Keppel Land_Capitaland_working 2" xfId="12386"/>
    <cellStyle name="d_yield_Merg Cons_THEsumPage (2)_Keppel Land_Capitaland_working 2 2" xfId="37379"/>
    <cellStyle name="d_yield_Merg Cons_THEsumPage (2)_Keppel Land_Capitaland_working 3" xfId="12387"/>
    <cellStyle name="d_yield_Merg Cons_THEsumPage (2)_Keppel Land_Capitaland_working 3 2" xfId="37380"/>
    <cellStyle name="d_yield_Merg Cons_THEsumPage (2)_Keppel Land_Capitaland_working 4" xfId="12388"/>
    <cellStyle name="d_yield_Merg Cons_THEsumPage (2)_Keppel Land_Capitaland_working 4 2" xfId="37381"/>
    <cellStyle name="d_yield_Merg Cons_THEsumPage (2)_Keppel Land_Capitaland_working 5" xfId="37378"/>
    <cellStyle name="d_yield_PowerValuation.xls Chart 21" xfId="12389"/>
    <cellStyle name="d_yield_PowerValuation.xls Chart 21 2" xfId="12390"/>
    <cellStyle name="d_yield_PowerValuation.xls Chart 21 2 2" xfId="37383"/>
    <cellStyle name="d_yield_PowerValuation.xls Chart 21 3" xfId="12391"/>
    <cellStyle name="d_yield_PowerValuation.xls Chart 21 3 2" xfId="37384"/>
    <cellStyle name="d_yield_PowerValuation.xls Chart 21 4" xfId="12392"/>
    <cellStyle name="d_yield_PowerValuation.xls Chart 21 4 2" xfId="37385"/>
    <cellStyle name="d_yield_PowerValuation.xls Chart 21 5" xfId="37382"/>
    <cellStyle name="d_yield_PowerValuation.xls Chart 21_Capitaland" xfId="12393"/>
    <cellStyle name="d_yield_PowerValuation.xls Chart 21_Capitaland 2" xfId="12394"/>
    <cellStyle name="d_yield_PowerValuation.xls Chart 21_Capitaland 2 2" xfId="37387"/>
    <cellStyle name="d_yield_PowerValuation.xls Chart 21_Capitaland 3" xfId="12395"/>
    <cellStyle name="d_yield_PowerValuation.xls Chart 21_Capitaland 3 2" xfId="37388"/>
    <cellStyle name="d_yield_PowerValuation.xls Chart 21_Capitaland 4" xfId="12396"/>
    <cellStyle name="d_yield_PowerValuation.xls Chart 21_Capitaland 4 2" xfId="37389"/>
    <cellStyle name="d_yield_PowerValuation.xls Chart 21_Capitaland 5" xfId="37386"/>
    <cellStyle name="d_yield_PowerValuation.xls Chart 21_Citydev new" xfId="12397"/>
    <cellStyle name="d_yield_PowerValuation.xls Chart 21_Citydev new 2" xfId="12398"/>
    <cellStyle name="d_yield_PowerValuation.xls Chart 21_Citydev new 2 2" xfId="37391"/>
    <cellStyle name="d_yield_PowerValuation.xls Chart 21_Citydev new 3" xfId="12399"/>
    <cellStyle name="d_yield_PowerValuation.xls Chart 21_Citydev new 3 2" xfId="37392"/>
    <cellStyle name="d_yield_PowerValuation.xls Chart 21_Citydev new 4" xfId="12400"/>
    <cellStyle name="d_yield_PowerValuation.xls Chart 21_Citydev new 4 2" xfId="37393"/>
    <cellStyle name="d_yield_PowerValuation.xls Chart 21_Citydev new 5" xfId="37390"/>
    <cellStyle name="d_yield_PowerValuation.xls Chart 21_Corvette_Merger Model_v.33" xfId="12401"/>
    <cellStyle name="d_yield_PowerValuation.xls Chart 21_Corvette_Merger Model_v.33 2" xfId="12402"/>
    <cellStyle name="d_yield_PowerValuation.xls Chart 21_Corvette_Merger Model_v.33 2 2" xfId="37395"/>
    <cellStyle name="d_yield_PowerValuation.xls Chart 21_Corvette_Merger Model_v.33 3" xfId="12403"/>
    <cellStyle name="d_yield_PowerValuation.xls Chart 21_Corvette_Merger Model_v.33 3 2" xfId="37396"/>
    <cellStyle name="d_yield_PowerValuation.xls Chart 21_Corvette_Merger Model_v.33 4" xfId="12404"/>
    <cellStyle name="d_yield_PowerValuation.xls Chart 21_Corvette_Merger Model_v.33 4 2" xfId="37397"/>
    <cellStyle name="d_yield_PowerValuation.xls Chart 21_Corvette_Merger Model_v.33 5" xfId="37394"/>
    <cellStyle name="d_yield_PowerValuation.xls Chart 21_Corvette_Mustang LBO_v.9" xfId="12405"/>
    <cellStyle name="d_yield_PowerValuation.xls Chart 21_Corvette_Mustang LBO_v.9 2" xfId="12406"/>
    <cellStyle name="d_yield_PowerValuation.xls Chart 21_Corvette_Mustang LBO_v.9 2 2" xfId="37399"/>
    <cellStyle name="d_yield_PowerValuation.xls Chart 21_Corvette_Mustang LBO_v.9 3" xfId="12407"/>
    <cellStyle name="d_yield_PowerValuation.xls Chart 21_Corvette_Mustang LBO_v.9 3 2" xfId="37400"/>
    <cellStyle name="d_yield_PowerValuation.xls Chart 21_Corvette_Mustang LBO_v.9 4" xfId="12408"/>
    <cellStyle name="d_yield_PowerValuation.xls Chart 21_Corvette_Mustang LBO_v.9 4 2" xfId="37401"/>
    <cellStyle name="d_yield_PowerValuation.xls Chart 21_Corvette_Mustang LBO_v.9 5" xfId="37398"/>
    <cellStyle name="d_yield_PowerValuation.xls Chart 21_Keppel Land" xfId="12409"/>
    <cellStyle name="d_yield_PowerValuation.xls Chart 21_Keppel Land 2" xfId="12410"/>
    <cellStyle name="d_yield_PowerValuation.xls Chart 21_Keppel Land 2 2" xfId="37403"/>
    <cellStyle name="d_yield_PowerValuation.xls Chart 21_Keppel Land 3" xfId="12411"/>
    <cellStyle name="d_yield_PowerValuation.xls Chart 21_Keppel Land 3 2" xfId="37404"/>
    <cellStyle name="d_yield_PowerValuation.xls Chart 21_Keppel Land 4" xfId="12412"/>
    <cellStyle name="d_yield_PowerValuation.xls Chart 21_Keppel Land 4 2" xfId="37405"/>
    <cellStyle name="d_yield_PowerValuation.xls Chart 21_Keppel Land 5" xfId="37402"/>
    <cellStyle name="d_yield_PowerValuation.xls Chart 21_Keppel Land_Capitaland_working" xfId="12413"/>
    <cellStyle name="d_yield_PowerValuation.xls Chart 21_Keppel Land_Capitaland_working 2" xfId="12414"/>
    <cellStyle name="d_yield_PowerValuation.xls Chart 21_Keppel Land_Capitaland_working 2 2" xfId="37407"/>
    <cellStyle name="d_yield_PowerValuation.xls Chart 21_Keppel Land_Capitaland_working 3" xfId="12415"/>
    <cellStyle name="d_yield_PowerValuation.xls Chart 21_Keppel Land_Capitaland_working 3 2" xfId="37408"/>
    <cellStyle name="d_yield_PowerValuation.xls Chart 21_Keppel Land_Capitaland_working 4" xfId="12416"/>
    <cellStyle name="d_yield_PowerValuation.xls Chart 21_Keppel Land_Capitaland_working 4 2" xfId="37409"/>
    <cellStyle name="d_yield_PowerValuation.xls Chart 21_Keppel Land_Capitaland_working 5" xfId="37406"/>
    <cellStyle name="d_yield_PowerValuation.xls Chart 21_PortfolioSale NAV_v.9" xfId="12417"/>
    <cellStyle name="d_yield_PowerValuation.xls Chart 21_PortfolioSale NAV_v.9 2" xfId="12418"/>
    <cellStyle name="d_yield_PowerValuation.xls Chart 21_PortfolioSale NAV_v.9 2 2" xfId="37411"/>
    <cellStyle name="d_yield_PowerValuation.xls Chart 21_PortfolioSale NAV_v.9 3" xfId="12419"/>
    <cellStyle name="d_yield_PowerValuation.xls Chart 21_PortfolioSale NAV_v.9 3 2" xfId="37412"/>
    <cellStyle name="d_yield_PowerValuation.xls Chart 21_PortfolioSale NAV_v.9 4" xfId="12420"/>
    <cellStyle name="d_yield_PowerValuation.xls Chart 21_PortfolioSale NAV_v.9 4 2" xfId="37413"/>
    <cellStyle name="d_yield_PowerValuation.xls Chart 21_PortfolioSale NAV_v.9 5" xfId="37410"/>
    <cellStyle name="d_yield_PowerValuation.xls Chart 28" xfId="12421"/>
    <cellStyle name="d_yield_PowerValuation.xls Chart 28 2" xfId="12422"/>
    <cellStyle name="d_yield_PowerValuation.xls Chart 28 2 2" xfId="37415"/>
    <cellStyle name="d_yield_PowerValuation.xls Chart 28 3" xfId="12423"/>
    <cellStyle name="d_yield_PowerValuation.xls Chart 28 3 2" xfId="37416"/>
    <cellStyle name="d_yield_PowerValuation.xls Chart 28 4" xfId="12424"/>
    <cellStyle name="d_yield_PowerValuation.xls Chart 28 4 2" xfId="37417"/>
    <cellStyle name="d_yield_PowerValuation.xls Chart 28 5" xfId="37414"/>
    <cellStyle name="d_yield_PowerValuation.xls Chart 28_Capitaland" xfId="12425"/>
    <cellStyle name="d_yield_PowerValuation.xls Chart 28_Capitaland 2" xfId="12426"/>
    <cellStyle name="d_yield_PowerValuation.xls Chart 28_Capitaland 2 2" xfId="37419"/>
    <cellStyle name="d_yield_PowerValuation.xls Chart 28_Capitaland 3" xfId="12427"/>
    <cellStyle name="d_yield_PowerValuation.xls Chart 28_Capitaland 3 2" xfId="37420"/>
    <cellStyle name="d_yield_PowerValuation.xls Chart 28_Capitaland 4" xfId="12428"/>
    <cellStyle name="d_yield_PowerValuation.xls Chart 28_Capitaland 4 2" xfId="37421"/>
    <cellStyle name="d_yield_PowerValuation.xls Chart 28_Capitaland 5" xfId="37418"/>
    <cellStyle name="d_yield_PowerValuation.xls Chart 28_Citydev new" xfId="12429"/>
    <cellStyle name="d_yield_PowerValuation.xls Chart 28_Citydev new 2" xfId="12430"/>
    <cellStyle name="d_yield_PowerValuation.xls Chart 28_Citydev new 2 2" xfId="37423"/>
    <cellStyle name="d_yield_PowerValuation.xls Chart 28_Citydev new 3" xfId="12431"/>
    <cellStyle name="d_yield_PowerValuation.xls Chart 28_Citydev new 3 2" xfId="37424"/>
    <cellStyle name="d_yield_PowerValuation.xls Chart 28_Citydev new 4" xfId="12432"/>
    <cellStyle name="d_yield_PowerValuation.xls Chart 28_Citydev new 4 2" xfId="37425"/>
    <cellStyle name="d_yield_PowerValuation.xls Chart 28_Citydev new 5" xfId="37422"/>
    <cellStyle name="d_yield_PowerValuation.xls Chart 28_Corvette_Merger Model_v.33" xfId="12433"/>
    <cellStyle name="d_yield_PowerValuation.xls Chart 28_Corvette_Merger Model_v.33 2" xfId="12434"/>
    <cellStyle name="d_yield_PowerValuation.xls Chart 28_Corvette_Merger Model_v.33 2 2" xfId="37427"/>
    <cellStyle name="d_yield_PowerValuation.xls Chart 28_Corvette_Merger Model_v.33 3" xfId="12435"/>
    <cellStyle name="d_yield_PowerValuation.xls Chart 28_Corvette_Merger Model_v.33 3 2" xfId="37428"/>
    <cellStyle name="d_yield_PowerValuation.xls Chart 28_Corvette_Merger Model_v.33 4" xfId="12436"/>
    <cellStyle name="d_yield_PowerValuation.xls Chart 28_Corvette_Merger Model_v.33 4 2" xfId="37429"/>
    <cellStyle name="d_yield_PowerValuation.xls Chart 28_Corvette_Merger Model_v.33 5" xfId="37426"/>
    <cellStyle name="d_yield_PowerValuation.xls Chart 28_Corvette_Mustang LBO_v.9" xfId="12437"/>
    <cellStyle name="d_yield_PowerValuation.xls Chart 28_Corvette_Mustang LBO_v.9 2" xfId="12438"/>
    <cellStyle name="d_yield_PowerValuation.xls Chart 28_Corvette_Mustang LBO_v.9 2 2" xfId="37431"/>
    <cellStyle name="d_yield_PowerValuation.xls Chart 28_Corvette_Mustang LBO_v.9 3" xfId="12439"/>
    <cellStyle name="d_yield_PowerValuation.xls Chart 28_Corvette_Mustang LBO_v.9 3 2" xfId="37432"/>
    <cellStyle name="d_yield_PowerValuation.xls Chart 28_Corvette_Mustang LBO_v.9 4" xfId="12440"/>
    <cellStyle name="d_yield_PowerValuation.xls Chart 28_Corvette_Mustang LBO_v.9 4 2" xfId="37433"/>
    <cellStyle name="d_yield_PowerValuation.xls Chart 28_Corvette_Mustang LBO_v.9 5" xfId="37430"/>
    <cellStyle name="d_yield_PowerValuation.xls Chart 28_Keppel Land" xfId="12441"/>
    <cellStyle name="d_yield_PowerValuation.xls Chart 28_Keppel Land 2" xfId="12442"/>
    <cellStyle name="d_yield_PowerValuation.xls Chart 28_Keppel Land 2 2" xfId="37435"/>
    <cellStyle name="d_yield_PowerValuation.xls Chart 28_Keppel Land 3" xfId="12443"/>
    <cellStyle name="d_yield_PowerValuation.xls Chart 28_Keppel Land 3 2" xfId="37436"/>
    <cellStyle name="d_yield_PowerValuation.xls Chart 28_Keppel Land 4" xfId="12444"/>
    <cellStyle name="d_yield_PowerValuation.xls Chart 28_Keppel Land 4 2" xfId="37437"/>
    <cellStyle name="d_yield_PowerValuation.xls Chart 28_Keppel Land 5" xfId="37434"/>
    <cellStyle name="d_yield_PowerValuation.xls Chart 28_Keppel Land_Capitaland_working" xfId="12445"/>
    <cellStyle name="d_yield_PowerValuation.xls Chart 28_Keppel Land_Capitaland_working 2" xfId="12446"/>
    <cellStyle name="d_yield_PowerValuation.xls Chart 28_Keppel Land_Capitaland_working 2 2" xfId="37439"/>
    <cellStyle name="d_yield_PowerValuation.xls Chart 28_Keppel Land_Capitaland_working 3" xfId="12447"/>
    <cellStyle name="d_yield_PowerValuation.xls Chart 28_Keppel Land_Capitaland_working 3 2" xfId="37440"/>
    <cellStyle name="d_yield_PowerValuation.xls Chart 28_Keppel Land_Capitaland_working 4" xfId="12448"/>
    <cellStyle name="d_yield_PowerValuation.xls Chart 28_Keppel Land_Capitaland_working 4 2" xfId="37441"/>
    <cellStyle name="d_yield_PowerValuation.xls Chart 28_Keppel Land_Capitaland_working 5" xfId="37438"/>
    <cellStyle name="d_yield_PowerValuation.xls Chart 28_PortfolioSale NAV_v.9" xfId="12449"/>
    <cellStyle name="d_yield_PowerValuation.xls Chart 28_PortfolioSale NAV_v.9 2" xfId="12450"/>
    <cellStyle name="d_yield_PowerValuation.xls Chart 28_PortfolioSale NAV_v.9 2 2" xfId="37443"/>
    <cellStyle name="d_yield_PowerValuation.xls Chart 28_PortfolioSale NAV_v.9 3" xfId="12451"/>
    <cellStyle name="d_yield_PowerValuation.xls Chart 28_PortfolioSale NAV_v.9 3 2" xfId="37444"/>
    <cellStyle name="d_yield_PowerValuation.xls Chart 28_PortfolioSale NAV_v.9 4" xfId="12452"/>
    <cellStyle name="d_yield_PowerValuation.xls Chart 28_PortfolioSale NAV_v.9 4 2" xfId="37445"/>
    <cellStyle name="d_yield_PowerValuation.xls Chart 28_PortfolioSale NAV_v.9 5" xfId="37442"/>
    <cellStyle name="d_yield_Proj10" xfId="12453"/>
    <cellStyle name="d_yield_Proj10 2" xfId="12454"/>
    <cellStyle name="d_yield_Proj10 2 2" xfId="37447"/>
    <cellStyle name="d_yield_Proj10 3" xfId="12455"/>
    <cellStyle name="d_yield_Proj10 3 2" xfId="37448"/>
    <cellStyle name="d_yield_Proj10 4" xfId="12456"/>
    <cellStyle name="d_yield_Proj10 4 2" xfId="37449"/>
    <cellStyle name="d_yield_Proj10 5" xfId="37446"/>
    <cellStyle name="d_yield_Proj10_AVP" xfId="12457"/>
    <cellStyle name="d_yield_Proj10_AVP 2" xfId="12458"/>
    <cellStyle name="d_yield_Proj10_AVP 2 2" xfId="37451"/>
    <cellStyle name="d_yield_Proj10_AVP 3" xfId="12459"/>
    <cellStyle name="d_yield_Proj10_AVP 3 2" xfId="37452"/>
    <cellStyle name="d_yield_Proj10_AVP 4" xfId="12460"/>
    <cellStyle name="d_yield_Proj10_AVP 4 2" xfId="37453"/>
    <cellStyle name="d_yield_Proj10_AVP 5" xfId="37450"/>
    <cellStyle name="d_yield_Proj10_AVP_Capitaland" xfId="12461"/>
    <cellStyle name="d_yield_Proj10_AVP_Capitaland 2" xfId="12462"/>
    <cellStyle name="d_yield_Proj10_AVP_Capitaland 2 2" xfId="37455"/>
    <cellStyle name="d_yield_Proj10_AVP_Capitaland 3" xfId="12463"/>
    <cellStyle name="d_yield_Proj10_AVP_Capitaland 3 2" xfId="37456"/>
    <cellStyle name="d_yield_Proj10_AVP_Capitaland 4" xfId="12464"/>
    <cellStyle name="d_yield_Proj10_AVP_Capitaland 4 2" xfId="37457"/>
    <cellStyle name="d_yield_Proj10_AVP_Capitaland 5" xfId="37454"/>
    <cellStyle name="d_yield_Proj10_AVP_Citydev new" xfId="12465"/>
    <cellStyle name="d_yield_Proj10_AVP_Citydev new 2" xfId="12466"/>
    <cellStyle name="d_yield_Proj10_AVP_Citydev new 2 2" xfId="37459"/>
    <cellStyle name="d_yield_Proj10_AVP_Citydev new 3" xfId="12467"/>
    <cellStyle name="d_yield_Proj10_AVP_Citydev new 3 2" xfId="37460"/>
    <cellStyle name="d_yield_Proj10_AVP_Citydev new 4" xfId="12468"/>
    <cellStyle name="d_yield_Proj10_AVP_Citydev new 4 2" xfId="37461"/>
    <cellStyle name="d_yield_Proj10_AVP_Citydev new 5" xfId="37458"/>
    <cellStyle name="d_yield_Proj10_AVP_Graphic Depiction - NO DEV" xfId="12469"/>
    <cellStyle name="d_yield_Proj10_AVP_Graphic Depiction - NO DEV 2" xfId="12470"/>
    <cellStyle name="d_yield_Proj10_AVP_Graphic Depiction - NO DEV 2 2" xfId="37463"/>
    <cellStyle name="d_yield_Proj10_AVP_Graphic Depiction - NO DEV 3" xfId="12471"/>
    <cellStyle name="d_yield_Proj10_AVP_Graphic Depiction - NO DEV 3 2" xfId="37464"/>
    <cellStyle name="d_yield_Proj10_AVP_Graphic Depiction - NO DEV 4" xfId="12472"/>
    <cellStyle name="d_yield_Proj10_AVP_Graphic Depiction - NO DEV 4 2" xfId="37465"/>
    <cellStyle name="d_yield_Proj10_AVP_Graphic Depiction - NO DEV 5" xfId="37462"/>
    <cellStyle name="d_yield_Proj10_AVP_Graphic Depiction - NO DEV_Capitaland" xfId="12473"/>
    <cellStyle name="d_yield_Proj10_AVP_Graphic Depiction - NO DEV_Capitaland 2" xfId="12474"/>
    <cellStyle name="d_yield_Proj10_AVP_Graphic Depiction - NO DEV_Capitaland 2 2" xfId="37467"/>
    <cellStyle name="d_yield_Proj10_AVP_Graphic Depiction - NO DEV_Capitaland 3" xfId="12475"/>
    <cellStyle name="d_yield_Proj10_AVP_Graphic Depiction - NO DEV_Capitaland 3 2" xfId="37468"/>
    <cellStyle name="d_yield_Proj10_AVP_Graphic Depiction - NO DEV_Capitaland 4" xfId="12476"/>
    <cellStyle name="d_yield_Proj10_AVP_Graphic Depiction - NO DEV_Capitaland 4 2" xfId="37469"/>
    <cellStyle name="d_yield_Proj10_AVP_Graphic Depiction - NO DEV_Capitaland 5" xfId="37466"/>
    <cellStyle name="d_yield_Proj10_AVP_Graphic Depiction - NO DEV_Citydev new" xfId="12477"/>
    <cellStyle name="d_yield_Proj10_AVP_Graphic Depiction - NO DEV_Citydev new 2" xfId="12478"/>
    <cellStyle name="d_yield_Proj10_AVP_Graphic Depiction - NO DEV_Citydev new 2 2" xfId="37471"/>
    <cellStyle name="d_yield_Proj10_AVP_Graphic Depiction - NO DEV_Citydev new 3" xfId="12479"/>
    <cellStyle name="d_yield_Proj10_AVP_Graphic Depiction - NO DEV_Citydev new 3 2" xfId="37472"/>
    <cellStyle name="d_yield_Proj10_AVP_Graphic Depiction - NO DEV_Citydev new 4" xfId="12480"/>
    <cellStyle name="d_yield_Proj10_AVP_Graphic Depiction - NO DEV_Citydev new 4 2" xfId="37473"/>
    <cellStyle name="d_yield_Proj10_AVP_Graphic Depiction - NO DEV_Citydev new 5" xfId="37470"/>
    <cellStyle name="d_yield_Proj10_AVP_Graphic Depiction - NO DEV_Keppel Land" xfId="12481"/>
    <cellStyle name="d_yield_Proj10_AVP_Graphic Depiction - NO DEV_Keppel Land 2" xfId="12482"/>
    <cellStyle name="d_yield_Proj10_AVP_Graphic Depiction - NO DEV_Keppel Land 2 2" xfId="37475"/>
    <cellStyle name="d_yield_Proj10_AVP_Graphic Depiction - NO DEV_Keppel Land 3" xfId="12483"/>
    <cellStyle name="d_yield_Proj10_AVP_Graphic Depiction - NO DEV_Keppel Land 3 2" xfId="37476"/>
    <cellStyle name="d_yield_Proj10_AVP_Graphic Depiction - NO DEV_Keppel Land 4" xfId="12484"/>
    <cellStyle name="d_yield_Proj10_AVP_Graphic Depiction - NO DEV_Keppel Land 4 2" xfId="37477"/>
    <cellStyle name="d_yield_Proj10_AVP_Graphic Depiction - NO DEV_Keppel Land 5" xfId="37474"/>
    <cellStyle name="d_yield_Proj10_AVP_Graphic Depiction - NO DEV_Keppel Land_Capitaland_working" xfId="12485"/>
    <cellStyle name="d_yield_Proj10_AVP_Graphic Depiction - NO DEV_Keppel Land_Capitaland_working 2" xfId="12486"/>
    <cellStyle name="d_yield_Proj10_AVP_Graphic Depiction - NO DEV_Keppel Land_Capitaland_working 2 2" xfId="37479"/>
    <cellStyle name="d_yield_Proj10_AVP_Graphic Depiction - NO DEV_Keppel Land_Capitaland_working 3" xfId="12487"/>
    <cellStyle name="d_yield_Proj10_AVP_Graphic Depiction - NO DEV_Keppel Land_Capitaland_working 3 2" xfId="37480"/>
    <cellStyle name="d_yield_Proj10_AVP_Graphic Depiction - NO DEV_Keppel Land_Capitaland_working 4" xfId="12488"/>
    <cellStyle name="d_yield_Proj10_AVP_Graphic Depiction - NO DEV_Keppel Land_Capitaland_working 4 2" xfId="37481"/>
    <cellStyle name="d_yield_Proj10_AVP_Graphic Depiction - NO DEV_Keppel Land_Capitaland_working 5" xfId="37478"/>
    <cellStyle name="d_yield_Proj10_AVP_Keppel Land" xfId="12489"/>
    <cellStyle name="d_yield_Proj10_AVP_Keppel Land 2" xfId="12490"/>
    <cellStyle name="d_yield_Proj10_AVP_Keppel Land 2 2" xfId="37483"/>
    <cellStyle name="d_yield_Proj10_AVP_Keppel Land 3" xfId="12491"/>
    <cellStyle name="d_yield_Proj10_AVP_Keppel Land 3 2" xfId="37484"/>
    <cellStyle name="d_yield_Proj10_AVP_Keppel Land 4" xfId="12492"/>
    <cellStyle name="d_yield_Proj10_AVP_Keppel Land 4 2" xfId="37485"/>
    <cellStyle name="d_yield_Proj10_AVP_Keppel Land 5" xfId="37482"/>
    <cellStyle name="d_yield_Proj10_AVP_Keppel Land_Capitaland_working" xfId="12493"/>
    <cellStyle name="d_yield_Proj10_AVP_Keppel Land_Capitaland_working 2" xfId="12494"/>
    <cellStyle name="d_yield_Proj10_AVP_Keppel Land_Capitaland_working 2 2" xfId="37487"/>
    <cellStyle name="d_yield_Proj10_AVP_Keppel Land_Capitaland_working 3" xfId="12495"/>
    <cellStyle name="d_yield_Proj10_AVP_Keppel Land_Capitaland_working 3 2" xfId="37488"/>
    <cellStyle name="d_yield_Proj10_AVP_Keppel Land_Capitaland_working 4" xfId="12496"/>
    <cellStyle name="d_yield_Proj10_AVP_Keppel Land_Capitaland_working 4 2" xfId="37489"/>
    <cellStyle name="d_yield_Proj10_AVP_Keppel Land_Capitaland_working 5" xfId="37486"/>
    <cellStyle name="d_yield_Proj10_AVP_THEsumPage (2)" xfId="12497"/>
    <cellStyle name="d_yield_Proj10_AVP_THEsumPage (2) 2" xfId="12498"/>
    <cellStyle name="d_yield_Proj10_AVP_THEsumPage (2) 2 2" xfId="37491"/>
    <cellStyle name="d_yield_Proj10_AVP_THEsumPage (2) 3" xfId="12499"/>
    <cellStyle name="d_yield_Proj10_AVP_THEsumPage (2) 3 2" xfId="37492"/>
    <cellStyle name="d_yield_Proj10_AVP_THEsumPage (2) 4" xfId="12500"/>
    <cellStyle name="d_yield_Proj10_AVP_THEsumPage (2) 4 2" xfId="37493"/>
    <cellStyle name="d_yield_Proj10_AVP_THEsumPage (2) 5" xfId="37490"/>
    <cellStyle name="d_yield_Proj10_AVP_THEsumPage (2)_Capitaland" xfId="12501"/>
    <cellStyle name="d_yield_Proj10_AVP_THEsumPage (2)_Capitaland 2" xfId="12502"/>
    <cellStyle name="d_yield_Proj10_AVP_THEsumPage (2)_Capitaland 2 2" xfId="37495"/>
    <cellStyle name="d_yield_Proj10_AVP_THEsumPage (2)_Capitaland 3" xfId="12503"/>
    <cellStyle name="d_yield_Proj10_AVP_THEsumPage (2)_Capitaland 3 2" xfId="37496"/>
    <cellStyle name="d_yield_Proj10_AVP_THEsumPage (2)_Capitaland 4" xfId="12504"/>
    <cellStyle name="d_yield_Proj10_AVP_THEsumPage (2)_Capitaland 4 2" xfId="37497"/>
    <cellStyle name="d_yield_Proj10_AVP_THEsumPage (2)_Capitaland 5" xfId="37494"/>
    <cellStyle name="d_yield_Proj10_AVP_THEsumPage (2)_Citydev new" xfId="12505"/>
    <cellStyle name="d_yield_Proj10_AVP_THEsumPage (2)_Citydev new 2" xfId="12506"/>
    <cellStyle name="d_yield_Proj10_AVP_THEsumPage (2)_Citydev new 2 2" xfId="37499"/>
    <cellStyle name="d_yield_Proj10_AVP_THEsumPage (2)_Citydev new 3" xfId="12507"/>
    <cellStyle name="d_yield_Proj10_AVP_THEsumPage (2)_Citydev new 3 2" xfId="37500"/>
    <cellStyle name="d_yield_Proj10_AVP_THEsumPage (2)_Citydev new 4" xfId="12508"/>
    <cellStyle name="d_yield_Proj10_AVP_THEsumPage (2)_Citydev new 4 2" xfId="37501"/>
    <cellStyle name="d_yield_Proj10_AVP_THEsumPage (2)_Citydev new 5" xfId="37498"/>
    <cellStyle name="d_yield_Proj10_AVP_THEsumPage (2)_Keppel Land" xfId="12509"/>
    <cellStyle name="d_yield_Proj10_AVP_THEsumPage (2)_Keppel Land 2" xfId="12510"/>
    <cellStyle name="d_yield_Proj10_AVP_THEsumPage (2)_Keppel Land 2 2" xfId="37503"/>
    <cellStyle name="d_yield_Proj10_AVP_THEsumPage (2)_Keppel Land 3" xfId="12511"/>
    <cellStyle name="d_yield_Proj10_AVP_THEsumPage (2)_Keppel Land 3 2" xfId="37504"/>
    <cellStyle name="d_yield_Proj10_AVP_THEsumPage (2)_Keppel Land 4" xfId="12512"/>
    <cellStyle name="d_yield_Proj10_AVP_THEsumPage (2)_Keppel Land 4 2" xfId="37505"/>
    <cellStyle name="d_yield_Proj10_AVP_THEsumPage (2)_Keppel Land 5" xfId="37502"/>
    <cellStyle name="d_yield_Proj10_AVP_THEsumPage (2)_Keppel Land_Capitaland_working" xfId="12513"/>
    <cellStyle name="d_yield_Proj10_AVP_THEsumPage (2)_Keppel Land_Capitaland_working 2" xfId="12514"/>
    <cellStyle name="d_yield_Proj10_AVP_THEsumPage (2)_Keppel Land_Capitaland_working 2 2" xfId="37507"/>
    <cellStyle name="d_yield_Proj10_AVP_THEsumPage (2)_Keppel Land_Capitaland_working 3" xfId="12515"/>
    <cellStyle name="d_yield_Proj10_AVP_THEsumPage (2)_Keppel Land_Capitaland_working 3 2" xfId="37508"/>
    <cellStyle name="d_yield_Proj10_AVP_THEsumPage (2)_Keppel Land_Capitaland_working 4" xfId="12516"/>
    <cellStyle name="d_yield_Proj10_AVP_THEsumPage (2)_Keppel Land_Capitaland_working 4 2" xfId="37509"/>
    <cellStyle name="d_yield_Proj10_AVP_THEsumPage (2)_Keppel Land_Capitaland_working 5" xfId="37506"/>
    <cellStyle name="d_yield_Proj10_Capitaland" xfId="12517"/>
    <cellStyle name="d_yield_Proj10_Capitaland 2" xfId="12518"/>
    <cellStyle name="d_yield_Proj10_Capitaland 2 2" xfId="37511"/>
    <cellStyle name="d_yield_Proj10_Capitaland 3" xfId="12519"/>
    <cellStyle name="d_yield_Proj10_Capitaland 3 2" xfId="37512"/>
    <cellStyle name="d_yield_Proj10_Capitaland 4" xfId="12520"/>
    <cellStyle name="d_yield_Proj10_Capitaland 4 2" xfId="37513"/>
    <cellStyle name="d_yield_Proj10_Capitaland 5" xfId="37510"/>
    <cellStyle name="d_yield_Proj10_Citydev new" xfId="12521"/>
    <cellStyle name="d_yield_Proj10_Citydev new 2" xfId="12522"/>
    <cellStyle name="d_yield_Proj10_Citydev new 2 2" xfId="37515"/>
    <cellStyle name="d_yield_Proj10_Citydev new 3" xfId="12523"/>
    <cellStyle name="d_yield_Proj10_Citydev new 3 2" xfId="37516"/>
    <cellStyle name="d_yield_Proj10_Citydev new 4" xfId="12524"/>
    <cellStyle name="d_yield_Proj10_Citydev new 4 2" xfId="37517"/>
    <cellStyle name="d_yield_Proj10_Citydev new 5" xfId="37514"/>
    <cellStyle name="d_yield_Proj10_CompSheet" xfId="12525"/>
    <cellStyle name="d_yield_Proj10_CompSheet 2" xfId="12526"/>
    <cellStyle name="d_yield_Proj10_CompSheet 2 2" xfId="37519"/>
    <cellStyle name="d_yield_Proj10_CompSheet 3" xfId="12527"/>
    <cellStyle name="d_yield_Proj10_CompSheet 3 2" xfId="37520"/>
    <cellStyle name="d_yield_Proj10_CompSheet 4" xfId="12528"/>
    <cellStyle name="d_yield_Proj10_CompSheet 4 2" xfId="37521"/>
    <cellStyle name="d_yield_Proj10_CompSheet 5" xfId="37518"/>
    <cellStyle name="d_yield_Proj10_CompSheet_Capitaland" xfId="12529"/>
    <cellStyle name="d_yield_Proj10_CompSheet_Capitaland 2" xfId="12530"/>
    <cellStyle name="d_yield_Proj10_CompSheet_Capitaland 2 2" xfId="37523"/>
    <cellStyle name="d_yield_Proj10_CompSheet_Capitaland 3" xfId="12531"/>
    <cellStyle name="d_yield_Proj10_CompSheet_Capitaland 3 2" xfId="37524"/>
    <cellStyle name="d_yield_Proj10_CompSheet_Capitaland 4" xfId="12532"/>
    <cellStyle name="d_yield_Proj10_CompSheet_Capitaland 4 2" xfId="37525"/>
    <cellStyle name="d_yield_Proj10_CompSheet_Capitaland 5" xfId="37522"/>
    <cellStyle name="d_yield_Proj10_CompSheet_Citydev new" xfId="12533"/>
    <cellStyle name="d_yield_Proj10_CompSheet_Citydev new 2" xfId="12534"/>
    <cellStyle name="d_yield_Proj10_CompSheet_Citydev new 2 2" xfId="37527"/>
    <cellStyle name="d_yield_Proj10_CompSheet_Citydev new 3" xfId="12535"/>
    <cellStyle name="d_yield_Proj10_CompSheet_Citydev new 3 2" xfId="37528"/>
    <cellStyle name="d_yield_Proj10_CompSheet_Citydev new 4" xfId="12536"/>
    <cellStyle name="d_yield_Proj10_CompSheet_Citydev new 4 2" xfId="37529"/>
    <cellStyle name="d_yield_Proj10_CompSheet_Citydev new 5" xfId="37526"/>
    <cellStyle name="d_yield_Proj10_CompSheet_Corvette_Merger Model_v.33" xfId="12537"/>
    <cellStyle name="d_yield_Proj10_CompSheet_Corvette_Merger Model_v.33 2" xfId="12538"/>
    <cellStyle name="d_yield_Proj10_CompSheet_Corvette_Merger Model_v.33 2 2" xfId="37531"/>
    <cellStyle name="d_yield_Proj10_CompSheet_Corvette_Merger Model_v.33 3" xfId="12539"/>
    <cellStyle name="d_yield_Proj10_CompSheet_Corvette_Merger Model_v.33 3 2" xfId="37532"/>
    <cellStyle name="d_yield_Proj10_CompSheet_Corvette_Merger Model_v.33 4" xfId="12540"/>
    <cellStyle name="d_yield_Proj10_CompSheet_Corvette_Merger Model_v.33 4 2" xfId="37533"/>
    <cellStyle name="d_yield_Proj10_CompSheet_Corvette_Merger Model_v.33 5" xfId="37530"/>
    <cellStyle name="d_yield_Proj10_CompSheet_Corvette_Mustang LBO_v.9" xfId="12541"/>
    <cellStyle name="d_yield_Proj10_CompSheet_Corvette_Mustang LBO_v.9 2" xfId="12542"/>
    <cellStyle name="d_yield_Proj10_CompSheet_Corvette_Mustang LBO_v.9 2 2" xfId="37535"/>
    <cellStyle name="d_yield_Proj10_CompSheet_Corvette_Mustang LBO_v.9 3" xfId="12543"/>
    <cellStyle name="d_yield_Proj10_CompSheet_Corvette_Mustang LBO_v.9 3 2" xfId="37536"/>
    <cellStyle name="d_yield_Proj10_CompSheet_Corvette_Mustang LBO_v.9 4" xfId="12544"/>
    <cellStyle name="d_yield_Proj10_CompSheet_Corvette_Mustang LBO_v.9 4 2" xfId="37537"/>
    <cellStyle name="d_yield_Proj10_CompSheet_Corvette_Mustang LBO_v.9 5" xfId="37534"/>
    <cellStyle name="d_yield_Proj10_CompSheet_Keppel Land" xfId="12545"/>
    <cellStyle name="d_yield_Proj10_CompSheet_Keppel Land 2" xfId="12546"/>
    <cellStyle name="d_yield_Proj10_CompSheet_Keppel Land 2 2" xfId="37539"/>
    <cellStyle name="d_yield_Proj10_CompSheet_Keppel Land 3" xfId="12547"/>
    <cellStyle name="d_yield_Proj10_CompSheet_Keppel Land 3 2" xfId="37540"/>
    <cellStyle name="d_yield_Proj10_CompSheet_Keppel Land 4" xfId="12548"/>
    <cellStyle name="d_yield_Proj10_CompSheet_Keppel Land 4 2" xfId="37541"/>
    <cellStyle name="d_yield_Proj10_CompSheet_Keppel Land 5" xfId="37538"/>
    <cellStyle name="d_yield_Proj10_CompSheet_Keppel Land_Capitaland_working" xfId="12549"/>
    <cellStyle name="d_yield_Proj10_CompSheet_Keppel Land_Capitaland_working 2" xfId="12550"/>
    <cellStyle name="d_yield_Proj10_CompSheet_Keppel Land_Capitaland_working 2 2" xfId="37543"/>
    <cellStyle name="d_yield_Proj10_CompSheet_Keppel Land_Capitaland_working 3" xfId="12551"/>
    <cellStyle name="d_yield_Proj10_CompSheet_Keppel Land_Capitaland_working 3 2" xfId="37544"/>
    <cellStyle name="d_yield_Proj10_CompSheet_Keppel Land_Capitaland_working 4" xfId="12552"/>
    <cellStyle name="d_yield_Proj10_CompSheet_Keppel Land_Capitaland_working 4 2" xfId="37545"/>
    <cellStyle name="d_yield_Proj10_CompSheet_Keppel Land_Capitaland_working 5" xfId="37542"/>
    <cellStyle name="d_yield_Proj10_CompSheet_PortfolioSale NAV_v.9" xfId="12553"/>
    <cellStyle name="d_yield_Proj10_CompSheet_PortfolioSale NAV_v.9 2" xfId="12554"/>
    <cellStyle name="d_yield_Proj10_CompSheet_PortfolioSale NAV_v.9 2 2" xfId="37547"/>
    <cellStyle name="d_yield_Proj10_CompSheet_PortfolioSale NAV_v.9 3" xfId="12555"/>
    <cellStyle name="d_yield_Proj10_CompSheet_PortfolioSale NAV_v.9 3 2" xfId="37548"/>
    <cellStyle name="d_yield_Proj10_CompSheet_PortfolioSale NAV_v.9 4" xfId="12556"/>
    <cellStyle name="d_yield_Proj10_CompSheet_PortfolioSale NAV_v.9 4 2" xfId="37549"/>
    <cellStyle name="d_yield_Proj10_CompSheet_PortfolioSale NAV_v.9 5" xfId="37546"/>
    <cellStyle name="d_yield_Proj10_Corvette_Merger Model_v.33" xfId="12557"/>
    <cellStyle name="d_yield_Proj10_Corvette_Merger Model_v.33 2" xfId="12558"/>
    <cellStyle name="d_yield_Proj10_Corvette_Merger Model_v.33 2 2" xfId="37551"/>
    <cellStyle name="d_yield_Proj10_Corvette_Merger Model_v.33 3" xfId="12559"/>
    <cellStyle name="d_yield_Proj10_Corvette_Merger Model_v.33 3 2" xfId="37552"/>
    <cellStyle name="d_yield_Proj10_Corvette_Merger Model_v.33 4" xfId="12560"/>
    <cellStyle name="d_yield_Proj10_Corvette_Merger Model_v.33 4 2" xfId="37553"/>
    <cellStyle name="d_yield_Proj10_Corvette_Merger Model_v.33 5" xfId="37550"/>
    <cellStyle name="d_yield_Proj10_Corvette_Mustang LBO_v.9" xfId="12561"/>
    <cellStyle name="d_yield_Proj10_Corvette_Mustang LBO_v.9 2" xfId="12562"/>
    <cellStyle name="d_yield_Proj10_Corvette_Mustang LBO_v.9 2 2" xfId="37555"/>
    <cellStyle name="d_yield_Proj10_Corvette_Mustang LBO_v.9 3" xfId="12563"/>
    <cellStyle name="d_yield_Proj10_Corvette_Mustang LBO_v.9 3 2" xfId="37556"/>
    <cellStyle name="d_yield_Proj10_Corvette_Mustang LBO_v.9 4" xfId="12564"/>
    <cellStyle name="d_yield_Proj10_Corvette_Mustang LBO_v.9 4 2" xfId="37557"/>
    <cellStyle name="d_yield_Proj10_Corvette_Mustang LBO_v.9 5" xfId="37554"/>
    <cellStyle name="d_yield_Proj10_Disc Analysis" xfId="12565"/>
    <cellStyle name="d_yield_Proj10_Disc Analysis 2" xfId="12566"/>
    <cellStyle name="d_yield_Proj10_Disc Analysis 2 2" xfId="37559"/>
    <cellStyle name="d_yield_Proj10_Disc Analysis 3" xfId="12567"/>
    <cellStyle name="d_yield_Proj10_Disc Analysis 3 2" xfId="37560"/>
    <cellStyle name="d_yield_Proj10_Disc Analysis 4" xfId="12568"/>
    <cellStyle name="d_yield_Proj10_Disc Analysis 4 2" xfId="37561"/>
    <cellStyle name="d_yield_Proj10_Disc Analysis 5" xfId="37558"/>
    <cellStyle name="d_yield_Proj10_Disc Analysis_Capitaland" xfId="12569"/>
    <cellStyle name="d_yield_Proj10_Disc Analysis_Capitaland 2" xfId="12570"/>
    <cellStyle name="d_yield_Proj10_Disc Analysis_Capitaland 2 2" xfId="37563"/>
    <cellStyle name="d_yield_Proj10_Disc Analysis_Capitaland 3" xfId="12571"/>
    <cellStyle name="d_yield_Proj10_Disc Analysis_Capitaland 3 2" xfId="37564"/>
    <cellStyle name="d_yield_Proj10_Disc Analysis_Capitaland 4" xfId="12572"/>
    <cellStyle name="d_yield_Proj10_Disc Analysis_Capitaland 4 2" xfId="37565"/>
    <cellStyle name="d_yield_Proj10_Disc Analysis_Capitaland 5" xfId="37562"/>
    <cellStyle name="d_yield_Proj10_Disc Analysis_Citydev new" xfId="12573"/>
    <cellStyle name="d_yield_Proj10_Disc Analysis_Citydev new 2" xfId="12574"/>
    <cellStyle name="d_yield_Proj10_Disc Analysis_Citydev new 2 2" xfId="37567"/>
    <cellStyle name="d_yield_Proj10_Disc Analysis_Citydev new 3" xfId="12575"/>
    <cellStyle name="d_yield_Proj10_Disc Analysis_Citydev new 3 2" xfId="37568"/>
    <cellStyle name="d_yield_Proj10_Disc Analysis_Citydev new 4" xfId="12576"/>
    <cellStyle name="d_yield_Proj10_Disc Analysis_Citydev new 4 2" xfId="37569"/>
    <cellStyle name="d_yield_Proj10_Disc Analysis_Citydev new 5" xfId="37566"/>
    <cellStyle name="d_yield_Proj10_Disc Analysis_CompSheet" xfId="12577"/>
    <cellStyle name="d_yield_Proj10_Disc Analysis_CompSheet 2" xfId="12578"/>
    <cellStyle name="d_yield_Proj10_Disc Analysis_CompSheet 2 2" xfId="37571"/>
    <cellStyle name="d_yield_Proj10_Disc Analysis_CompSheet 3" xfId="12579"/>
    <cellStyle name="d_yield_Proj10_Disc Analysis_CompSheet 3 2" xfId="37572"/>
    <cellStyle name="d_yield_Proj10_Disc Analysis_CompSheet 4" xfId="12580"/>
    <cellStyle name="d_yield_Proj10_Disc Analysis_CompSheet 4 2" xfId="37573"/>
    <cellStyle name="d_yield_Proj10_Disc Analysis_CompSheet 5" xfId="37570"/>
    <cellStyle name="d_yield_Proj10_Disc Analysis_CompSheet_Capitaland" xfId="12581"/>
    <cellStyle name="d_yield_Proj10_Disc Analysis_CompSheet_Capitaland 2" xfId="12582"/>
    <cellStyle name="d_yield_Proj10_Disc Analysis_CompSheet_Capitaland 2 2" xfId="37575"/>
    <cellStyle name="d_yield_Proj10_Disc Analysis_CompSheet_Capitaland 3" xfId="12583"/>
    <cellStyle name="d_yield_Proj10_Disc Analysis_CompSheet_Capitaland 3 2" xfId="37576"/>
    <cellStyle name="d_yield_Proj10_Disc Analysis_CompSheet_Capitaland 4" xfId="12584"/>
    <cellStyle name="d_yield_Proj10_Disc Analysis_CompSheet_Capitaland 4 2" xfId="37577"/>
    <cellStyle name="d_yield_Proj10_Disc Analysis_CompSheet_Capitaland 5" xfId="37574"/>
    <cellStyle name="d_yield_Proj10_Disc Analysis_CompSheet_Citydev new" xfId="12585"/>
    <cellStyle name="d_yield_Proj10_Disc Analysis_CompSheet_Citydev new 2" xfId="12586"/>
    <cellStyle name="d_yield_Proj10_Disc Analysis_CompSheet_Citydev new 2 2" xfId="37579"/>
    <cellStyle name="d_yield_Proj10_Disc Analysis_CompSheet_Citydev new 3" xfId="12587"/>
    <cellStyle name="d_yield_Proj10_Disc Analysis_CompSheet_Citydev new 3 2" xfId="37580"/>
    <cellStyle name="d_yield_Proj10_Disc Analysis_CompSheet_Citydev new 4" xfId="12588"/>
    <cellStyle name="d_yield_Proj10_Disc Analysis_CompSheet_Citydev new 4 2" xfId="37581"/>
    <cellStyle name="d_yield_Proj10_Disc Analysis_CompSheet_Citydev new 5" xfId="37578"/>
    <cellStyle name="d_yield_Proj10_Disc Analysis_CompSheet_Keppel Land" xfId="12589"/>
    <cellStyle name="d_yield_Proj10_Disc Analysis_CompSheet_Keppel Land 2" xfId="12590"/>
    <cellStyle name="d_yield_Proj10_Disc Analysis_CompSheet_Keppel Land 2 2" xfId="37583"/>
    <cellStyle name="d_yield_Proj10_Disc Analysis_CompSheet_Keppel Land 3" xfId="12591"/>
    <cellStyle name="d_yield_Proj10_Disc Analysis_CompSheet_Keppel Land 3 2" xfId="37584"/>
    <cellStyle name="d_yield_Proj10_Disc Analysis_CompSheet_Keppel Land 4" xfId="12592"/>
    <cellStyle name="d_yield_Proj10_Disc Analysis_CompSheet_Keppel Land 4 2" xfId="37585"/>
    <cellStyle name="d_yield_Proj10_Disc Analysis_CompSheet_Keppel Land 5" xfId="37582"/>
    <cellStyle name="d_yield_Proj10_Disc Analysis_CompSheet_Keppel Land_Capitaland_working" xfId="12593"/>
    <cellStyle name="d_yield_Proj10_Disc Analysis_CompSheet_Keppel Land_Capitaland_working 2" xfId="12594"/>
    <cellStyle name="d_yield_Proj10_Disc Analysis_CompSheet_Keppel Land_Capitaland_working 2 2" xfId="37587"/>
    <cellStyle name="d_yield_Proj10_Disc Analysis_CompSheet_Keppel Land_Capitaland_working 3" xfId="12595"/>
    <cellStyle name="d_yield_Proj10_Disc Analysis_CompSheet_Keppel Land_Capitaland_working 3 2" xfId="37588"/>
    <cellStyle name="d_yield_Proj10_Disc Analysis_CompSheet_Keppel Land_Capitaland_working 4" xfId="12596"/>
    <cellStyle name="d_yield_Proj10_Disc Analysis_CompSheet_Keppel Land_Capitaland_working 4 2" xfId="37589"/>
    <cellStyle name="d_yield_Proj10_Disc Analysis_CompSheet_Keppel Land_Capitaland_working 5" xfId="37586"/>
    <cellStyle name="d_yield_Proj10_Disc Analysis_Keppel Land" xfId="12597"/>
    <cellStyle name="d_yield_Proj10_Disc Analysis_Keppel Land 2" xfId="12598"/>
    <cellStyle name="d_yield_Proj10_Disc Analysis_Keppel Land 2 2" xfId="37591"/>
    <cellStyle name="d_yield_Proj10_Disc Analysis_Keppel Land 3" xfId="12599"/>
    <cellStyle name="d_yield_Proj10_Disc Analysis_Keppel Land 3 2" xfId="37592"/>
    <cellStyle name="d_yield_Proj10_Disc Analysis_Keppel Land 4" xfId="12600"/>
    <cellStyle name="d_yield_Proj10_Disc Analysis_Keppel Land 4 2" xfId="37593"/>
    <cellStyle name="d_yield_Proj10_Disc Analysis_Keppel Land 5" xfId="37590"/>
    <cellStyle name="d_yield_Proj10_Disc Analysis_Keppel Land_Capitaland_working" xfId="12601"/>
    <cellStyle name="d_yield_Proj10_Disc Analysis_Keppel Land_Capitaland_working 2" xfId="12602"/>
    <cellStyle name="d_yield_Proj10_Disc Analysis_Keppel Land_Capitaland_working 2 2" xfId="37595"/>
    <cellStyle name="d_yield_Proj10_Disc Analysis_Keppel Land_Capitaland_working 3" xfId="12603"/>
    <cellStyle name="d_yield_Proj10_Disc Analysis_Keppel Land_Capitaland_working 3 2" xfId="37596"/>
    <cellStyle name="d_yield_Proj10_Disc Analysis_Keppel Land_Capitaland_working 4" xfId="12604"/>
    <cellStyle name="d_yield_Proj10_Disc Analysis_Keppel Land_Capitaland_working 4 2" xfId="37597"/>
    <cellStyle name="d_yield_Proj10_Disc Analysis_Keppel Land_Capitaland_working 5" xfId="37594"/>
    <cellStyle name="d_yield_Proj10_Disc Analysis_THEsumPage (2)" xfId="12605"/>
    <cellStyle name="d_yield_Proj10_Disc Analysis_THEsumPage (2) 2" xfId="12606"/>
    <cellStyle name="d_yield_Proj10_Disc Analysis_THEsumPage (2) 2 2" xfId="37599"/>
    <cellStyle name="d_yield_Proj10_Disc Analysis_THEsumPage (2) 3" xfId="12607"/>
    <cellStyle name="d_yield_Proj10_Disc Analysis_THEsumPage (2) 3 2" xfId="37600"/>
    <cellStyle name="d_yield_Proj10_Disc Analysis_THEsumPage (2) 4" xfId="12608"/>
    <cellStyle name="d_yield_Proj10_Disc Analysis_THEsumPage (2) 4 2" xfId="37601"/>
    <cellStyle name="d_yield_Proj10_Disc Analysis_THEsumPage (2) 5" xfId="37598"/>
    <cellStyle name="d_yield_Proj10_Disc Analysis_THEsumPage (2)_Capitaland" xfId="12609"/>
    <cellStyle name="d_yield_Proj10_Disc Analysis_THEsumPage (2)_Capitaland 2" xfId="12610"/>
    <cellStyle name="d_yield_Proj10_Disc Analysis_THEsumPage (2)_Capitaland 2 2" xfId="37603"/>
    <cellStyle name="d_yield_Proj10_Disc Analysis_THEsumPage (2)_Capitaland 3" xfId="12611"/>
    <cellStyle name="d_yield_Proj10_Disc Analysis_THEsumPage (2)_Capitaland 3 2" xfId="37604"/>
    <cellStyle name="d_yield_Proj10_Disc Analysis_THEsumPage (2)_Capitaland 4" xfId="12612"/>
    <cellStyle name="d_yield_Proj10_Disc Analysis_THEsumPage (2)_Capitaland 4 2" xfId="37605"/>
    <cellStyle name="d_yield_Proj10_Disc Analysis_THEsumPage (2)_Capitaland 5" xfId="37602"/>
    <cellStyle name="d_yield_Proj10_Disc Analysis_THEsumPage (2)_Citydev new" xfId="12613"/>
    <cellStyle name="d_yield_Proj10_Disc Analysis_THEsumPage (2)_Citydev new 2" xfId="12614"/>
    <cellStyle name="d_yield_Proj10_Disc Analysis_THEsumPage (2)_Citydev new 2 2" xfId="37607"/>
    <cellStyle name="d_yield_Proj10_Disc Analysis_THEsumPage (2)_Citydev new 3" xfId="12615"/>
    <cellStyle name="d_yield_Proj10_Disc Analysis_THEsumPage (2)_Citydev new 3 2" xfId="37608"/>
    <cellStyle name="d_yield_Proj10_Disc Analysis_THEsumPage (2)_Citydev new 4" xfId="12616"/>
    <cellStyle name="d_yield_Proj10_Disc Analysis_THEsumPage (2)_Citydev new 4 2" xfId="37609"/>
    <cellStyle name="d_yield_Proj10_Disc Analysis_THEsumPage (2)_Citydev new 5" xfId="37606"/>
    <cellStyle name="d_yield_Proj10_Disc Analysis_THEsumPage (2)_Keppel Land" xfId="12617"/>
    <cellStyle name="d_yield_Proj10_Disc Analysis_THEsumPage (2)_Keppel Land 2" xfId="12618"/>
    <cellStyle name="d_yield_Proj10_Disc Analysis_THEsumPage (2)_Keppel Land 2 2" xfId="37611"/>
    <cellStyle name="d_yield_Proj10_Disc Analysis_THEsumPage (2)_Keppel Land 3" xfId="12619"/>
    <cellStyle name="d_yield_Proj10_Disc Analysis_THEsumPage (2)_Keppel Land 3 2" xfId="37612"/>
    <cellStyle name="d_yield_Proj10_Disc Analysis_THEsumPage (2)_Keppel Land 4" xfId="12620"/>
    <cellStyle name="d_yield_Proj10_Disc Analysis_THEsumPage (2)_Keppel Land 4 2" xfId="37613"/>
    <cellStyle name="d_yield_Proj10_Disc Analysis_THEsumPage (2)_Keppel Land 5" xfId="37610"/>
    <cellStyle name="d_yield_Proj10_Disc Analysis_THEsumPage (2)_Keppel Land_Capitaland_working" xfId="12621"/>
    <cellStyle name="d_yield_Proj10_Disc Analysis_THEsumPage (2)_Keppel Land_Capitaland_working 2" xfId="12622"/>
    <cellStyle name="d_yield_Proj10_Disc Analysis_THEsumPage (2)_Keppel Land_Capitaland_working 2 2" xfId="37615"/>
    <cellStyle name="d_yield_Proj10_Disc Analysis_THEsumPage (2)_Keppel Land_Capitaland_working 3" xfId="12623"/>
    <cellStyle name="d_yield_Proj10_Disc Analysis_THEsumPage (2)_Keppel Land_Capitaland_working 3 2" xfId="37616"/>
    <cellStyle name="d_yield_Proj10_Disc Analysis_THEsumPage (2)_Keppel Land_Capitaland_working 4" xfId="12624"/>
    <cellStyle name="d_yield_Proj10_Disc Analysis_THEsumPage (2)_Keppel Land_Capitaland_working 4 2" xfId="37617"/>
    <cellStyle name="d_yield_Proj10_Disc Analysis_THEsumPage (2)_Keppel Land_Capitaland_working 5" xfId="37614"/>
    <cellStyle name="d_yield_Proj10_Fairness Opinion Valuation 4-23a.xls Chart 1" xfId="12625"/>
    <cellStyle name="d_yield_Proj10_Fairness Opinion Valuation 4-23a.xls Chart 1 2" xfId="12626"/>
    <cellStyle name="d_yield_Proj10_Fairness Opinion Valuation 4-23a.xls Chart 1 2 2" xfId="37619"/>
    <cellStyle name="d_yield_Proj10_Fairness Opinion Valuation 4-23a.xls Chart 1 3" xfId="12627"/>
    <cellStyle name="d_yield_Proj10_Fairness Opinion Valuation 4-23a.xls Chart 1 3 2" xfId="37620"/>
    <cellStyle name="d_yield_Proj10_Fairness Opinion Valuation 4-23a.xls Chart 1 4" xfId="12628"/>
    <cellStyle name="d_yield_Proj10_Fairness Opinion Valuation 4-23a.xls Chart 1 4 2" xfId="37621"/>
    <cellStyle name="d_yield_Proj10_Fairness Opinion Valuation 4-23a.xls Chart 1 5" xfId="37618"/>
    <cellStyle name="d_yield_Proj10_Fairness Opinion Valuation 4-23a.xls Chart 1_Capitaland" xfId="12629"/>
    <cellStyle name="d_yield_Proj10_Fairness Opinion Valuation 4-23a.xls Chart 1_Capitaland 2" xfId="12630"/>
    <cellStyle name="d_yield_Proj10_Fairness Opinion Valuation 4-23a.xls Chart 1_Capitaland 2 2" xfId="37623"/>
    <cellStyle name="d_yield_Proj10_Fairness Opinion Valuation 4-23a.xls Chart 1_Capitaland 3" xfId="12631"/>
    <cellStyle name="d_yield_Proj10_Fairness Opinion Valuation 4-23a.xls Chart 1_Capitaland 3 2" xfId="37624"/>
    <cellStyle name="d_yield_Proj10_Fairness Opinion Valuation 4-23a.xls Chart 1_Capitaland 4" xfId="12632"/>
    <cellStyle name="d_yield_Proj10_Fairness Opinion Valuation 4-23a.xls Chart 1_Capitaland 4 2" xfId="37625"/>
    <cellStyle name="d_yield_Proj10_Fairness Opinion Valuation 4-23a.xls Chart 1_Capitaland 5" xfId="37622"/>
    <cellStyle name="d_yield_Proj10_Fairness Opinion Valuation 4-23a.xls Chart 1_Citydev new" xfId="12633"/>
    <cellStyle name="d_yield_Proj10_Fairness Opinion Valuation 4-23a.xls Chart 1_Citydev new 2" xfId="12634"/>
    <cellStyle name="d_yield_Proj10_Fairness Opinion Valuation 4-23a.xls Chart 1_Citydev new 2 2" xfId="37627"/>
    <cellStyle name="d_yield_Proj10_Fairness Opinion Valuation 4-23a.xls Chart 1_Citydev new 3" xfId="12635"/>
    <cellStyle name="d_yield_Proj10_Fairness Opinion Valuation 4-23a.xls Chart 1_Citydev new 3 2" xfId="37628"/>
    <cellStyle name="d_yield_Proj10_Fairness Opinion Valuation 4-23a.xls Chart 1_Citydev new 4" xfId="12636"/>
    <cellStyle name="d_yield_Proj10_Fairness Opinion Valuation 4-23a.xls Chart 1_Citydev new 4 2" xfId="37629"/>
    <cellStyle name="d_yield_Proj10_Fairness Opinion Valuation 4-23a.xls Chart 1_Citydev new 5" xfId="37626"/>
    <cellStyle name="d_yield_Proj10_Fairness Opinion Valuation 4-23a.xls Chart 1_Corvette_Merger Model_v.33" xfId="12637"/>
    <cellStyle name="d_yield_Proj10_Fairness Opinion Valuation 4-23a.xls Chart 1_Corvette_Merger Model_v.33 2" xfId="12638"/>
    <cellStyle name="d_yield_Proj10_Fairness Opinion Valuation 4-23a.xls Chart 1_Corvette_Merger Model_v.33 2 2" xfId="37631"/>
    <cellStyle name="d_yield_Proj10_Fairness Opinion Valuation 4-23a.xls Chart 1_Corvette_Merger Model_v.33 3" xfId="12639"/>
    <cellStyle name="d_yield_Proj10_Fairness Opinion Valuation 4-23a.xls Chart 1_Corvette_Merger Model_v.33 3 2" xfId="37632"/>
    <cellStyle name="d_yield_Proj10_Fairness Opinion Valuation 4-23a.xls Chart 1_Corvette_Merger Model_v.33 4" xfId="12640"/>
    <cellStyle name="d_yield_Proj10_Fairness Opinion Valuation 4-23a.xls Chart 1_Corvette_Merger Model_v.33 4 2" xfId="37633"/>
    <cellStyle name="d_yield_Proj10_Fairness Opinion Valuation 4-23a.xls Chart 1_Corvette_Merger Model_v.33 5" xfId="37630"/>
    <cellStyle name="d_yield_Proj10_Fairness Opinion Valuation 4-23a.xls Chart 1_Corvette_Mustang LBO_v.9" xfId="12641"/>
    <cellStyle name="d_yield_Proj10_Fairness Opinion Valuation 4-23a.xls Chart 1_Corvette_Mustang LBO_v.9 2" xfId="12642"/>
    <cellStyle name="d_yield_Proj10_Fairness Opinion Valuation 4-23a.xls Chart 1_Corvette_Mustang LBO_v.9 2 2" xfId="37635"/>
    <cellStyle name="d_yield_Proj10_Fairness Opinion Valuation 4-23a.xls Chart 1_Corvette_Mustang LBO_v.9 3" xfId="12643"/>
    <cellStyle name="d_yield_Proj10_Fairness Opinion Valuation 4-23a.xls Chart 1_Corvette_Mustang LBO_v.9 3 2" xfId="37636"/>
    <cellStyle name="d_yield_Proj10_Fairness Opinion Valuation 4-23a.xls Chart 1_Corvette_Mustang LBO_v.9 4" xfId="12644"/>
    <cellStyle name="d_yield_Proj10_Fairness Opinion Valuation 4-23a.xls Chart 1_Corvette_Mustang LBO_v.9 4 2" xfId="37637"/>
    <cellStyle name="d_yield_Proj10_Fairness Opinion Valuation 4-23a.xls Chart 1_Corvette_Mustang LBO_v.9 5" xfId="37634"/>
    <cellStyle name="d_yield_Proj10_Fairness Opinion Valuation 4-23a.xls Chart 1_Keppel Land" xfId="12645"/>
    <cellStyle name="d_yield_Proj10_Fairness Opinion Valuation 4-23a.xls Chart 1_Keppel Land 2" xfId="12646"/>
    <cellStyle name="d_yield_Proj10_Fairness Opinion Valuation 4-23a.xls Chart 1_Keppel Land 2 2" xfId="37639"/>
    <cellStyle name="d_yield_Proj10_Fairness Opinion Valuation 4-23a.xls Chart 1_Keppel Land 3" xfId="12647"/>
    <cellStyle name="d_yield_Proj10_Fairness Opinion Valuation 4-23a.xls Chart 1_Keppel Land 3 2" xfId="37640"/>
    <cellStyle name="d_yield_Proj10_Fairness Opinion Valuation 4-23a.xls Chart 1_Keppel Land 4" xfId="12648"/>
    <cellStyle name="d_yield_Proj10_Fairness Opinion Valuation 4-23a.xls Chart 1_Keppel Land 4 2" xfId="37641"/>
    <cellStyle name="d_yield_Proj10_Fairness Opinion Valuation 4-23a.xls Chart 1_Keppel Land 5" xfId="37638"/>
    <cellStyle name="d_yield_Proj10_Fairness Opinion Valuation 4-23a.xls Chart 1_Keppel Land_Capitaland_working" xfId="12649"/>
    <cellStyle name="d_yield_Proj10_Fairness Opinion Valuation 4-23a.xls Chart 1_Keppel Land_Capitaland_working 2" xfId="12650"/>
    <cellStyle name="d_yield_Proj10_Fairness Opinion Valuation 4-23a.xls Chart 1_Keppel Land_Capitaland_working 2 2" xfId="37643"/>
    <cellStyle name="d_yield_Proj10_Fairness Opinion Valuation 4-23a.xls Chart 1_Keppel Land_Capitaland_working 3" xfId="12651"/>
    <cellStyle name="d_yield_Proj10_Fairness Opinion Valuation 4-23a.xls Chart 1_Keppel Land_Capitaland_working 3 2" xfId="37644"/>
    <cellStyle name="d_yield_Proj10_Fairness Opinion Valuation 4-23a.xls Chart 1_Keppel Land_Capitaland_working 4" xfId="12652"/>
    <cellStyle name="d_yield_Proj10_Fairness Opinion Valuation 4-23a.xls Chart 1_Keppel Land_Capitaland_working 4 2" xfId="37645"/>
    <cellStyle name="d_yield_Proj10_Fairness Opinion Valuation 4-23a.xls Chart 1_Keppel Land_Capitaland_working 5" xfId="37642"/>
    <cellStyle name="d_yield_Proj10_Fairness Opinion Valuation 4-23a.xls Chart 1_PortfolioSale NAV_v.9" xfId="12653"/>
    <cellStyle name="d_yield_Proj10_Fairness Opinion Valuation 4-23a.xls Chart 1_PortfolioSale NAV_v.9 2" xfId="12654"/>
    <cellStyle name="d_yield_Proj10_Fairness Opinion Valuation 4-23a.xls Chart 1_PortfolioSale NAV_v.9 2 2" xfId="37647"/>
    <cellStyle name="d_yield_Proj10_Fairness Opinion Valuation 4-23a.xls Chart 1_PortfolioSale NAV_v.9 3" xfId="12655"/>
    <cellStyle name="d_yield_Proj10_Fairness Opinion Valuation 4-23a.xls Chart 1_PortfolioSale NAV_v.9 3 2" xfId="37648"/>
    <cellStyle name="d_yield_Proj10_Fairness Opinion Valuation 4-23a.xls Chart 1_PortfolioSale NAV_v.9 4" xfId="12656"/>
    <cellStyle name="d_yield_Proj10_Fairness Opinion Valuation 4-23a.xls Chart 1_PortfolioSale NAV_v.9 4 2" xfId="37649"/>
    <cellStyle name="d_yield_Proj10_Fairness Opinion Valuation 4-23a.xls Chart 1_PortfolioSale NAV_v.9 5" xfId="37646"/>
    <cellStyle name="d_yield_Proj10_Keppel Land" xfId="12657"/>
    <cellStyle name="d_yield_Proj10_Keppel Land 2" xfId="12658"/>
    <cellStyle name="d_yield_Proj10_Keppel Land 2 2" xfId="37651"/>
    <cellStyle name="d_yield_Proj10_Keppel Land 3" xfId="12659"/>
    <cellStyle name="d_yield_Proj10_Keppel Land 3 2" xfId="37652"/>
    <cellStyle name="d_yield_Proj10_Keppel Land 4" xfId="12660"/>
    <cellStyle name="d_yield_Proj10_Keppel Land 4 2" xfId="37653"/>
    <cellStyle name="d_yield_Proj10_Keppel Land 5" xfId="37650"/>
    <cellStyle name="d_yield_Proj10_Keppel Land_Capitaland_working" xfId="12661"/>
    <cellStyle name="d_yield_Proj10_Keppel Land_Capitaland_working 2" xfId="12662"/>
    <cellStyle name="d_yield_Proj10_Keppel Land_Capitaland_working 2 2" xfId="37655"/>
    <cellStyle name="d_yield_Proj10_Keppel Land_Capitaland_working 3" xfId="12663"/>
    <cellStyle name="d_yield_Proj10_Keppel Land_Capitaland_working 3 2" xfId="37656"/>
    <cellStyle name="d_yield_Proj10_Keppel Land_Capitaland_working 4" xfId="12664"/>
    <cellStyle name="d_yield_Proj10_Keppel Land_Capitaland_working 4 2" xfId="37657"/>
    <cellStyle name="d_yield_Proj10_Keppel Land_Capitaland_working 5" xfId="37654"/>
    <cellStyle name="d_yield_Proj10_LP Chart" xfId="12665"/>
    <cellStyle name="d_yield_Proj10_LP Chart 2" xfId="12666"/>
    <cellStyle name="d_yield_Proj10_LP Chart 2 2" xfId="37659"/>
    <cellStyle name="d_yield_Proj10_LP Chart 3" xfId="12667"/>
    <cellStyle name="d_yield_Proj10_LP Chart 3 2" xfId="37660"/>
    <cellStyle name="d_yield_Proj10_LP Chart 4" xfId="12668"/>
    <cellStyle name="d_yield_Proj10_LP Chart 4 2" xfId="37661"/>
    <cellStyle name="d_yield_Proj10_LP Chart 5" xfId="37658"/>
    <cellStyle name="d_yield_Proj10_LP Chart_Capitaland" xfId="12669"/>
    <cellStyle name="d_yield_Proj10_LP Chart_Capitaland 2" xfId="12670"/>
    <cellStyle name="d_yield_Proj10_LP Chart_Capitaland 2 2" xfId="37663"/>
    <cellStyle name="d_yield_Proj10_LP Chart_Capitaland 3" xfId="12671"/>
    <cellStyle name="d_yield_Proj10_LP Chart_Capitaland 3 2" xfId="37664"/>
    <cellStyle name="d_yield_Proj10_LP Chart_Capitaland 4" xfId="12672"/>
    <cellStyle name="d_yield_Proj10_LP Chart_Capitaland 4 2" xfId="37665"/>
    <cellStyle name="d_yield_Proj10_LP Chart_Capitaland 5" xfId="37662"/>
    <cellStyle name="d_yield_Proj10_LP Chart_Citydev new" xfId="12673"/>
    <cellStyle name="d_yield_Proj10_LP Chart_Citydev new 2" xfId="12674"/>
    <cellStyle name="d_yield_Proj10_LP Chart_Citydev new 2 2" xfId="37667"/>
    <cellStyle name="d_yield_Proj10_LP Chart_Citydev new 3" xfId="12675"/>
    <cellStyle name="d_yield_Proj10_LP Chart_Citydev new 3 2" xfId="37668"/>
    <cellStyle name="d_yield_Proj10_LP Chart_Citydev new 4" xfId="12676"/>
    <cellStyle name="d_yield_Proj10_LP Chart_Citydev new 4 2" xfId="37669"/>
    <cellStyle name="d_yield_Proj10_LP Chart_Citydev new 5" xfId="37666"/>
    <cellStyle name="d_yield_Proj10_LP Chart_Corvette_Merger Model_v.33" xfId="12677"/>
    <cellStyle name="d_yield_Proj10_LP Chart_Corvette_Merger Model_v.33 2" xfId="12678"/>
    <cellStyle name="d_yield_Proj10_LP Chart_Corvette_Merger Model_v.33 2 2" xfId="37671"/>
    <cellStyle name="d_yield_Proj10_LP Chart_Corvette_Merger Model_v.33 3" xfId="12679"/>
    <cellStyle name="d_yield_Proj10_LP Chart_Corvette_Merger Model_v.33 3 2" xfId="37672"/>
    <cellStyle name="d_yield_Proj10_LP Chart_Corvette_Merger Model_v.33 4" xfId="12680"/>
    <cellStyle name="d_yield_Proj10_LP Chart_Corvette_Merger Model_v.33 4 2" xfId="37673"/>
    <cellStyle name="d_yield_Proj10_LP Chart_Corvette_Merger Model_v.33 5" xfId="37670"/>
    <cellStyle name="d_yield_Proj10_LP Chart_Corvette_Mustang LBO_v.9" xfId="12681"/>
    <cellStyle name="d_yield_Proj10_LP Chart_Corvette_Mustang LBO_v.9 2" xfId="12682"/>
    <cellStyle name="d_yield_Proj10_LP Chart_Corvette_Mustang LBO_v.9 2 2" xfId="37675"/>
    <cellStyle name="d_yield_Proj10_LP Chart_Corvette_Mustang LBO_v.9 3" xfId="12683"/>
    <cellStyle name="d_yield_Proj10_LP Chart_Corvette_Mustang LBO_v.9 3 2" xfId="37676"/>
    <cellStyle name="d_yield_Proj10_LP Chart_Corvette_Mustang LBO_v.9 4" xfId="12684"/>
    <cellStyle name="d_yield_Proj10_LP Chart_Corvette_Mustang LBO_v.9 4 2" xfId="37677"/>
    <cellStyle name="d_yield_Proj10_LP Chart_Corvette_Mustang LBO_v.9 5" xfId="37674"/>
    <cellStyle name="d_yield_Proj10_LP Chart_Keppel Land" xfId="12685"/>
    <cellStyle name="d_yield_Proj10_LP Chart_Keppel Land 2" xfId="12686"/>
    <cellStyle name="d_yield_Proj10_LP Chart_Keppel Land 2 2" xfId="37679"/>
    <cellStyle name="d_yield_Proj10_LP Chart_Keppel Land 3" xfId="12687"/>
    <cellStyle name="d_yield_Proj10_LP Chart_Keppel Land 3 2" xfId="37680"/>
    <cellStyle name="d_yield_Proj10_LP Chart_Keppel Land 4" xfId="12688"/>
    <cellStyle name="d_yield_Proj10_LP Chart_Keppel Land 4 2" xfId="37681"/>
    <cellStyle name="d_yield_Proj10_LP Chart_Keppel Land 5" xfId="37678"/>
    <cellStyle name="d_yield_Proj10_LP Chart_Keppel Land_Capitaland_working" xfId="12689"/>
    <cellStyle name="d_yield_Proj10_LP Chart_Keppel Land_Capitaland_working 2" xfId="12690"/>
    <cellStyle name="d_yield_Proj10_LP Chart_Keppel Land_Capitaland_working 2 2" xfId="37683"/>
    <cellStyle name="d_yield_Proj10_LP Chart_Keppel Land_Capitaland_working 3" xfId="12691"/>
    <cellStyle name="d_yield_Proj10_LP Chart_Keppel Land_Capitaland_working 3 2" xfId="37684"/>
    <cellStyle name="d_yield_Proj10_LP Chart_Keppel Land_Capitaland_working 4" xfId="12692"/>
    <cellStyle name="d_yield_Proj10_LP Chart_Keppel Land_Capitaland_working 4 2" xfId="37685"/>
    <cellStyle name="d_yield_Proj10_LP Chart_Keppel Land_Capitaland_working 5" xfId="37682"/>
    <cellStyle name="d_yield_Proj10_LP Chart_PortfolioSale NAV_v.9" xfId="12693"/>
    <cellStyle name="d_yield_Proj10_LP Chart_PortfolioSale NAV_v.9 2" xfId="12694"/>
    <cellStyle name="d_yield_Proj10_LP Chart_PortfolioSale NAV_v.9 2 2" xfId="37687"/>
    <cellStyle name="d_yield_Proj10_LP Chart_PortfolioSale NAV_v.9 3" xfId="12695"/>
    <cellStyle name="d_yield_Proj10_LP Chart_PortfolioSale NAV_v.9 3 2" xfId="37688"/>
    <cellStyle name="d_yield_Proj10_LP Chart_PortfolioSale NAV_v.9 4" xfId="12696"/>
    <cellStyle name="d_yield_Proj10_LP Chart_PortfolioSale NAV_v.9 4 2" xfId="37689"/>
    <cellStyle name="d_yield_Proj10_LP Chart_PortfolioSale NAV_v.9 5" xfId="37686"/>
    <cellStyle name="d_yield_Proj10_LP Chart_THEsumPage (2)" xfId="12697"/>
    <cellStyle name="d_yield_Proj10_LP Chart_THEsumPage (2) 2" xfId="12698"/>
    <cellStyle name="d_yield_Proj10_LP Chart_THEsumPage (2) 2 2" xfId="37691"/>
    <cellStyle name="d_yield_Proj10_LP Chart_THEsumPage (2) 3" xfId="12699"/>
    <cellStyle name="d_yield_Proj10_LP Chart_THEsumPage (2) 3 2" xfId="37692"/>
    <cellStyle name="d_yield_Proj10_LP Chart_THEsumPage (2) 4" xfId="12700"/>
    <cellStyle name="d_yield_Proj10_LP Chart_THEsumPage (2) 4 2" xfId="37693"/>
    <cellStyle name="d_yield_Proj10_LP Chart_THEsumPage (2) 5" xfId="37690"/>
    <cellStyle name="d_yield_Proj10_LP Chart_THEsumPage (2)_Capitaland" xfId="12701"/>
    <cellStyle name="d_yield_Proj10_LP Chart_THEsumPage (2)_Capitaland 2" xfId="12702"/>
    <cellStyle name="d_yield_Proj10_LP Chart_THEsumPage (2)_Capitaland 2 2" xfId="37695"/>
    <cellStyle name="d_yield_Proj10_LP Chart_THEsumPage (2)_Capitaland 3" xfId="12703"/>
    <cellStyle name="d_yield_Proj10_LP Chart_THEsumPage (2)_Capitaland 3 2" xfId="37696"/>
    <cellStyle name="d_yield_Proj10_LP Chart_THEsumPage (2)_Capitaland 4" xfId="12704"/>
    <cellStyle name="d_yield_Proj10_LP Chart_THEsumPage (2)_Capitaland 4 2" xfId="37697"/>
    <cellStyle name="d_yield_Proj10_LP Chart_THEsumPage (2)_Capitaland 5" xfId="37694"/>
    <cellStyle name="d_yield_Proj10_LP Chart_THEsumPage (2)_Citydev new" xfId="12705"/>
    <cellStyle name="d_yield_Proj10_LP Chart_THEsumPage (2)_Citydev new 2" xfId="12706"/>
    <cellStyle name="d_yield_Proj10_LP Chart_THEsumPage (2)_Citydev new 2 2" xfId="37699"/>
    <cellStyle name="d_yield_Proj10_LP Chart_THEsumPage (2)_Citydev new 3" xfId="12707"/>
    <cellStyle name="d_yield_Proj10_LP Chart_THEsumPage (2)_Citydev new 3 2" xfId="37700"/>
    <cellStyle name="d_yield_Proj10_LP Chart_THEsumPage (2)_Citydev new 4" xfId="12708"/>
    <cellStyle name="d_yield_Proj10_LP Chart_THEsumPage (2)_Citydev new 4 2" xfId="37701"/>
    <cellStyle name="d_yield_Proj10_LP Chart_THEsumPage (2)_Citydev new 5" xfId="37698"/>
    <cellStyle name="d_yield_Proj10_LP Chart_THEsumPage (2)_Corvette_Merger Model_v.33" xfId="12709"/>
    <cellStyle name="d_yield_Proj10_LP Chart_THEsumPage (2)_Corvette_Merger Model_v.33 2" xfId="12710"/>
    <cellStyle name="d_yield_Proj10_LP Chart_THEsumPage (2)_Corvette_Merger Model_v.33 2 2" xfId="37703"/>
    <cellStyle name="d_yield_Proj10_LP Chart_THEsumPage (2)_Corvette_Merger Model_v.33 3" xfId="12711"/>
    <cellStyle name="d_yield_Proj10_LP Chart_THEsumPage (2)_Corvette_Merger Model_v.33 3 2" xfId="37704"/>
    <cellStyle name="d_yield_Proj10_LP Chart_THEsumPage (2)_Corvette_Merger Model_v.33 4" xfId="12712"/>
    <cellStyle name="d_yield_Proj10_LP Chart_THEsumPage (2)_Corvette_Merger Model_v.33 4 2" xfId="37705"/>
    <cellStyle name="d_yield_Proj10_LP Chart_THEsumPage (2)_Corvette_Merger Model_v.33 5" xfId="37702"/>
    <cellStyle name="d_yield_Proj10_LP Chart_THEsumPage (2)_Corvette_Mustang LBO_v.9" xfId="12713"/>
    <cellStyle name="d_yield_Proj10_LP Chart_THEsumPage (2)_Corvette_Mustang LBO_v.9 2" xfId="12714"/>
    <cellStyle name="d_yield_Proj10_LP Chart_THEsumPage (2)_Corvette_Mustang LBO_v.9 2 2" xfId="37707"/>
    <cellStyle name="d_yield_Proj10_LP Chart_THEsumPage (2)_Corvette_Mustang LBO_v.9 3" xfId="12715"/>
    <cellStyle name="d_yield_Proj10_LP Chart_THEsumPage (2)_Corvette_Mustang LBO_v.9 3 2" xfId="37708"/>
    <cellStyle name="d_yield_Proj10_LP Chart_THEsumPage (2)_Corvette_Mustang LBO_v.9 4" xfId="12716"/>
    <cellStyle name="d_yield_Proj10_LP Chart_THEsumPage (2)_Corvette_Mustang LBO_v.9 4 2" xfId="37709"/>
    <cellStyle name="d_yield_Proj10_LP Chart_THEsumPage (2)_Corvette_Mustang LBO_v.9 5" xfId="37706"/>
    <cellStyle name="d_yield_Proj10_LP Chart_THEsumPage (2)_Keppel Land" xfId="12717"/>
    <cellStyle name="d_yield_Proj10_LP Chart_THEsumPage (2)_Keppel Land 2" xfId="12718"/>
    <cellStyle name="d_yield_Proj10_LP Chart_THEsumPage (2)_Keppel Land 2 2" xfId="37711"/>
    <cellStyle name="d_yield_Proj10_LP Chart_THEsumPage (2)_Keppel Land 3" xfId="12719"/>
    <cellStyle name="d_yield_Proj10_LP Chart_THEsumPage (2)_Keppel Land 3 2" xfId="37712"/>
    <cellStyle name="d_yield_Proj10_LP Chart_THEsumPage (2)_Keppel Land 4" xfId="12720"/>
    <cellStyle name="d_yield_Proj10_LP Chart_THEsumPage (2)_Keppel Land 4 2" xfId="37713"/>
    <cellStyle name="d_yield_Proj10_LP Chart_THEsumPage (2)_Keppel Land 5" xfId="37710"/>
    <cellStyle name="d_yield_Proj10_LP Chart_THEsumPage (2)_Keppel Land_Capitaland_working" xfId="12721"/>
    <cellStyle name="d_yield_Proj10_LP Chart_THEsumPage (2)_Keppel Land_Capitaland_working 2" xfId="12722"/>
    <cellStyle name="d_yield_Proj10_LP Chart_THEsumPage (2)_Keppel Land_Capitaland_working 2 2" xfId="37715"/>
    <cellStyle name="d_yield_Proj10_LP Chart_THEsumPage (2)_Keppel Land_Capitaland_working 3" xfId="12723"/>
    <cellStyle name="d_yield_Proj10_LP Chart_THEsumPage (2)_Keppel Land_Capitaland_working 3 2" xfId="37716"/>
    <cellStyle name="d_yield_Proj10_LP Chart_THEsumPage (2)_Keppel Land_Capitaland_working 4" xfId="12724"/>
    <cellStyle name="d_yield_Proj10_LP Chart_THEsumPage (2)_Keppel Land_Capitaland_working 4 2" xfId="37717"/>
    <cellStyle name="d_yield_Proj10_LP Chart_THEsumPage (2)_Keppel Land_Capitaland_working 5" xfId="37714"/>
    <cellStyle name="d_yield_Proj10_LP Chart_THEsumPage (2)_PortfolioSale NAV_v.9" xfId="12725"/>
    <cellStyle name="d_yield_Proj10_LP Chart_THEsumPage (2)_PortfolioSale NAV_v.9 2" xfId="12726"/>
    <cellStyle name="d_yield_Proj10_LP Chart_THEsumPage (2)_PortfolioSale NAV_v.9 2 2" xfId="37719"/>
    <cellStyle name="d_yield_Proj10_LP Chart_THEsumPage (2)_PortfolioSale NAV_v.9 3" xfId="12727"/>
    <cellStyle name="d_yield_Proj10_LP Chart_THEsumPage (2)_PortfolioSale NAV_v.9 3 2" xfId="37720"/>
    <cellStyle name="d_yield_Proj10_LP Chart_THEsumPage (2)_PortfolioSale NAV_v.9 4" xfId="12728"/>
    <cellStyle name="d_yield_Proj10_LP Chart_THEsumPage (2)_PortfolioSale NAV_v.9 4 2" xfId="37721"/>
    <cellStyle name="d_yield_Proj10_LP Chart_THEsumPage (2)_PortfolioSale NAV_v.9 5" xfId="37718"/>
    <cellStyle name="d_yield_Proj10_Merg Cons" xfId="12729"/>
    <cellStyle name="d_yield_Proj10_Merg Cons 2" xfId="12730"/>
    <cellStyle name="d_yield_Proj10_Merg Cons 2 2" xfId="37723"/>
    <cellStyle name="d_yield_Proj10_Merg Cons 3" xfId="12731"/>
    <cellStyle name="d_yield_Proj10_Merg Cons 3 2" xfId="37724"/>
    <cellStyle name="d_yield_Proj10_Merg Cons 4" xfId="12732"/>
    <cellStyle name="d_yield_Proj10_Merg Cons 4 2" xfId="37725"/>
    <cellStyle name="d_yield_Proj10_Merg Cons 5" xfId="37722"/>
    <cellStyle name="d_yield_Proj10_Merg Cons_Capitaland" xfId="12733"/>
    <cellStyle name="d_yield_Proj10_Merg Cons_Capitaland 2" xfId="12734"/>
    <cellStyle name="d_yield_Proj10_Merg Cons_Capitaland 2 2" xfId="37727"/>
    <cellStyle name="d_yield_Proj10_Merg Cons_Capitaland 3" xfId="12735"/>
    <cellStyle name="d_yield_Proj10_Merg Cons_Capitaland 3 2" xfId="37728"/>
    <cellStyle name="d_yield_Proj10_Merg Cons_Capitaland 4" xfId="12736"/>
    <cellStyle name="d_yield_Proj10_Merg Cons_Capitaland 4 2" xfId="37729"/>
    <cellStyle name="d_yield_Proj10_Merg Cons_Capitaland 5" xfId="37726"/>
    <cellStyle name="d_yield_Proj10_Merg Cons_Citydev new" xfId="12737"/>
    <cellStyle name="d_yield_Proj10_Merg Cons_Citydev new 2" xfId="12738"/>
    <cellStyle name="d_yield_Proj10_Merg Cons_Citydev new 2 2" xfId="37731"/>
    <cellStyle name="d_yield_Proj10_Merg Cons_Citydev new 3" xfId="12739"/>
    <cellStyle name="d_yield_Proj10_Merg Cons_Citydev new 3 2" xfId="37732"/>
    <cellStyle name="d_yield_Proj10_Merg Cons_Citydev new 4" xfId="12740"/>
    <cellStyle name="d_yield_Proj10_Merg Cons_Citydev new 4 2" xfId="37733"/>
    <cellStyle name="d_yield_Proj10_Merg Cons_Citydev new 5" xfId="37730"/>
    <cellStyle name="d_yield_Proj10_Merg Cons_CompSheet" xfId="12741"/>
    <cellStyle name="d_yield_Proj10_Merg Cons_CompSheet 2" xfId="12742"/>
    <cellStyle name="d_yield_Proj10_Merg Cons_CompSheet 2 2" xfId="37735"/>
    <cellStyle name="d_yield_Proj10_Merg Cons_CompSheet 3" xfId="12743"/>
    <cellStyle name="d_yield_Proj10_Merg Cons_CompSheet 3 2" xfId="37736"/>
    <cellStyle name="d_yield_Proj10_Merg Cons_CompSheet 4" xfId="12744"/>
    <cellStyle name="d_yield_Proj10_Merg Cons_CompSheet 4 2" xfId="37737"/>
    <cellStyle name="d_yield_Proj10_Merg Cons_CompSheet 5" xfId="37734"/>
    <cellStyle name="d_yield_Proj10_Merg Cons_CompSheet_Capitaland" xfId="12745"/>
    <cellStyle name="d_yield_Proj10_Merg Cons_CompSheet_Capitaland 2" xfId="12746"/>
    <cellStyle name="d_yield_Proj10_Merg Cons_CompSheet_Capitaland 2 2" xfId="37739"/>
    <cellStyle name="d_yield_Proj10_Merg Cons_CompSheet_Capitaland 3" xfId="12747"/>
    <cellStyle name="d_yield_Proj10_Merg Cons_CompSheet_Capitaland 3 2" xfId="37740"/>
    <cellStyle name="d_yield_Proj10_Merg Cons_CompSheet_Capitaland 4" xfId="12748"/>
    <cellStyle name="d_yield_Proj10_Merg Cons_CompSheet_Capitaland 4 2" xfId="37741"/>
    <cellStyle name="d_yield_Proj10_Merg Cons_CompSheet_Capitaland 5" xfId="37738"/>
    <cellStyle name="d_yield_Proj10_Merg Cons_CompSheet_Citydev new" xfId="12749"/>
    <cellStyle name="d_yield_Proj10_Merg Cons_CompSheet_Citydev new 2" xfId="12750"/>
    <cellStyle name="d_yield_Proj10_Merg Cons_CompSheet_Citydev new 2 2" xfId="37743"/>
    <cellStyle name="d_yield_Proj10_Merg Cons_CompSheet_Citydev new 3" xfId="12751"/>
    <cellStyle name="d_yield_Proj10_Merg Cons_CompSheet_Citydev new 3 2" xfId="37744"/>
    <cellStyle name="d_yield_Proj10_Merg Cons_CompSheet_Citydev new 4" xfId="12752"/>
    <cellStyle name="d_yield_Proj10_Merg Cons_CompSheet_Citydev new 4 2" xfId="37745"/>
    <cellStyle name="d_yield_Proj10_Merg Cons_CompSheet_Citydev new 5" xfId="37742"/>
    <cellStyle name="d_yield_Proj10_Merg Cons_CompSheet_Keppel Land" xfId="12753"/>
    <cellStyle name="d_yield_Proj10_Merg Cons_CompSheet_Keppel Land 2" xfId="12754"/>
    <cellStyle name="d_yield_Proj10_Merg Cons_CompSheet_Keppel Land 2 2" xfId="37747"/>
    <cellStyle name="d_yield_Proj10_Merg Cons_CompSheet_Keppel Land 3" xfId="12755"/>
    <cellStyle name="d_yield_Proj10_Merg Cons_CompSheet_Keppel Land 3 2" xfId="37748"/>
    <cellStyle name="d_yield_Proj10_Merg Cons_CompSheet_Keppel Land 4" xfId="12756"/>
    <cellStyle name="d_yield_Proj10_Merg Cons_CompSheet_Keppel Land 4 2" xfId="37749"/>
    <cellStyle name="d_yield_Proj10_Merg Cons_CompSheet_Keppel Land 5" xfId="37746"/>
    <cellStyle name="d_yield_Proj10_Merg Cons_CompSheet_Keppel Land_Capitaland_working" xfId="12757"/>
    <cellStyle name="d_yield_Proj10_Merg Cons_CompSheet_Keppel Land_Capitaland_working 2" xfId="12758"/>
    <cellStyle name="d_yield_Proj10_Merg Cons_CompSheet_Keppel Land_Capitaland_working 2 2" xfId="37751"/>
    <cellStyle name="d_yield_Proj10_Merg Cons_CompSheet_Keppel Land_Capitaland_working 3" xfId="12759"/>
    <cellStyle name="d_yield_Proj10_Merg Cons_CompSheet_Keppel Land_Capitaland_working 3 2" xfId="37752"/>
    <cellStyle name="d_yield_Proj10_Merg Cons_CompSheet_Keppel Land_Capitaland_working 4" xfId="12760"/>
    <cellStyle name="d_yield_Proj10_Merg Cons_CompSheet_Keppel Land_Capitaland_working 4 2" xfId="37753"/>
    <cellStyle name="d_yield_Proj10_Merg Cons_CompSheet_Keppel Land_Capitaland_working 5" xfId="37750"/>
    <cellStyle name="d_yield_Proj10_Merg Cons_Keppel Land" xfId="12761"/>
    <cellStyle name="d_yield_Proj10_Merg Cons_Keppel Land 2" xfId="12762"/>
    <cellStyle name="d_yield_Proj10_Merg Cons_Keppel Land 2 2" xfId="37755"/>
    <cellStyle name="d_yield_Proj10_Merg Cons_Keppel Land 3" xfId="12763"/>
    <cellStyle name="d_yield_Proj10_Merg Cons_Keppel Land 3 2" xfId="37756"/>
    <cellStyle name="d_yield_Proj10_Merg Cons_Keppel Land 4" xfId="12764"/>
    <cellStyle name="d_yield_Proj10_Merg Cons_Keppel Land 4 2" xfId="37757"/>
    <cellStyle name="d_yield_Proj10_Merg Cons_Keppel Land 5" xfId="37754"/>
    <cellStyle name="d_yield_Proj10_Merg Cons_Keppel Land_Capitaland_working" xfId="12765"/>
    <cellStyle name="d_yield_Proj10_Merg Cons_Keppel Land_Capitaland_working 2" xfId="12766"/>
    <cellStyle name="d_yield_Proj10_Merg Cons_Keppel Land_Capitaland_working 2 2" xfId="37759"/>
    <cellStyle name="d_yield_Proj10_Merg Cons_Keppel Land_Capitaland_working 3" xfId="12767"/>
    <cellStyle name="d_yield_Proj10_Merg Cons_Keppel Land_Capitaland_working 3 2" xfId="37760"/>
    <cellStyle name="d_yield_Proj10_Merg Cons_Keppel Land_Capitaland_working 4" xfId="12768"/>
    <cellStyle name="d_yield_Proj10_Merg Cons_Keppel Land_Capitaland_working 4 2" xfId="37761"/>
    <cellStyle name="d_yield_Proj10_Merg Cons_Keppel Land_Capitaland_working 5" xfId="37758"/>
    <cellStyle name="d_yield_Proj10_Merg Cons_THEsumPage (2)" xfId="12769"/>
    <cellStyle name="d_yield_Proj10_Merg Cons_THEsumPage (2) 2" xfId="12770"/>
    <cellStyle name="d_yield_Proj10_Merg Cons_THEsumPage (2) 2 2" xfId="37763"/>
    <cellStyle name="d_yield_Proj10_Merg Cons_THEsumPage (2) 3" xfId="12771"/>
    <cellStyle name="d_yield_Proj10_Merg Cons_THEsumPage (2) 3 2" xfId="37764"/>
    <cellStyle name="d_yield_Proj10_Merg Cons_THEsumPage (2) 4" xfId="12772"/>
    <cellStyle name="d_yield_Proj10_Merg Cons_THEsumPage (2) 4 2" xfId="37765"/>
    <cellStyle name="d_yield_Proj10_Merg Cons_THEsumPage (2) 5" xfId="37762"/>
    <cellStyle name="d_yield_Proj10_Merg Cons_THEsumPage (2)_Capitaland" xfId="12773"/>
    <cellStyle name="d_yield_Proj10_Merg Cons_THEsumPage (2)_Capitaland 2" xfId="12774"/>
    <cellStyle name="d_yield_Proj10_Merg Cons_THEsumPage (2)_Capitaland 2 2" xfId="37767"/>
    <cellStyle name="d_yield_Proj10_Merg Cons_THEsumPage (2)_Capitaland 3" xfId="12775"/>
    <cellStyle name="d_yield_Proj10_Merg Cons_THEsumPage (2)_Capitaland 3 2" xfId="37768"/>
    <cellStyle name="d_yield_Proj10_Merg Cons_THEsumPage (2)_Capitaland 4" xfId="12776"/>
    <cellStyle name="d_yield_Proj10_Merg Cons_THEsumPage (2)_Capitaland 4 2" xfId="37769"/>
    <cellStyle name="d_yield_Proj10_Merg Cons_THEsumPage (2)_Capitaland 5" xfId="37766"/>
    <cellStyle name="d_yield_Proj10_Merg Cons_THEsumPage (2)_Citydev new" xfId="12777"/>
    <cellStyle name="d_yield_Proj10_Merg Cons_THEsumPage (2)_Citydev new 2" xfId="12778"/>
    <cellStyle name="d_yield_Proj10_Merg Cons_THEsumPage (2)_Citydev new 2 2" xfId="37771"/>
    <cellStyle name="d_yield_Proj10_Merg Cons_THEsumPage (2)_Citydev new 3" xfId="12779"/>
    <cellStyle name="d_yield_Proj10_Merg Cons_THEsumPage (2)_Citydev new 3 2" xfId="37772"/>
    <cellStyle name="d_yield_Proj10_Merg Cons_THEsumPage (2)_Citydev new 4" xfId="12780"/>
    <cellStyle name="d_yield_Proj10_Merg Cons_THEsumPage (2)_Citydev new 4 2" xfId="37773"/>
    <cellStyle name="d_yield_Proj10_Merg Cons_THEsumPage (2)_Citydev new 5" xfId="37770"/>
    <cellStyle name="d_yield_Proj10_Merg Cons_THEsumPage (2)_Keppel Land" xfId="12781"/>
    <cellStyle name="d_yield_Proj10_Merg Cons_THEsumPage (2)_Keppel Land 2" xfId="12782"/>
    <cellStyle name="d_yield_Proj10_Merg Cons_THEsumPage (2)_Keppel Land 2 2" xfId="37775"/>
    <cellStyle name="d_yield_Proj10_Merg Cons_THEsumPage (2)_Keppel Land 3" xfId="12783"/>
    <cellStyle name="d_yield_Proj10_Merg Cons_THEsumPage (2)_Keppel Land 3 2" xfId="37776"/>
    <cellStyle name="d_yield_Proj10_Merg Cons_THEsumPage (2)_Keppel Land 4" xfId="12784"/>
    <cellStyle name="d_yield_Proj10_Merg Cons_THEsumPage (2)_Keppel Land 4 2" xfId="37777"/>
    <cellStyle name="d_yield_Proj10_Merg Cons_THEsumPage (2)_Keppel Land 5" xfId="37774"/>
    <cellStyle name="d_yield_Proj10_Merg Cons_THEsumPage (2)_Keppel Land_Capitaland_working" xfId="12785"/>
    <cellStyle name="d_yield_Proj10_Merg Cons_THEsumPage (2)_Keppel Land_Capitaland_working 2" xfId="12786"/>
    <cellStyle name="d_yield_Proj10_Merg Cons_THEsumPage (2)_Keppel Land_Capitaland_working 2 2" xfId="37779"/>
    <cellStyle name="d_yield_Proj10_Merg Cons_THEsumPage (2)_Keppel Land_Capitaland_working 3" xfId="12787"/>
    <cellStyle name="d_yield_Proj10_Merg Cons_THEsumPage (2)_Keppel Land_Capitaland_working 3 2" xfId="37780"/>
    <cellStyle name="d_yield_Proj10_Merg Cons_THEsumPage (2)_Keppel Land_Capitaland_working 4" xfId="12788"/>
    <cellStyle name="d_yield_Proj10_Merg Cons_THEsumPage (2)_Keppel Land_Capitaland_working 4 2" xfId="37781"/>
    <cellStyle name="d_yield_Proj10_Merg Cons_THEsumPage (2)_Keppel Land_Capitaland_working 5" xfId="37778"/>
    <cellStyle name="d_yield_Proj10_PortfolioSale NAV_v.9" xfId="12789"/>
    <cellStyle name="d_yield_Proj10_PortfolioSale NAV_v.9 2" xfId="12790"/>
    <cellStyle name="d_yield_Proj10_PortfolioSale NAV_v.9 2 2" xfId="37783"/>
    <cellStyle name="d_yield_Proj10_PortfolioSale NAV_v.9 3" xfId="12791"/>
    <cellStyle name="d_yield_Proj10_PortfolioSale NAV_v.9 3 2" xfId="37784"/>
    <cellStyle name="d_yield_Proj10_PortfolioSale NAV_v.9 4" xfId="12792"/>
    <cellStyle name="d_yield_Proj10_PortfolioSale NAV_v.9 4 2" xfId="37785"/>
    <cellStyle name="d_yield_Proj10_PortfolioSale NAV_v.9 5" xfId="37782"/>
    <cellStyle name="d_yield_Proj10_PowerValuation.xls Chart 21" xfId="12793"/>
    <cellStyle name="d_yield_Proj10_PowerValuation.xls Chart 21 2" xfId="12794"/>
    <cellStyle name="d_yield_Proj10_PowerValuation.xls Chart 21 2 2" xfId="37787"/>
    <cellStyle name="d_yield_Proj10_PowerValuation.xls Chart 21 3" xfId="12795"/>
    <cellStyle name="d_yield_Proj10_PowerValuation.xls Chart 21 3 2" xfId="37788"/>
    <cellStyle name="d_yield_Proj10_PowerValuation.xls Chart 21 4" xfId="12796"/>
    <cellStyle name="d_yield_Proj10_PowerValuation.xls Chart 21 4 2" xfId="37789"/>
    <cellStyle name="d_yield_Proj10_PowerValuation.xls Chart 21 5" xfId="37786"/>
    <cellStyle name="d_yield_Proj10_PowerValuation.xls Chart 21_Capitaland" xfId="12797"/>
    <cellStyle name="d_yield_Proj10_PowerValuation.xls Chart 21_Capitaland 2" xfId="12798"/>
    <cellStyle name="d_yield_Proj10_PowerValuation.xls Chart 21_Capitaland 2 2" xfId="37791"/>
    <cellStyle name="d_yield_Proj10_PowerValuation.xls Chart 21_Capitaland 3" xfId="12799"/>
    <cellStyle name="d_yield_Proj10_PowerValuation.xls Chart 21_Capitaland 3 2" xfId="37792"/>
    <cellStyle name="d_yield_Proj10_PowerValuation.xls Chart 21_Capitaland 4" xfId="12800"/>
    <cellStyle name="d_yield_Proj10_PowerValuation.xls Chart 21_Capitaland 4 2" xfId="37793"/>
    <cellStyle name="d_yield_Proj10_PowerValuation.xls Chart 21_Capitaland 5" xfId="37790"/>
    <cellStyle name="d_yield_Proj10_PowerValuation.xls Chart 21_Citydev new" xfId="12801"/>
    <cellStyle name="d_yield_Proj10_PowerValuation.xls Chart 21_Citydev new 2" xfId="12802"/>
    <cellStyle name="d_yield_Proj10_PowerValuation.xls Chart 21_Citydev new 2 2" xfId="37795"/>
    <cellStyle name="d_yield_Proj10_PowerValuation.xls Chart 21_Citydev new 3" xfId="12803"/>
    <cellStyle name="d_yield_Proj10_PowerValuation.xls Chart 21_Citydev new 3 2" xfId="37796"/>
    <cellStyle name="d_yield_Proj10_PowerValuation.xls Chart 21_Citydev new 4" xfId="12804"/>
    <cellStyle name="d_yield_Proj10_PowerValuation.xls Chart 21_Citydev new 4 2" xfId="37797"/>
    <cellStyle name="d_yield_Proj10_PowerValuation.xls Chart 21_Citydev new 5" xfId="37794"/>
    <cellStyle name="d_yield_Proj10_PowerValuation.xls Chart 21_Corvette_Merger Model_v.33" xfId="12805"/>
    <cellStyle name="d_yield_Proj10_PowerValuation.xls Chart 21_Corvette_Merger Model_v.33 2" xfId="12806"/>
    <cellStyle name="d_yield_Proj10_PowerValuation.xls Chart 21_Corvette_Merger Model_v.33 2 2" xfId="37799"/>
    <cellStyle name="d_yield_Proj10_PowerValuation.xls Chart 21_Corvette_Merger Model_v.33 3" xfId="12807"/>
    <cellStyle name="d_yield_Proj10_PowerValuation.xls Chart 21_Corvette_Merger Model_v.33 3 2" xfId="37800"/>
    <cellStyle name="d_yield_Proj10_PowerValuation.xls Chart 21_Corvette_Merger Model_v.33 4" xfId="12808"/>
    <cellStyle name="d_yield_Proj10_PowerValuation.xls Chart 21_Corvette_Merger Model_v.33 4 2" xfId="37801"/>
    <cellStyle name="d_yield_Proj10_PowerValuation.xls Chart 21_Corvette_Merger Model_v.33 5" xfId="37798"/>
    <cellStyle name="d_yield_Proj10_PowerValuation.xls Chart 21_Corvette_Mustang LBO_v.9" xfId="12809"/>
    <cellStyle name="d_yield_Proj10_PowerValuation.xls Chart 21_Corvette_Mustang LBO_v.9 2" xfId="12810"/>
    <cellStyle name="d_yield_Proj10_PowerValuation.xls Chart 21_Corvette_Mustang LBO_v.9 2 2" xfId="37803"/>
    <cellStyle name="d_yield_Proj10_PowerValuation.xls Chart 21_Corvette_Mustang LBO_v.9 3" xfId="12811"/>
    <cellStyle name="d_yield_Proj10_PowerValuation.xls Chart 21_Corvette_Mustang LBO_v.9 3 2" xfId="37804"/>
    <cellStyle name="d_yield_Proj10_PowerValuation.xls Chart 21_Corvette_Mustang LBO_v.9 4" xfId="12812"/>
    <cellStyle name="d_yield_Proj10_PowerValuation.xls Chart 21_Corvette_Mustang LBO_v.9 4 2" xfId="37805"/>
    <cellStyle name="d_yield_Proj10_PowerValuation.xls Chart 21_Corvette_Mustang LBO_v.9 5" xfId="37802"/>
    <cellStyle name="d_yield_Proj10_PowerValuation.xls Chart 21_Keppel Land" xfId="12813"/>
    <cellStyle name="d_yield_Proj10_PowerValuation.xls Chart 21_Keppel Land 2" xfId="12814"/>
    <cellStyle name="d_yield_Proj10_PowerValuation.xls Chart 21_Keppel Land 2 2" xfId="37807"/>
    <cellStyle name="d_yield_Proj10_PowerValuation.xls Chart 21_Keppel Land 3" xfId="12815"/>
    <cellStyle name="d_yield_Proj10_PowerValuation.xls Chart 21_Keppel Land 3 2" xfId="37808"/>
    <cellStyle name="d_yield_Proj10_PowerValuation.xls Chart 21_Keppel Land 4" xfId="12816"/>
    <cellStyle name="d_yield_Proj10_PowerValuation.xls Chart 21_Keppel Land 4 2" xfId="37809"/>
    <cellStyle name="d_yield_Proj10_PowerValuation.xls Chart 21_Keppel Land 5" xfId="37806"/>
    <cellStyle name="d_yield_Proj10_PowerValuation.xls Chart 21_Keppel Land_Capitaland_working" xfId="12817"/>
    <cellStyle name="d_yield_Proj10_PowerValuation.xls Chart 21_Keppel Land_Capitaland_working 2" xfId="12818"/>
    <cellStyle name="d_yield_Proj10_PowerValuation.xls Chart 21_Keppel Land_Capitaland_working 2 2" xfId="37811"/>
    <cellStyle name="d_yield_Proj10_PowerValuation.xls Chart 21_Keppel Land_Capitaland_working 3" xfId="12819"/>
    <cellStyle name="d_yield_Proj10_PowerValuation.xls Chart 21_Keppel Land_Capitaland_working 3 2" xfId="37812"/>
    <cellStyle name="d_yield_Proj10_PowerValuation.xls Chart 21_Keppel Land_Capitaland_working 4" xfId="12820"/>
    <cellStyle name="d_yield_Proj10_PowerValuation.xls Chart 21_Keppel Land_Capitaland_working 4 2" xfId="37813"/>
    <cellStyle name="d_yield_Proj10_PowerValuation.xls Chart 21_Keppel Land_Capitaland_working 5" xfId="37810"/>
    <cellStyle name="d_yield_Proj10_PowerValuation.xls Chart 21_PortfolioSale NAV_v.9" xfId="12821"/>
    <cellStyle name="d_yield_Proj10_PowerValuation.xls Chart 21_PortfolioSale NAV_v.9 2" xfId="12822"/>
    <cellStyle name="d_yield_Proj10_PowerValuation.xls Chart 21_PortfolioSale NAV_v.9 2 2" xfId="37815"/>
    <cellStyle name="d_yield_Proj10_PowerValuation.xls Chart 21_PortfolioSale NAV_v.9 3" xfId="12823"/>
    <cellStyle name="d_yield_Proj10_PowerValuation.xls Chart 21_PortfolioSale NAV_v.9 3 2" xfId="37816"/>
    <cellStyle name="d_yield_Proj10_PowerValuation.xls Chart 21_PortfolioSale NAV_v.9 4" xfId="12824"/>
    <cellStyle name="d_yield_Proj10_PowerValuation.xls Chart 21_PortfolioSale NAV_v.9 4 2" xfId="37817"/>
    <cellStyle name="d_yield_Proj10_PowerValuation.xls Chart 21_PortfolioSale NAV_v.9 5" xfId="37814"/>
    <cellStyle name="d_yield_Proj10_PowerValuation.xls Chart 28" xfId="12825"/>
    <cellStyle name="d_yield_Proj10_PowerValuation.xls Chart 28 2" xfId="12826"/>
    <cellStyle name="d_yield_Proj10_PowerValuation.xls Chart 28 2 2" xfId="37819"/>
    <cellStyle name="d_yield_Proj10_PowerValuation.xls Chart 28 3" xfId="12827"/>
    <cellStyle name="d_yield_Proj10_PowerValuation.xls Chart 28 3 2" xfId="37820"/>
    <cellStyle name="d_yield_Proj10_PowerValuation.xls Chart 28 4" xfId="12828"/>
    <cellStyle name="d_yield_Proj10_PowerValuation.xls Chart 28 4 2" xfId="37821"/>
    <cellStyle name="d_yield_Proj10_PowerValuation.xls Chart 28 5" xfId="37818"/>
    <cellStyle name="d_yield_Proj10_PowerValuation.xls Chart 28_Capitaland" xfId="12829"/>
    <cellStyle name="d_yield_Proj10_PowerValuation.xls Chart 28_Capitaland 2" xfId="12830"/>
    <cellStyle name="d_yield_Proj10_PowerValuation.xls Chart 28_Capitaland 2 2" xfId="37823"/>
    <cellStyle name="d_yield_Proj10_PowerValuation.xls Chart 28_Capitaland 3" xfId="12831"/>
    <cellStyle name="d_yield_Proj10_PowerValuation.xls Chart 28_Capitaland 3 2" xfId="37824"/>
    <cellStyle name="d_yield_Proj10_PowerValuation.xls Chart 28_Capitaland 4" xfId="12832"/>
    <cellStyle name="d_yield_Proj10_PowerValuation.xls Chart 28_Capitaland 4 2" xfId="37825"/>
    <cellStyle name="d_yield_Proj10_PowerValuation.xls Chart 28_Capitaland 5" xfId="37822"/>
    <cellStyle name="d_yield_Proj10_PowerValuation.xls Chart 28_Citydev new" xfId="12833"/>
    <cellStyle name="d_yield_Proj10_PowerValuation.xls Chart 28_Citydev new 2" xfId="12834"/>
    <cellStyle name="d_yield_Proj10_PowerValuation.xls Chart 28_Citydev new 2 2" xfId="37827"/>
    <cellStyle name="d_yield_Proj10_PowerValuation.xls Chart 28_Citydev new 3" xfId="12835"/>
    <cellStyle name="d_yield_Proj10_PowerValuation.xls Chart 28_Citydev new 3 2" xfId="37828"/>
    <cellStyle name="d_yield_Proj10_PowerValuation.xls Chart 28_Citydev new 4" xfId="12836"/>
    <cellStyle name="d_yield_Proj10_PowerValuation.xls Chart 28_Citydev new 4 2" xfId="37829"/>
    <cellStyle name="d_yield_Proj10_PowerValuation.xls Chart 28_Citydev new 5" xfId="37826"/>
    <cellStyle name="d_yield_Proj10_PowerValuation.xls Chart 28_Corvette_Merger Model_v.33" xfId="12837"/>
    <cellStyle name="d_yield_Proj10_PowerValuation.xls Chart 28_Corvette_Merger Model_v.33 2" xfId="12838"/>
    <cellStyle name="d_yield_Proj10_PowerValuation.xls Chart 28_Corvette_Merger Model_v.33 2 2" xfId="37831"/>
    <cellStyle name="d_yield_Proj10_PowerValuation.xls Chart 28_Corvette_Merger Model_v.33 3" xfId="12839"/>
    <cellStyle name="d_yield_Proj10_PowerValuation.xls Chart 28_Corvette_Merger Model_v.33 3 2" xfId="37832"/>
    <cellStyle name="d_yield_Proj10_PowerValuation.xls Chart 28_Corvette_Merger Model_v.33 4" xfId="12840"/>
    <cellStyle name="d_yield_Proj10_PowerValuation.xls Chart 28_Corvette_Merger Model_v.33 4 2" xfId="37833"/>
    <cellStyle name="d_yield_Proj10_PowerValuation.xls Chart 28_Corvette_Merger Model_v.33 5" xfId="37830"/>
    <cellStyle name="d_yield_Proj10_PowerValuation.xls Chart 28_Corvette_Mustang LBO_v.9" xfId="12841"/>
    <cellStyle name="d_yield_Proj10_PowerValuation.xls Chart 28_Corvette_Mustang LBO_v.9 2" xfId="12842"/>
    <cellStyle name="d_yield_Proj10_PowerValuation.xls Chart 28_Corvette_Mustang LBO_v.9 2 2" xfId="37835"/>
    <cellStyle name="d_yield_Proj10_PowerValuation.xls Chart 28_Corvette_Mustang LBO_v.9 3" xfId="12843"/>
    <cellStyle name="d_yield_Proj10_PowerValuation.xls Chart 28_Corvette_Mustang LBO_v.9 3 2" xfId="37836"/>
    <cellStyle name="d_yield_Proj10_PowerValuation.xls Chart 28_Corvette_Mustang LBO_v.9 4" xfId="12844"/>
    <cellStyle name="d_yield_Proj10_PowerValuation.xls Chart 28_Corvette_Mustang LBO_v.9 4 2" xfId="37837"/>
    <cellStyle name="d_yield_Proj10_PowerValuation.xls Chart 28_Corvette_Mustang LBO_v.9 5" xfId="37834"/>
    <cellStyle name="d_yield_Proj10_PowerValuation.xls Chart 28_Keppel Land" xfId="12845"/>
    <cellStyle name="d_yield_Proj10_PowerValuation.xls Chart 28_Keppel Land 2" xfId="12846"/>
    <cellStyle name="d_yield_Proj10_PowerValuation.xls Chart 28_Keppel Land 2 2" xfId="37839"/>
    <cellStyle name="d_yield_Proj10_PowerValuation.xls Chart 28_Keppel Land 3" xfId="12847"/>
    <cellStyle name="d_yield_Proj10_PowerValuation.xls Chart 28_Keppel Land 3 2" xfId="37840"/>
    <cellStyle name="d_yield_Proj10_PowerValuation.xls Chart 28_Keppel Land 4" xfId="12848"/>
    <cellStyle name="d_yield_Proj10_PowerValuation.xls Chart 28_Keppel Land 4 2" xfId="37841"/>
    <cellStyle name="d_yield_Proj10_PowerValuation.xls Chart 28_Keppel Land 5" xfId="37838"/>
    <cellStyle name="d_yield_Proj10_PowerValuation.xls Chart 28_Keppel Land_Capitaland_working" xfId="12849"/>
    <cellStyle name="d_yield_Proj10_PowerValuation.xls Chart 28_Keppel Land_Capitaland_working 2" xfId="12850"/>
    <cellStyle name="d_yield_Proj10_PowerValuation.xls Chart 28_Keppel Land_Capitaland_working 2 2" xfId="37843"/>
    <cellStyle name="d_yield_Proj10_PowerValuation.xls Chart 28_Keppel Land_Capitaland_working 3" xfId="12851"/>
    <cellStyle name="d_yield_Proj10_PowerValuation.xls Chart 28_Keppel Land_Capitaland_working 3 2" xfId="37844"/>
    <cellStyle name="d_yield_Proj10_PowerValuation.xls Chart 28_Keppel Land_Capitaland_working 4" xfId="12852"/>
    <cellStyle name="d_yield_Proj10_PowerValuation.xls Chart 28_Keppel Land_Capitaland_working 4 2" xfId="37845"/>
    <cellStyle name="d_yield_Proj10_PowerValuation.xls Chart 28_Keppel Land_Capitaland_working 5" xfId="37842"/>
    <cellStyle name="d_yield_Proj10_PowerValuation.xls Chart 28_PortfolioSale NAV_v.9" xfId="12853"/>
    <cellStyle name="d_yield_Proj10_PowerValuation.xls Chart 28_PortfolioSale NAV_v.9 2" xfId="12854"/>
    <cellStyle name="d_yield_Proj10_PowerValuation.xls Chart 28_PortfolioSale NAV_v.9 2 2" xfId="37847"/>
    <cellStyle name="d_yield_Proj10_PowerValuation.xls Chart 28_PortfolioSale NAV_v.9 3" xfId="12855"/>
    <cellStyle name="d_yield_Proj10_PowerValuation.xls Chart 28_PortfolioSale NAV_v.9 3 2" xfId="37848"/>
    <cellStyle name="d_yield_Proj10_PowerValuation.xls Chart 28_PortfolioSale NAV_v.9 4" xfId="12856"/>
    <cellStyle name="d_yield_Proj10_PowerValuation.xls Chart 28_PortfolioSale NAV_v.9 4 2" xfId="37849"/>
    <cellStyle name="d_yield_Proj10_PowerValuation.xls Chart 28_PortfolioSale NAV_v.9 5" xfId="37846"/>
    <cellStyle name="d_yield_Proj10_Sensitivity" xfId="12857"/>
    <cellStyle name="d_yield_Proj10_Sensitivity 2" xfId="12858"/>
    <cellStyle name="d_yield_Proj10_Sensitivity 2 2" xfId="37851"/>
    <cellStyle name="d_yield_Proj10_Sensitivity 3" xfId="12859"/>
    <cellStyle name="d_yield_Proj10_Sensitivity 3 2" xfId="37852"/>
    <cellStyle name="d_yield_Proj10_Sensitivity 4" xfId="12860"/>
    <cellStyle name="d_yield_Proj10_Sensitivity 4 2" xfId="37853"/>
    <cellStyle name="d_yield_Proj10_Sensitivity 5" xfId="37850"/>
    <cellStyle name="d_yield_Proj10_Sensitivity_Capitaland" xfId="12861"/>
    <cellStyle name="d_yield_Proj10_Sensitivity_Capitaland 2" xfId="12862"/>
    <cellStyle name="d_yield_Proj10_Sensitivity_Capitaland 2 2" xfId="37855"/>
    <cellStyle name="d_yield_Proj10_Sensitivity_Capitaland 3" xfId="12863"/>
    <cellStyle name="d_yield_Proj10_Sensitivity_Capitaland 3 2" xfId="37856"/>
    <cellStyle name="d_yield_Proj10_Sensitivity_Capitaland 4" xfId="12864"/>
    <cellStyle name="d_yield_Proj10_Sensitivity_Capitaland 4 2" xfId="37857"/>
    <cellStyle name="d_yield_Proj10_Sensitivity_Capitaland 5" xfId="37854"/>
    <cellStyle name="d_yield_Proj10_Sensitivity_Citydev new" xfId="12865"/>
    <cellStyle name="d_yield_Proj10_Sensitivity_Citydev new 2" xfId="12866"/>
    <cellStyle name="d_yield_Proj10_Sensitivity_Citydev new 2 2" xfId="37859"/>
    <cellStyle name="d_yield_Proj10_Sensitivity_Citydev new 3" xfId="12867"/>
    <cellStyle name="d_yield_Proj10_Sensitivity_Citydev new 3 2" xfId="37860"/>
    <cellStyle name="d_yield_Proj10_Sensitivity_Citydev new 4" xfId="12868"/>
    <cellStyle name="d_yield_Proj10_Sensitivity_Citydev new 4 2" xfId="37861"/>
    <cellStyle name="d_yield_Proj10_Sensitivity_Citydev new 5" xfId="37858"/>
    <cellStyle name="d_yield_Proj10_Sensitivity_CompSheet" xfId="12869"/>
    <cellStyle name="d_yield_Proj10_Sensitivity_CompSheet 2" xfId="12870"/>
    <cellStyle name="d_yield_Proj10_Sensitivity_CompSheet 2 2" xfId="37863"/>
    <cellStyle name="d_yield_Proj10_Sensitivity_CompSheet 3" xfId="12871"/>
    <cellStyle name="d_yield_Proj10_Sensitivity_CompSheet 3 2" xfId="37864"/>
    <cellStyle name="d_yield_Proj10_Sensitivity_CompSheet 4" xfId="12872"/>
    <cellStyle name="d_yield_Proj10_Sensitivity_CompSheet 4 2" xfId="37865"/>
    <cellStyle name="d_yield_Proj10_Sensitivity_CompSheet 5" xfId="37862"/>
    <cellStyle name="d_yield_Proj10_Sensitivity_CompSheet_Capitaland" xfId="12873"/>
    <cellStyle name="d_yield_Proj10_Sensitivity_CompSheet_Capitaland 2" xfId="12874"/>
    <cellStyle name="d_yield_Proj10_Sensitivity_CompSheet_Capitaland 2 2" xfId="37867"/>
    <cellStyle name="d_yield_Proj10_Sensitivity_CompSheet_Capitaland 3" xfId="12875"/>
    <cellStyle name="d_yield_Proj10_Sensitivity_CompSheet_Capitaland 3 2" xfId="37868"/>
    <cellStyle name="d_yield_Proj10_Sensitivity_CompSheet_Capitaland 4" xfId="12876"/>
    <cellStyle name="d_yield_Proj10_Sensitivity_CompSheet_Capitaland 4 2" xfId="37869"/>
    <cellStyle name="d_yield_Proj10_Sensitivity_CompSheet_Capitaland 5" xfId="37866"/>
    <cellStyle name="d_yield_Proj10_Sensitivity_CompSheet_Citydev new" xfId="12877"/>
    <cellStyle name="d_yield_Proj10_Sensitivity_CompSheet_Citydev new 2" xfId="12878"/>
    <cellStyle name="d_yield_Proj10_Sensitivity_CompSheet_Citydev new 2 2" xfId="37871"/>
    <cellStyle name="d_yield_Proj10_Sensitivity_CompSheet_Citydev new 3" xfId="12879"/>
    <cellStyle name="d_yield_Proj10_Sensitivity_CompSheet_Citydev new 3 2" xfId="37872"/>
    <cellStyle name="d_yield_Proj10_Sensitivity_CompSheet_Citydev new 4" xfId="12880"/>
    <cellStyle name="d_yield_Proj10_Sensitivity_CompSheet_Citydev new 4 2" xfId="37873"/>
    <cellStyle name="d_yield_Proj10_Sensitivity_CompSheet_Citydev new 5" xfId="37870"/>
    <cellStyle name="d_yield_Proj10_Sensitivity_CompSheet_Keppel Land" xfId="12881"/>
    <cellStyle name="d_yield_Proj10_Sensitivity_CompSheet_Keppel Land 2" xfId="12882"/>
    <cellStyle name="d_yield_Proj10_Sensitivity_CompSheet_Keppel Land 2 2" xfId="37875"/>
    <cellStyle name="d_yield_Proj10_Sensitivity_CompSheet_Keppel Land 3" xfId="12883"/>
    <cellStyle name="d_yield_Proj10_Sensitivity_CompSheet_Keppel Land 3 2" xfId="37876"/>
    <cellStyle name="d_yield_Proj10_Sensitivity_CompSheet_Keppel Land 4" xfId="12884"/>
    <cellStyle name="d_yield_Proj10_Sensitivity_CompSheet_Keppel Land 4 2" xfId="37877"/>
    <cellStyle name="d_yield_Proj10_Sensitivity_CompSheet_Keppel Land 5" xfId="37874"/>
    <cellStyle name="d_yield_Proj10_Sensitivity_CompSheet_Keppel Land_Capitaland_working" xfId="12885"/>
    <cellStyle name="d_yield_Proj10_Sensitivity_CompSheet_Keppel Land_Capitaland_working 2" xfId="12886"/>
    <cellStyle name="d_yield_Proj10_Sensitivity_CompSheet_Keppel Land_Capitaland_working 2 2" xfId="37879"/>
    <cellStyle name="d_yield_Proj10_Sensitivity_CompSheet_Keppel Land_Capitaland_working 3" xfId="12887"/>
    <cellStyle name="d_yield_Proj10_Sensitivity_CompSheet_Keppel Land_Capitaland_working 3 2" xfId="37880"/>
    <cellStyle name="d_yield_Proj10_Sensitivity_CompSheet_Keppel Land_Capitaland_working 4" xfId="12888"/>
    <cellStyle name="d_yield_Proj10_Sensitivity_CompSheet_Keppel Land_Capitaland_working 4 2" xfId="37881"/>
    <cellStyle name="d_yield_Proj10_Sensitivity_CompSheet_Keppel Land_Capitaland_working 5" xfId="37878"/>
    <cellStyle name="d_yield_Proj10_Sensitivity_Keppel Land" xfId="12889"/>
    <cellStyle name="d_yield_Proj10_Sensitivity_Keppel Land 2" xfId="12890"/>
    <cellStyle name="d_yield_Proj10_Sensitivity_Keppel Land 2 2" xfId="37883"/>
    <cellStyle name="d_yield_Proj10_Sensitivity_Keppel Land 3" xfId="12891"/>
    <cellStyle name="d_yield_Proj10_Sensitivity_Keppel Land 3 2" xfId="37884"/>
    <cellStyle name="d_yield_Proj10_Sensitivity_Keppel Land 4" xfId="12892"/>
    <cellStyle name="d_yield_Proj10_Sensitivity_Keppel Land 4 2" xfId="37885"/>
    <cellStyle name="d_yield_Proj10_Sensitivity_Keppel Land 5" xfId="37882"/>
    <cellStyle name="d_yield_Proj10_Sensitivity_Keppel Land_Capitaland_working" xfId="12893"/>
    <cellStyle name="d_yield_Proj10_Sensitivity_Keppel Land_Capitaland_working 2" xfId="12894"/>
    <cellStyle name="d_yield_Proj10_Sensitivity_Keppel Land_Capitaland_working 2 2" xfId="37887"/>
    <cellStyle name="d_yield_Proj10_Sensitivity_Keppel Land_Capitaland_working 3" xfId="12895"/>
    <cellStyle name="d_yield_Proj10_Sensitivity_Keppel Land_Capitaland_working 3 2" xfId="37888"/>
    <cellStyle name="d_yield_Proj10_Sensitivity_Keppel Land_Capitaland_working 4" xfId="12896"/>
    <cellStyle name="d_yield_Proj10_Sensitivity_Keppel Land_Capitaland_working 4 2" xfId="37889"/>
    <cellStyle name="d_yield_Proj10_Sensitivity_Keppel Land_Capitaland_working 5" xfId="37886"/>
    <cellStyle name="d_yield_Proj10_Sensitivity_THEsumPage (2)" xfId="12897"/>
    <cellStyle name="d_yield_Proj10_Sensitivity_THEsumPage (2) 2" xfId="12898"/>
    <cellStyle name="d_yield_Proj10_Sensitivity_THEsumPage (2) 2 2" xfId="37891"/>
    <cellStyle name="d_yield_Proj10_Sensitivity_THEsumPage (2) 3" xfId="12899"/>
    <cellStyle name="d_yield_Proj10_Sensitivity_THEsumPage (2) 3 2" xfId="37892"/>
    <cellStyle name="d_yield_Proj10_Sensitivity_THEsumPage (2) 4" xfId="12900"/>
    <cellStyle name="d_yield_Proj10_Sensitivity_THEsumPage (2) 4 2" xfId="37893"/>
    <cellStyle name="d_yield_Proj10_Sensitivity_THEsumPage (2) 5" xfId="37890"/>
    <cellStyle name="d_yield_Proj10_Sensitivity_THEsumPage (2)_Capitaland" xfId="12901"/>
    <cellStyle name="d_yield_Proj10_Sensitivity_THEsumPage (2)_Capitaland 2" xfId="12902"/>
    <cellStyle name="d_yield_Proj10_Sensitivity_THEsumPage (2)_Capitaland 2 2" xfId="37895"/>
    <cellStyle name="d_yield_Proj10_Sensitivity_THEsumPage (2)_Capitaland 3" xfId="12903"/>
    <cellStyle name="d_yield_Proj10_Sensitivity_THEsumPage (2)_Capitaland 3 2" xfId="37896"/>
    <cellStyle name="d_yield_Proj10_Sensitivity_THEsumPage (2)_Capitaland 4" xfId="12904"/>
    <cellStyle name="d_yield_Proj10_Sensitivity_THEsumPage (2)_Capitaland 4 2" xfId="37897"/>
    <cellStyle name="d_yield_Proj10_Sensitivity_THEsumPage (2)_Capitaland 5" xfId="37894"/>
    <cellStyle name="d_yield_Proj10_Sensitivity_THEsumPage (2)_Citydev new" xfId="12905"/>
    <cellStyle name="d_yield_Proj10_Sensitivity_THEsumPage (2)_Citydev new 2" xfId="12906"/>
    <cellStyle name="d_yield_Proj10_Sensitivity_THEsumPage (2)_Citydev new 2 2" xfId="37899"/>
    <cellStyle name="d_yield_Proj10_Sensitivity_THEsumPage (2)_Citydev new 3" xfId="12907"/>
    <cellStyle name="d_yield_Proj10_Sensitivity_THEsumPage (2)_Citydev new 3 2" xfId="37900"/>
    <cellStyle name="d_yield_Proj10_Sensitivity_THEsumPage (2)_Citydev new 4" xfId="12908"/>
    <cellStyle name="d_yield_Proj10_Sensitivity_THEsumPage (2)_Citydev new 4 2" xfId="37901"/>
    <cellStyle name="d_yield_Proj10_Sensitivity_THEsumPage (2)_Citydev new 5" xfId="37898"/>
    <cellStyle name="d_yield_Proj10_Sensitivity_THEsumPage (2)_Keppel Land" xfId="12909"/>
    <cellStyle name="d_yield_Proj10_Sensitivity_THEsumPage (2)_Keppel Land 2" xfId="12910"/>
    <cellStyle name="d_yield_Proj10_Sensitivity_THEsumPage (2)_Keppel Land 2 2" xfId="37903"/>
    <cellStyle name="d_yield_Proj10_Sensitivity_THEsumPage (2)_Keppel Land 3" xfId="12911"/>
    <cellStyle name="d_yield_Proj10_Sensitivity_THEsumPage (2)_Keppel Land 3 2" xfId="37904"/>
    <cellStyle name="d_yield_Proj10_Sensitivity_THEsumPage (2)_Keppel Land 4" xfId="12912"/>
    <cellStyle name="d_yield_Proj10_Sensitivity_THEsumPage (2)_Keppel Land 4 2" xfId="37905"/>
    <cellStyle name="d_yield_Proj10_Sensitivity_THEsumPage (2)_Keppel Land 5" xfId="37902"/>
    <cellStyle name="d_yield_Proj10_Sensitivity_THEsumPage (2)_Keppel Land_Capitaland_working" xfId="12913"/>
    <cellStyle name="d_yield_Proj10_Sensitivity_THEsumPage (2)_Keppel Land_Capitaland_working 2" xfId="12914"/>
    <cellStyle name="d_yield_Proj10_Sensitivity_THEsumPage (2)_Keppel Land_Capitaland_working 2 2" xfId="37907"/>
    <cellStyle name="d_yield_Proj10_Sensitivity_THEsumPage (2)_Keppel Land_Capitaland_working 3" xfId="12915"/>
    <cellStyle name="d_yield_Proj10_Sensitivity_THEsumPage (2)_Keppel Land_Capitaland_working 3 2" xfId="37908"/>
    <cellStyle name="d_yield_Proj10_Sensitivity_THEsumPage (2)_Keppel Land_Capitaland_working 4" xfId="12916"/>
    <cellStyle name="d_yield_Proj10_Sensitivity_THEsumPage (2)_Keppel Land_Capitaland_working 4 2" xfId="37909"/>
    <cellStyle name="d_yield_Proj10_Sensitivity_THEsumPage (2)_Keppel Land_Capitaland_working 5" xfId="37906"/>
    <cellStyle name="d_yield_Proj10_show-hold" xfId="12917"/>
    <cellStyle name="d_yield_Proj10_show-hold 2" xfId="12918"/>
    <cellStyle name="d_yield_Proj10_show-hold 2 2" xfId="37911"/>
    <cellStyle name="d_yield_Proj10_show-hold 3" xfId="12919"/>
    <cellStyle name="d_yield_Proj10_show-hold 3 2" xfId="37912"/>
    <cellStyle name="d_yield_Proj10_show-hold 4" xfId="12920"/>
    <cellStyle name="d_yield_Proj10_show-hold 4 2" xfId="37913"/>
    <cellStyle name="d_yield_Proj10_show-hold 5" xfId="37910"/>
    <cellStyle name="d_yield_Proj10_show-hold_Capitaland" xfId="12921"/>
    <cellStyle name="d_yield_Proj10_show-hold_Capitaland 2" xfId="12922"/>
    <cellStyle name="d_yield_Proj10_show-hold_Capitaland 2 2" xfId="37915"/>
    <cellStyle name="d_yield_Proj10_show-hold_Capitaland 3" xfId="12923"/>
    <cellStyle name="d_yield_Proj10_show-hold_Capitaland 3 2" xfId="37916"/>
    <cellStyle name="d_yield_Proj10_show-hold_Capitaland 4" xfId="12924"/>
    <cellStyle name="d_yield_Proj10_show-hold_Capitaland 4 2" xfId="37917"/>
    <cellStyle name="d_yield_Proj10_show-hold_Capitaland 5" xfId="37914"/>
    <cellStyle name="d_yield_Proj10_show-hold_Citydev new" xfId="12925"/>
    <cellStyle name="d_yield_Proj10_show-hold_Citydev new 2" xfId="12926"/>
    <cellStyle name="d_yield_Proj10_show-hold_Citydev new 2 2" xfId="37919"/>
    <cellStyle name="d_yield_Proj10_show-hold_Citydev new 3" xfId="12927"/>
    <cellStyle name="d_yield_Proj10_show-hold_Citydev new 3 2" xfId="37920"/>
    <cellStyle name="d_yield_Proj10_show-hold_Citydev new 4" xfId="12928"/>
    <cellStyle name="d_yield_Proj10_show-hold_Citydev new 4 2" xfId="37921"/>
    <cellStyle name="d_yield_Proj10_show-hold_Citydev new 5" xfId="37918"/>
    <cellStyle name="d_yield_Proj10_show-hold_Graphic Depiction - NO DEV" xfId="12929"/>
    <cellStyle name="d_yield_Proj10_show-hold_Graphic Depiction - NO DEV 2" xfId="12930"/>
    <cellStyle name="d_yield_Proj10_show-hold_Graphic Depiction - NO DEV 2 2" xfId="37923"/>
    <cellStyle name="d_yield_Proj10_show-hold_Graphic Depiction - NO DEV 3" xfId="12931"/>
    <cellStyle name="d_yield_Proj10_show-hold_Graphic Depiction - NO DEV 3 2" xfId="37924"/>
    <cellStyle name="d_yield_Proj10_show-hold_Graphic Depiction - NO DEV 4" xfId="12932"/>
    <cellStyle name="d_yield_Proj10_show-hold_Graphic Depiction - NO DEV 4 2" xfId="37925"/>
    <cellStyle name="d_yield_Proj10_show-hold_Graphic Depiction - NO DEV 5" xfId="37922"/>
    <cellStyle name="d_yield_Proj10_show-hold_Graphic Depiction - NO DEV_Capitaland" xfId="12933"/>
    <cellStyle name="d_yield_Proj10_show-hold_Graphic Depiction - NO DEV_Capitaland 2" xfId="12934"/>
    <cellStyle name="d_yield_Proj10_show-hold_Graphic Depiction - NO DEV_Capitaland 2 2" xfId="37927"/>
    <cellStyle name="d_yield_Proj10_show-hold_Graphic Depiction - NO DEV_Capitaland 3" xfId="12935"/>
    <cellStyle name="d_yield_Proj10_show-hold_Graphic Depiction - NO DEV_Capitaland 3 2" xfId="37928"/>
    <cellStyle name="d_yield_Proj10_show-hold_Graphic Depiction - NO DEV_Capitaland 4" xfId="12936"/>
    <cellStyle name="d_yield_Proj10_show-hold_Graphic Depiction - NO DEV_Capitaland 4 2" xfId="37929"/>
    <cellStyle name="d_yield_Proj10_show-hold_Graphic Depiction - NO DEV_Capitaland 5" xfId="37926"/>
    <cellStyle name="d_yield_Proj10_show-hold_Graphic Depiction - NO DEV_Citydev new" xfId="12937"/>
    <cellStyle name="d_yield_Proj10_show-hold_Graphic Depiction - NO DEV_Citydev new 2" xfId="12938"/>
    <cellStyle name="d_yield_Proj10_show-hold_Graphic Depiction - NO DEV_Citydev new 2 2" xfId="37931"/>
    <cellStyle name="d_yield_Proj10_show-hold_Graphic Depiction - NO DEV_Citydev new 3" xfId="12939"/>
    <cellStyle name="d_yield_Proj10_show-hold_Graphic Depiction - NO DEV_Citydev new 3 2" xfId="37932"/>
    <cellStyle name="d_yield_Proj10_show-hold_Graphic Depiction - NO DEV_Citydev new 4" xfId="12940"/>
    <cellStyle name="d_yield_Proj10_show-hold_Graphic Depiction - NO DEV_Citydev new 4 2" xfId="37933"/>
    <cellStyle name="d_yield_Proj10_show-hold_Graphic Depiction - NO DEV_Citydev new 5" xfId="37930"/>
    <cellStyle name="d_yield_Proj10_show-hold_Graphic Depiction - NO DEV_Keppel Land" xfId="12941"/>
    <cellStyle name="d_yield_Proj10_show-hold_Graphic Depiction - NO DEV_Keppel Land 2" xfId="12942"/>
    <cellStyle name="d_yield_Proj10_show-hold_Graphic Depiction - NO DEV_Keppel Land 2 2" xfId="37935"/>
    <cellStyle name="d_yield_Proj10_show-hold_Graphic Depiction - NO DEV_Keppel Land 3" xfId="12943"/>
    <cellStyle name="d_yield_Proj10_show-hold_Graphic Depiction - NO DEV_Keppel Land 3 2" xfId="37936"/>
    <cellStyle name="d_yield_Proj10_show-hold_Graphic Depiction - NO DEV_Keppel Land 4" xfId="12944"/>
    <cellStyle name="d_yield_Proj10_show-hold_Graphic Depiction - NO DEV_Keppel Land 4 2" xfId="37937"/>
    <cellStyle name="d_yield_Proj10_show-hold_Graphic Depiction - NO DEV_Keppel Land 5" xfId="37934"/>
    <cellStyle name="d_yield_Proj10_show-hold_Graphic Depiction - NO DEV_Keppel Land_Capitaland_working" xfId="12945"/>
    <cellStyle name="d_yield_Proj10_show-hold_Graphic Depiction - NO DEV_Keppel Land_Capitaland_working 2" xfId="12946"/>
    <cellStyle name="d_yield_Proj10_show-hold_Graphic Depiction - NO DEV_Keppel Land_Capitaland_working 2 2" xfId="37939"/>
    <cellStyle name="d_yield_Proj10_show-hold_Graphic Depiction - NO DEV_Keppel Land_Capitaland_working 3" xfId="12947"/>
    <cellStyle name="d_yield_Proj10_show-hold_Graphic Depiction - NO DEV_Keppel Land_Capitaland_working 3 2" xfId="37940"/>
    <cellStyle name="d_yield_Proj10_show-hold_Graphic Depiction - NO DEV_Keppel Land_Capitaland_working 4" xfId="12948"/>
    <cellStyle name="d_yield_Proj10_show-hold_Graphic Depiction - NO DEV_Keppel Land_Capitaland_working 4 2" xfId="37941"/>
    <cellStyle name="d_yield_Proj10_show-hold_Graphic Depiction - NO DEV_Keppel Land_Capitaland_working 5" xfId="37938"/>
    <cellStyle name="d_yield_Proj10_show-hold_Keppel Land" xfId="12949"/>
    <cellStyle name="d_yield_Proj10_show-hold_Keppel Land 2" xfId="12950"/>
    <cellStyle name="d_yield_Proj10_show-hold_Keppel Land 2 2" xfId="37943"/>
    <cellStyle name="d_yield_Proj10_show-hold_Keppel Land 3" xfId="12951"/>
    <cellStyle name="d_yield_Proj10_show-hold_Keppel Land 3 2" xfId="37944"/>
    <cellStyle name="d_yield_Proj10_show-hold_Keppel Land 4" xfId="12952"/>
    <cellStyle name="d_yield_Proj10_show-hold_Keppel Land 4 2" xfId="37945"/>
    <cellStyle name="d_yield_Proj10_show-hold_Keppel Land 5" xfId="37942"/>
    <cellStyle name="d_yield_Proj10_show-hold_Keppel Land_Capitaland_working" xfId="12953"/>
    <cellStyle name="d_yield_Proj10_show-hold_Keppel Land_Capitaland_working 2" xfId="12954"/>
    <cellStyle name="d_yield_Proj10_show-hold_Keppel Land_Capitaland_working 2 2" xfId="37947"/>
    <cellStyle name="d_yield_Proj10_show-hold_Keppel Land_Capitaland_working 3" xfId="12955"/>
    <cellStyle name="d_yield_Proj10_show-hold_Keppel Land_Capitaland_working 3 2" xfId="37948"/>
    <cellStyle name="d_yield_Proj10_show-hold_Keppel Land_Capitaland_working 4" xfId="12956"/>
    <cellStyle name="d_yield_Proj10_show-hold_Keppel Land_Capitaland_working 4 2" xfId="37949"/>
    <cellStyle name="d_yield_Proj10_show-hold_Keppel Land_Capitaland_working 5" xfId="37946"/>
    <cellStyle name="d_yield_Proj10_show-hold_THEsumPage (2)" xfId="12957"/>
    <cellStyle name="d_yield_Proj10_show-hold_THEsumPage (2) 2" xfId="12958"/>
    <cellStyle name="d_yield_Proj10_show-hold_THEsumPage (2) 2 2" xfId="37951"/>
    <cellStyle name="d_yield_Proj10_show-hold_THEsumPage (2) 3" xfId="12959"/>
    <cellStyle name="d_yield_Proj10_show-hold_THEsumPage (2) 3 2" xfId="37952"/>
    <cellStyle name="d_yield_Proj10_show-hold_THEsumPage (2) 4" xfId="12960"/>
    <cellStyle name="d_yield_Proj10_show-hold_THEsumPage (2) 4 2" xfId="37953"/>
    <cellStyle name="d_yield_Proj10_show-hold_THEsumPage (2) 5" xfId="37950"/>
    <cellStyle name="d_yield_Proj10_show-hold_THEsumPage (2)_Capitaland" xfId="12961"/>
    <cellStyle name="d_yield_Proj10_show-hold_THEsumPage (2)_Capitaland 2" xfId="12962"/>
    <cellStyle name="d_yield_Proj10_show-hold_THEsumPage (2)_Capitaland 2 2" xfId="37955"/>
    <cellStyle name="d_yield_Proj10_show-hold_THEsumPage (2)_Capitaland 3" xfId="12963"/>
    <cellStyle name="d_yield_Proj10_show-hold_THEsumPage (2)_Capitaland 3 2" xfId="37956"/>
    <cellStyle name="d_yield_Proj10_show-hold_THEsumPage (2)_Capitaland 4" xfId="12964"/>
    <cellStyle name="d_yield_Proj10_show-hold_THEsumPage (2)_Capitaland 4 2" xfId="37957"/>
    <cellStyle name="d_yield_Proj10_show-hold_THEsumPage (2)_Capitaland 5" xfId="37954"/>
    <cellStyle name="d_yield_Proj10_show-hold_THEsumPage (2)_Citydev new" xfId="12965"/>
    <cellStyle name="d_yield_Proj10_show-hold_THEsumPage (2)_Citydev new 2" xfId="12966"/>
    <cellStyle name="d_yield_Proj10_show-hold_THEsumPage (2)_Citydev new 2 2" xfId="37959"/>
    <cellStyle name="d_yield_Proj10_show-hold_THEsumPage (2)_Citydev new 3" xfId="12967"/>
    <cellStyle name="d_yield_Proj10_show-hold_THEsumPage (2)_Citydev new 3 2" xfId="37960"/>
    <cellStyle name="d_yield_Proj10_show-hold_THEsumPage (2)_Citydev new 4" xfId="12968"/>
    <cellStyle name="d_yield_Proj10_show-hold_THEsumPage (2)_Citydev new 4 2" xfId="37961"/>
    <cellStyle name="d_yield_Proj10_show-hold_THEsumPage (2)_Citydev new 5" xfId="37958"/>
    <cellStyle name="d_yield_Proj10_show-hold_THEsumPage (2)_Keppel Land" xfId="12969"/>
    <cellStyle name="d_yield_Proj10_show-hold_THEsumPage (2)_Keppel Land 2" xfId="12970"/>
    <cellStyle name="d_yield_Proj10_show-hold_THEsumPage (2)_Keppel Land 2 2" xfId="37963"/>
    <cellStyle name="d_yield_Proj10_show-hold_THEsumPage (2)_Keppel Land 3" xfId="12971"/>
    <cellStyle name="d_yield_Proj10_show-hold_THEsumPage (2)_Keppel Land 3 2" xfId="37964"/>
    <cellStyle name="d_yield_Proj10_show-hold_THEsumPage (2)_Keppel Land 4" xfId="12972"/>
    <cellStyle name="d_yield_Proj10_show-hold_THEsumPage (2)_Keppel Land 4 2" xfId="37965"/>
    <cellStyle name="d_yield_Proj10_show-hold_THEsumPage (2)_Keppel Land 5" xfId="37962"/>
    <cellStyle name="d_yield_Proj10_show-hold_THEsumPage (2)_Keppel Land_Capitaland_working" xfId="12973"/>
    <cellStyle name="d_yield_Proj10_show-hold_THEsumPage (2)_Keppel Land_Capitaland_working 2" xfId="12974"/>
    <cellStyle name="d_yield_Proj10_show-hold_THEsumPage (2)_Keppel Land_Capitaland_working 2 2" xfId="37967"/>
    <cellStyle name="d_yield_Proj10_show-hold_THEsumPage (2)_Keppel Land_Capitaland_working 3" xfId="12975"/>
    <cellStyle name="d_yield_Proj10_show-hold_THEsumPage (2)_Keppel Land_Capitaland_working 3 2" xfId="37968"/>
    <cellStyle name="d_yield_Proj10_show-hold_THEsumPage (2)_Keppel Land_Capitaland_working 4" xfId="12976"/>
    <cellStyle name="d_yield_Proj10_show-hold_THEsumPage (2)_Keppel Land_Capitaland_working 4 2" xfId="37969"/>
    <cellStyle name="d_yield_Proj10_show-hold_THEsumPage (2)_Keppel Land_Capitaland_working 5" xfId="37966"/>
    <cellStyle name="d_yield_Proj10_THEsumPage (2)" xfId="12977"/>
    <cellStyle name="d_yield_Proj10_THEsumPage (2) 2" xfId="12978"/>
    <cellStyle name="d_yield_Proj10_THEsumPage (2) 2 2" xfId="37971"/>
    <cellStyle name="d_yield_Proj10_THEsumPage (2) 3" xfId="12979"/>
    <cellStyle name="d_yield_Proj10_THEsumPage (2) 3 2" xfId="37972"/>
    <cellStyle name="d_yield_Proj10_THEsumPage (2) 4" xfId="12980"/>
    <cellStyle name="d_yield_Proj10_THEsumPage (2) 4 2" xfId="37973"/>
    <cellStyle name="d_yield_Proj10_THEsumPage (2) 5" xfId="37970"/>
    <cellStyle name="d_yield_Proj10_THEsumPage (2)_Capitaland" xfId="12981"/>
    <cellStyle name="d_yield_Proj10_THEsumPage (2)_Capitaland 2" xfId="12982"/>
    <cellStyle name="d_yield_Proj10_THEsumPage (2)_Capitaland 2 2" xfId="37975"/>
    <cellStyle name="d_yield_Proj10_THEsumPage (2)_Capitaland 3" xfId="12983"/>
    <cellStyle name="d_yield_Proj10_THEsumPage (2)_Capitaland 3 2" xfId="37976"/>
    <cellStyle name="d_yield_Proj10_THEsumPage (2)_Capitaland 4" xfId="12984"/>
    <cellStyle name="d_yield_Proj10_THEsumPage (2)_Capitaland 4 2" xfId="37977"/>
    <cellStyle name="d_yield_Proj10_THEsumPage (2)_Capitaland 5" xfId="37974"/>
    <cellStyle name="d_yield_Proj10_THEsumPage (2)_Citydev new" xfId="12985"/>
    <cellStyle name="d_yield_Proj10_THEsumPage (2)_Citydev new 2" xfId="12986"/>
    <cellStyle name="d_yield_Proj10_THEsumPage (2)_Citydev new 2 2" xfId="37979"/>
    <cellStyle name="d_yield_Proj10_THEsumPage (2)_Citydev new 3" xfId="12987"/>
    <cellStyle name="d_yield_Proj10_THEsumPage (2)_Citydev new 3 2" xfId="37980"/>
    <cellStyle name="d_yield_Proj10_THEsumPage (2)_Citydev new 4" xfId="12988"/>
    <cellStyle name="d_yield_Proj10_THEsumPage (2)_Citydev new 4 2" xfId="37981"/>
    <cellStyle name="d_yield_Proj10_THEsumPage (2)_Citydev new 5" xfId="37978"/>
    <cellStyle name="d_yield_Proj10_THEsumPage (2)_Corvette_Merger Model_v.33" xfId="12989"/>
    <cellStyle name="d_yield_Proj10_THEsumPage (2)_Corvette_Merger Model_v.33 2" xfId="12990"/>
    <cellStyle name="d_yield_Proj10_THEsumPage (2)_Corvette_Merger Model_v.33 2 2" xfId="37983"/>
    <cellStyle name="d_yield_Proj10_THEsumPage (2)_Corvette_Merger Model_v.33 3" xfId="12991"/>
    <cellStyle name="d_yield_Proj10_THEsumPage (2)_Corvette_Merger Model_v.33 3 2" xfId="37984"/>
    <cellStyle name="d_yield_Proj10_THEsumPage (2)_Corvette_Merger Model_v.33 4" xfId="12992"/>
    <cellStyle name="d_yield_Proj10_THEsumPage (2)_Corvette_Merger Model_v.33 4 2" xfId="37985"/>
    <cellStyle name="d_yield_Proj10_THEsumPage (2)_Corvette_Merger Model_v.33 5" xfId="37982"/>
    <cellStyle name="d_yield_Proj10_THEsumPage (2)_Corvette_Mustang LBO_v.9" xfId="12993"/>
    <cellStyle name="d_yield_Proj10_THEsumPage (2)_Corvette_Mustang LBO_v.9 2" xfId="12994"/>
    <cellStyle name="d_yield_Proj10_THEsumPage (2)_Corvette_Mustang LBO_v.9 2 2" xfId="37987"/>
    <cellStyle name="d_yield_Proj10_THEsumPage (2)_Corvette_Mustang LBO_v.9 3" xfId="12995"/>
    <cellStyle name="d_yield_Proj10_THEsumPage (2)_Corvette_Mustang LBO_v.9 3 2" xfId="37988"/>
    <cellStyle name="d_yield_Proj10_THEsumPage (2)_Corvette_Mustang LBO_v.9 4" xfId="12996"/>
    <cellStyle name="d_yield_Proj10_THEsumPage (2)_Corvette_Mustang LBO_v.9 4 2" xfId="37989"/>
    <cellStyle name="d_yield_Proj10_THEsumPage (2)_Corvette_Mustang LBO_v.9 5" xfId="37986"/>
    <cellStyle name="d_yield_Proj10_THEsumPage (2)_Keppel Land" xfId="12997"/>
    <cellStyle name="d_yield_Proj10_THEsumPage (2)_Keppel Land 2" xfId="12998"/>
    <cellStyle name="d_yield_Proj10_THEsumPage (2)_Keppel Land 2 2" xfId="37991"/>
    <cellStyle name="d_yield_Proj10_THEsumPage (2)_Keppel Land 3" xfId="12999"/>
    <cellStyle name="d_yield_Proj10_THEsumPage (2)_Keppel Land 3 2" xfId="37992"/>
    <cellStyle name="d_yield_Proj10_THEsumPage (2)_Keppel Land 4" xfId="13000"/>
    <cellStyle name="d_yield_Proj10_THEsumPage (2)_Keppel Land 4 2" xfId="37993"/>
    <cellStyle name="d_yield_Proj10_THEsumPage (2)_Keppel Land 5" xfId="37990"/>
    <cellStyle name="d_yield_Proj10_THEsumPage (2)_Keppel Land_Capitaland_working" xfId="13001"/>
    <cellStyle name="d_yield_Proj10_THEsumPage (2)_Keppel Land_Capitaland_working 2" xfId="13002"/>
    <cellStyle name="d_yield_Proj10_THEsumPage (2)_Keppel Land_Capitaland_working 2 2" xfId="37995"/>
    <cellStyle name="d_yield_Proj10_THEsumPage (2)_Keppel Land_Capitaland_working 3" xfId="13003"/>
    <cellStyle name="d_yield_Proj10_THEsumPage (2)_Keppel Land_Capitaland_working 3 2" xfId="37996"/>
    <cellStyle name="d_yield_Proj10_THEsumPage (2)_Keppel Land_Capitaland_working 4" xfId="13004"/>
    <cellStyle name="d_yield_Proj10_THEsumPage (2)_Keppel Land_Capitaland_working 4 2" xfId="37997"/>
    <cellStyle name="d_yield_Proj10_THEsumPage (2)_Keppel Land_Capitaland_working 5" xfId="37994"/>
    <cellStyle name="d_yield_Proj10_THEsumPage (2)_PortfolioSale NAV_v.9" xfId="13005"/>
    <cellStyle name="d_yield_Proj10_THEsumPage (2)_PortfolioSale NAV_v.9 2" xfId="13006"/>
    <cellStyle name="d_yield_Proj10_THEsumPage (2)_PortfolioSale NAV_v.9 2 2" xfId="37999"/>
    <cellStyle name="d_yield_Proj10_THEsumPage (2)_PortfolioSale NAV_v.9 3" xfId="13007"/>
    <cellStyle name="d_yield_Proj10_THEsumPage (2)_PortfolioSale NAV_v.9 3 2" xfId="38000"/>
    <cellStyle name="d_yield_Proj10_THEsumPage (2)_PortfolioSale NAV_v.9 4" xfId="13008"/>
    <cellStyle name="d_yield_Proj10_THEsumPage (2)_PortfolioSale NAV_v.9 4 2" xfId="38001"/>
    <cellStyle name="d_yield_Proj10_THEsumPage (2)_PortfolioSale NAV_v.9 5" xfId="37998"/>
    <cellStyle name="d_yield_Proj10_Valuation summaries" xfId="13009"/>
    <cellStyle name="d_yield_Proj10_Valuation summaries 2" xfId="13010"/>
    <cellStyle name="d_yield_Proj10_Valuation summaries 2 2" xfId="38003"/>
    <cellStyle name="d_yield_Proj10_Valuation summaries 3" xfId="13011"/>
    <cellStyle name="d_yield_Proj10_Valuation summaries 3 2" xfId="38004"/>
    <cellStyle name="d_yield_Proj10_Valuation summaries 4" xfId="13012"/>
    <cellStyle name="d_yield_Proj10_Valuation summaries 4 2" xfId="38005"/>
    <cellStyle name="d_yield_Proj10_Valuation summaries 5" xfId="38002"/>
    <cellStyle name="d_yield_Proj10_Valuation summaries_Capitaland" xfId="13013"/>
    <cellStyle name="d_yield_Proj10_Valuation summaries_Capitaland 2" xfId="13014"/>
    <cellStyle name="d_yield_Proj10_Valuation summaries_Capitaland 2 2" xfId="38007"/>
    <cellStyle name="d_yield_Proj10_Valuation summaries_Capitaland 3" xfId="13015"/>
    <cellStyle name="d_yield_Proj10_Valuation summaries_Capitaland 3 2" xfId="38008"/>
    <cellStyle name="d_yield_Proj10_Valuation summaries_Capitaland 4" xfId="13016"/>
    <cellStyle name="d_yield_Proj10_Valuation summaries_Capitaland 4 2" xfId="38009"/>
    <cellStyle name="d_yield_Proj10_Valuation summaries_Capitaland 5" xfId="38006"/>
    <cellStyle name="d_yield_Proj10_Valuation summaries_Citydev new" xfId="13017"/>
    <cellStyle name="d_yield_Proj10_Valuation summaries_Citydev new 2" xfId="13018"/>
    <cellStyle name="d_yield_Proj10_Valuation summaries_Citydev new 2 2" xfId="38011"/>
    <cellStyle name="d_yield_Proj10_Valuation summaries_Citydev new 3" xfId="13019"/>
    <cellStyle name="d_yield_Proj10_Valuation summaries_Citydev new 3 2" xfId="38012"/>
    <cellStyle name="d_yield_Proj10_Valuation summaries_Citydev new 4" xfId="13020"/>
    <cellStyle name="d_yield_Proj10_Valuation summaries_Citydev new 4 2" xfId="38013"/>
    <cellStyle name="d_yield_Proj10_Valuation summaries_Citydev new 5" xfId="38010"/>
    <cellStyle name="d_yield_Proj10_Valuation summaries_Corvette_Merger Model_v.33" xfId="13021"/>
    <cellStyle name="d_yield_Proj10_Valuation summaries_Corvette_Merger Model_v.33 2" xfId="13022"/>
    <cellStyle name="d_yield_Proj10_Valuation summaries_Corvette_Merger Model_v.33 2 2" xfId="38015"/>
    <cellStyle name="d_yield_Proj10_Valuation summaries_Corvette_Merger Model_v.33 3" xfId="13023"/>
    <cellStyle name="d_yield_Proj10_Valuation summaries_Corvette_Merger Model_v.33 3 2" xfId="38016"/>
    <cellStyle name="d_yield_Proj10_Valuation summaries_Corvette_Merger Model_v.33 4" xfId="13024"/>
    <cellStyle name="d_yield_Proj10_Valuation summaries_Corvette_Merger Model_v.33 4 2" xfId="38017"/>
    <cellStyle name="d_yield_Proj10_Valuation summaries_Corvette_Merger Model_v.33 5" xfId="38014"/>
    <cellStyle name="d_yield_Proj10_Valuation summaries_Corvette_Mustang LBO_v.9" xfId="13025"/>
    <cellStyle name="d_yield_Proj10_Valuation summaries_Corvette_Mustang LBO_v.9 2" xfId="13026"/>
    <cellStyle name="d_yield_Proj10_Valuation summaries_Corvette_Mustang LBO_v.9 2 2" xfId="38019"/>
    <cellStyle name="d_yield_Proj10_Valuation summaries_Corvette_Mustang LBO_v.9 3" xfId="13027"/>
    <cellStyle name="d_yield_Proj10_Valuation summaries_Corvette_Mustang LBO_v.9 3 2" xfId="38020"/>
    <cellStyle name="d_yield_Proj10_Valuation summaries_Corvette_Mustang LBO_v.9 4" xfId="13028"/>
    <cellStyle name="d_yield_Proj10_Valuation summaries_Corvette_Mustang LBO_v.9 4 2" xfId="38021"/>
    <cellStyle name="d_yield_Proj10_Valuation summaries_Corvette_Mustang LBO_v.9 5" xfId="38018"/>
    <cellStyle name="d_yield_Proj10_Valuation summaries_Keppel Land" xfId="13029"/>
    <cellStyle name="d_yield_Proj10_Valuation summaries_Keppel Land 2" xfId="13030"/>
    <cellStyle name="d_yield_Proj10_Valuation summaries_Keppel Land 2 2" xfId="38023"/>
    <cellStyle name="d_yield_Proj10_Valuation summaries_Keppel Land 3" xfId="13031"/>
    <cellStyle name="d_yield_Proj10_Valuation summaries_Keppel Land 3 2" xfId="38024"/>
    <cellStyle name="d_yield_Proj10_Valuation summaries_Keppel Land 4" xfId="13032"/>
    <cellStyle name="d_yield_Proj10_Valuation summaries_Keppel Land 4 2" xfId="38025"/>
    <cellStyle name="d_yield_Proj10_Valuation summaries_Keppel Land 5" xfId="38022"/>
    <cellStyle name="d_yield_Proj10_Valuation summaries_Keppel Land_Capitaland_working" xfId="13033"/>
    <cellStyle name="d_yield_Proj10_Valuation summaries_Keppel Land_Capitaland_working 2" xfId="13034"/>
    <cellStyle name="d_yield_Proj10_Valuation summaries_Keppel Land_Capitaland_working 2 2" xfId="38027"/>
    <cellStyle name="d_yield_Proj10_Valuation summaries_Keppel Land_Capitaland_working 3" xfId="13035"/>
    <cellStyle name="d_yield_Proj10_Valuation summaries_Keppel Land_Capitaland_working 3 2" xfId="38028"/>
    <cellStyle name="d_yield_Proj10_Valuation summaries_Keppel Land_Capitaland_working 4" xfId="13036"/>
    <cellStyle name="d_yield_Proj10_Valuation summaries_Keppel Land_Capitaland_working 4 2" xfId="38029"/>
    <cellStyle name="d_yield_Proj10_Valuation summaries_Keppel Land_Capitaland_working 5" xfId="38026"/>
    <cellStyle name="d_yield_Proj10_Valuation summaries_PortfolioSale NAV_v.9" xfId="13037"/>
    <cellStyle name="d_yield_Proj10_Valuation summaries_PortfolioSale NAV_v.9 2" xfId="13038"/>
    <cellStyle name="d_yield_Proj10_Valuation summaries_PortfolioSale NAV_v.9 2 2" xfId="38031"/>
    <cellStyle name="d_yield_Proj10_Valuation summaries_PortfolioSale NAV_v.9 3" xfId="13039"/>
    <cellStyle name="d_yield_Proj10_Valuation summaries_PortfolioSale NAV_v.9 3 2" xfId="38032"/>
    <cellStyle name="d_yield_Proj10_Valuation summaries_PortfolioSale NAV_v.9 4" xfId="13040"/>
    <cellStyle name="d_yield_Proj10_Valuation summaries_PortfolioSale NAV_v.9 4 2" xfId="38033"/>
    <cellStyle name="d_yield_Proj10_Valuation summaries_PortfolioSale NAV_v.9 5" xfId="38030"/>
    <cellStyle name="d_yield_Proj10_WACC-CableCar" xfId="13041"/>
    <cellStyle name="d_yield_Proj10_WACC-CableCar 2" xfId="13042"/>
    <cellStyle name="d_yield_Proj10_WACC-CableCar 2 2" xfId="38035"/>
    <cellStyle name="d_yield_Proj10_WACC-CableCar 3" xfId="13043"/>
    <cellStyle name="d_yield_Proj10_WACC-CableCar 3 2" xfId="38036"/>
    <cellStyle name="d_yield_Proj10_WACC-CableCar 4" xfId="13044"/>
    <cellStyle name="d_yield_Proj10_WACC-CableCar 4 2" xfId="38037"/>
    <cellStyle name="d_yield_Proj10_WACC-CableCar 5" xfId="38034"/>
    <cellStyle name="d_yield_Proj10_WACC-CableCar_Capitaland" xfId="13045"/>
    <cellStyle name="d_yield_Proj10_WACC-CableCar_Capitaland 2" xfId="13046"/>
    <cellStyle name="d_yield_Proj10_WACC-CableCar_Capitaland 2 2" xfId="38039"/>
    <cellStyle name="d_yield_Proj10_WACC-CableCar_Capitaland 3" xfId="13047"/>
    <cellStyle name="d_yield_Proj10_WACC-CableCar_Capitaland 3 2" xfId="38040"/>
    <cellStyle name="d_yield_Proj10_WACC-CableCar_Capitaland 4" xfId="13048"/>
    <cellStyle name="d_yield_Proj10_WACC-CableCar_Capitaland 4 2" xfId="38041"/>
    <cellStyle name="d_yield_Proj10_WACC-CableCar_Capitaland 5" xfId="38038"/>
    <cellStyle name="d_yield_Proj10_WACC-CableCar_Citydev new" xfId="13049"/>
    <cellStyle name="d_yield_Proj10_WACC-CableCar_Citydev new 2" xfId="13050"/>
    <cellStyle name="d_yield_Proj10_WACC-CableCar_Citydev new 2 2" xfId="38043"/>
    <cellStyle name="d_yield_Proj10_WACC-CableCar_Citydev new 3" xfId="13051"/>
    <cellStyle name="d_yield_Proj10_WACC-CableCar_Citydev new 3 2" xfId="38044"/>
    <cellStyle name="d_yield_Proj10_WACC-CableCar_Citydev new 4" xfId="13052"/>
    <cellStyle name="d_yield_Proj10_WACC-CableCar_Citydev new 4 2" xfId="38045"/>
    <cellStyle name="d_yield_Proj10_WACC-CableCar_Citydev new 5" xfId="38042"/>
    <cellStyle name="d_yield_Proj10_WACC-CableCar_Corvette_Merger Model_v.33" xfId="13053"/>
    <cellStyle name="d_yield_Proj10_WACC-CableCar_Corvette_Merger Model_v.33 2" xfId="13054"/>
    <cellStyle name="d_yield_Proj10_WACC-CableCar_Corvette_Merger Model_v.33 2 2" xfId="38047"/>
    <cellStyle name="d_yield_Proj10_WACC-CableCar_Corvette_Merger Model_v.33 3" xfId="13055"/>
    <cellStyle name="d_yield_Proj10_WACC-CableCar_Corvette_Merger Model_v.33 3 2" xfId="38048"/>
    <cellStyle name="d_yield_Proj10_WACC-CableCar_Corvette_Merger Model_v.33 4" xfId="13056"/>
    <cellStyle name="d_yield_Proj10_WACC-CableCar_Corvette_Merger Model_v.33 4 2" xfId="38049"/>
    <cellStyle name="d_yield_Proj10_WACC-CableCar_Corvette_Merger Model_v.33 5" xfId="38046"/>
    <cellStyle name="d_yield_Proj10_WACC-CableCar_Corvette_Mustang LBO_v.9" xfId="13057"/>
    <cellStyle name="d_yield_Proj10_WACC-CableCar_Corvette_Mustang LBO_v.9 2" xfId="13058"/>
    <cellStyle name="d_yield_Proj10_WACC-CableCar_Corvette_Mustang LBO_v.9 2 2" xfId="38051"/>
    <cellStyle name="d_yield_Proj10_WACC-CableCar_Corvette_Mustang LBO_v.9 3" xfId="13059"/>
    <cellStyle name="d_yield_Proj10_WACC-CableCar_Corvette_Mustang LBO_v.9 3 2" xfId="38052"/>
    <cellStyle name="d_yield_Proj10_WACC-CableCar_Corvette_Mustang LBO_v.9 4" xfId="13060"/>
    <cellStyle name="d_yield_Proj10_WACC-CableCar_Corvette_Mustang LBO_v.9 4 2" xfId="38053"/>
    <cellStyle name="d_yield_Proj10_WACC-CableCar_Corvette_Mustang LBO_v.9 5" xfId="38050"/>
    <cellStyle name="d_yield_Proj10_WACC-CableCar_Keppel Land" xfId="13061"/>
    <cellStyle name="d_yield_Proj10_WACC-CableCar_Keppel Land 2" xfId="13062"/>
    <cellStyle name="d_yield_Proj10_WACC-CableCar_Keppel Land 2 2" xfId="38055"/>
    <cellStyle name="d_yield_Proj10_WACC-CableCar_Keppel Land 3" xfId="13063"/>
    <cellStyle name="d_yield_Proj10_WACC-CableCar_Keppel Land 3 2" xfId="38056"/>
    <cellStyle name="d_yield_Proj10_WACC-CableCar_Keppel Land 4" xfId="13064"/>
    <cellStyle name="d_yield_Proj10_WACC-CableCar_Keppel Land 4 2" xfId="38057"/>
    <cellStyle name="d_yield_Proj10_WACC-CableCar_Keppel Land 5" xfId="38054"/>
    <cellStyle name="d_yield_Proj10_WACC-CableCar_Keppel Land_Capitaland_working" xfId="13065"/>
    <cellStyle name="d_yield_Proj10_WACC-CableCar_Keppel Land_Capitaland_working 2" xfId="13066"/>
    <cellStyle name="d_yield_Proj10_WACC-CableCar_Keppel Land_Capitaland_working 2 2" xfId="38059"/>
    <cellStyle name="d_yield_Proj10_WACC-CableCar_Keppel Land_Capitaland_working 3" xfId="13067"/>
    <cellStyle name="d_yield_Proj10_WACC-CableCar_Keppel Land_Capitaland_working 3 2" xfId="38060"/>
    <cellStyle name="d_yield_Proj10_WACC-CableCar_Keppel Land_Capitaland_working 4" xfId="13068"/>
    <cellStyle name="d_yield_Proj10_WACC-CableCar_Keppel Land_Capitaland_working 4 2" xfId="38061"/>
    <cellStyle name="d_yield_Proj10_WACC-CableCar_Keppel Land_Capitaland_working 5" xfId="38058"/>
    <cellStyle name="d_yield_Proj10_WACC-CableCar_PortfolioSale NAV_v.9" xfId="13069"/>
    <cellStyle name="d_yield_Proj10_WACC-CableCar_PortfolioSale NAV_v.9 2" xfId="13070"/>
    <cellStyle name="d_yield_Proj10_WACC-CableCar_PortfolioSale NAV_v.9 2 2" xfId="38063"/>
    <cellStyle name="d_yield_Proj10_WACC-CableCar_PortfolioSale NAV_v.9 3" xfId="13071"/>
    <cellStyle name="d_yield_Proj10_WACC-CableCar_PortfolioSale NAV_v.9 3 2" xfId="38064"/>
    <cellStyle name="d_yield_Proj10_WACC-CableCar_PortfolioSale NAV_v.9 4" xfId="13072"/>
    <cellStyle name="d_yield_Proj10_WACC-CableCar_PortfolioSale NAV_v.9 4 2" xfId="38065"/>
    <cellStyle name="d_yield_Proj10_WACC-CableCar_PortfolioSale NAV_v.9 5" xfId="38062"/>
    <cellStyle name="d_yield_Proj10_WACC-CableCar_THEsumPage (2)" xfId="13073"/>
    <cellStyle name="d_yield_Proj10_WACC-CableCar_THEsumPage (2) 2" xfId="13074"/>
    <cellStyle name="d_yield_Proj10_WACC-CableCar_THEsumPage (2) 2 2" xfId="38067"/>
    <cellStyle name="d_yield_Proj10_WACC-CableCar_THEsumPage (2) 3" xfId="13075"/>
    <cellStyle name="d_yield_Proj10_WACC-CableCar_THEsumPage (2) 3 2" xfId="38068"/>
    <cellStyle name="d_yield_Proj10_WACC-CableCar_THEsumPage (2) 4" xfId="13076"/>
    <cellStyle name="d_yield_Proj10_WACC-CableCar_THEsumPage (2) 4 2" xfId="38069"/>
    <cellStyle name="d_yield_Proj10_WACC-CableCar_THEsumPage (2) 5" xfId="38066"/>
    <cellStyle name="d_yield_Proj10_WACC-CableCar_THEsumPage (2)_Capitaland" xfId="13077"/>
    <cellStyle name="d_yield_Proj10_WACC-CableCar_THEsumPage (2)_Capitaland 2" xfId="13078"/>
    <cellStyle name="d_yield_Proj10_WACC-CableCar_THEsumPage (2)_Capitaland 2 2" xfId="38071"/>
    <cellStyle name="d_yield_Proj10_WACC-CableCar_THEsumPage (2)_Capitaland 3" xfId="13079"/>
    <cellStyle name="d_yield_Proj10_WACC-CableCar_THEsumPage (2)_Capitaland 3 2" xfId="38072"/>
    <cellStyle name="d_yield_Proj10_WACC-CableCar_THEsumPage (2)_Capitaland 4" xfId="13080"/>
    <cellStyle name="d_yield_Proj10_WACC-CableCar_THEsumPage (2)_Capitaland 4 2" xfId="38073"/>
    <cellStyle name="d_yield_Proj10_WACC-CableCar_THEsumPage (2)_Capitaland 5" xfId="38070"/>
    <cellStyle name="d_yield_Proj10_WACC-CableCar_THEsumPage (2)_Citydev new" xfId="13081"/>
    <cellStyle name="d_yield_Proj10_WACC-CableCar_THEsumPage (2)_Citydev new 2" xfId="13082"/>
    <cellStyle name="d_yield_Proj10_WACC-CableCar_THEsumPage (2)_Citydev new 2 2" xfId="38075"/>
    <cellStyle name="d_yield_Proj10_WACC-CableCar_THEsumPage (2)_Citydev new 3" xfId="13083"/>
    <cellStyle name="d_yield_Proj10_WACC-CableCar_THEsumPage (2)_Citydev new 3 2" xfId="38076"/>
    <cellStyle name="d_yield_Proj10_WACC-CableCar_THEsumPage (2)_Citydev new 4" xfId="13084"/>
    <cellStyle name="d_yield_Proj10_WACC-CableCar_THEsumPage (2)_Citydev new 4 2" xfId="38077"/>
    <cellStyle name="d_yield_Proj10_WACC-CableCar_THEsumPage (2)_Citydev new 5" xfId="38074"/>
    <cellStyle name="d_yield_Proj10_WACC-CableCar_THEsumPage (2)_Corvette_Merger Model_v.33" xfId="13085"/>
    <cellStyle name="d_yield_Proj10_WACC-CableCar_THEsumPage (2)_Corvette_Merger Model_v.33 2" xfId="13086"/>
    <cellStyle name="d_yield_Proj10_WACC-CableCar_THEsumPage (2)_Corvette_Merger Model_v.33 2 2" xfId="38079"/>
    <cellStyle name="d_yield_Proj10_WACC-CableCar_THEsumPage (2)_Corvette_Merger Model_v.33 3" xfId="13087"/>
    <cellStyle name="d_yield_Proj10_WACC-CableCar_THEsumPage (2)_Corvette_Merger Model_v.33 3 2" xfId="38080"/>
    <cellStyle name="d_yield_Proj10_WACC-CableCar_THEsumPage (2)_Corvette_Merger Model_v.33 4" xfId="13088"/>
    <cellStyle name="d_yield_Proj10_WACC-CableCar_THEsumPage (2)_Corvette_Merger Model_v.33 4 2" xfId="38081"/>
    <cellStyle name="d_yield_Proj10_WACC-CableCar_THEsumPage (2)_Corvette_Merger Model_v.33 5" xfId="38078"/>
    <cellStyle name="d_yield_Proj10_WACC-CableCar_THEsumPage (2)_Corvette_Mustang LBO_v.9" xfId="13089"/>
    <cellStyle name="d_yield_Proj10_WACC-CableCar_THEsumPage (2)_Corvette_Mustang LBO_v.9 2" xfId="13090"/>
    <cellStyle name="d_yield_Proj10_WACC-CableCar_THEsumPage (2)_Corvette_Mustang LBO_v.9 2 2" xfId="38083"/>
    <cellStyle name="d_yield_Proj10_WACC-CableCar_THEsumPage (2)_Corvette_Mustang LBO_v.9 3" xfId="13091"/>
    <cellStyle name="d_yield_Proj10_WACC-CableCar_THEsumPage (2)_Corvette_Mustang LBO_v.9 3 2" xfId="38084"/>
    <cellStyle name="d_yield_Proj10_WACC-CableCar_THEsumPage (2)_Corvette_Mustang LBO_v.9 4" xfId="13092"/>
    <cellStyle name="d_yield_Proj10_WACC-CableCar_THEsumPage (2)_Corvette_Mustang LBO_v.9 4 2" xfId="38085"/>
    <cellStyle name="d_yield_Proj10_WACC-CableCar_THEsumPage (2)_Corvette_Mustang LBO_v.9 5" xfId="38082"/>
    <cellStyle name="d_yield_Proj10_WACC-CableCar_THEsumPage (2)_Keppel Land" xfId="13093"/>
    <cellStyle name="d_yield_Proj10_WACC-CableCar_THEsumPage (2)_Keppel Land 2" xfId="13094"/>
    <cellStyle name="d_yield_Proj10_WACC-CableCar_THEsumPage (2)_Keppel Land 2 2" xfId="38087"/>
    <cellStyle name="d_yield_Proj10_WACC-CableCar_THEsumPage (2)_Keppel Land 3" xfId="13095"/>
    <cellStyle name="d_yield_Proj10_WACC-CableCar_THEsumPage (2)_Keppel Land 3 2" xfId="38088"/>
    <cellStyle name="d_yield_Proj10_WACC-CableCar_THEsumPage (2)_Keppel Land 4" xfId="13096"/>
    <cellStyle name="d_yield_Proj10_WACC-CableCar_THEsumPage (2)_Keppel Land 4 2" xfId="38089"/>
    <cellStyle name="d_yield_Proj10_WACC-CableCar_THEsumPage (2)_Keppel Land 5" xfId="38086"/>
    <cellStyle name="d_yield_Proj10_WACC-CableCar_THEsumPage (2)_Keppel Land_Capitaland_working" xfId="13097"/>
    <cellStyle name="d_yield_Proj10_WACC-CableCar_THEsumPage (2)_Keppel Land_Capitaland_working 2" xfId="13098"/>
    <cellStyle name="d_yield_Proj10_WACC-CableCar_THEsumPage (2)_Keppel Land_Capitaland_working 2 2" xfId="38091"/>
    <cellStyle name="d_yield_Proj10_WACC-CableCar_THEsumPage (2)_Keppel Land_Capitaland_working 3" xfId="13099"/>
    <cellStyle name="d_yield_Proj10_WACC-CableCar_THEsumPage (2)_Keppel Land_Capitaland_working 3 2" xfId="38092"/>
    <cellStyle name="d_yield_Proj10_WACC-CableCar_THEsumPage (2)_Keppel Land_Capitaland_working 4" xfId="13100"/>
    <cellStyle name="d_yield_Proj10_WACC-CableCar_THEsumPage (2)_Keppel Land_Capitaland_working 4 2" xfId="38093"/>
    <cellStyle name="d_yield_Proj10_WACC-CableCar_THEsumPage (2)_Keppel Land_Capitaland_working 5" xfId="38090"/>
    <cellStyle name="d_yield_Proj10_WACC-CableCar_THEsumPage (2)_PortfolioSale NAV_v.9" xfId="13101"/>
    <cellStyle name="d_yield_Proj10_WACC-CableCar_THEsumPage (2)_PortfolioSale NAV_v.9 2" xfId="13102"/>
    <cellStyle name="d_yield_Proj10_WACC-CableCar_THEsumPage (2)_PortfolioSale NAV_v.9 2 2" xfId="38095"/>
    <cellStyle name="d_yield_Proj10_WACC-CableCar_THEsumPage (2)_PortfolioSale NAV_v.9 3" xfId="13103"/>
    <cellStyle name="d_yield_Proj10_WACC-CableCar_THEsumPage (2)_PortfolioSale NAV_v.9 3 2" xfId="38096"/>
    <cellStyle name="d_yield_Proj10_WACC-CableCar_THEsumPage (2)_PortfolioSale NAV_v.9 4" xfId="13104"/>
    <cellStyle name="d_yield_Proj10_WACC-CableCar_THEsumPage (2)_PortfolioSale NAV_v.9 4 2" xfId="38097"/>
    <cellStyle name="d_yield_Proj10_WACC-CableCar_THEsumPage (2)_PortfolioSale NAV_v.9 5" xfId="38094"/>
    <cellStyle name="d_yield_Proj10_WACC-RAD (2)" xfId="13105"/>
    <cellStyle name="d_yield_Proj10_WACC-RAD (2) 2" xfId="13106"/>
    <cellStyle name="d_yield_Proj10_WACC-RAD (2) 2 2" xfId="38099"/>
    <cellStyle name="d_yield_Proj10_WACC-RAD (2) 3" xfId="13107"/>
    <cellStyle name="d_yield_Proj10_WACC-RAD (2) 3 2" xfId="38100"/>
    <cellStyle name="d_yield_Proj10_WACC-RAD (2) 4" xfId="13108"/>
    <cellStyle name="d_yield_Proj10_WACC-RAD (2) 4 2" xfId="38101"/>
    <cellStyle name="d_yield_Proj10_WACC-RAD (2) 5" xfId="38098"/>
    <cellStyle name="d_yield_Proj10_WACC-RAD (2)_Capitaland" xfId="13109"/>
    <cellStyle name="d_yield_Proj10_WACC-RAD (2)_Capitaland 2" xfId="13110"/>
    <cellStyle name="d_yield_Proj10_WACC-RAD (2)_Capitaland 2 2" xfId="38103"/>
    <cellStyle name="d_yield_Proj10_WACC-RAD (2)_Capitaland 3" xfId="13111"/>
    <cellStyle name="d_yield_Proj10_WACC-RAD (2)_Capitaland 3 2" xfId="38104"/>
    <cellStyle name="d_yield_Proj10_WACC-RAD (2)_Capitaland 4" xfId="13112"/>
    <cellStyle name="d_yield_Proj10_WACC-RAD (2)_Capitaland 4 2" xfId="38105"/>
    <cellStyle name="d_yield_Proj10_WACC-RAD (2)_Capitaland 5" xfId="38102"/>
    <cellStyle name="d_yield_Proj10_WACC-RAD (2)_Citydev new" xfId="13113"/>
    <cellStyle name="d_yield_Proj10_WACC-RAD (2)_Citydev new 2" xfId="13114"/>
    <cellStyle name="d_yield_Proj10_WACC-RAD (2)_Citydev new 2 2" xfId="38107"/>
    <cellStyle name="d_yield_Proj10_WACC-RAD (2)_Citydev new 3" xfId="13115"/>
    <cellStyle name="d_yield_Proj10_WACC-RAD (2)_Citydev new 3 2" xfId="38108"/>
    <cellStyle name="d_yield_Proj10_WACC-RAD (2)_Citydev new 4" xfId="13116"/>
    <cellStyle name="d_yield_Proj10_WACC-RAD (2)_Citydev new 4 2" xfId="38109"/>
    <cellStyle name="d_yield_Proj10_WACC-RAD (2)_Citydev new 5" xfId="38106"/>
    <cellStyle name="d_yield_Proj10_WACC-RAD (2)_Corvette_Merger Model_v.33" xfId="13117"/>
    <cellStyle name="d_yield_Proj10_WACC-RAD (2)_Corvette_Merger Model_v.33 2" xfId="13118"/>
    <cellStyle name="d_yield_Proj10_WACC-RAD (2)_Corvette_Merger Model_v.33 2 2" xfId="38111"/>
    <cellStyle name="d_yield_Proj10_WACC-RAD (2)_Corvette_Merger Model_v.33 3" xfId="13119"/>
    <cellStyle name="d_yield_Proj10_WACC-RAD (2)_Corvette_Merger Model_v.33 3 2" xfId="38112"/>
    <cellStyle name="d_yield_Proj10_WACC-RAD (2)_Corvette_Merger Model_v.33 4" xfId="13120"/>
    <cellStyle name="d_yield_Proj10_WACC-RAD (2)_Corvette_Merger Model_v.33 4 2" xfId="38113"/>
    <cellStyle name="d_yield_Proj10_WACC-RAD (2)_Corvette_Merger Model_v.33 5" xfId="38110"/>
    <cellStyle name="d_yield_Proj10_WACC-RAD (2)_Corvette_Mustang LBO_v.9" xfId="13121"/>
    <cellStyle name="d_yield_Proj10_WACC-RAD (2)_Corvette_Mustang LBO_v.9 2" xfId="13122"/>
    <cellStyle name="d_yield_Proj10_WACC-RAD (2)_Corvette_Mustang LBO_v.9 2 2" xfId="38115"/>
    <cellStyle name="d_yield_Proj10_WACC-RAD (2)_Corvette_Mustang LBO_v.9 3" xfId="13123"/>
    <cellStyle name="d_yield_Proj10_WACC-RAD (2)_Corvette_Mustang LBO_v.9 3 2" xfId="38116"/>
    <cellStyle name="d_yield_Proj10_WACC-RAD (2)_Corvette_Mustang LBO_v.9 4" xfId="13124"/>
    <cellStyle name="d_yield_Proj10_WACC-RAD (2)_Corvette_Mustang LBO_v.9 4 2" xfId="38117"/>
    <cellStyle name="d_yield_Proj10_WACC-RAD (2)_Corvette_Mustang LBO_v.9 5" xfId="38114"/>
    <cellStyle name="d_yield_Proj10_WACC-RAD (2)_Keppel Land" xfId="13125"/>
    <cellStyle name="d_yield_Proj10_WACC-RAD (2)_Keppel Land 2" xfId="13126"/>
    <cellStyle name="d_yield_Proj10_WACC-RAD (2)_Keppel Land 2 2" xfId="38119"/>
    <cellStyle name="d_yield_Proj10_WACC-RAD (2)_Keppel Land 3" xfId="13127"/>
    <cellStyle name="d_yield_Proj10_WACC-RAD (2)_Keppel Land 3 2" xfId="38120"/>
    <cellStyle name="d_yield_Proj10_WACC-RAD (2)_Keppel Land 4" xfId="13128"/>
    <cellStyle name="d_yield_Proj10_WACC-RAD (2)_Keppel Land 4 2" xfId="38121"/>
    <cellStyle name="d_yield_Proj10_WACC-RAD (2)_Keppel Land 5" xfId="38118"/>
    <cellStyle name="d_yield_Proj10_WACC-RAD (2)_Keppel Land_Capitaland_working" xfId="13129"/>
    <cellStyle name="d_yield_Proj10_WACC-RAD (2)_Keppel Land_Capitaland_working 2" xfId="13130"/>
    <cellStyle name="d_yield_Proj10_WACC-RAD (2)_Keppel Land_Capitaland_working 2 2" xfId="38123"/>
    <cellStyle name="d_yield_Proj10_WACC-RAD (2)_Keppel Land_Capitaland_working 3" xfId="13131"/>
    <cellStyle name="d_yield_Proj10_WACC-RAD (2)_Keppel Land_Capitaland_working 3 2" xfId="38124"/>
    <cellStyle name="d_yield_Proj10_WACC-RAD (2)_Keppel Land_Capitaland_working 4" xfId="13132"/>
    <cellStyle name="d_yield_Proj10_WACC-RAD (2)_Keppel Land_Capitaland_working 4 2" xfId="38125"/>
    <cellStyle name="d_yield_Proj10_WACC-RAD (2)_Keppel Land_Capitaland_working 5" xfId="38122"/>
    <cellStyle name="d_yield_Proj10_WACC-RAD (2)_PortfolioSale NAV_v.9" xfId="13133"/>
    <cellStyle name="d_yield_Proj10_WACC-RAD (2)_PortfolioSale NAV_v.9 2" xfId="13134"/>
    <cellStyle name="d_yield_Proj10_WACC-RAD (2)_PortfolioSale NAV_v.9 2 2" xfId="38127"/>
    <cellStyle name="d_yield_Proj10_WACC-RAD (2)_PortfolioSale NAV_v.9 3" xfId="13135"/>
    <cellStyle name="d_yield_Proj10_WACC-RAD (2)_PortfolioSale NAV_v.9 3 2" xfId="38128"/>
    <cellStyle name="d_yield_Proj10_WACC-RAD (2)_PortfolioSale NAV_v.9 4" xfId="13136"/>
    <cellStyle name="d_yield_Proj10_WACC-RAD (2)_PortfolioSale NAV_v.9 4 2" xfId="38129"/>
    <cellStyle name="d_yield_Proj10_WACC-RAD (2)_PortfolioSale NAV_v.9 5" xfId="38126"/>
    <cellStyle name="d_yield_Proj10_WACC-RAD (2)_THEsumPage (2)" xfId="13137"/>
    <cellStyle name="d_yield_Proj10_WACC-RAD (2)_THEsumPage (2) 2" xfId="13138"/>
    <cellStyle name="d_yield_Proj10_WACC-RAD (2)_THEsumPage (2) 2 2" xfId="38131"/>
    <cellStyle name="d_yield_Proj10_WACC-RAD (2)_THEsumPage (2) 3" xfId="13139"/>
    <cellStyle name="d_yield_Proj10_WACC-RAD (2)_THEsumPage (2) 3 2" xfId="38132"/>
    <cellStyle name="d_yield_Proj10_WACC-RAD (2)_THEsumPage (2) 4" xfId="13140"/>
    <cellStyle name="d_yield_Proj10_WACC-RAD (2)_THEsumPage (2) 4 2" xfId="38133"/>
    <cellStyle name="d_yield_Proj10_WACC-RAD (2)_THEsumPage (2) 5" xfId="38130"/>
    <cellStyle name="d_yield_Proj10_WACC-RAD (2)_THEsumPage (2)_Capitaland" xfId="13141"/>
    <cellStyle name="d_yield_Proj10_WACC-RAD (2)_THEsumPage (2)_Capitaland 2" xfId="13142"/>
    <cellStyle name="d_yield_Proj10_WACC-RAD (2)_THEsumPage (2)_Capitaland 2 2" xfId="38135"/>
    <cellStyle name="d_yield_Proj10_WACC-RAD (2)_THEsumPage (2)_Capitaland 3" xfId="13143"/>
    <cellStyle name="d_yield_Proj10_WACC-RAD (2)_THEsumPage (2)_Capitaland 3 2" xfId="38136"/>
    <cellStyle name="d_yield_Proj10_WACC-RAD (2)_THEsumPage (2)_Capitaland 4" xfId="13144"/>
    <cellStyle name="d_yield_Proj10_WACC-RAD (2)_THEsumPage (2)_Capitaland 4 2" xfId="38137"/>
    <cellStyle name="d_yield_Proj10_WACC-RAD (2)_THEsumPage (2)_Capitaland 5" xfId="38134"/>
    <cellStyle name="d_yield_Proj10_WACC-RAD (2)_THEsumPage (2)_Citydev new" xfId="13145"/>
    <cellStyle name="d_yield_Proj10_WACC-RAD (2)_THEsumPage (2)_Citydev new 2" xfId="13146"/>
    <cellStyle name="d_yield_Proj10_WACC-RAD (2)_THEsumPage (2)_Citydev new 2 2" xfId="38139"/>
    <cellStyle name="d_yield_Proj10_WACC-RAD (2)_THEsumPage (2)_Citydev new 3" xfId="13147"/>
    <cellStyle name="d_yield_Proj10_WACC-RAD (2)_THEsumPage (2)_Citydev new 3 2" xfId="38140"/>
    <cellStyle name="d_yield_Proj10_WACC-RAD (2)_THEsumPage (2)_Citydev new 4" xfId="13148"/>
    <cellStyle name="d_yield_Proj10_WACC-RAD (2)_THEsumPage (2)_Citydev new 4 2" xfId="38141"/>
    <cellStyle name="d_yield_Proj10_WACC-RAD (2)_THEsumPage (2)_Citydev new 5" xfId="38138"/>
    <cellStyle name="d_yield_Proj10_WACC-RAD (2)_THEsumPage (2)_Corvette_Merger Model_v.33" xfId="13149"/>
    <cellStyle name="d_yield_Proj10_WACC-RAD (2)_THEsumPage (2)_Corvette_Merger Model_v.33 2" xfId="13150"/>
    <cellStyle name="d_yield_Proj10_WACC-RAD (2)_THEsumPage (2)_Corvette_Merger Model_v.33 2 2" xfId="38143"/>
    <cellStyle name="d_yield_Proj10_WACC-RAD (2)_THEsumPage (2)_Corvette_Merger Model_v.33 3" xfId="13151"/>
    <cellStyle name="d_yield_Proj10_WACC-RAD (2)_THEsumPage (2)_Corvette_Merger Model_v.33 3 2" xfId="38144"/>
    <cellStyle name="d_yield_Proj10_WACC-RAD (2)_THEsumPage (2)_Corvette_Merger Model_v.33 4" xfId="13152"/>
    <cellStyle name="d_yield_Proj10_WACC-RAD (2)_THEsumPage (2)_Corvette_Merger Model_v.33 4 2" xfId="38145"/>
    <cellStyle name="d_yield_Proj10_WACC-RAD (2)_THEsumPage (2)_Corvette_Merger Model_v.33 5" xfId="38142"/>
    <cellStyle name="d_yield_Proj10_WACC-RAD (2)_THEsumPage (2)_Corvette_Mustang LBO_v.9" xfId="13153"/>
    <cellStyle name="d_yield_Proj10_WACC-RAD (2)_THEsumPage (2)_Corvette_Mustang LBO_v.9 2" xfId="13154"/>
    <cellStyle name="d_yield_Proj10_WACC-RAD (2)_THEsumPage (2)_Corvette_Mustang LBO_v.9 2 2" xfId="38147"/>
    <cellStyle name="d_yield_Proj10_WACC-RAD (2)_THEsumPage (2)_Corvette_Mustang LBO_v.9 3" xfId="13155"/>
    <cellStyle name="d_yield_Proj10_WACC-RAD (2)_THEsumPage (2)_Corvette_Mustang LBO_v.9 3 2" xfId="38148"/>
    <cellStyle name="d_yield_Proj10_WACC-RAD (2)_THEsumPage (2)_Corvette_Mustang LBO_v.9 4" xfId="13156"/>
    <cellStyle name="d_yield_Proj10_WACC-RAD (2)_THEsumPage (2)_Corvette_Mustang LBO_v.9 4 2" xfId="38149"/>
    <cellStyle name="d_yield_Proj10_WACC-RAD (2)_THEsumPage (2)_Corvette_Mustang LBO_v.9 5" xfId="38146"/>
    <cellStyle name="d_yield_Proj10_WACC-RAD (2)_THEsumPage (2)_Keppel Land" xfId="13157"/>
    <cellStyle name="d_yield_Proj10_WACC-RAD (2)_THEsumPage (2)_Keppel Land 2" xfId="13158"/>
    <cellStyle name="d_yield_Proj10_WACC-RAD (2)_THEsumPage (2)_Keppel Land 2 2" xfId="38151"/>
    <cellStyle name="d_yield_Proj10_WACC-RAD (2)_THEsumPage (2)_Keppel Land 3" xfId="13159"/>
    <cellStyle name="d_yield_Proj10_WACC-RAD (2)_THEsumPage (2)_Keppel Land 3 2" xfId="38152"/>
    <cellStyle name="d_yield_Proj10_WACC-RAD (2)_THEsumPage (2)_Keppel Land 4" xfId="13160"/>
    <cellStyle name="d_yield_Proj10_WACC-RAD (2)_THEsumPage (2)_Keppel Land 4 2" xfId="38153"/>
    <cellStyle name="d_yield_Proj10_WACC-RAD (2)_THEsumPage (2)_Keppel Land 5" xfId="38150"/>
    <cellStyle name="d_yield_Proj10_WACC-RAD (2)_THEsumPage (2)_Keppel Land_Capitaland_working" xfId="13161"/>
    <cellStyle name="d_yield_Proj10_WACC-RAD (2)_THEsumPage (2)_Keppel Land_Capitaland_working 2" xfId="13162"/>
    <cellStyle name="d_yield_Proj10_WACC-RAD (2)_THEsumPage (2)_Keppel Land_Capitaland_working 2 2" xfId="38155"/>
    <cellStyle name="d_yield_Proj10_WACC-RAD (2)_THEsumPage (2)_Keppel Land_Capitaland_working 3" xfId="13163"/>
    <cellStyle name="d_yield_Proj10_WACC-RAD (2)_THEsumPage (2)_Keppel Land_Capitaland_working 3 2" xfId="38156"/>
    <cellStyle name="d_yield_Proj10_WACC-RAD (2)_THEsumPage (2)_Keppel Land_Capitaland_working 4" xfId="13164"/>
    <cellStyle name="d_yield_Proj10_WACC-RAD (2)_THEsumPage (2)_Keppel Land_Capitaland_working 4 2" xfId="38157"/>
    <cellStyle name="d_yield_Proj10_WACC-RAD (2)_THEsumPage (2)_Keppel Land_Capitaland_working 5" xfId="38154"/>
    <cellStyle name="d_yield_Proj10_WACC-RAD (2)_THEsumPage (2)_PortfolioSale NAV_v.9" xfId="13165"/>
    <cellStyle name="d_yield_Proj10_WACC-RAD (2)_THEsumPage (2)_PortfolioSale NAV_v.9 2" xfId="13166"/>
    <cellStyle name="d_yield_Proj10_WACC-RAD (2)_THEsumPage (2)_PortfolioSale NAV_v.9 2 2" xfId="38159"/>
    <cellStyle name="d_yield_Proj10_WACC-RAD (2)_THEsumPage (2)_PortfolioSale NAV_v.9 3" xfId="13167"/>
    <cellStyle name="d_yield_Proj10_WACC-RAD (2)_THEsumPage (2)_PortfolioSale NAV_v.9 3 2" xfId="38160"/>
    <cellStyle name="d_yield_Proj10_WACC-RAD (2)_THEsumPage (2)_PortfolioSale NAV_v.9 4" xfId="13168"/>
    <cellStyle name="d_yield_Proj10_WACC-RAD (2)_THEsumPage (2)_PortfolioSale NAV_v.9 4 2" xfId="38161"/>
    <cellStyle name="d_yield_Proj10_WACC-RAD (2)_THEsumPage (2)_PortfolioSale NAV_v.9 5" xfId="38158"/>
    <cellStyle name="d_yield_REITs Comps" xfId="13169"/>
    <cellStyle name="d_yield_REITs Comps 2" xfId="13170"/>
    <cellStyle name="d_yield_REITs Comps 2 2" xfId="38163"/>
    <cellStyle name="d_yield_REITs Comps 3" xfId="13171"/>
    <cellStyle name="d_yield_REITs Comps 3 2" xfId="38164"/>
    <cellStyle name="d_yield_REITs Comps 4" xfId="13172"/>
    <cellStyle name="d_yield_REITs Comps 4 2" xfId="38165"/>
    <cellStyle name="d_yield_REITs Comps 5" xfId="38162"/>
    <cellStyle name="d_yield_Sensitivity" xfId="13173"/>
    <cellStyle name="d_yield_Sensitivity 2" xfId="13174"/>
    <cellStyle name="d_yield_Sensitivity 2 2" xfId="38167"/>
    <cellStyle name="d_yield_Sensitivity 3" xfId="13175"/>
    <cellStyle name="d_yield_Sensitivity 3 2" xfId="38168"/>
    <cellStyle name="d_yield_Sensitivity 4" xfId="13176"/>
    <cellStyle name="d_yield_Sensitivity 4 2" xfId="38169"/>
    <cellStyle name="d_yield_Sensitivity 5" xfId="38166"/>
    <cellStyle name="d_yield_Sensitivity_Capitaland" xfId="13177"/>
    <cellStyle name="d_yield_Sensitivity_Capitaland 2" xfId="13178"/>
    <cellStyle name="d_yield_Sensitivity_Capitaland 2 2" xfId="38171"/>
    <cellStyle name="d_yield_Sensitivity_Capitaland 3" xfId="13179"/>
    <cellStyle name="d_yield_Sensitivity_Capitaland 3 2" xfId="38172"/>
    <cellStyle name="d_yield_Sensitivity_Capitaland 4" xfId="13180"/>
    <cellStyle name="d_yield_Sensitivity_Capitaland 4 2" xfId="38173"/>
    <cellStyle name="d_yield_Sensitivity_Capitaland 5" xfId="38170"/>
    <cellStyle name="d_yield_Sensitivity_Citydev new" xfId="13181"/>
    <cellStyle name="d_yield_Sensitivity_Citydev new 2" xfId="13182"/>
    <cellStyle name="d_yield_Sensitivity_Citydev new 2 2" xfId="38175"/>
    <cellStyle name="d_yield_Sensitivity_Citydev new 3" xfId="13183"/>
    <cellStyle name="d_yield_Sensitivity_Citydev new 3 2" xfId="38176"/>
    <cellStyle name="d_yield_Sensitivity_Citydev new 4" xfId="13184"/>
    <cellStyle name="d_yield_Sensitivity_Citydev new 4 2" xfId="38177"/>
    <cellStyle name="d_yield_Sensitivity_Citydev new 5" xfId="38174"/>
    <cellStyle name="d_yield_Sensitivity_CompSheet" xfId="13185"/>
    <cellStyle name="d_yield_Sensitivity_CompSheet 2" xfId="13186"/>
    <cellStyle name="d_yield_Sensitivity_CompSheet 2 2" xfId="38179"/>
    <cellStyle name="d_yield_Sensitivity_CompSheet 3" xfId="13187"/>
    <cellStyle name="d_yield_Sensitivity_CompSheet 3 2" xfId="38180"/>
    <cellStyle name="d_yield_Sensitivity_CompSheet 4" xfId="13188"/>
    <cellStyle name="d_yield_Sensitivity_CompSheet 4 2" xfId="38181"/>
    <cellStyle name="d_yield_Sensitivity_CompSheet 5" xfId="38178"/>
    <cellStyle name="d_yield_Sensitivity_CompSheet_Capitaland" xfId="13189"/>
    <cellStyle name="d_yield_Sensitivity_CompSheet_Capitaland 2" xfId="13190"/>
    <cellStyle name="d_yield_Sensitivity_CompSheet_Capitaland 2 2" xfId="38183"/>
    <cellStyle name="d_yield_Sensitivity_CompSheet_Capitaland 3" xfId="13191"/>
    <cellStyle name="d_yield_Sensitivity_CompSheet_Capitaland 3 2" xfId="38184"/>
    <cellStyle name="d_yield_Sensitivity_CompSheet_Capitaland 4" xfId="13192"/>
    <cellStyle name="d_yield_Sensitivity_CompSheet_Capitaland 4 2" xfId="38185"/>
    <cellStyle name="d_yield_Sensitivity_CompSheet_Capitaland 5" xfId="38182"/>
    <cellStyle name="d_yield_Sensitivity_CompSheet_Citydev new" xfId="13193"/>
    <cellStyle name="d_yield_Sensitivity_CompSheet_Citydev new 2" xfId="13194"/>
    <cellStyle name="d_yield_Sensitivity_CompSheet_Citydev new 2 2" xfId="38187"/>
    <cellStyle name="d_yield_Sensitivity_CompSheet_Citydev new 3" xfId="13195"/>
    <cellStyle name="d_yield_Sensitivity_CompSheet_Citydev new 3 2" xfId="38188"/>
    <cellStyle name="d_yield_Sensitivity_CompSheet_Citydev new 4" xfId="13196"/>
    <cellStyle name="d_yield_Sensitivity_CompSheet_Citydev new 4 2" xfId="38189"/>
    <cellStyle name="d_yield_Sensitivity_CompSheet_Citydev new 5" xfId="38186"/>
    <cellStyle name="d_yield_Sensitivity_CompSheet_Keppel Land" xfId="13197"/>
    <cellStyle name="d_yield_Sensitivity_CompSheet_Keppel Land 2" xfId="13198"/>
    <cellStyle name="d_yield_Sensitivity_CompSheet_Keppel Land 2 2" xfId="38191"/>
    <cellStyle name="d_yield_Sensitivity_CompSheet_Keppel Land 3" xfId="13199"/>
    <cellStyle name="d_yield_Sensitivity_CompSheet_Keppel Land 3 2" xfId="38192"/>
    <cellStyle name="d_yield_Sensitivity_CompSheet_Keppel Land 4" xfId="13200"/>
    <cellStyle name="d_yield_Sensitivity_CompSheet_Keppel Land 4 2" xfId="38193"/>
    <cellStyle name="d_yield_Sensitivity_CompSheet_Keppel Land 5" xfId="38190"/>
    <cellStyle name="d_yield_Sensitivity_CompSheet_Keppel Land_Capitaland_working" xfId="13201"/>
    <cellStyle name="d_yield_Sensitivity_CompSheet_Keppel Land_Capitaland_working 2" xfId="13202"/>
    <cellStyle name="d_yield_Sensitivity_CompSheet_Keppel Land_Capitaland_working 2 2" xfId="38195"/>
    <cellStyle name="d_yield_Sensitivity_CompSheet_Keppel Land_Capitaland_working 3" xfId="13203"/>
    <cellStyle name="d_yield_Sensitivity_CompSheet_Keppel Land_Capitaland_working 3 2" xfId="38196"/>
    <cellStyle name="d_yield_Sensitivity_CompSheet_Keppel Land_Capitaland_working 4" xfId="13204"/>
    <cellStyle name="d_yield_Sensitivity_CompSheet_Keppel Land_Capitaland_working 4 2" xfId="38197"/>
    <cellStyle name="d_yield_Sensitivity_CompSheet_Keppel Land_Capitaland_working 5" xfId="38194"/>
    <cellStyle name="d_yield_Sensitivity_Keppel Land" xfId="13205"/>
    <cellStyle name="d_yield_Sensitivity_Keppel Land 2" xfId="13206"/>
    <cellStyle name="d_yield_Sensitivity_Keppel Land 2 2" xfId="38199"/>
    <cellStyle name="d_yield_Sensitivity_Keppel Land 3" xfId="13207"/>
    <cellStyle name="d_yield_Sensitivity_Keppel Land 3 2" xfId="38200"/>
    <cellStyle name="d_yield_Sensitivity_Keppel Land 4" xfId="13208"/>
    <cellStyle name="d_yield_Sensitivity_Keppel Land 4 2" xfId="38201"/>
    <cellStyle name="d_yield_Sensitivity_Keppel Land 5" xfId="38198"/>
    <cellStyle name="d_yield_Sensitivity_Keppel Land_Capitaland_working" xfId="13209"/>
    <cellStyle name="d_yield_Sensitivity_Keppel Land_Capitaland_working 2" xfId="13210"/>
    <cellStyle name="d_yield_Sensitivity_Keppel Land_Capitaland_working 2 2" xfId="38203"/>
    <cellStyle name="d_yield_Sensitivity_Keppel Land_Capitaland_working 3" xfId="13211"/>
    <cellStyle name="d_yield_Sensitivity_Keppel Land_Capitaland_working 3 2" xfId="38204"/>
    <cellStyle name="d_yield_Sensitivity_Keppel Land_Capitaland_working 4" xfId="13212"/>
    <cellStyle name="d_yield_Sensitivity_Keppel Land_Capitaland_working 4 2" xfId="38205"/>
    <cellStyle name="d_yield_Sensitivity_Keppel Land_Capitaland_working 5" xfId="38202"/>
    <cellStyle name="d_yield_Sensitivity_THEsumPage (2)" xfId="13213"/>
    <cellStyle name="d_yield_Sensitivity_THEsumPage (2) 2" xfId="13214"/>
    <cellStyle name="d_yield_Sensitivity_THEsumPage (2) 2 2" xfId="38207"/>
    <cellStyle name="d_yield_Sensitivity_THEsumPage (2) 3" xfId="13215"/>
    <cellStyle name="d_yield_Sensitivity_THEsumPage (2) 3 2" xfId="38208"/>
    <cellStyle name="d_yield_Sensitivity_THEsumPage (2) 4" xfId="13216"/>
    <cellStyle name="d_yield_Sensitivity_THEsumPage (2) 4 2" xfId="38209"/>
    <cellStyle name="d_yield_Sensitivity_THEsumPage (2) 5" xfId="38206"/>
    <cellStyle name="d_yield_Sensitivity_THEsumPage (2)_Capitaland" xfId="13217"/>
    <cellStyle name="d_yield_Sensitivity_THEsumPage (2)_Capitaland 2" xfId="13218"/>
    <cellStyle name="d_yield_Sensitivity_THEsumPage (2)_Capitaland 2 2" xfId="38211"/>
    <cellStyle name="d_yield_Sensitivity_THEsumPage (2)_Capitaland 3" xfId="13219"/>
    <cellStyle name="d_yield_Sensitivity_THEsumPage (2)_Capitaland 3 2" xfId="38212"/>
    <cellStyle name="d_yield_Sensitivity_THEsumPage (2)_Capitaland 4" xfId="13220"/>
    <cellStyle name="d_yield_Sensitivity_THEsumPage (2)_Capitaland 4 2" xfId="38213"/>
    <cellStyle name="d_yield_Sensitivity_THEsumPage (2)_Capitaland 5" xfId="38210"/>
    <cellStyle name="d_yield_Sensitivity_THEsumPage (2)_Citydev new" xfId="13221"/>
    <cellStyle name="d_yield_Sensitivity_THEsumPage (2)_Citydev new 2" xfId="13222"/>
    <cellStyle name="d_yield_Sensitivity_THEsumPage (2)_Citydev new 2 2" xfId="38215"/>
    <cellStyle name="d_yield_Sensitivity_THEsumPage (2)_Citydev new 3" xfId="13223"/>
    <cellStyle name="d_yield_Sensitivity_THEsumPage (2)_Citydev new 3 2" xfId="38216"/>
    <cellStyle name="d_yield_Sensitivity_THEsumPage (2)_Citydev new 4" xfId="13224"/>
    <cellStyle name="d_yield_Sensitivity_THEsumPage (2)_Citydev new 4 2" xfId="38217"/>
    <cellStyle name="d_yield_Sensitivity_THEsumPage (2)_Citydev new 5" xfId="38214"/>
    <cellStyle name="d_yield_Sensitivity_THEsumPage (2)_Keppel Land" xfId="13225"/>
    <cellStyle name="d_yield_Sensitivity_THEsumPage (2)_Keppel Land 2" xfId="13226"/>
    <cellStyle name="d_yield_Sensitivity_THEsumPage (2)_Keppel Land 2 2" xfId="38219"/>
    <cellStyle name="d_yield_Sensitivity_THEsumPage (2)_Keppel Land 3" xfId="13227"/>
    <cellStyle name="d_yield_Sensitivity_THEsumPage (2)_Keppel Land 3 2" xfId="38220"/>
    <cellStyle name="d_yield_Sensitivity_THEsumPage (2)_Keppel Land 4" xfId="13228"/>
    <cellStyle name="d_yield_Sensitivity_THEsumPage (2)_Keppel Land 4 2" xfId="38221"/>
    <cellStyle name="d_yield_Sensitivity_THEsumPage (2)_Keppel Land 5" xfId="38218"/>
    <cellStyle name="d_yield_Sensitivity_THEsumPage (2)_Keppel Land_Capitaland_working" xfId="13229"/>
    <cellStyle name="d_yield_Sensitivity_THEsumPage (2)_Keppel Land_Capitaland_working 2" xfId="13230"/>
    <cellStyle name="d_yield_Sensitivity_THEsumPage (2)_Keppel Land_Capitaland_working 2 2" xfId="38223"/>
    <cellStyle name="d_yield_Sensitivity_THEsumPage (2)_Keppel Land_Capitaland_working 3" xfId="13231"/>
    <cellStyle name="d_yield_Sensitivity_THEsumPage (2)_Keppel Land_Capitaland_working 3 2" xfId="38224"/>
    <cellStyle name="d_yield_Sensitivity_THEsumPage (2)_Keppel Land_Capitaland_working 4" xfId="13232"/>
    <cellStyle name="d_yield_Sensitivity_THEsumPage (2)_Keppel Land_Capitaland_working 4 2" xfId="38225"/>
    <cellStyle name="d_yield_Sensitivity_THEsumPage (2)_Keppel Land_Capitaland_working 5" xfId="38222"/>
    <cellStyle name="d_yield_Sheet1" xfId="13233"/>
    <cellStyle name="d_yield_Sheet1 2" xfId="13234"/>
    <cellStyle name="d_yield_Sheet1 2 2" xfId="38227"/>
    <cellStyle name="d_yield_Sheet1 3" xfId="13235"/>
    <cellStyle name="d_yield_Sheet1 3 2" xfId="38228"/>
    <cellStyle name="d_yield_Sheet1 4" xfId="13236"/>
    <cellStyle name="d_yield_Sheet1 4 2" xfId="38229"/>
    <cellStyle name="d_yield_Sheet1 5" xfId="38226"/>
    <cellStyle name="d_yield_Sheet1_SUT Comps" xfId="13237"/>
    <cellStyle name="d_yield_Sheet1_SUT Comps 2" xfId="13238"/>
    <cellStyle name="d_yield_Sheet1_SUT Comps 2 2" xfId="38231"/>
    <cellStyle name="d_yield_Sheet1_SUT Comps 3" xfId="13239"/>
    <cellStyle name="d_yield_Sheet1_SUT Comps 3 2" xfId="38232"/>
    <cellStyle name="d_yield_Sheet1_SUT Comps 4" xfId="13240"/>
    <cellStyle name="d_yield_Sheet1_SUT Comps 4 2" xfId="38233"/>
    <cellStyle name="d_yield_Sheet1_SUT Comps 5" xfId="38230"/>
    <cellStyle name="d_yield_show-hold" xfId="13241"/>
    <cellStyle name="d_yield_show-hold 2" xfId="13242"/>
    <cellStyle name="d_yield_show-hold 2 2" xfId="38235"/>
    <cellStyle name="d_yield_show-hold 3" xfId="13243"/>
    <cellStyle name="d_yield_show-hold 3 2" xfId="38236"/>
    <cellStyle name="d_yield_show-hold 4" xfId="13244"/>
    <cellStyle name="d_yield_show-hold 4 2" xfId="38237"/>
    <cellStyle name="d_yield_show-hold 5" xfId="38234"/>
    <cellStyle name="d_yield_show-hold_Capitaland" xfId="13245"/>
    <cellStyle name="d_yield_show-hold_Capitaland 2" xfId="13246"/>
    <cellStyle name="d_yield_show-hold_Capitaland 2 2" xfId="38239"/>
    <cellStyle name="d_yield_show-hold_Capitaland 3" xfId="13247"/>
    <cellStyle name="d_yield_show-hold_Capitaland 3 2" xfId="38240"/>
    <cellStyle name="d_yield_show-hold_Capitaland 4" xfId="13248"/>
    <cellStyle name="d_yield_show-hold_Capitaland 4 2" xfId="38241"/>
    <cellStyle name="d_yield_show-hold_Capitaland 5" xfId="38238"/>
    <cellStyle name="d_yield_show-hold_Citydev new" xfId="13249"/>
    <cellStyle name="d_yield_show-hold_Citydev new 2" xfId="13250"/>
    <cellStyle name="d_yield_show-hold_Citydev new 2 2" xfId="38243"/>
    <cellStyle name="d_yield_show-hold_Citydev new 3" xfId="13251"/>
    <cellStyle name="d_yield_show-hold_Citydev new 3 2" xfId="38244"/>
    <cellStyle name="d_yield_show-hold_Citydev new 4" xfId="13252"/>
    <cellStyle name="d_yield_show-hold_Citydev new 4 2" xfId="38245"/>
    <cellStyle name="d_yield_show-hold_Citydev new 5" xfId="38242"/>
    <cellStyle name="d_yield_show-hold_CompSheet" xfId="13253"/>
    <cellStyle name="d_yield_show-hold_CompSheet 2" xfId="13254"/>
    <cellStyle name="d_yield_show-hold_CompSheet 2 2" xfId="38247"/>
    <cellStyle name="d_yield_show-hold_CompSheet 3" xfId="13255"/>
    <cellStyle name="d_yield_show-hold_CompSheet 3 2" xfId="38248"/>
    <cellStyle name="d_yield_show-hold_CompSheet 4" xfId="13256"/>
    <cellStyle name="d_yield_show-hold_CompSheet 4 2" xfId="38249"/>
    <cellStyle name="d_yield_show-hold_CompSheet 5" xfId="38246"/>
    <cellStyle name="d_yield_show-hold_CompSheet_Capitaland" xfId="13257"/>
    <cellStyle name="d_yield_show-hold_CompSheet_Capitaland 2" xfId="13258"/>
    <cellStyle name="d_yield_show-hold_CompSheet_Capitaland 2 2" xfId="38251"/>
    <cellStyle name="d_yield_show-hold_CompSheet_Capitaland 3" xfId="13259"/>
    <cellStyle name="d_yield_show-hold_CompSheet_Capitaland 3 2" xfId="38252"/>
    <cellStyle name="d_yield_show-hold_CompSheet_Capitaland 4" xfId="13260"/>
    <cellStyle name="d_yield_show-hold_CompSheet_Capitaland 4 2" xfId="38253"/>
    <cellStyle name="d_yield_show-hold_CompSheet_Capitaland 5" xfId="38250"/>
    <cellStyle name="d_yield_show-hold_CompSheet_Citydev new" xfId="13261"/>
    <cellStyle name="d_yield_show-hold_CompSheet_Citydev new 2" xfId="13262"/>
    <cellStyle name="d_yield_show-hold_CompSheet_Citydev new 2 2" xfId="38255"/>
    <cellStyle name="d_yield_show-hold_CompSheet_Citydev new 3" xfId="13263"/>
    <cellStyle name="d_yield_show-hold_CompSheet_Citydev new 3 2" xfId="38256"/>
    <cellStyle name="d_yield_show-hold_CompSheet_Citydev new 4" xfId="13264"/>
    <cellStyle name="d_yield_show-hold_CompSheet_Citydev new 4 2" xfId="38257"/>
    <cellStyle name="d_yield_show-hold_CompSheet_Citydev new 5" xfId="38254"/>
    <cellStyle name="d_yield_show-hold_CompSheet_Keppel Land" xfId="13265"/>
    <cellStyle name="d_yield_show-hold_CompSheet_Keppel Land 2" xfId="13266"/>
    <cellStyle name="d_yield_show-hold_CompSheet_Keppel Land 2 2" xfId="38259"/>
    <cellStyle name="d_yield_show-hold_CompSheet_Keppel Land 3" xfId="13267"/>
    <cellStyle name="d_yield_show-hold_CompSheet_Keppel Land 3 2" xfId="38260"/>
    <cellStyle name="d_yield_show-hold_CompSheet_Keppel Land 4" xfId="13268"/>
    <cellStyle name="d_yield_show-hold_CompSheet_Keppel Land 4 2" xfId="38261"/>
    <cellStyle name="d_yield_show-hold_CompSheet_Keppel Land 5" xfId="38258"/>
    <cellStyle name="d_yield_show-hold_CompSheet_Keppel Land_Capitaland_working" xfId="13269"/>
    <cellStyle name="d_yield_show-hold_CompSheet_Keppel Land_Capitaland_working 2" xfId="13270"/>
    <cellStyle name="d_yield_show-hold_CompSheet_Keppel Land_Capitaland_working 2 2" xfId="38263"/>
    <cellStyle name="d_yield_show-hold_CompSheet_Keppel Land_Capitaland_working 3" xfId="13271"/>
    <cellStyle name="d_yield_show-hold_CompSheet_Keppel Land_Capitaland_working 3 2" xfId="38264"/>
    <cellStyle name="d_yield_show-hold_CompSheet_Keppel Land_Capitaland_working 4" xfId="13272"/>
    <cellStyle name="d_yield_show-hold_CompSheet_Keppel Land_Capitaland_working 4 2" xfId="38265"/>
    <cellStyle name="d_yield_show-hold_CompSheet_Keppel Land_Capitaland_working 5" xfId="38262"/>
    <cellStyle name="d_yield_show-hold_Keppel Land" xfId="13273"/>
    <cellStyle name="d_yield_show-hold_Keppel Land 2" xfId="13274"/>
    <cellStyle name="d_yield_show-hold_Keppel Land 2 2" xfId="38267"/>
    <cellStyle name="d_yield_show-hold_Keppel Land 3" xfId="13275"/>
    <cellStyle name="d_yield_show-hold_Keppel Land 3 2" xfId="38268"/>
    <cellStyle name="d_yield_show-hold_Keppel Land 4" xfId="13276"/>
    <cellStyle name="d_yield_show-hold_Keppel Land 4 2" xfId="38269"/>
    <cellStyle name="d_yield_show-hold_Keppel Land 5" xfId="38266"/>
    <cellStyle name="d_yield_show-hold_Keppel Land_Capitaland_working" xfId="13277"/>
    <cellStyle name="d_yield_show-hold_Keppel Land_Capitaland_working 2" xfId="13278"/>
    <cellStyle name="d_yield_show-hold_Keppel Land_Capitaland_working 2 2" xfId="38271"/>
    <cellStyle name="d_yield_show-hold_Keppel Land_Capitaland_working 3" xfId="13279"/>
    <cellStyle name="d_yield_show-hold_Keppel Land_Capitaland_working 3 2" xfId="38272"/>
    <cellStyle name="d_yield_show-hold_Keppel Land_Capitaland_working 4" xfId="13280"/>
    <cellStyle name="d_yield_show-hold_Keppel Land_Capitaland_working 4 2" xfId="38273"/>
    <cellStyle name="d_yield_show-hold_Keppel Land_Capitaland_working 5" xfId="38270"/>
    <cellStyle name="d_yield_show-hold_THEsumPage (2)" xfId="13281"/>
    <cellStyle name="d_yield_show-hold_THEsumPage (2) 2" xfId="13282"/>
    <cellStyle name="d_yield_show-hold_THEsumPage (2) 2 2" xfId="38275"/>
    <cellStyle name="d_yield_show-hold_THEsumPage (2) 3" xfId="13283"/>
    <cellStyle name="d_yield_show-hold_THEsumPage (2) 3 2" xfId="38276"/>
    <cellStyle name="d_yield_show-hold_THEsumPage (2) 4" xfId="13284"/>
    <cellStyle name="d_yield_show-hold_THEsumPage (2) 4 2" xfId="38277"/>
    <cellStyle name="d_yield_show-hold_THEsumPage (2) 5" xfId="38274"/>
    <cellStyle name="d_yield_show-hold_THEsumPage (2)_Capitaland" xfId="13285"/>
    <cellStyle name="d_yield_show-hold_THEsumPage (2)_Capitaland 2" xfId="13286"/>
    <cellStyle name="d_yield_show-hold_THEsumPage (2)_Capitaland 2 2" xfId="38279"/>
    <cellStyle name="d_yield_show-hold_THEsumPage (2)_Capitaland 3" xfId="13287"/>
    <cellStyle name="d_yield_show-hold_THEsumPage (2)_Capitaland 3 2" xfId="38280"/>
    <cellStyle name="d_yield_show-hold_THEsumPage (2)_Capitaland 4" xfId="13288"/>
    <cellStyle name="d_yield_show-hold_THEsumPage (2)_Capitaland 4 2" xfId="38281"/>
    <cellStyle name="d_yield_show-hold_THEsumPage (2)_Capitaland 5" xfId="38278"/>
    <cellStyle name="d_yield_show-hold_THEsumPage (2)_Citydev new" xfId="13289"/>
    <cellStyle name="d_yield_show-hold_THEsumPage (2)_Citydev new 2" xfId="13290"/>
    <cellStyle name="d_yield_show-hold_THEsumPage (2)_Citydev new 2 2" xfId="38283"/>
    <cellStyle name="d_yield_show-hold_THEsumPage (2)_Citydev new 3" xfId="13291"/>
    <cellStyle name="d_yield_show-hold_THEsumPage (2)_Citydev new 3 2" xfId="38284"/>
    <cellStyle name="d_yield_show-hold_THEsumPage (2)_Citydev new 4" xfId="13292"/>
    <cellStyle name="d_yield_show-hold_THEsumPage (2)_Citydev new 4 2" xfId="38285"/>
    <cellStyle name="d_yield_show-hold_THEsumPage (2)_Citydev new 5" xfId="38282"/>
    <cellStyle name="d_yield_show-hold_THEsumPage (2)_Keppel Land" xfId="13293"/>
    <cellStyle name="d_yield_show-hold_THEsumPage (2)_Keppel Land 2" xfId="13294"/>
    <cellStyle name="d_yield_show-hold_THEsumPage (2)_Keppel Land 2 2" xfId="38287"/>
    <cellStyle name="d_yield_show-hold_THEsumPage (2)_Keppel Land 3" xfId="13295"/>
    <cellStyle name="d_yield_show-hold_THEsumPage (2)_Keppel Land 3 2" xfId="38288"/>
    <cellStyle name="d_yield_show-hold_THEsumPage (2)_Keppel Land 4" xfId="13296"/>
    <cellStyle name="d_yield_show-hold_THEsumPage (2)_Keppel Land 4 2" xfId="38289"/>
    <cellStyle name="d_yield_show-hold_THEsumPage (2)_Keppel Land 5" xfId="38286"/>
    <cellStyle name="d_yield_show-hold_THEsumPage (2)_Keppel Land_Capitaland_working" xfId="13297"/>
    <cellStyle name="d_yield_show-hold_THEsumPage (2)_Keppel Land_Capitaland_working 2" xfId="13298"/>
    <cellStyle name="d_yield_show-hold_THEsumPage (2)_Keppel Land_Capitaland_working 2 2" xfId="38291"/>
    <cellStyle name="d_yield_show-hold_THEsumPage (2)_Keppel Land_Capitaland_working 3" xfId="13299"/>
    <cellStyle name="d_yield_show-hold_THEsumPage (2)_Keppel Land_Capitaland_working 3 2" xfId="38292"/>
    <cellStyle name="d_yield_show-hold_THEsumPage (2)_Keppel Land_Capitaland_working 4" xfId="13300"/>
    <cellStyle name="d_yield_show-hold_THEsumPage (2)_Keppel Land_Capitaland_working 4 2" xfId="38293"/>
    <cellStyle name="d_yield_show-hold_THEsumPage (2)_Keppel Land_Capitaland_working 5" xfId="38290"/>
    <cellStyle name="d_yield_SUT Comps" xfId="13301"/>
    <cellStyle name="d_yield_SUT Comps 2" xfId="13302"/>
    <cellStyle name="d_yield_SUT Comps 2 2" xfId="38295"/>
    <cellStyle name="d_yield_SUT Comps 3" xfId="13303"/>
    <cellStyle name="d_yield_SUT Comps 3 2" xfId="38296"/>
    <cellStyle name="d_yield_SUT Comps 4" xfId="13304"/>
    <cellStyle name="d_yield_SUT Comps 4 2" xfId="38297"/>
    <cellStyle name="d_yield_SUT Comps 5" xfId="38294"/>
    <cellStyle name="d_yield_Tandem Model (5-3-06) v.2" xfId="13305"/>
    <cellStyle name="d_yield_Tandem Model (5-3-06) v.2 2" xfId="13306"/>
    <cellStyle name="d_yield_Tandem Model (5-3-06) v.2 2 2" xfId="38299"/>
    <cellStyle name="d_yield_Tandem Model (5-3-06) v.2 3" xfId="13307"/>
    <cellStyle name="d_yield_Tandem Model (5-3-06) v.2 3 2" xfId="38300"/>
    <cellStyle name="d_yield_Tandem Model (5-3-06) v.2 4" xfId="13308"/>
    <cellStyle name="d_yield_Tandem Model (5-3-06) v.2 4 2" xfId="38301"/>
    <cellStyle name="d_yield_Tandem Model (5-3-06) v.2 5" xfId="38298"/>
    <cellStyle name="d_yield_THEsumPage (2)" xfId="13309"/>
    <cellStyle name="d_yield_THEsumPage (2) 2" xfId="13310"/>
    <cellStyle name="d_yield_THEsumPage (2) 2 2" xfId="38303"/>
    <cellStyle name="d_yield_THEsumPage (2) 3" xfId="13311"/>
    <cellStyle name="d_yield_THEsumPage (2) 3 2" xfId="38304"/>
    <cellStyle name="d_yield_THEsumPage (2) 4" xfId="13312"/>
    <cellStyle name="d_yield_THEsumPage (2) 4 2" xfId="38305"/>
    <cellStyle name="d_yield_THEsumPage (2) 5" xfId="38302"/>
    <cellStyle name="d_yield_THEsumPage (2)_Capitaland" xfId="13313"/>
    <cellStyle name="d_yield_THEsumPage (2)_Capitaland 2" xfId="13314"/>
    <cellStyle name="d_yield_THEsumPage (2)_Capitaland 2 2" xfId="38307"/>
    <cellStyle name="d_yield_THEsumPage (2)_Capitaland 3" xfId="13315"/>
    <cellStyle name="d_yield_THEsumPage (2)_Capitaland 3 2" xfId="38308"/>
    <cellStyle name="d_yield_THEsumPage (2)_Capitaland 4" xfId="13316"/>
    <cellStyle name="d_yield_THEsumPage (2)_Capitaland 4 2" xfId="38309"/>
    <cellStyle name="d_yield_THEsumPage (2)_Capitaland 5" xfId="38306"/>
    <cellStyle name="d_yield_THEsumPage (2)_Citydev new" xfId="13317"/>
    <cellStyle name="d_yield_THEsumPage (2)_Citydev new 2" xfId="13318"/>
    <cellStyle name="d_yield_THEsumPage (2)_Citydev new 2 2" xfId="38311"/>
    <cellStyle name="d_yield_THEsumPage (2)_Citydev new 3" xfId="13319"/>
    <cellStyle name="d_yield_THEsumPage (2)_Citydev new 3 2" xfId="38312"/>
    <cellStyle name="d_yield_THEsumPage (2)_Citydev new 4" xfId="13320"/>
    <cellStyle name="d_yield_THEsumPage (2)_Citydev new 4 2" xfId="38313"/>
    <cellStyle name="d_yield_THEsumPage (2)_Citydev new 5" xfId="38310"/>
    <cellStyle name="d_yield_THEsumPage (2)_Corvette_Merger Model_v.33" xfId="13321"/>
    <cellStyle name="d_yield_THEsumPage (2)_Corvette_Merger Model_v.33 2" xfId="13322"/>
    <cellStyle name="d_yield_THEsumPage (2)_Corvette_Merger Model_v.33 2 2" xfId="38315"/>
    <cellStyle name="d_yield_THEsumPage (2)_Corvette_Merger Model_v.33 3" xfId="13323"/>
    <cellStyle name="d_yield_THEsumPage (2)_Corvette_Merger Model_v.33 3 2" xfId="38316"/>
    <cellStyle name="d_yield_THEsumPage (2)_Corvette_Merger Model_v.33 4" xfId="13324"/>
    <cellStyle name="d_yield_THEsumPage (2)_Corvette_Merger Model_v.33 4 2" xfId="38317"/>
    <cellStyle name="d_yield_THEsumPage (2)_Corvette_Merger Model_v.33 5" xfId="38314"/>
    <cellStyle name="d_yield_THEsumPage (2)_Corvette_Mustang LBO_v.9" xfId="13325"/>
    <cellStyle name="d_yield_THEsumPage (2)_Corvette_Mustang LBO_v.9 2" xfId="13326"/>
    <cellStyle name="d_yield_THEsumPage (2)_Corvette_Mustang LBO_v.9 2 2" xfId="38319"/>
    <cellStyle name="d_yield_THEsumPage (2)_Corvette_Mustang LBO_v.9 3" xfId="13327"/>
    <cellStyle name="d_yield_THEsumPage (2)_Corvette_Mustang LBO_v.9 3 2" xfId="38320"/>
    <cellStyle name="d_yield_THEsumPage (2)_Corvette_Mustang LBO_v.9 4" xfId="13328"/>
    <cellStyle name="d_yield_THEsumPage (2)_Corvette_Mustang LBO_v.9 4 2" xfId="38321"/>
    <cellStyle name="d_yield_THEsumPage (2)_Corvette_Mustang LBO_v.9 5" xfId="38318"/>
    <cellStyle name="d_yield_THEsumPage (2)_Keppel Land" xfId="13329"/>
    <cellStyle name="d_yield_THEsumPage (2)_Keppel Land 2" xfId="13330"/>
    <cellStyle name="d_yield_THEsumPage (2)_Keppel Land 2 2" xfId="38323"/>
    <cellStyle name="d_yield_THEsumPage (2)_Keppel Land 3" xfId="13331"/>
    <cellStyle name="d_yield_THEsumPage (2)_Keppel Land 3 2" xfId="38324"/>
    <cellStyle name="d_yield_THEsumPage (2)_Keppel Land 4" xfId="13332"/>
    <cellStyle name="d_yield_THEsumPage (2)_Keppel Land 4 2" xfId="38325"/>
    <cellStyle name="d_yield_THEsumPage (2)_Keppel Land 5" xfId="38322"/>
    <cellStyle name="d_yield_THEsumPage (2)_Keppel Land_Capitaland_working" xfId="13333"/>
    <cellStyle name="d_yield_THEsumPage (2)_Keppel Land_Capitaland_working 2" xfId="13334"/>
    <cellStyle name="d_yield_THEsumPage (2)_Keppel Land_Capitaland_working 2 2" xfId="38327"/>
    <cellStyle name="d_yield_THEsumPage (2)_Keppel Land_Capitaland_working 3" xfId="13335"/>
    <cellStyle name="d_yield_THEsumPage (2)_Keppel Land_Capitaland_working 3 2" xfId="38328"/>
    <cellStyle name="d_yield_THEsumPage (2)_Keppel Land_Capitaland_working 4" xfId="13336"/>
    <cellStyle name="d_yield_THEsumPage (2)_Keppel Land_Capitaland_working 4 2" xfId="38329"/>
    <cellStyle name="d_yield_THEsumPage (2)_Keppel Land_Capitaland_working 5" xfId="38326"/>
    <cellStyle name="d_yield_THEsumPage (2)_PortfolioSale NAV_v.9" xfId="13337"/>
    <cellStyle name="d_yield_THEsumPage (2)_PortfolioSale NAV_v.9 2" xfId="13338"/>
    <cellStyle name="d_yield_THEsumPage (2)_PortfolioSale NAV_v.9 2 2" xfId="38331"/>
    <cellStyle name="d_yield_THEsumPage (2)_PortfolioSale NAV_v.9 3" xfId="13339"/>
    <cellStyle name="d_yield_THEsumPage (2)_PortfolioSale NAV_v.9 3 2" xfId="38332"/>
    <cellStyle name="d_yield_THEsumPage (2)_PortfolioSale NAV_v.9 4" xfId="13340"/>
    <cellStyle name="d_yield_THEsumPage (2)_PortfolioSale NAV_v.9 4 2" xfId="38333"/>
    <cellStyle name="d_yield_THEsumPage (2)_PortfolioSale NAV_v.9 5" xfId="38330"/>
    <cellStyle name="d_yield_Valuation summaries" xfId="13341"/>
    <cellStyle name="d_yield_Valuation summaries 2" xfId="13342"/>
    <cellStyle name="d_yield_Valuation summaries 2 2" xfId="38335"/>
    <cellStyle name="d_yield_Valuation summaries 3" xfId="13343"/>
    <cellStyle name="d_yield_Valuation summaries 3 2" xfId="38336"/>
    <cellStyle name="d_yield_Valuation summaries 4" xfId="13344"/>
    <cellStyle name="d_yield_Valuation summaries 4 2" xfId="38337"/>
    <cellStyle name="d_yield_Valuation summaries 5" xfId="38334"/>
    <cellStyle name="d_yield_Valuation summaries_Capitaland" xfId="13345"/>
    <cellStyle name="d_yield_Valuation summaries_Capitaland 2" xfId="13346"/>
    <cellStyle name="d_yield_Valuation summaries_Capitaland 2 2" xfId="38339"/>
    <cellStyle name="d_yield_Valuation summaries_Capitaland 3" xfId="13347"/>
    <cellStyle name="d_yield_Valuation summaries_Capitaland 3 2" xfId="38340"/>
    <cellStyle name="d_yield_Valuation summaries_Capitaland 4" xfId="13348"/>
    <cellStyle name="d_yield_Valuation summaries_Capitaland 4 2" xfId="38341"/>
    <cellStyle name="d_yield_Valuation summaries_Capitaland 5" xfId="38338"/>
    <cellStyle name="d_yield_Valuation summaries_Citydev new" xfId="13349"/>
    <cellStyle name="d_yield_Valuation summaries_Citydev new 2" xfId="13350"/>
    <cellStyle name="d_yield_Valuation summaries_Citydev new 2 2" xfId="38343"/>
    <cellStyle name="d_yield_Valuation summaries_Citydev new 3" xfId="13351"/>
    <cellStyle name="d_yield_Valuation summaries_Citydev new 3 2" xfId="38344"/>
    <cellStyle name="d_yield_Valuation summaries_Citydev new 4" xfId="13352"/>
    <cellStyle name="d_yield_Valuation summaries_Citydev new 4 2" xfId="38345"/>
    <cellStyle name="d_yield_Valuation summaries_Citydev new 5" xfId="38342"/>
    <cellStyle name="d_yield_Valuation summaries_Corvette_Merger Model_v.33" xfId="13353"/>
    <cellStyle name="d_yield_Valuation summaries_Corvette_Merger Model_v.33 2" xfId="13354"/>
    <cellStyle name="d_yield_Valuation summaries_Corvette_Merger Model_v.33 2 2" xfId="38347"/>
    <cellStyle name="d_yield_Valuation summaries_Corvette_Merger Model_v.33 3" xfId="13355"/>
    <cellStyle name="d_yield_Valuation summaries_Corvette_Merger Model_v.33 3 2" xfId="38348"/>
    <cellStyle name="d_yield_Valuation summaries_Corvette_Merger Model_v.33 4" xfId="13356"/>
    <cellStyle name="d_yield_Valuation summaries_Corvette_Merger Model_v.33 4 2" xfId="38349"/>
    <cellStyle name="d_yield_Valuation summaries_Corvette_Merger Model_v.33 5" xfId="38346"/>
    <cellStyle name="d_yield_Valuation summaries_Corvette_Mustang LBO_v.9" xfId="13357"/>
    <cellStyle name="d_yield_Valuation summaries_Corvette_Mustang LBO_v.9 2" xfId="13358"/>
    <cellStyle name="d_yield_Valuation summaries_Corvette_Mustang LBO_v.9 2 2" xfId="38351"/>
    <cellStyle name="d_yield_Valuation summaries_Corvette_Mustang LBO_v.9 3" xfId="13359"/>
    <cellStyle name="d_yield_Valuation summaries_Corvette_Mustang LBO_v.9 3 2" xfId="38352"/>
    <cellStyle name="d_yield_Valuation summaries_Corvette_Mustang LBO_v.9 4" xfId="13360"/>
    <cellStyle name="d_yield_Valuation summaries_Corvette_Mustang LBO_v.9 4 2" xfId="38353"/>
    <cellStyle name="d_yield_Valuation summaries_Corvette_Mustang LBO_v.9 5" xfId="38350"/>
    <cellStyle name="d_yield_Valuation summaries_Keppel Land" xfId="13361"/>
    <cellStyle name="d_yield_Valuation summaries_Keppel Land 2" xfId="13362"/>
    <cellStyle name="d_yield_Valuation summaries_Keppel Land 2 2" xfId="38355"/>
    <cellStyle name="d_yield_Valuation summaries_Keppel Land 3" xfId="13363"/>
    <cellStyle name="d_yield_Valuation summaries_Keppel Land 3 2" xfId="38356"/>
    <cellStyle name="d_yield_Valuation summaries_Keppel Land 4" xfId="13364"/>
    <cellStyle name="d_yield_Valuation summaries_Keppel Land 4 2" xfId="38357"/>
    <cellStyle name="d_yield_Valuation summaries_Keppel Land 5" xfId="38354"/>
    <cellStyle name="d_yield_Valuation summaries_Keppel Land_Capitaland_working" xfId="13365"/>
    <cellStyle name="d_yield_Valuation summaries_Keppel Land_Capitaland_working 2" xfId="13366"/>
    <cellStyle name="d_yield_Valuation summaries_Keppel Land_Capitaland_working 2 2" xfId="38359"/>
    <cellStyle name="d_yield_Valuation summaries_Keppel Land_Capitaland_working 3" xfId="13367"/>
    <cellStyle name="d_yield_Valuation summaries_Keppel Land_Capitaland_working 3 2" xfId="38360"/>
    <cellStyle name="d_yield_Valuation summaries_Keppel Land_Capitaland_working 4" xfId="13368"/>
    <cellStyle name="d_yield_Valuation summaries_Keppel Land_Capitaland_working 4 2" xfId="38361"/>
    <cellStyle name="d_yield_Valuation summaries_Keppel Land_Capitaland_working 5" xfId="38358"/>
    <cellStyle name="d_yield_Valuation summaries_PortfolioSale NAV_v.9" xfId="13369"/>
    <cellStyle name="d_yield_Valuation summaries_PortfolioSale NAV_v.9 2" xfId="13370"/>
    <cellStyle name="d_yield_Valuation summaries_PortfolioSale NAV_v.9 2 2" xfId="38363"/>
    <cellStyle name="d_yield_Valuation summaries_PortfolioSale NAV_v.9 3" xfId="13371"/>
    <cellStyle name="d_yield_Valuation summaries_PortfolioSale NAV_v.9 3 2" xfId="38364"/>
    <cellStyle name="d_yield_Valuation summaries_PortfolioSale NAV_v.9 4" xfId="13372"/>
    <cellStyle name="d_yield_Valuation summaries_PortfolioSale NAV_v.9 4 2" xfId="38365"/>
    <cellStyle name="d_yield_Valuation summaries_PortfolioSale NAV_v.9 5" xfId="38362"/>
    <cellStyle name="d_yield_WACC-CableCar" xfId="13373"/>
    <cellStyle name="d_yield_WACC-CableCar 2" xfId="13374"/>
    <cellStyle name="d_yield_WACC-CableCar 2 2" xfId="38367"/>
    <cellStyle name="d_yield_WACC-CableCar 3" xfId="13375"/>
    <cellStyle name="d_yield_WACC-CableCar 3 2" xfId="38368"/>
    <cellStyle name="d_yield_WACC-CableCar 4" xfId="13376"/>
    <cellStyle name="d_yield_WACC-CableCar 4 2" xfId="38369"/>
    <cellStyle name="d_yield_WACC-CableCar 5" xfId="38366"/>
    <cellStyle name="d_yield_WACC-CableCar_Capitaland" xfId="13377"/>
    <cellStyle name="d_yield_WACC-CableCar_Capitaland 2" xfId="13378"/>
    <cellStyle name="d_yield_WACC-CableCar_Capitaland 2 2" xfId="38371"/>
    <cellStyle name="d_yield_WACC-CableCar_Capitaland 3" xfId="13379"/>
    <cellStyle name="d_yield_WACC-CableCar_Capitaland 3 2" xfId="38372"/>
    <cellStyle name="d_yield_WACC-CableCar_Capitaland 4" xfId="13380"/>
    <cellStyle name="d_yield_WACC-CableCar_Capitaland 4 2" xfId="38373"/>
    <cellStyle name="d_yield_WACC-CableCar_Capitaland 5" xfId="38370"/>
    <cellStyle name="d_yield_WACC-CableCar_Citydev new" xfId="13381"/>
    <cellStyle name="d_yield_WACC-CableCar_Citydev new 2" xfId="13382"/>
    <cellStyle name="d_yield_WACC-CableCar_Citydev new 2 2" xfId="38375"/>
    <cellStyle name="d_yield_WACC-CableCar_Citydev new 3" xfId="13383"/>
    <cellStyle name="d_yield_WACC-CableCar_Citydev new 3 2" xfId="38376"/>
    <cellStyle name="d_yield_WACC-CableCar_Citydev new 4" xfId="13384"/>
    <cellStyle name="d_yield_WACC-CableCar_Citydev new 4 2" xfId="38377"/>
    <cellStyle name="d_yield_WACC-CableCar_Citydev new 5" xfId="38374"/>
    <cellStyle name="d_yield_WACC-CableCar_Corvette_Merger Model_v.33" xfId="13385"/>
    <cellStyle name="d_yield_WACC-CableCar_Corvette_Merger Model_v.33 2" xfId="13386"/>
    <cellStyle name="d_yield_WACC-CableCar_Corvette_Merger Model_v.33 2 2" xfId="38379"/>
    <cellStyle name="d_yield_WACC-CableCar_Corvette_Merger Model_v.33 3" xfId="13387"/>
    <cellStyle name="d_yield_WACC-CableCar_Corvette_Merger Model_v.33 3 2" xfId="38380"/>
    <cellStyle name="d_yield_WACC-CableCar_Corvette_Merger Model_v.33 4" xfId="13388"/>
    <cellStyle name="d_yield_WACC-CableCar_Corvette_Merger Model_v.33 4 2" xfId="38381"/>
    <cellStyle name="d_yield_WACC-CableCar_Corvette_Merger Model_v.33 5" xfId="38378"/>
    <cellStyle name="d_yield_WACC-CableCar_Corvette_Mustang LBO_v.9" xfId="13389"/>
    <cellStyle name="d_yield_WACC-CableCar_Corvette_Mustang LBO_v.9 2" xfId="13390"/>
    <cellStyle name="d_yield_WACC-CableCar_Corvette_Mustang LBO_v.9 2 2" xfId="38383"/>
    <cellStyle name="d_yield_WACC-CableCar_Corvette_Mustang LBO_v.9 3" xfId="13391"/>
    <cellStyle name="d_yield_WACC-CableCar_Corvette_Mustang LBO_v.9 3 2" xfId="38384"/>
    <cellStyle name="d_yield_WACC-CableCar_Corvette_Mustang LBO_v.9 4" xfId="13392"/>
    <cellStyle name="d_yield_WACC-CableCar_Corvette_Mustang LBO_v.9 4 2" xfId="38385"/>
    <cellStyle name="d_yield_WACC-CableCar_Corvette_Mustang LBO_v.9 5" xfId="38382"/>
    <cellStyle name="d_yield_WACC-CableCar_Keppel Land" xfId="13393"/>
    <cellStyle name="d_yield_WACC-CableCar_Keppel Land 2" xfId="13394"/>
    <cellStyle name="d_yield_WACC-CableCar_Keppel Land 2 2" xfId="38387"/>
    <cellStyle name="d_yield_WACC-CableCar_Keppel Land 3" xfId="13395"/>
    <cellStyle name="d_yield_WACC-CableCar_Keppel Land 3 2" xfId="38388"/>
    <cellStyle name="d_yield_WACC-CableCar_Keppel Land 4" xfId="13396"/>
    <cellStyle name="d_yield_WACC-CableCar_Keppel Land 4 2" xfId="38389"/>
    <cellStyle name="d_yield_WACC-CableCar_Keppel Land 5" xfId="38386"/>
    <cellStyle name="d_yield_WACC-CableCar_Keppel Land_Capitaland_working" xfId="13397"/>
    <cellStyle name="d_yield_WACC-CableCar_Keppel Land_Capitaland_working 2" xfId="13398"/>
    <cellStyle name="d_yield_WACC-CableCar_Keppel Land_Capitaland_working 2 2" xfId="38391"/>
    <cellStyle name="d_yield_WACC-CableCar_Keppel Land_Capitaland_working 3" xfId="13399"/>
    <cellStyle name="d_yield_WACC-CableCar_Keppel Land_Capitaland_working 3 2" xfId="38392"/>
    <cellStyle name="d_yield_WACC-CableCar_Keppel Land_Capitaland_working 4" xfId="13400"/>
    <cellStyle name="d_yield_WACC-CableCar_Keppel Land_Capitaland_working 4 2" xfId="38393"/>
    <cellStyle name="d_yield_WACC-CableCar_Keppel Land_Capitaland_working 5" xfId="38390"/>
    <cellStyle name="d_yield_WACC-CableCar_PortfolioSale NAV_v.9" xfId="13401"/>
    <cellStyle name="d_yield_WACC-CableCar_PortfolioSale NAV_v.9 2" xfId="13402"/>
    <cellStyle name="d_yield_WACC-CableCar_PortfolioSale NAV_v.9 2 2" xfId="38395"/>
    <cellStyle name="d_yield_WACC-CableCar_PortfolioSale NAV_v.9 3" xfId="13403"/>
    <cellStyle name="d_yield_WACC-CableCar_PortfolioSale NAV_v.9 3 2" xfId="38396"/>
    <cellStyle name="d_yield_WACC-CableCar_PortfolioSale NAV_v.9 4" xfId="13404"/>
    <cellStyle name="d_yield_WACC-CableCar_PortfolioSale NAV_v.9 4 2" xfId="38397"/>
    <cellStyle name="d_yield_WACC-CableCar_PortfolioSale NAV_v.9 5" xfId="38394"/>
    <cellStyle name="d_yield_WACC-CableCar_THEsumPage (2)" xfId="13405"/>
    <cellStyle name="d_yield_WACC-CableCar_THEsumPage (2) 2" xfId="13406"/>
    <cellStyle name="d_yield_WACC-CableCar_THEsumPage (2) 2 2" xfId="38399"/>
    <cellStyle name="d_yield_WACC-CableCar_THEsumPage (2) 3" xfId="13407"/>
    <cellStyle name="d_yield_WACC-CableCar_THEsumPage (2) 3 2" xfId="38400"/>
    <cellStyle name="d_yield_WACC-CableCar_THEsumPage (2) 4" xfId="13408"/>
    <cellStyle name="d_yield_WACC-CableCar_THEsumPage (2) 4 2" xfId="38401"/>
    <cellStyle name="d_yield_WACC-CableCar_THEsumPage (2) 5" xfId="38398"/>
    <cellStyle name="d_yield_WACC-CableCar_THEsumPage (2)_Capitaland" xfId="13409"/>
    <cellStyle name="d_yield_WACC-CableCar_THEsumPage (2)_Capitaland 2" xfId="13410"/>
    <cellStyle name="d_yield_WACC-CableCar_THEsumPage (2)_Capitaland 2 2" xfId="38403"/>
    <cellStyle name="d_yield_WACC-CableCar_THEsumPage (2)_Capitaland 3" xfId="13411"/>
    <cellStyle name="d_yield_WACC-CableCar_THEsumPage (2)_Capitaland 3 2" xfId="38404"/>
    <cellStyle name="d_yield_WACC-CableCar_THEsumPage (2)_Capitaland 4" xfId="13412"/>
    <cellStyle name="d_yield_WACC-CableCar_THEsumPage (2)_Capitaland 4 2" xfId="38405"/>
    <cellStyle name="d_yield_WACC-CableCar_THEsumPage (2)_Capitaland 5" xfId="38402"/>
    <cellStyle name="d_yield_WACC-CableCar_THEsumPage (2)_Citydev new" xfId="13413"/>
    <cellStyle name="d_yield_WACC-CableCar_THEsumPage (2)_Citydev new 2" xfId="13414"/>
    <cellStyle name="d_yield_WACC-CableCar_THEsumPage (2)_Citydev new 2 2" xfId="38407"/>
    <cellStyle name="d_yield_WACC-CableCar_THEsumPage (2)_Citydev new 3" xfId="13415"/>
    <cellStyle name="d_yield_WACC-CableCar_THEsumPage (2)_Citydev new 3 2" xfId="38408"/>
    <cellStyle name="d_yield_WACC-CableCar_THEsumPage (2)_Citydev new 4" xfId="13416"/>
    <cellStyle name="d_yield_WACC-CableCar_THEsumPage (2)_Citydev new 4 2" xfId="38409"/>
    <cellStyle name="d_yield_WACC-CableCar_THEsumPage (2)_Citydev new 5" xfId="38406"/>
    <cellStyle name="d_yield_WACC-CableCar_THEsumPage (2)_Corvette_Merger Model_v.33" xfId="13417"/>
    <cellStyle name="d_yield_WACC-CableCar_THEsumPage (2)_Corvette_Merger Model_v.33 2" xfId="13418"/>
    <cellStyle name="d_yield_WACC-CableCar_THEsumPage (2)_Corvette_Merger Model_v.33 2 2" xfId="38411"/>
    <cellStyle name="d_yield_WACC-CableCar_THEsumPage (2)_Corvette_Merger Model_v.33 3" xfId="13419"/>
    <cellStyle name="d_yield_WACC-CableCar_THEsumPage (2)_Corvette_Merger Model_v.33 3 2" xfId="38412"/>
    <cellStyle name="d_yield_WACC-CableCar_THEsumPage (2)_Corvette_Merger Model_v.33 4" xfId="13420"/>
    <cellStyle name="d_yield_WACC-CableCar_THEsumPage (2)_Corvette_Merger Model_v.33 4 2" xfId="38413"/>
    <cellStyle name="d_yield_WACC-CableCar_THEsumPage (2)_Corvette_Merger Model_v.33 5" xfId="38410"/>
    <cellStyle name="d_yield_WACC-CableCar_THEsumPage (2)_Corvette_Mustang LBO_v.9" xfId="13421"/>
    <cellStyle name="d_yield_WACC-CableCar_THEsumPage (2)_Corvette_Mustang LBO_v.9 2" xfId="13422"/>
    <cellStyle name="d_yield_WACC-CableCar_THEsumPage (2)_Corvette_Mustang LBO_v.9 2 2" xfId="38415"/>
    <cellStyle name="d_yield_WACC-CableCar_THEsumPage (2)_Corvette_Mustang LBO_v.9 3" xfId="13423"/>
    <cellStyle name="d_yield_WACC-CableCar_THEsumPage (2)_Corvette_Mustang LBO_v.9 3 2" xfId="38416"/>
    <cellStyle name="d_yield_WACC-CableCar_THEsumPage (2)_Corvette_Mustang LBO_v.9 4" xfId="13424"/>
    <cellStyle name="d_yield_WACC-CableCar_THEsumPage (2)_Corvette_Mustang LBO_v.9 4 2" xfId="38417"/>
    <cellStyle name="d_yield_WACC-CableCar_THEsumPage (2)_Corvette_Mustang LBO_v.9 5" xfId="38414"/>
    <cellStyle name="d_yield_WACC-CableCar_THEsumPage (2)_Keppel Land" xfId="13425"/>
    <cellStyle name="d_yield_WACC-CableCar_THEsumPage (2)_Keppel Land 2" xfId="13426"/>
    <cellStyle name="d_yield_WACC-CableCar_THEsumPage (2)_Keppel Land 2 2" xfId="38419"/>
    <cellStyle name="d_yield_WACC-CableCar_THEsumPage (2)_Keppel Land 3" xfId="13427"/>
    <cellStyle name="d_yield_WACC-CableCar_THEsumPage (2)_Keppel Land 3 2" xfId="38420"/>
    <cellStyle name="d_yield_WACC-CableCar_THEsumPage (2)_Keppel Land 4" xfId="13428"/>
    <cellStyle name="d_yield_WACC-CableCar_THEsumPage (2)_Keppel Land 4 2" xfId="38421"/>
    <cellStyle name="d_yield_WACC-CableCar_THEsumPage (2)_Keppel Land 5" xfId="38418"/>
    <cellStyle name="d_yield_WACC-CableCar_THEsumPage (2)_Keppel Land_Capitaland_working" xfId="13429"/>
    <cellStyle name="d_yield_WACC-CableCar_THEsumPage (2)_Keppel Land_Capitaland_working 2" xfId="13430"/>
    <cellStyle name="d_yield_WACC-CableCar_THEsumPage (2)_Keppel Land_Capitaland_working 2 2" xfId="38423"/>
    <cellStyle name="d_yield_WACC-CableCar_THEsumPage (2)_Keppel Land_Capitaland_working 3" xfId="13431"/>
    <cellStyle name="d_yield_WACC-CableCar_THEsumPage (2)_Keppel Land_Capitaland_working 3 2" xfId="38424"/>
    <cellStyle name="d_yield_WACC-CableCar_THEsumPage (2)_Keppel Land_Capitaland_working 4" xfId="13432"/>
    <cellStyle name="d_yield_WACC-CableCar_THEsumPage (2)_Keppel Land_Capitaland_working 4 2" xfId="38425"/>
    <cellStyle name="d_yield_WACC-CableCar_THEsumPage (2)_Keppel Land_Capitaland_working 5" xfId="38422"/>
    <cellStyle name="d_yield_WACC-CableCar_THEsumPage (2)_PortfolioSale NAV_v.9" xfId="13433"/>
    <cellStyle name="d_yield_WACC-CableCar_THEsumPage (2)_PortfolioSale NAV_v.9 2" xfId="13434"/>
    <cellStyle name="d_yield_WACC-CableCar_THEsumPage (2)_PortfolioSale NAV_v.9 2 2" xfId="38427"/>
    <cellStyle name="d_yield_WACC-CableCar_THEsumPage (2)_PortfolioSale NAV_v.9 3" xfId="13435"/>
    <cellStyle name="d_yield_WACC-CableCar_THEsumPage (2)_PortfolioSale NAV_v.9 3 2" xfId="38428"/>
    <cellStyle name="d_yield_WACC-CableCar_THEsumPage (2)_PortfolioSale NAV_v.9 4" xfId="13436"/>
    <cellStyle name="d_yield_WACC-CableCar_THEsumPage (2)_PortfolioSale NAV_v.9 4 2" xfId="38429"/>
    <cellStyle name="d_yield_WACC-CableCar_THEsumPage (2)_PortfolioSale NAV_v.9 5" xfId="38426"/>
    <cellStyle name="d_yield_WACC-RAD (2)" xfId="13437"/>
    <cellStyle name="d_yield_WACC-RAD (2) 2" xfId="13438"/>
    <cellStyle name="d_yield_WACC-RAD (2) 2 2" xfId="38431"/>
    <cellStyle name="d_yield_WACC-RAD (2) 3" xfId="13439"/>
    <cellStyle name="d_yield_WACC-RAD (2) 3 2" xfId="38432"/>
    <cellStyle name="d_yield_WACC-RAD (2) 4" xfId="13440"/>
    <cellStyle name="d_yield_WACC-RAD (2) 4 2" xfId="38433"/>
    <cellStyle name="d_yield_WACC-RAD (2) 5" xfId="38430"/>
    <cellStyle name="d_yield_WACC-RAD (2)_Capitaland" xfId="13441"/>
    <cellStyle name="d_yield_WACC-RAD (2)_Capitaland 2" xfId="13442"/>
    <cellStyle name="d_yield_WACC-RAD (2)_Capitaland 2 2" xfId="38435"/>
    <cellStyle name="d_yield_WACC-RAD (2)_Capitaland 3" xfId="13443"/>
    <cellStyle name="d_yield_WACC-RAD (2)_Capitaland 3 2" xfId="38436"/>
    <cellStyle name="d_yield_WACC-RAD (2)_Capitaland 4" xfId="13444"/>
    <cellStyle name="d_yield_WACC-RAD (2)_Capitaland 4 2" xfId="38437"/>
    <cellStyle name="d_yield_WACC-RAD (2)_Capitaland 5" xfId="38434"/>
    <cellStyle name="d_yield_WACC-RAD (2)_Citydev new" xfId="13445"/>
    <cellStyle name="d_yield_WACC-RAD (2)_Citydev new 2" xfId="13446"/>
    <cellStyle name="d_yield_WACC-RAD (2)_Citydev new 2 2" xfId="38439"/>
    <cellStyle name="d_yield_WACC-RAD (2)_Citydev new 3" xfId="13447"/>
    <cellStyle name="d_yield_WACC-RAD (2)_Citydev new 3 2" xfId="38440"/>
    <cellStyle name="d_yield_WACC-RAD (2)_Citydev new 4" xfId="13448"/>
    <cellStyle name="d_yield_WACC-RAD (2)_Citydev new 4 2" xfId="38441"/>
    <cellStyle name="d_yield_WACC-RAD (2)_Citydev new 5" xfId="38438"/>
    <cellStyle name="d_yield_WACC-RAD (2)_Corvette_Merger Model_v.33" xfId="13449"/>
    <cellStyle name="d_yield_WACC-RAD (2)_Corvette_Merger Model_v.33 2" xfId="13450"/>
    <cellStyle name="d_yield_WACC-RAD (2)_Corvette_Merger Model_v.33 2 2" xfId="38443"/>
    <cellStyle name="d_yield_WACC-RAD (2)_Corvette_Merger Model_v.33 3" xfId="13451"/>
    <cellStyle name="d_yield_WACC-RAD (2)_Corvette_Merger Model_v.33 3 2" xfId="38444"/>
    <cellStyle name="d_yield_WACC-RAD (2)_Corvette_Merger Model_v.33 4" xfId="13452"/>
    <cellStyle name="d_yield_WACC-RAD (2)_Corvette_Merger Model_v.33 4 2" xfId="38445"/>
    <cellStyle name="d_yield_WACC-RAD (2)_Corvette_Merger Model_v.33 5" xfId="38442"/>
    <cellStyle name="d_yield_WACC-RAD (2)_Corvette_Mustang LBO_v.9" xfId="13453"/>
    <cellStyle name="d_yield_WACC-RAD (2)_Corvette_Mustang LBO_v.9 2" xfId="13454"/>
    <cellStyle name="d_yield_WACC-RAD (2)_Corvette_Mustang LBO_v.9 2 2" xfId="38447"/>
    <cellStyle name="d_yield_WACC-RAD (2)_Corvette_Mustang LBO_v.9 3" xfId="13455"/>
    <cellStyle name="d_yield_WACC-RAD (2)_Corvette_Mustang LBO_v.9 3 2" xfId="38448"/>
    <cellStyle name="d_yield_WACC-RAD (2)_Corvette_Mustang LBO_v.9 4" xfId="13456"/>
    <cellStyle name="d_yield_WACC-RAD (2)_Corvette_Mustang LBO_v.9 4 2" xfId="38449"/>
    <cellStyle name="d_yield_WACC-RAD (2)_Corvette_Mustang LBO_v.9 5" xfId="38446"/>
    <cellStyle name="d_yield_WACC-RAD (2)_Keppel Land" xfId="13457"/>
    <cellStyle name="d_yield_WACC-RAD (2)_Keppel Land 2" xfId="13458"/>
    <cellStyle name="d_yield_WACC-RAD (2)_Keppel Land 2 2" xfId="38451"/>
    <cellStyle name="d_yield_WACC-RAD (2)_Keppel Land 3" xfId="13459"/>
    <cellStyle name="d_yield_WACC-RAD (2)_Keppel Land 3 2" xfId="38452"/>
    <cellStyle name="d_yield_WACC-RAD (2)_Keppel Land 4" xfId="13460"/>
    <cellStyle name="d_yield_WACC-RAD (2)_Keppel Land 4 2" xfId="38453"/>
    <cellStyle name="d_yield_WACC-RAD (2)_Keppel Land 5" xfId="38450"/>
    <cellStyle name="d_yield_WACC-RAD (2)_Keppel Land_Capitaland_working" xfId="13461"/>
    <cellStyle name="d_yield_WACC-RAD (2)_Keppel Land_Capitaland_working 2" xfId="13462"/>
    <cellStyle name="d_yield_WACC-RAD (2)_Keppel Land_Capitaland_working 2 2" xfId="38455"/>
    <cellStyle name="d_yield_WACC-RAD (2)_Keppel Land_Capitaland_working 3" xfId="13463"/>
    <cellStyle name="d_yield_WACC-RAD (2)_Keppel Land_Capitaland_working 3 2" xfId="38456"/>
    <cellStyle name="d_yield_WACC-RAD (2)_Keppel Land_Capitaland_working 4" xfId="13464"/>
    <cellStyle name="d_yield_WACC-RAD (2)_Keppel Land_Capitaland_working 4 2" xfId="38457"/>
    <cellStyle name="d_yield_WACC-RAD (2)_Keppel Land_Capitaland_working 5" xfId="38454"/>
    <cellStyle name="d_yield_WACC-RAD (2)_PortfolioSale NAV_v.9" xfId="13465"/>
    <cellStyle name="d_yield_WACC-RAD (2)_PortfolioSale NAV_v.9 2" xfId="13466"/>
    <cellStyle name="d_yield_WACC-RAD (2)_PortfolioSale NAV_v.9 2 2" xfId="38459"/>
    <cellStyle name="d_yield_WACC-RAD (2)_PortfolioSale NAV_v.9 3" xfId="13467"/>
    <cellStyle name="d_yield_WACC-RAD (2)_PortfolioSale NAV_v.9 3 2" xfId="38460"/>
    <cellStyle name="d_yield_WACC-RAD (2)_PortfolioSale NAV_v.9 4" xfId="13468"/>
    <cellStyle name="d_yield_WACC-RAD (2)_PortfolioSale NAV_v.9 4 2" xfId="38461"/>
    <cellStyle name="d_yield_WACC-RAD (2)_PortfolioSale NAV_v.9 5" xfId="38458"/>
    <cellStyle name="d_yield_WACC-RAD (2)_THEsumPage (2)" xfId="13469"/>
    <cellStyle name="d_yield_WACC-RAD (2)_THEsumPage (2) 2" xfId="13470"/>
    <cellStyle name="d_yield_WACC-RAD (2)_THEsumPage (2) 2 2" xfId="38463"/>
    <cellStyle name="d_yield_WACC-RAD (2)_THEsumPage (2) 3" xfId="13471"/>
    <cellStyle name="d_yield_WACC-RAD (2)_THEsumPage (2) 3 2" xfId="38464"/>
    <cellStyle name="d_yield_WACC-RAD (2)_THEsumPage (2) 4" xfId="13472"/>
    <cellStyle name="d_yield_WACC-RAD (2)_THEsumPage (2) 4 2" xfId="38465"/>
    <cellStyle name="d_yield_WACC-RAD (2)_THEsumPage (2) 5" xfId="38462"/>
    <cellStyle name="d_yield_WACC-RAD (2)_THEsumPage (2)_Capitaland" xfId="13473"/>
    <cellStyle name="d_yield_WACC-RAD (2)_THEsumPage (2)_Capitaland 2" xfId="13474"/>
    <cellStyle name="d_yield_WACC-RAD (2)_THEsumPage (2)_Capitaland 2 2" xfId="38467"/>
    <cellStyle name="d_yield_WACC-RAD (2)_THEsumPage (2)_Capitaland 3" xfId="13475"/>
    <cellStyle name="d_yield_WACC-RAD (2)_THEsumPage (2)_Capitaland 3 2" xfId="38468"/>
    <cellStyle name="d_yield_WACC-RAD (2)_THEsumPage (2)_Capitaland 4" xfId="13476"/>
    <cellStyle name="d_yield_WACC-RAD (2)_THEsumPage (2)_Capitaland 4 2" xfId="38469"/>
    <cellStyle name="d_yield_WACC-RAD (2)_THEsumPage (2)_Capitaland 5" xfId="38466"/>
    <cellStyle name="d_yield_WACC-RAD (2)_THEsumPage (2)_Citydev new" xfId="13477"/>
    <cellStyle name="d_yield_WACC-RAD (2)_THEsumPage (2)_Citydev new 2" xfId="13478"/>
    <cellStyle name="d_yield_WACC-RAD (2)_THEsumPage (2)_Citydev new 2 2" xfId="38471"/>
    <cellStyle name="d_yield_WACC-RAD (2)_THEsumPage (2)_Citydev new 3" xfId="13479"/>
    <cellStyle name="d_yield_WACC-RAD (2)_THEsumPage (2)_Citydev new 3 2" xfId="38472"/>
    <cellStyle name="d_yield_WACC-RAD (2)_THEsumPage (2)_Citydev new 4" xfId="13480"/>
    <cellStyle name="d_yield_WACC-RAD (2)_THEsumPage (2)_Citydev new 4 2" xfId="38473"/>
    <cellStyle name="d_yield_WACC-RAD (2)_THEsumPage (2)_Citydev new 5" xfId="38470"/>
    <cellStyle name="d_yield_WACC-RAD (2)_THEsumPage (2)_Corvette_Merger Model_v.33" xfId="13481"/>
    <cellStyle name="d_yield_WACC-RAD (2)_THEsumPage (2)_Corvette_Merger Model_v.33 2" xfId="13482"/>
    <cellStyle name="d_yield_WACC-RAD (2)_THEsumPage (2)_Corvette_Merger Model_v.33 2 2" xfId="38475"/>
    <cellStyle name="d_yield_WACC-RAD (2)_THEsumPage (2)_Corvette_Merger Model_v.33 3" xfId="13483"/>
    <cellStyle name="d_yield_WACC-RAD (2)_THEsumPage (2)_Corvette_Merger Model_v.33 3 2" xfId="38476"/>
    <cellStyle name="d_yield_WACC-RAD (2)_THEsumPage (2)_Corvette_Merger Model_v.33 4" xfId="13484"/>
    <cellStyle name="d_yield_WACC-RAD (2)_THEsumPage (2)_Corvette_Merger Model_v.33 4 2" xfId="38477"/>
    <cellStyle name="d_yield_WACC-RAD (2)_THEsumPage (2)_Corvette_Merger Model_v.33 5" xfId="38474"/>
    <cellStyle name="d_yield_WACC-RAD (2)_THEsumPage (2)_Corvette_Mustang LBO_v.9" xfId="13485"/>
    <cellStyle name="d_yield_WACC-RAD (2)_THEsumPage (2)_Corvette_Mustang LBO_v.9 2" xfId="13486"/>
    <cellStyle name="d_yield_WACC-RAD (2)_THEsumPage (2)_Corvette_Mustang LBO_v.9 2 2" xfId="38479"/>
    <cellStyle name="d_yield_WACC-RAD (2)_THEsumPage (2)_Corvette_Mustang LBO_v.9 3" xfId="13487"/>
    <cellStyle name="d_yield_WACC-RAD (2)_THEsumPage (2)_Corvette_Mustang LBO_v.9 3 2" xfId="38480"/>
    <cellStyle name="d_yield_WACC-RAD (2)_THEsumPage (2)_Corvette_Mustang LBO_v.9 4" xfId="13488"/>
    <cellStyle name="d_yield_WACC-RAD (2)_THEsumPage (2)_Corvette_Mustang LBO_v.9 4 2" xfId="38481"/>
    <cellStyle name="d_yield_WACC-RAD (2)_THEsumPage (2)_Corvette_Mustang LBO_v.9 5" xfId="38478"/>
    <cellStyle name="d_yield_WACC-RAD (2)_THEsumPage (2)_Keppel Land" xfId="13489"/>
    <cellStyle name="d_yield_WACC-RAD (2)_THEsumPage (2)_Keppel Land 2" xfId="13490"/>
    <cellStyle name="d_yield_WACC-RAD (2)_THEsumPage (2)_Keppel Land 2 2" xfId="38483"/>
    <cellStyle name="d_yield_WACC-RAD (2)_THEsumPage (2)_Keppel Land 3" xfId="13491"/>
    <cellStyle name="d_yield_WACC-RAD (2)_THEsumPage (2)_Keppel Land 3 2" xfId="38484"/>
    <cellStyle name="d_yield_WACC-RAD (2)_THEsumPage (2)_Keppel Land 4" xfId="13492"/>
    <cellStyle name="d_yield_WACC-RAD (2)_THEsumPage (2)_Keppel Land 4 2" xfId="38485"/>
    <cellStyle name="d_yield_WACC-RAD (2)_THEsumPage (2)_Keppel Land 5" xfId="38482"/>
    <cellStyle name="d_yield_WACC-RAD (2)_THEsumPage (2)_Keppel Land_Capitaland_working" xfId="13493"/>
    <cellStyle name="d_yield_WACC-RAD (2)_THEsumPage (2)_Keppel Land_Capitaland_working 2" xfId="13494"/>
    <cellStyle name="d_yield_WACC-RAD (2)_THEsumPage (2)_Keppel Land_Capitaland_working 2 2" xfId="38487"/>
    <cellStyle name="d_yield_WACC-RAD (2)_THEsumPage (2)_Keppel Land_Capitaland_working 3" xfId="13495"/>
    <cellStyle name="d_yield_WACC-RAD (2)_THEsumPage (2)_Keppel Land_Capitaland_working 3 2" xfId="38488"/>
    <cellStyle name="d_yield_WACC-RAD (2)_THEsumPage (2)_Keppel Land_Capitaland_working 4" xfId="13496"/>
    <cellStyle name="d_yield_WACC-RAD (2)_THEsumPage (2)_Keppel Land_Capitaland_working 4 2" xfId="38489"/>
    <cellStyle name="d_yield_WACC-RAD (2)_THEsumPage (2)_Keppel Land_Capitaland_working 5" xfId="38486"/>
    <cellStyle name="d_yield_WACC-RAD (2)_THEsumPage (2)_PortfolioSale NAV_v.9" xfId="13497"/>
    <cellStyle name="d_yield_WACC-RAD (2)_THEsumPage (2)_PortfolioSale NAV_v.9 2" xfId="13498"/>
    <cellStyle name="d_yield_WACC-RAD (2)_THEsumPage (2)_PortfolioSale NAV_v.9 2 2" xfId="38491"/>
    <cellStyle name="d_yield_WACC-RAD (2)_THEsumPage (2)_PortfolioSale NAV_v.9 3" xfId="13499"/>
    <cellStyle name="d_yield_WACC-RAD (2)_THEsumPage (2)_PortfolioSale NAV_v.9 3 2" xfId="38492"/>
    <cellStyle name="d_yield_WACC-RAD (2)_THEsumPage (2)_PortfolioSale NAV_v.9 4" xfId="13500"/>
    <cellStyle name="d_yield_WACC-RAD (2)_THEsumPage (2)_PortfolioSale NAV_v.9 4 2" xfId="38493"/>
    <cellStyle name="d_yield_WACC-RAD (2)_THEsumPage (2)_PortfolioSale NAV_v.9 5" xfId="38490"/>
    <cellStyle name="DarkBlue" xfId="13501"/>
    <cellStyle name="DarkBlue 2" xfId="13502"/>
    <cellStyle name="DarkBlue 2 2" xfId="38495"/>
    <cellStyle name="DarkBlue 3" xfId="13503"/>
    <cellStyle name="DarkBlue 3 2" xfId="38496"/>
    <cellStyle name="DarkBlue 4" xfId="13504"/>
    <cellStyle name="DarkBlue 4 2" xfId="38497"/>
    <cellStyle name="DarkBlue 5" xfId="38494"/>
    <cellStyle name="Dash" xfId="13505"/>
    <cellStyle name="Dash 2" xfId="13506"/>
    <cellStyle name="Dash 2 2" xfId="38499"/>
    <cellStyle name="Dash 3" xfId="13507"/>
    <cellStyle name="Dash 3 2" xfId="38500"/>
    <cellStyle name="Dash 4" xfId="13508"/>
    <cellStyle name="Dash 4 2" xfId="38501"/>
    <cellStyle name="Dash 5" xfId="38498"/>
    <cellStyle name="data" xfId="13509"/>
    <cellStyle name="data 2" xfId="13510"/>
    <cellStyle name="data 2 2" xfId="38503"/>
    <cellStyle name="data 3" xfId="13511"/>
    <cellStyle name="data 3 2" xfId="38504"/>
    <cellStyle name="data 4" xfId="13512"/>
    <cellStyle name="data 4 2" xfId="38505"/>
    <cellStyle name="data 5" xfId="38502"/>
    <cellStyle name="datacell" xfId="13513"/>
    <cellStyle name="datacell 2" xfId="13514"/>
    <cellStyle name="datacell 2 2" xfId="38507"/>
    <cellStyle name="datacell 3" xfId="13515"/>
    <cellStyle name="datacell 3 2" xfId="38508"/>
    <cellStyle name="datacell 4" xfId="13516"/>
    <cellStyle name="datacell 4 2" xfId="38509"/>
    <cellStyle name="datacell 5" xfId="38506"/>
    <cellStyle name="DataSheet Style" xfId="13517"/>
    <cellStyle name="DataSheet Style 2" xfId="13518"/>
    <cellStyle name="DataSheet Style 2 2" xfId="38511"/>
    <cellStyle name="DataSheet Style 3" xfId="13519"/>
    <cellStyle name="DataSheet Style 3 2" xfId="13520"/>
    <cellStyle name="DataSheet Style 3 2 2" xfId="38513"/>
    <cellStyle name="DataSheet Style 3 3" xfId="38512"/>
    <cellStyle name="DataSheet Style 4" xfId="13521"/>
    <cellStyle name="DataSheet Style 4 2" xfId="38514"/>
    <cellStyle name="DataSheet Style 5" xfId="13522"/>
    <cellStyle name="DataSheet Style 5 2" xfId="38515"/>
    <cellStyle name="DataSheet Style 6" xfId="38510"/>
    <cellStyle name="Date" xfId="13523"/>
    <cellStyle name="Date [mmm-d-yyyy]" xfId="13524"/>
    <cellStyle name="Date [mmm-d-yyyy] 2" xfId="13525"/>
    <cellStyle name="Date [mmm-d-yyyy] 2 2" xfId="38518"/>
    <cellStyle name="Date [mmm-d-yyyy] 3" xfId="13526"/>
    <cellStyle name="Date [mmm-d-yyyy] 3 2" xfId="38519"/>
    <cellStyle name="Date [mmm-d-yyyy] 4" xfId="13527"/>
    <cellStyle name="Date [mmm-d-yyyy] 4 2" xfId="38520"/>
    <cellStyle name="Date [mmm-d-yyyy] 5" xfId="38517"/>
    <cellStyle name="Date [mmm-yy]" xfId="13528"/>
    <cellStyle name="Date [mmm-yy] 2" xfId="13529"/>
    <cellStyle name="Date [mmm-yy] 2 2" xfId="38522"/>
    <cellStyle name="Date [mmm-yy] 3" xfId="13530"/>
    <cellStyle name="Date [mmm-yy] 3 2" xfId="38523"/>
    <cellStyle name="Date [mmm-yy] 4" xfId="13531"/>
    <cellStyle name="Date [mmm-yy] 4 2" xfId="38524"/>
    <cellStyle name="Date [mmm-yy] 5" xfId="38521"/>
    <cellStyle name="Date [mmm-yyyy]" xfId="13532"/>
    <cellStyle name="Date [mmm-yyyy] 2" xfId="13533"/>
    <cellStyle name="Date [mmm-yyyy] 2 2" xfId="38526"/>
    <cellStyle name="Date [mmm-yyyy] 3" xfId="13534"/>
    <cellStyle name="Date [mmm-yyyy] 3 2" xfId="38527"/>
    <cellStyle name="Date [mmm-yyyy] 4" xfId="13535"/>
    <cellStyle name="Date [mmm-yyyy] 4 2" xfId="38528"/>
    <cellStyle name="Date [mmm-yyyy] 5" xfId="13536"/>
    <cellStyle name="Date [mmm-yyyy] 5 2" xfId="38529"/>
    <cellStyle name="Date [mmm-yyyy] 6" xfId="38525"/>
    <cellStyle name="Date 10" xfId="13537"/>
    <cellStyle name="Date 10 2" xfId="13538"/>
    <cellStyle name="Date 10 2 2" xfId="38531"/>
    <cellStyle name="Date 10 3" xfId="13539"/>
    <cellStyle name="Date 10 3 2" xfId="38532"/>
    <cellStyle name="Date 10 4" xfId="13540"/>
    <cellStyle name="Date 10 4 2" xfId="38533"/>
    <cellStyle name="Date 10 5" xfId="38530"/>
    <cellStyle name="Date 11" xfId="13541"/>
    <cellStyle name="Date 11 2" xfId="13542"/>
    <cellStyle name="Date 11 2 2" xfId="38535"/>
    <cellStyle name="Date 11 3" xfId="13543"/>
    <cellStyle name="Date 11 3 2" xfId="38536"/>
    <cellStyle name="Date 11 4" xfId="13544"/>
    <cellStyle name="Date 11 4 2" xfId="38537"/>
    <cellStyle name="Date 11 5" xfId="38534"/>
    <cellStyle name="Date 12" xfId="13545"/>
    <cellStyle name="Date 12 2" xfId="13546"/>
    <cellStyle name="Date 12 2 2" xfId="38539"/>
    <cellStyle name="Date 12 3" xfId="13547"/>
    <cellStyle name="Date 12 3 2" xfId="38540"/>
    <cellStyle name="Date 12 4" xfId="13548"/>
    <cellStyle name="Date 12 4 2" xfId="38541"/>
    <cellStyle name="Date 12 5" xfId="38538"/>
    <cellStyle name="Date 13" xfId="13549"/>
    <cellStyle name="Date 13 2" xfId="13550"/>
    <cellStyle name="Date 13 2 2" xfId="38543"/>
    <cellStyle name="Date 13 3" xfId="13551"/>
    <cellStyle name="Date 13 3 2" xfId="38544"/>
    <cellStyle name="Date 13 4" xfId="13552"/>
    <cellStyle name="Date 13 4 2" xfId="38545"/>
    <cellStyle name="Date 13 5" xfId="38542"/>
    <cellStyle name="Date 14" xfId="13553"/>
    <cellStyle name="Date 14 2" xfId="38546"/>
    <cellStyle name="Date 15" xfId="13554"/>
    <cellStyle name="Date 15 2" xfId="38547"/>
    <cellStyle name="Date 16" xfId="13555"/>
    <cellStyle name="Date 16 2" xfId="38548"/>
    <cellStyle name="Date 17" xfId="38516"/>
    <cellStyle name="Date 2" xfId="13556"/>
    <cellStyle name="Date 2 2" xfId="13557"/>
    <cellStyle name="Date 2 2 2" xfId="38550"/>
    <cellStyle name="Date 2 3" xfId="13558"/>
    <cellStyle name="Date 2 3 2" xfId="38551"/>
    <cellStyle name="Date 2 4" xfId="13559"/>
    <cellStyle name="Date 2 4 2" xfId="38552"/>
    <cellStyle name="Date 2 5" xfId="38549"/>
    <cellStyle name="Date 3" xfId="13560"/>
    <cellStyle name="Date 3 2" xfId="13561"/>
    <cellStyle name="Date 3 2 2" xfId="38554"/>
    <cellStyle name="Date 3 3" xfId="13562"/>
    <cellStyle name="Date 3 3 2" xfId="38555"/>
    <cellStyle name="Date 3 4" xfId="13563"/>
    <cellStyle name="Date 3 4 2" xfId="38556"/>
    <cellStyle name="Date 3 5" xfId="38553"/>
    <cellStyle name="Date 4" xfId="13564"/>
    <cellStyle name="Date 4 2" xfId="13565"/>
    <cellStyle name="Date 4 2 2" xfId="38558"/>
    <cellStyle name="Date 4 3" xfId="13566"/>
    <cellStyle name="Date 4 3 2" xfId="38559"/>
    <cellStyle name="Date 4 4" xfId="13567"/>
    <cellStyle name="Date 4 4 2" xfId="38560"/>
    <cellStyle name="Date 4 5" xfId="38557"/>
    <cellStyle name="Date 5" xfId="13568"/>
    <cellStyle name="Date 5 2" xfId="13569"/>
    <cellStyle name="Date 5 2 2" xfId="38562"/>
    <cellStyle name="Date 5 3" xfId="13570"/>
    <cellStyle name="Date 5 3 2" xfId="38563"/>
    <cellStyle name="Date 5 4" xfId="13571"/>
    <cellStyle name="Date 5 4 2" xfId="38564"/>
    <cellStyle name="Date 5 5" xfId="38561"/>
    <cellStyle name="Date 6" xfId="13572"/>
    <cellStyle name="Date 6 2" xfId="13573"/>
    <cellStyle name="Date 6 2 2" xfId="38566"/>
    <cellStyle name="Date 6 3" xfId="13574"/>
    <cellStyle name="Date 6 3 2" xfId="38567"/>
    <cellStyle name="Date 6 4" xfId="13575"/>
    <cellStyle name="Date 6 4 2" xfId="38568"/>
    <cellStyle name="Date 6 5" xfId="38565"/>
    <cellStyle name="Date 7" xfId="13576"/>
    <cellStyle name="Date 7 2" xfId="13577"/>
    <cellStyle name="Date 7 2 2" xfId="38570"/>
    <cellStyle name="Date 7 3" xfId="13578"/>
    <cellStyle name="Date 7 3 2" xfId="38571"/>
    <cellStyle name="Date 7 4" xfId="13579"/>
    <cellStyle name="Date 7 4 2" xfId="38572"/>
    <cellStyle name="Date 7 5" xfId="38569"/>
    <cellStyle name="Date 8" xfId="13580"/>
    <cellStyle name="Date 8 2" xfId="13581"/>
    <cellStyle name="Date 8 2 2" xfId="38574"/>
    <cellStyle name="Date 8 3" xfId="13582"/>
    <cellStyle name="Date 8 3 2" xfId="38575"/>
    <cellStyle name="Date 8 4" xfId="13583"/>
    <cellStyle name="Date 8 4 2" xfId="38576"/>
    <cellStyle name="Date 8 5" xfId="38573"/>
    <cellStyle name="Date 9" xfId="13584"/>
    <cellStyle name="Date 9 2" xfId="13585"/>
    <cellStyle name="Date 9 2 2" xfId="38578"/>
    <cellStyle name="Date 9 3" xfId="13586"/>
    <cellStyle name="Date 9 3 2" xfId="38579"/>
    <cellStyle name="Date 9 4" xfId="13587"/>
    <cellStyle name="Date 9 4 2" xfId="38580"/>
    <cellStyle name="Date 9 5" xfId="38577"/>
    <cellStyle name="Date Aligned" xfId="13588"/>
    <cellStyle name="Date Aligned 2" xfId="13589"/>
    <cellStyle name="Date Aligned 2 2" xfId="38582"/>
    <cellStyle name="Date Aligned 3" xfId="13590"/>
    <cellStyle name="Date Aligned 3 2" xfId="38583"/>
    <cellStyle name="Date Aligned 4" xfId="13591"/>
    <cellStyle name="Date Aligned 4 2" xfId="38584"/>
    <cellStyle name="Date Aligned 5" xfId="38581"/>
    <cellStyle name="Date Aligned*" xfId="13592"/>
    <cellStyle name="Date Aligned* 2" xfId="13593"/>
    <cellStyle name="Date Aligned* 2 2" xfId="38586"/>
    <cellStyle name="Date Aligned* 3" xfId="13594"/>
    <cellStyle name="Date Aligned* 3 2" xfId="38587"/>
    <cellStyle name="Date Aligned* 4" xfId="13595"/>
    <cellStyle name="Date Aligned* 4 2" xfId="38588"/>
    <cellStyle name="Date Aligned* 5" xfId="38585"/>
    <cellStyle name="Date Aligned_Golden Bear Comparison_8.30.05" xfId="13596"/>
    <cellStyle name="date month-year" xfId="13597"/>
    <cellStyle name="date month-year 2" xfId="13598"/>
    <cellStyle name="date month-year 2 2" xfId="38590"/>
    <cellStyle name="date month-year 3" xfId="13599"/>
    <cellStyle name="date month-year 3 2" xfId="38591"/>
    <cellStyle name="date month-year 4" xfId="13600"/>
    <cellStyle name="date month-year 4 2" xfId="38592"/>
    <cellStyle name="date month-year 5" xfId="38589"/>
    <cellStyle name="Date Short" xfId="13601"/>
    <cellStyle name="Date Short 2" xfId="13602"/>
    <cellStyle name="Date Short 2 2" xfId="38594"/>
    <cellStyle name="Date Short 3" xfId="13603"/>
    <cellStyle name="Date Short 3 2" xfId="38595"/>
    <cellStyle name="Date Short 4" xfId="13604"/>
    <cellStyle name="Date Short 4 2" xfId="38596"/>
    <cellStyle name="Date Short 5" xfId="38593"/>
    <cellStyle name="Date_0. Portfolio Consolidated" xfId="13605"/>
    <cellStyle name="Date1" xfId="13606"/>
    <cellStyle name="Date1 2" xfId="13607"/>
    <cellStyle name="Date1 2 2" xfId="38598"/>
    <cellStyle name="Date1 3" xfId="13608"/>
    <cellStyle name="Date1 3 2" xfId="38599"/>
    <cellStyle name="Date1 4" xfId="13609"/>
    <cellStyle name="Date1 4 2" xfId="38600"/>
    <cellStyle name="Date1 5" xfId="38597"/>
    <cellStyle name="Date2" xfId="13610"/>
    <cellStyle name="Date2 2" xfId="13611"/>
    <cellStyle name="Date2 2 2" xfId="38602"/>
    <cellStyle name="Date2 3" xfId="13612"/>
    <cellStyle name="Date2 3 2" xfId="38603"/>
    <cellStyle name="Date2 4" xfId="13613"/>
    <cellStyle name="Date2 4 2" xfId="38604"/>
    <cellStyle name="Date2 5" xfId="38601"/>
    <cellStyle name="DATETIME" xfId="13614"/>
    <cellStyle name="DATETIME 2" xfId="13615"/>
    <cellStyle name="DATETIME 2 2" xfId="13616"/>
    <cellStyle name="DATETIME 2 2 2" xfId="38607"/>
    <cellStyle name="DATETIME 2 3" xfId="13617"/>
    <cellStyle name="DATETIME 2 3 2" xfId="38608"/>
    <cellStyle name="DATETIME 2 4" xfId="13618"/>
    <cellStyle name="DATETIME 2 4 2" xfId="38609"/>
    <cellStyle name="DATETIME 2 5" xfId="38606"/>
    <cellStyle name="DATETIME 3" xfId="13619"/>
    <cellStyle name="DATETIME 3 2" xfId="38610"/>
    <cellStyle name="DATETIME 4" xfId="13620"/>
    <cellStyle name="DATETIME 4 2" xfId="38611"/>
    <cellStyle name="DATETIME 5" xfId="13621"/>
    <cellStyle name="DATETIME 5 2" xfId="38612"/>
    <cellStyle name="DATETIME 6" xfId="38605"/>
    <cellStyle name="decim" xfId="13622"/>
    <cellStyle name="decim 2" xfId="13623"/>
    <cellStyle name="decim 2 2" xfId="38614"/>
    <cellStyle name="decim 3" xfId="13624"/>
    <cellStyle name="decim 3 2" xfId="38615"/>
    <cellStyle name="decim 4" xfId="13625"/>
    <cellStyle name="decim 4 2" xfId="38616"/>
    <cellStyle name="decim 5" xfId="13626"/>
    <cellStyle name="decim 5 2" xfId="38617"/>
    <cellStyle name="decim 6" xfId="38613"/>
    <cellStyle name="decimal 0" xfId="13627"/>
    <cellStyle name="decimal 0 2" xfId="13628"/>
    <cellStyle name="decimal 0 2 2" xfId="38619"/>
    <cellStyle name="decimal 0 3" xfId="13629"/>
    <cellStyle name="decimal 0 3 2" xfId="38620"/>
    <cellStyle name="decimal 0 4" xfId="13630"/>
    <cellStyle name="decimal 0 4 2" xfId="38621"/>
    <cellStyle name="decimal 0 5" xfId="38618"/>
    <cellStyle name="Decimal 1" xfId="13631"/>
    <cellStyle name="Decimal 1 2" xfId="13632"/>
    <cellStyle name="Decimal 1 2 2" xfId="38623"/>
    <cellStyle name="Decimal 1 3" xfId="13633"/>
    <cellStyle name="Decimal 1 3 2" xfId="38624"/>
    <cellStyle name="Decimal 1 4" xfId="13634"/>
    <cellStyle name="Decimal 1 4 2" xfId="38625"/>
    <cellStyle name="Decimal 1 5" xfId="38622"/>
    <cellStyle name="decimal 2" xfId="13635"/>
    <cellStyle name="decimal 2 2" xfId="13636"/>
    <cellStyle name="decimal 2 2 2" xfId="38627"/>
    <cellStyle name="decimal 2 3" xfId="13637"/>
    <cellStyle name="decimal 2 3 2" xfId="38628"/>
    <cellStyle name="decimal 2 4" xfId="13638"/>
    <cellStyle name="decimal 2 4 2" xfId="38629"/>
    <cellStyle name="decimal 2 5" xfId="38626"/>
    <cellStyle name="DELTA" xfId="13639"/>
    <cellStyle name="DELTA 2" xfId="13640"/>
    <cellStyle name="DELTA 2 2" xfId="38631"/>
    <cellStyle name="DELTA 3" xfId="13641"/>
    <cellStyle name="DELTA 3 2" xfId="38632"/>
    <cellStyle name="DELTA 4" xfId="13642"/>
    <cellStyle name="DELTA 4 2" xfId="38633"/>
    <cellStyle name="DELTA 5" xfId="38630"/>
    <cellStyle name="Derive" xfId="13643"/>
    <cellStyle name="Derive 2" xfId="13644"/>
    <cellStyle name="Derive 2 2" xfId="38635"/>
    <cellStyle name="Derive 3" xfId="13645"/>
    <cellStyle name="Derive 3 2" xfId="38636"/>
    <cellStyle name="Derive 4" xfId="13646"/>
    <cellStyle name="Derive 4 2" xfId="38637"/>
    <cellStyle name="Derive 5" xfId="38634"/>
    <cellStyle name="Dex Doub Line" xfId="13647"/>
    <cellStyle name="Dex Doub Line 2" xfId="13648"/>
    <cellStyle name="Dex Doub Line 2 2" xfId="38639"/>
    <cellStyle name="Dex Doub Line 3" xfId="13649"/>
    <cellStyle name="Dex Doub Line 3 2" xfId="13650"/>
    <cellStyle name="Dex Doub Line 3 2 2" xfId="38641"/>
    <cellStyle name="Dex Doub Line 3 3" xfId="38640"/>
    <cellStyle name="Dex Doub Line 4" xfId="13651"/>
    <cellStyle name="Dex Doub Line 4 2" xfId="38642"/>
    <cellStyle name="Dex Doub Line 5" xfId="13652"/>
    <cellStyle name="Dex Doub Line 5 2" xfId="38643"/>
    <cellStyle name="Dex Doub Line 6" xfId="38638"/>
    <cellStyle name="Dezimal [0]_A_MITARB" xfId="13653"/>
    <cellStyle name="Dezimal_A_MITARB" xfId="13654"/>
    <cellStyle name="dgw" xfId="13655"/>
    <cellStyle name="dgw 2" xfId="13656"/>
    <cellStyle name="dgw 2 2" xfId="38645"/>
    <cellStyle name="dgw 3" xfId="13657"/>
    <cellStyle name="dgw 3 2" xfId="38646"/>
    <cellStyle name="dgw 4" xfId="13658"/>
    <cellStyle name="dgw 4 2" xfId="38647"/>
    <cellStyle name="dgw 5" xfId="38644"/>
    <cellStyle name="Dia" xfId="13659"/>
    <cellStyle name="Dia 2" xfId="13660"/>
    <cellStyle name="Dia 2 2" xfId="38649"/>
    <cellStyle name="Dia 3" xfId="13661"/>
    <cellStyle name="Dia 3 2" xfId="38650"/>
    <cellStyle name="Dia 4" xfId="13662"/>
    <cellStyle name="Dia 4 2" xfId="38651"/>
    <cellStyle name="Dia 5" xfId="38648"/>
    <cellStyle name="d-mmm-yy" xfId="13663"/>
    <cellStyle name="d-mmm-yy 2" xfId="13664"/>
    <cellStyle name="d-mmm-yy 2 2" xfId="38653"/>
    <cellStyle name="d-mmm-yy 3" xfId="13665"/>
    <cellStyle name="d-mmm-yy 3 2" xfId="38654"/>
    <cellStyle name="d-mmm-yy 4" xfId="13666"/>
    <cellStyle name="d-mmm-yy 4 2" xfId="38655"/>
    <cellStyle name="d-mmm-yy 5" xfId="38652"/>
    <cellStyle name="Dollar" xfId="13667"/>
    <cellStyle name="Dollar (zero dec)" xfId="13668"/>
    <cellStyle name="Dollar (zero dec) 2" xfId="13669"/>
    <cellStyle name="Dollar (zero dec) 2 2" xfId="38658"/>
    <cellStyle name="Dollar (zero dec) 3" xfId="13670"/>
    <cellStyle name="Dollar (zero dec) 3 2" xfId="38659"/>
    <cellStyle name="Dollar (zero dec) 4" xfId="13671"/>
    <cellStyle name="Dollar (zero dec) 4 2" xfId="38660"/>
    <cellStyle name="Dollar (zero dec) 5" xfId="38657"/>
    <cellStyle name="Dollar 2" xfId="13672"/>
    <cellStyle name="Dollar 2 2" xfId="38661"/>
    <cellStyle name="Dollar 3" xfId="13673"/>
    <cellStyle name="Dollar 3 2" xfId="38662"/>
    <cellStyle name="Dollar 4" xfId="13674"/>
    <cellStyle name="Dollar 4 2" xfId="38663"/>
    <cellStyle name="Dollar 5" xfId="38656"/>
    <cellStyle name="Dollar1" xfId="13675"/>
    <cellStyle name="Dollar1 2" xfId="13676"/>
    <cellStyle name="Dollar1 2 2" xfId="38665"/>
    <cellStyle name="Dollar1 3" xfId="13677"/>
    <cellStyle name="Dollar1 3 2" xfId="38666"/>
    <cellStyle name="Dollar1 4" xfId="13678"/>
    <cellStyle name="Dollar1 4 2" xfId="38667"/>
    <cellStyle name="Dollar1 5" xfId="38664"/>
    <cellStyle name="Dollar1Blue" xfId="13679"/>
    <cellStyle name="Dollar1Blue 2" xfId="13680"/>
    <cellStyle name="Dollar1Blue 2 2" xfId="38669"/>
    <cellStyle name="Dollar1Blue 3" xfId="13681"/>
    <cellStyle name="Dollar1Blue 3 2" xfId="38670"/>
    <cellStyle name="Dollar1Blue 4" xfId="13682"/>
    <cellStyle name="Dollar1Blue 4 2" xfId="38671"/>
    <cellStyle name="Dollar1Blue 5" xfId="38668"/>
    <cellStyle name="Dollar2" xfId="13683"/>
    <cellStyle name="Dollar2 2" xfId="13684"/>
    <cellStyle name="Dollar2 2 2" xfId="38673"/>
    <cellStyle name="Dollar2 3" xfId="13685"/>
    <cellStyle name="Dollar2 3 2" xfId="38674"/>
    <cellStyle name="Dollar2 4" xfId="13686"/>
    <cellStyle name="Dollar2 4 2" xfId="38675"/>
    <cellStyle name="Dollar2 5" xfId="38672"/>
    <cellStyle name="Dollars" xfId="13687"/>
    <cellStyle name="Dollars []" xfId="13688"/>
    <cellStyle name="Dollars [] 2" xfId="13689"/>
    <cellStyle name="Dollars [] 2 2" xfId="38678"/>
    <cellStyle name="Dollars [] 3" xfId="13690"/>
    <cellStyle name="Dollars [] 3 2" xfId="38679"/>
    <cellStyle name="Dollars [] 4" xfId="13691"/>
    <cellStyle name="Dollars [] 4 2" xfId="38680"/>
    <cellStyle name="Dollars [] 5" xfId="38677"/>
    <cellStyle name="Dollars [1]" xfId="13692"/>
    <cellStyle name="Dollars [1] 2" xfId="13693"/>
    <cellStyle name="Dollars [1] 2 2" xfId="38682"/>
    <cellStyle name="Dollars [1] 3" xfId="13694"/>
    <cellStyle name="Dollars [1] 3 2" xfId="38683"/>
    <cellStyle name="Dollars [1] 4" xfId="13695"/>
    <cellStyle name="Dollars [1] 4 2" xfId="38684"/>
    <cellStyle name="Dollars [1] 5" xfId="38681"/>
    <cellStyle name="Dollars 2" xfId="13696"/>
    <cellStyle name="Dollars 2 2" xfId="38685"/>
    <cellStyle name="Dollars 3" xfId="13697"/>
    <cellStyle name="Dollars 3 2" xfId="38686"/>
    <cellStyle name="Dollars 4" xfId="13698"/>
    <cellStyle name="Dollars 4 2" xfId="38687"/>
    <cellStyle name="Dollars 5" xfId="38676"/>
    <cellStyle name="Dollars_AVP ARIES 03_10.v1" xfId="13699"/>
    <cellStyle name="Dotted Line" xfId="13700"/>
    <cellStyle name="Dotted Line 2" xfId="13701"/>
    <cellStyle name="Dotted Line 2 2" xfId="38689"/>
    <cellStyle name="Dotted Line 3" xfId="13702"/>
    <cellStyle name="Dotted Line 3 2" xfId="38690"/>
    <cellStyle name="Dotted Line 4" xfId="13703"/>
    <cellStyle name="Dotted Line 4 2" xfId="38691"/>
    <cellStyle name="Dotted Line 5" xfId="38688"/>
    <cellStyle name="Double Accounting" xfId="13704"/>
    <cellStyle name="Double Accounting 2" xfId="13705"/>
    <cellStyle name="Double Accounting 2 2" xfId="38693"/>
    <cellStyle name="Double Accounting 3" xfId="13706"/>
    <cellStyle name="Double Accounting 3 2" xfId="38694"/>
    <cellStyle name="Double Accounting 4" xfId="13707"/>
    <cellStyle name="Double Accounting 4 2" xfId="38695"/>
    <cellStyle name="Double Accounting 5" xfId="38692"/>
    <cellStyle name="DownLoad" xfId="13708"/>
    <cellStyle name="DownLoad 2" xfId="13709"/>
    <cellStyle name="DownLoad 2 2" xfId="38697"/>
    <cellStyle name="DownLoad 3" xfId="13710"/>
    <cellStyle name="DownLoad 3 2" xfId="38698"/>
    <cellStyle name="DownLoad 4" xfId="13711"/>
    <cellStyle name="DownLoad 4 2" xfId="38699"/>
    <cellStyle name="DownLoad 5" xfId="38696"/>
    <cellStyle name="dp*Accent" xfId="13712"/>
    <cellStyle name="dp*Accent 2" xfId="13713"/>
    <cellStyle name="dp*Accent 2 2" xfId="38701"/>
    <cellStyle name="dp*Accent 3" xfId="13714"/>
    <cellStyle name="dp*Accent 3 2" xfId="38702"/>
    <cellStyle name="dp*Accent 4" xfId="13715"/>
    <cellStyle name="dp*Accent 4 2" xfId="38703"/>
    <cellStyle name="dp*Accent 5" xfId="38700"/>
    <cellStyle name="dp*ChartSubTitle" xfId="13716"/>
    <cellStyle name="dp*ChartSubTitle 2" xfId="13717"/>
    <cellStyle name="dp*ChartSubTitle 2 2" xfId="38705"/>
    <cellStyle name="dp*ChartSubTitle 3" xfId="13718"/>
    <cellStyle name="dp*ChartSubTitle 3 2" xfId="38706"/>
    <cellStyle name="dp*ChartSubTitle 4" xfId="13719"/>
    <cellStyle name="dp*ChartSubTitle 4 2" xfId="38707"/>
    <cellStyle name="dp*ChartSubTitle 5" xfId="38704"/>
    <cellStyle name="dp*ChartTitle" xfId="13720"/>
    <cellStyle name="dp*ChartTitle 2" xfId="13721"/>
    <cellStyle name="dp*ChartTitle 2 2" xfId="38709"/>
    <cellStyle name="dp*ChartTitle 3" xfId="13722"/>
    <cellStyle name="dp*ChartTitle 3 2" xfId="38710"/>
    <cellStyle name="dp*ChartTitle 4" xfId="13723"/>
    <cellStyle name="dp*ChartTitle 4 2" xfId="38711"/>
    <cellStyle name="dp*ChartTitle 5" xfId="38708"/>
    <cellStyle name="dp*ColumnHeading1" xfId="13724"/>
    <cellStyle name="dp*ColumnHeading1 2" xfId="13725"/>
    <cellStyle name="dp*ColumnHeading1 2 2" xfId="38713"/>
    <cellStyle name="dp*ColumnHeading1 3" xfId="13726"/>
    <cellStyle name="dp*ColumnHeading1 3 2" xfId="38714"/>
    <cellStyle name="dp*ColumnHeading1 4" xfId="13727"/>
    <cellStyle name="dp*ColumnHeading1 4 2" xfId="38715"/>
    <cellStyle name="dp*ColumnHeading1 5" xfId="38712"/>
    <cellStyle name="dp*ColumnHeading2" xfId="13728"/>
    <cellStyle name="dp*ColumnHeading2 2" xfId="13729"/>
    <cellStyle name="dp*ColumnHeading2 2 2" xfId="38717"/>
    <cellStyle name="dp*ColumnHeading2 3" xfId="13730"/>
    <cellStyle name="dp*ColumnHeading2 3 2" xfId="38718"/>
    <cellStyle name="dp*ColumnHeading2 4" xfId="13731"/>
    <cellStyle name="dp*ColumnHeading2 4 2" xfId="38719"/>
    <cellStyle name="dp*ColumnHeading2 5" xfId="38716"/>
    <cellStyle name="dp*ColumnHeadingDate" xfId="13732"/>
    <cellStyle name="dp*ColumnHeadingDate 2" xfId="13733"/>
    <cellStyle name="dp*ColumnHeadingDate 2 2" xfId="38721"/>
    <cellStyle name="dp*ColumnHeadingDate 3" xfId="13734"/>
    <cellStyle name="dp*ColumnHeadingDate 3 2" xfId="38722"/>
    <cellStyle name="dp*ColumnHeadingDate 4" xfId="13735"/>
    <cellStyle name="dp*ColumnHeadingDate 4 2" xfId="38723"/>
    <cellStyle name="dp*ColumnHeadingDate 5" xfId="38720"/>
    <cellStyle name="dp*FiscalDate" xfId="13736"/>
    <cellStyle name="dp*FiscalDate 2" xfId="13737"/>
    <cellStyle name="dp*FiscalDate 2 2" xfId="38725"/>
    <cellStyle name="dp*FiscalDate 3" xfId="13738"/>
    <cellStyle name="dp*FiscalDate 3 2" xfId="38726"/>
    <cellStyle name="dp*FiscalDate 4" xfId="13739"/>
    <cellStyle name="dp*FiscalDate 4 2" xfId="38727"/>
    <cellStyle name="dp*FiscalDate 5" xfId="38724"/>
    <cellStyle name="dp*Footnote" xfId="13740"/>
    <cellStyle name="dp*Footnote 2" xfId="13741"/>
    <cellStyle name="dp*Footnote 2 2" xfId="38729"/>
    <cellStyle name="dp*Footnote 3" xfId="13742"/>
    <cellStyle name="dp*Footnote 3 2" xfId="38730"/>
    <cellStyle name="dp*Footnote 4" xfId="13743"/>
    <cellStyle name="dp*Footnote 4 2" xfId="38731"/>
    <cellStyle name="dp*Footnote 5" xfId="38728"/>
    <cellStyle name="dp*Information" xfId="13744"/>
    <cellStyle name="dp*Information 2" xfId="13745"/>
    <cellStyle name="dp*Information 2 2" xfId="38733"/>
    <cellStyle name="dp*Information 3" xfId="13746"/>
    <cellStyle name="dp*Information 3 2" xfId="38734"/>
    <cellStyle name="dp*Information 4" xfId="13747"/>
    <cellStyle name="dp*Information 4 2" xfId="38735"/>
    <cellStyle name="dp*Information 5" xfId="38732"/>
    <cellStyle name="dp*LabelItalics" xfId="13748"/>
    <cellStyle name="dp*LabelItalics 2" xfId="13749"/>
    <cellStyle name="dp*LabelItalics 2 2" xfId="38737"/>
    <cellStyle name="dp*LabelItalics 3" xfId="13750"/>
    <cellStyle name="dp*LabelItalics 3 2" xfId="38738"/>
    <cellStyle name="dp*LabelItalics 4" xfId="13751"/>
    <cellStyle name="dp*LabelItalics 4 2" xfId="38739"/>
    <cellStyle name="dp*LabelItalics 5" xfId="38736"/>
    <cellStyle name="dp*LabelItalicsLineAbove" xfId="13752"/>
    <cellStyle name="dp*LabelItalicsLineAbove 2" xfId="13753"/>
    <cellStyle name="dp*LabelItalicsLineAbove 2 2" xfId="38741"/>
    <cellStyle name="dp*LabelItalicsLineAbove 3" xfId="13754"/>
    <cellStyle name="dp*LabelItalicsLineAbove 3 2" xfId="38742"/>
    <cellStyle name="dp*LabelItalicsLineAbove 4" xfId="13755"/>
    <cellStyle name="dp*LabelItalicsLineAbove 4 2" xfId="38743"/>
    <cellStyle name="dp*LabelItalicsLineAbove 5" xfId="38740"/>
    <cellStyle name="dp*LabelLine" xfId="13756"/>
    <cellStyle name="dp*LabelLine 2" xfId="13757"/>
    <cellStyle name="dp*LabelLine 2 2" xfId="38745"/>
    <cellStyle name="dp*LabelLine 3" xfId="13758"/>
    <cellStyle name="dp*LabelLine 3 2" xfId="38746"/>
    <cellStyle name="dp*LabelLine 4" xfId="13759"/>
    <cellStyle name="dp*LabelLine 4 2" xfId="38747"/>
    <cellStyle name="dp*LabelLine 5" xfId="38744"/>
    <cellStyle name="dp*Labels" xfId="13760"/>
    <cellStyle name="dp*Labels 2" xfId="13761"/>
    <cellStyle name="dp*Labels 2 2" xfId="38749"/>
    <cellStyle name="dp*Labels 3" xfId="13762"/>
    <cellStyle name="dp*Labels 3 2" xfId="38750"/>
    <cellStyle name="dp*Labels 4" xfId="13763"/>
    <cellStyle name="dp*Labels 4 2" xfId="38751"/>
    <cellStyle name="dp*Labels 5" xfId="38748"/>
    <cellStyle name="dp*Normal" xfId="13764"/>
    <cellStyle name="dp*Normal 2" xfId="13765"/>
    <cellStyle name="dp*Normal 2 2" xfId="38753"/>
    <cellStyle name="dp*Normal 3" xfId="13766"/>
    <cellStyle name="dp*Normal 3 2" xfId="38754"/>
    <cellStyle name="dp*Normal 4" xfId="13767"/>
    <cellStyle name="dp*Normal 4 2" xfId="38755"/>
    <cellStyle name="dp*Normal 5" xfId="38752"/>
    <cellStyle name="dp*NormalCurrency1Dec." xfId="13768"/>
    <cellStyle name="dp*NormalCurrency1Dec. 2" xfId="13769"/>
    <cellStyle name="dp*NormalCurrency1Dec. 2 2" xfId="38757"/>
    <cellStyle name="dp*NormalCurrency1Dec. 3" xfId="13770"/>
    <cellStyle name="dp*NormalCurrency1Dec. 3 2" xfId="38758"/>
    <cellStyle name="dp*NormalCurrency1Dec. 4" xfId="13771"/>
    <cellStyle name="dp*NormalCurrency1Dec. 4 2" xfId="38759"/>
    <cellStyle name="dp*NormalCurrency1Dec. 5" xfId="38756"/>
    <cellStyle name="dp*NormalCurrency2Dec." xfId="13772"/>
    <cellStyle name="dp*NormalCurrency2Dec. 2" xfId="13773"/>
    <cellStyle name="dp*NormalCurrency2Dec. 2 2" xfId="38761"/>
    <cellStyle name="dp*NormalCurrency2Dec. 3" xfId="13774"/>
    <cellStyle name="dp*NormalCurrency2Dec. 3 2" xfId="38762"/>
    <cellStyle name="dp*NormalCurrency2Dec. 4" xfId="13775"/>
    <cellStyle name="dp*NormalCurrency2Dec. 4 2" xfId="38763"/>
    <cellStyle name="dp*NormalCurrency2Dec. 5" xfId="38760"/>
    <cellStyle name="dp*Number%Italics" xfId="13776"/>
    <cellStyle name="dp*Number%Italics 2" xfId="13777"/>
    <cellStyle name="dp*Number%Italics 2 2" xfId="38765"/>
    <cellStyle name="dp*Number%Italics 3" xfId="13778"/>
    <cellStyle name="dp*Number%Italics 3 2" xfId="38766"/>
    <cellStyle name="dp*Number%Italics 4" xfId="13779"/>
    <cellStyle name="dp*Number%Italics 4 2" xfId="38767"/>
    <cellStyle name="dp*Number%Italics 5" xfId="38764"/>
    <cellStyle name="dp*Number%ItalicsLineAbove" xfId="13780"/>
    <cellStyle name="dp*Number%ItalicsLineAbove 2" xfId="13781"/>
    <cellStyle name="dp*Number%ItalicsLineAbove 2 2" xfId="38769"/>
    <cellStyle name="dp*Number%ItalicsLineAbove 3" xfId="13782"/>
    <cellStyle name="dp*Number%ItalicsLineAbove 3 2" xfId="13783"/>
    <cellStyle name="dp*Number%ItalicsLineAbove 3 2 2" xfId="38771"/>
    <cellStyle name="dp*Number%ItalicsLineAbove 3 3" xfId="38770"/>
    <cellStyle name="dp*Number%ItalicsLineAbove 4" xfId="13784"/>
    <cellStyle name="dp*Number%ItalicsLineAbove 4 2" xfId="38772"/>
    <cellStyle name="dp*Number%ItalicsLineAbove 5" xfId="13785"/>
    <cellStyle name="dp*Number%ItalicsLineAbove 5 2" xfId="38773"/>
    <cellStyle name="dp*Number%ItalicsLineAbove 6" xfId="38768"/>
    <cellStyle name="dp*NumberCurrencyLine" xfId="13786"/>
    <cellStyle name="dp*NumberCurrencyLine 2" xfId="13787"/>
    <cellStyle name="dp*NumberCurrencyLine 2 2" xfId="38775"/>
    <cellStyle name="dp*NumberCurrencyLine 3" xfId="13788"/>
    <cellStyle name="dp*NumberCurrencyLine 3 2" xfId="38776"/>
    <cellStyle name="dp*NumberCurrencyLine 4" xfId="13789"/>
    <cellStyle name="dp*NumberCurrencyLine 4 2" xfId="38777"/>
    <cellStyle name="dp*NumberCurrencyLine 5" xfId="38774"/>
    <cellStyle name="dp*NumberGeneral" xfId="13790"/>
    <cellStyle name="dp*NumberGeneral 2" xfId="13791"/>
    <cellStyle name="dp*NumberGeneral 2 2" xfId="38779"/>
    <cellStyle name="dp*NumberGeneral 3" xfId="13792"/>
    <cellStyle name="dp*NumberGeneral 3 2" xfId="38780"/>
    <cellStyle name="dp*NumberGeneral 4" xfId="13793"/>
    <cellStyle name="dp*NumberGeneral 4 2" xfId="38781"/>
    <cellStyle name="dp*NumberGeneral 5" xfId="38778"/>
    <cellStyle name="dp*NumberGeneral2Dec." xfId="13794"/>
    <cellStyle name="dp*NumberGeneral2Dec. 2" xfId="13795"/>
    <cellStyle name="dp*NumberGeneral2Dec. 2 2" xfId="38783"/>
    <cellStyle name="dp*NumberGeneral2Dec. 3" xfId="13796"/>
    <cellStyle name="dp*NumberGeneral2Dec. 3 2" xfId="38784"/>
    <cellStyle name="dp*NumberGeneral2Dec. 4" xfId="13797"/>
    <cellStyle name="dp*NumberGeneral2Dec. 4 2" xfId="38785"/>
    <cellStyle name="dp*NumberGeneral2Dec. 5" xfId="38782"/>
    <cellStyle name="dp*NumberLine" xfId="13798"/>
    <cellStyle name="dp*NumberLine 2" xfId="13799"/>
    <cellStyle name="dp*NumberLine 2 2" xfId="38787"/>
    <cellStyle name="dp*NumberLine 3" xfId="13800"/>
    <cellStyle name="dp*NumberLine 3 2" xfId="38788"/>
    <cellStyle name="dp*NumberLine 4" xfId="13801"/>
    <cellStyle name="dp*NumberLine 4 2" xfId="38789"/>
    <cellStyle name="dp*NumberLine 5" xfId="13802"/>
    <cellStyle name="dp*NumberLine 5 2" xfId="38790"/>
    <cellStyle name="dp*NumberLine 6" xfId="38786"/>
    <cellStyle name="dp*NumberLineEPS" xfId="13803"/>
    <cellStyle name="dp*NumberLineEPS 2" xfId="13804"/>
    <cellStyle name="dp*NumberLineEPS 2 2" xfId="38792"/>
    <cellStyle name="dp*NumberLineEPS 3" xfId="13805"/>
    <cellStyle name="dp*NumberLineEPS 3 2" xfId="38793"/>
    <cellStyle name="dp*NumberLineEPS 4" xfId="13806"/>
    <cellStyle name="dp*NumberLineEPS 4 2" xfId="38794"/>
    <cellStyle name="dp*NumberLineEPS 5" xfId="13807"/>
    <cellStyle name="dp*NumberLineEPS 5 2" xfId="38795"/>
    <cellStyle name="dp*NumberLineEPS 6" xfId="38791"/>
    <cellStyle name="dp*NumberSpecial" xfId="13808"/>
    <cellStyle name="dp*NumberSpecial 2" xfId="13809"/>
    <cellStyle name="dp*NumberSpecial 2 2" xfId="38797"/>
    <cellStyle name="dp*NumberSpecial 3" xfId="13810"/>
    <cellStyle name="dp*NumberSpecial 3 2" xfId="38798"/>
    <cellStyle name="dp*NumberSpecial 4" xfId="13811"/>
    <cellStyle name="dp*NumberSpecial 4 2" xfId="38799"/>
    <cellStyle name="dp*NumberSpecial 5" xfId="38796"/>
    <cellStyle name="dp*RatioX" xfId="13812"/>
    <cellStyle name="dp*RatioX 2" xfId="13813"/>
    <cellStyle name="dp*RatioX 2 2" xfId="38801"/>
    <cellStyle name="dp*RatioX 3" xfId="13814"/>
    <cellStyle name="dp*RatioX 3 2" xfId="38802"/>
    <cellStyle name="dp*RatioX 4" xfId="13815"/>
    <cellStyle name="dp*RatioX 4 2" xfId="38803"/>
    <cellStyle name="dp*RatioX 5" xfId="38800"/>
    <cellStyle name="dp*SeriesName" xfId="13816"/>
    <cellStyle name="dp*SeriesName 2" xfId="13817"/>
    <cellStyle name="dp*SeriesName 2 2" xfId="38805"/>
    <cellStyle name="dp*SeriesName 3" xfId="13818"/>
    <cellStyle name="dp*SeriesName 3 2" xfId="38806"/>
    <cellStyle name="dp*SeriesName 4" xfId="13819"/>
    <cellStyle name="dp*SeriesName 4 2" xfId="38807"/>
    <cellStyle name="dp*SeriesName 5" xfId="38804"/>
    <cellStyle name="dp*SheetSubTitle" xfId="13820"/>
    <cellStyle name="dp*SheetSubTitle 2" xfId="13821"/>
    <cellStyle name="dp*SheetSubTitle 2 2" xfId="38809"/>
    <cellStyle name="dp*SheetSubTitle 3" xfId="13822"/>
    <cellStyle name="dp*SheetSubTitle 3 2" xfId="38810"/>
    <cellStyle name="dp*SheetSubTitle 4" xfId="13823"/>
    <cellStyle name="dp*SheetSubTitle 4 2" xfId="38811"/>
    <cellStyle name="dp*SheetSubTitle 5" xfId="13824"/>
    <cellStyle name="dp*SheetSubTitle 5 2" xfId="38812"/>
    <cellStyle name="dp*SheetSubTitle 6" xfId="38808"/>
    <cellStyle name="dp*SheetTitle" xfId="13825"/>
    <cellStyle name="dp*SheetTitle 2" xfId="13826"/>
    <cellStyle name="dp*SheetTitle 2 2" xfId="38814"/>
    <cellStyle name="dp*SheetTitle 3" xfId="13827"/>
    <cellStyle name="dp*SheetTitle 3 2" xfId="38815"/>
    <cellStyle name="dp*SheetTitle 4" xfId="13828"/>
    <cellStyle name="dp*SheetTitle 4 2" xfId="38816"/>
    <cellStyle name="dp*SheetTitle 5" xfId="38813"/>
    <cellStyle name="dp*SubTitle" xfId="13829"/>
    <cellStyle name="dp*SubTitle 2" xfId="13830"/>
    <cellStyle name="dp*SubTitle 2 2" xfId="38818"/>
    <cellStyle name="dp*SubTitle 3" xfId="13831"/>
    <cellStyle name="dp*SubTitle 3 2" xfId="38819"/>
    <cellStyle name="dp*SubTitle 4" xfId="13832"/>
    <cellStyle name="dp*SubTitle 4 2" xfId="38820"/>
    <cellStyle name="dp*SubTitle 5" xfId="13833"/>
    <cellStyle name="dp*SubTitle 5 2" xfId="38821"/>
    <cellStyle name="dp*SubTitle 6" xfId="38817"/>
    <cellStyle name="dp*ThickLineAbove" xfId="13834"/>
    <cellStyle name="dp*ThickLineAbove 2" xfId="13835"/>
    <cellStyle name="dp*ThickLineAbove 2 2" xfId="38823"/>
    <cellStyle name="dp*ThickLineAbove 3" xfId="13836"/>
    <cellStyle name="dp*ThickLineAbove 3 2" xfId="38824"/>
    <cellStyle name="dp*ThickLineAbove 4" xfId="13837"/>
    <cellStyle name="dp*ThickLineAbove 4 2" xfId="38825"/>
    <cellStyle name="dp*ThickLineAbove 5" xfId="38822"/>
    <cellStyle name="dp*ThickLineBelow" xfId="13838"/>
    <cellStyle name="dp*ThickLineBelow 2" xfId="13839"/>
    <cellStyle name="dp*ThickLineBelow 2 2" xfId="38827"/>
    <cellStyle name="dp*ThickLineBelow 3" xfId="13840"/>
    <cellStyle name="dp*ThickLineBelow 3 2" xfId="38828"/>
    <cellStyle name="dp*ThickLineBelow 4" xfId="13841"/>
    <cellStyle name="dp*ThickLineBelow 4 2" xfId="38829"/>
    <cellStyle name="dp*ThickLineBelow 5" xfId="38826"/>
    <cellStyle name="dp*ThinLineAbove" xfId="13842"/>
    <cellStyle name="dp*ThinLineAbove 2" xfId="13843"/>
    <cellStyle name="dp*ThinLineAbove 2 2" xfId="38831"/>
    <cellStyle name="dp*ThinLineAbove 3" xfId="13844"/>
    <cellStyle name="dp*ThinLineAbove 3 2" xfId="13845"/>
    <cellStyle name="dp*ThinLineAbove 3 2 2" xfId="38833"/>
    <cellStyle name="dp*ThinLineAbove 3 3" xfId="38832"/>
    <cellStyle name="dp*ThinLineAbove 4" xfId="13846"/>
    <cellStyle name="dp*ThinLineAbove 4 2" xfId="38834"/>
    <cellStyle name="dp*ThinLineAbove 5" xfId="13847"/>
    <cellStyle name="dp*ThinLineAbove 5 2" xfId="38835"/>
    <cellStyle name="dp*ThinLineAbove 6" xfId="38830"/>
    <cellStyle name="dp*ThinLineBelow" xfId="13848"/>
    <cellStyle name="dp*ThinLineBelow 2" xfId="13849"/>
    <cellStyle name="dp*ThinLineBelow 2 2" xfId="38837"/>
    <cellStyle name="dp*ThinLineBelow 3" xfId="13850"/>
    <cellStyle name="dp*ThinLineBelow 3 2" xfId="38838"/>
    <cellStyle name="dp*ThinLineBelow 4" xfId="13851"/>
    <cellStyle name="dp*ThinLineBelow 4 2" xfId="38839"/>
    <cellStyle name="dp*ThinLineBelow 5" xfId="13852"/>
    <cellStyle name="dp*ThinLineBelow 5 2" xfId="38840"/>
    <cellStyle name="dp*ThinLineBelow 6" xfId="38836"/>
    <cellStyle name="dp*XAxisTitle" xfId="13853"/>
    <cellStyle name="dp*XAxisTitle 2" xfId="13854"/>
    <cellStyle name="dp*XAxisTitle 2 2" xfId="38842"/>
    <cellStyle name="dp*XAxisTitle 3" xfId="13855"/>
    <cellStyle name="dp*XAxisTitle 3 2" xfId="38843"/>
    <cellStyle name="dp*XAxisTitle 4" xfId="13856"/>
    <cellStyle name="dp*XAxisTitle 4 2" xfId="38844"/>
    <cellStyle name="dp*XAxisTitle 5" xfId="38841"/>
    <cellStyle name="dp*Y2AxisTitle" xfId="13857"/>
    <cellStyle name="dp*Y2AxisTitle 2" xfId="13858"/>
    <cellStyle name="dp*Y2AxisTitle 2 2" xfId="38846"/>
    <cellStyle name="dp*Y2AxisTitle 3" xfId="13859"/>
    <cellStyle name="dp*Y2AxisTitle 3 2" xfId="38847"/>
    <cellStyle name="dp*Y2AxisTitle 4" xfId="13860"/>
    <cellStyle name="dp*Y2AxisTitle 4 2" xfId="38848"/>
    <cellStyle name="dp*Y2AxisTitle 5" xfId="38845"/>
    <cellStyle name="dp*YAxisTitle" xfId="13861"/>
    <cellStyle name="dp*YAxisTitle 2" xfId="13862"/>
    <cellStyle name="dp*YAxisTitle 2 2" xfId="38850"/>
    <cellStyle name="dp*YAxisTitle 3" xfId="13863"/>
    <cellStyle name="dp*YAxisTitle 3 2" xfId="38851"/>
    <cellStyle name="dp*YAxisTitle 4" xfId="13864"/>
    <cellStyle name="dp*YAxisTitle 4 2" xfId="38852"/>
    <cellStyle name="dp*YAxisTitle 5" xfId="38849"/>
    <cellStyle name="Driver" xfId="13865"/>
    <cellStyle name="Driver 2" xfId="13866"/>
    <cellStyle name="Driver 2 2" xfId="38854"/>
    <cellStyle name="Driver 3" xfId="13867"/>
    <cellStyle name="Driver 3 2" xfId="38855"/>
    <cellStyle name="Driver 4" xfId="13868"/>
    <cellStyle name="Driver 4 2" xfId="38856"/>
    <cellStyle name="Driver 5" xfId="38853"/>
    <cellStyle name="DSYSPROJ" xfId="13869"/>
    <cellStyle name="DSYSPROJ 2" xfId="13870"/>
    <cellStyle name="DSYSPROJ 2 2" xfId="38858"/>
    <cellStyle name="DSYSPROJ 3" xfId="13871"/>
    <cellStyle name="DSYSPROJ 3 2" xfId="38859"/>
    <cellStyle name="DSYSPROJ 4" xfId="13872"/>
    <cellStyle name="DSYSPROJ 4 2" xfId="38860"/>
    <cellStyle name="DSYSPROJ 5" xfId="38857"/>
    <cellStyle name="DUCCH10 ITALICS BOLD" xfId="13873"/>
    <cellStyle name="DUCCH10 ITALICS BOLD 2" xfId="13874"/>
    <cellStyle name="DUCCH10 ITALICS BOLD 2 2" xfId="38862"/>
    <cellStyle name="DUCCH10 ITALICS BOLD 3" xfId="13875"/>
    <cellStyle name="DUCCH10 ITALICS BOLD 3 2" xfId="38863"/>
    <cellStyle name="DUCCH10 ITALICS BOLD 4" xfId="13876"/>
    <cellStyle name="DUCCH10 ITALICS BOLD 4 2" xfId="38864"/>
    <cellStyle name="DUCCH10 ITALICS BOLD 5" xfId="38861"/>
    <cellStyle name="DUTCH6" xfId="13877"/>
    <cellStyle name="DUTCH6 2" xfId="13878"/>
    <cellStyle name="DUTCH6 2 2" xfId="38866"/>
    <cellStyle name="DUTCH6 3" xfId="13879"/>
    <cellStyle name="DUTCH6 3 2" xfId="38867"/>
    <cellStyle name="DUTCH6 4" xfId="13880"/>
    <cellStyle name="DUTCH6 4 2" xfId="38868"/>
    <cellStyle name="DUTCH6 5" xfId="38865"/>
    <cellStyle name="E&amp;Y House" xfId="13881"/>
    <cellStyle name="E&amp;Y House 2" xfId="13882"/>
    <cellStyle name="E&amp;Y House 2 2" xfId="13883"/>
    <cellStyle name="E&amp;Y House 2 2 2" xfId="38871"/>
    <cellStyle name="E&amp;Y House 2 3" xfId="13884"/>
    <cellStyle name="E&amp;Y House 2 3 2" xfId="38872"/>
    <cellStyle name="E&amp;Y House 2 4" xfId="13885"/>
    <cellStyle name="E&amp;Y House 2 4 2" xfId="38873"/>
    <cellStyle name="E&amp;Y House 2 5" xfId="38870"/>
    <cellStyle name="E&amp;Y House 3" xfId="13886"/>
    <cellStyle name="E&amp;Y House 3 2" xfId="38874"/>
    <cellStyle name="E&amp;Y House 4" xfId="13887"/>
    <cellStyle name="E&amp;Y House 4 2" xfId="38875"/>
    <cellStyle name="E&amp;Y House 5" xfId="13888"/>
    <cellStyle name="E&amp;Y House 5 2" xfId="38876"/>
    <cellStyle name="E&amp;Y House 6" xfId="38869"/>
    <cellStyle name="EDComma0" xfId="13889"/>
    <cellStyle name="EDComma0 2" xfId="13890"/>
    <cellStyle name="EDComma0 2 2" xfId="13891"/>
    <cellStyle name="EDComma0 2 2 2" xfId="38879"/>
    <cellStyle name="EDComma0 2 3" xfId="13892"/>
    <cellStyle name="EDComma0 2 3 2" xfId="38880"/>
    <cellStyle name="EDComma0 2 4" xfId="13893"/>
    <cellStyle name="EDComma0 2 4 2" xfId="38881"/>
    <cellStyle name="EDComma0 2 5" xfId="38878"/>
    <cellStyle name="EDComma0 3" xfId="13894"/>
    <cellStyle name="EDComma0 3 2" xfId="38882"/>
    <cellStyle name="EDComma0 4" xfId="13895"/>
    <cellStyle name="EDComma0 4 2" xfId="38883"/>
    <cellStyle name="EDComma0 5" xfId="13896"/>
    <cellStyle name="EDComma0 5 2" xfId="38884"/>
    <cellStyle name="EDComma0 6" xfId="38877"/>
    <cellStyle name="EDComma1" xfId="13897"/>
    <cellStyle name="EDComma1 2" xfId="13898"/>
    <cellStyle name="EDComma1 2 2" xfId="13899"/>
    <cellStyle name="EDComma1 2 2 2" xfId="38887"/>
    <cellStyle name="EDComma1 2 3" xfId="13900"/>
    <cellStyle name="EDComma1 2 3 2" xfId="38888"/>
    <cellStyle name="EDComma1 2 4" xfId="13901"/>
    <cellStyle name="EDComma1 2 4 2" xfId="38889"/>
    <cellStyle name="EDComma1 2 5" xfId="38886"/>
    <cellStyle name="EDComma1 3" xfId="13902"/>
    <cellStyle name="EDComma1 3 2" xfId="38890"/>
    <cellStyle name="EDComma1 4" xfId="13903"/>
    <cellStyle name="EDComma1 4 2" xfId="38891"/>
    <cellStyle name="EDComma1 5" xfId="13904"/>
    <cellStyle name="EDComma1 5 2" xfId="38892"/>
    <cellStyle name="EDComma1 6" xfId="38885"/>
    <cellStyle name="EDComma2" xfId="13905"/>
    <cellStyle name="EDComma2 2" xfId="13906"/>
    <cellStyle name="EDComma2 2 2" xfId="13907"/>
    <cellStyle name="EDComma2 2 2 2" xfId="38895"/>
    <cellStyle name="EDComma2 2 3" xfId="13908"/>
    <cellStyle name="EDComma2 2 3 2" xfId="38896"/>
    <cellStyle name="EDComma2 2 4" xfId="13909"/>
    <cellStyle name="EDComma2 2 4 2" xfId="38897"/>
    <cellStyle name="EDComma2 2 5" xfId="38894"/>
    <cellStyle name="EDComma2 3" xfId="13910"/>
    <cellStyle name="EDComma2 3 2" xfId="38898"/>
    <cellStyle name="EDComma2 4" xfId="13911"/>
    <cellStyle name="EDComma2 4 2" xfId="38899"/>
    <cellStyle name="EDComma2 5" xfId="13912"/>
    <cellStyle name="EDComma2 5 2" xfId="38900"/>
    <cellStyle name="EDComma2 6" xfId="38893"/>
    <cellStyle name="EDCommaB0" xfId="13913"/>
    <cellStyle name="EDCommaB0 2" xfId="13914"/>
    <cellStyle name="EDCommaB0 2 2" xfId="38902"/>
    <cellStyle name="EDCommaB0 3" xfId="13915"/>
    <cellStyle name="EDCommaB0 3 2" xfId="38903"/>
    <cellStyle name="EDCommaB0 4" xfId="13916"/>
    <cellStyle name="EDCommaB0 4 2" xfId="38904"/>
    <cellStyle name="EDCommaB0 5" xfId="38901"/>
    <cellStyle name="EDCommaB1" xfId="13917"/>
    <cellStyle name="EDCommaB1 2" xfId="13918"/>
    <cellStyle name="EDCommaB1 2 2" xfId="38906"/>
    <cellStyle name="EDCommaB1 3" xfId="13919"/>
    <cellStyle name="EDCommaB1 3 2" xfId="38907"/>
    <cellStyle name="EDCommaB1 4" xfId="13920"/>
    <cellStyle name="EDCommaB1 4 2" xfId="38908"/>
    <cellStyle name="EDCommaB1 5" xfId="38905"/>
    <cellStyle name="EDCommaB2" xfId="13921"/>
    <cellStyle name="EDCommaB2 2" xfId="13922"/>
    <cellStyle name="EDCommaB2 2 2" xfId="38910"/>
    <cellStyle name="EDCommaB2 3" xfId="13923"/>
    <cellStyle name="EDCommaB2 3 2" xfId="38911"/>
    <cellStyle name="EDCommaB2 4" xfId="13924"/>
    <cellStyle name="EDCommaB2 4 2" xfId="38912"/>
    <cellStyle name="EDCommaB2 5" xfId="38909"/>
    <cellStyle name="EDDate" xfId="13925"/>
    <cellStyle name="EDDate 2" xfId="13926"/>
    <cellStyle name="EDDate 2 2" xfId="13927"/>
    <cellStyle name="EDDate 2 2 2" xfId="38915"/>
    <cellStyle name="EDDate 2 3" xfId="13928"/>
    <cellStyle name="EDDate 2 3 2" xfId="38916"/>
    <cellStyle name="EDDate 2 4" xfId="13929"/>
    <cellStyle name="EDDate 2 4 2" xfId="38917"/>
    <cellStyle name="EDDate 2 5" xfId="38914"/>
    <cellStyle name="EDDate 3" xfId="13930"/>
    <cellStyle name="EDDate 3 2" xfId="38918"/>
    <cellStyle name="EDDate 4" xfId="13931"/>
    <cellStyle name="EDDate 4 2" xfId="38919"/>
    <cellStyle name="EDDate 5" xfId="13932"/>
    <cellStyle name="EDDate 5 2" xfId="38920"/>
    <cellStyle name="EDDate 6" xfId="38913"/>
    <cellStyle name="EDDateB" xfId="13933"/>
    <cellStyle name="EDDateB 2" xfId="13934"/>
    <cellStyle name="EDDateB 2 2" xfId="13935"/>
    <cellStyle name="EDDateB 2 2 2" xfId="38923"/>
    <cellStyle name="EDDateB 2 3" xfId="13936"/>
    <cellStyle name="EDDateB 2 3 2" xfId="38924"/>
    <cellStyle name="EDDateB 2 4" xfId="13937"/>
    <cellStyle name="EDDateB 2 4 2" xfId="38925"/>
    <cellStyle name="EDDateB 2 5" xfId="38922"/>
    <cellStyle name="EDDateB 3" xfId="13938"/>
    <cellStyle name="EDDateB 3 2" xfId="38926"/>
    <cellStyle name="EDDateB 4" xfId="13939"/>
    <cellStyle name="EDDateB 4 2" xfId="38927"/>
    <cellStyle name="EDDateB 5" xfId="13940"/>
    <cellStyle name="EDDateB 5 2" xfId="38928"/>
    <cellStyle name="EDDateB 6" xfId="38921"/>
    <cellStyle name="EDFullDate" xfId="13941"/>
    <cellStyle name="EDFullDate 2" xfId="13942"/>
    <cellStyle name="EDFullDate 2 2" xfId="13943"/>
    <cellStyle name="EDFullDate 2 2 2" xfId="38931"/>
    <cellStyle name="EDFullDate 2 3" xfId="13944"/>
    <cellStyle name="EDFullDate 2 3 2" xfId="38932"/>
    <cellStyle name="EDFullDate 2 4" xfId="13945"/>
    <cellStyle name="EDFullDate 2 4 2" xfId="38933"/>
    <cellStyle name="EDFullDate 2 5" xfId="38930"/>
    <cellStyle name="EDFullDate 3" xfId="13946"/>
    <cellStyle name="EDFullDate 3 2" xfId="38934"/>
    <cellStyle name="EDFullDate 4" xfId="13947"/>
    <cellStyle name="EDFullDate 4 2" xfId="38935"/>
    <cellStyle name="EDFullDate 5" xfId="13948"/>
    <cellStyle name="EDFullDate 5 2" xfId="38936"/>
    <cellStyle name="EDFullDate 6" xfId="38929"/>
    <cellStyle name="EDFullDateB" xfId="13949"/>
    <cellStyle name="EDFullDateB 2" xfId="13950"/>
    <cellStyle name="EDFullDateB 2 2" xfId="38938"/>
    <cellStyle name="EDFullDateB 3" xfId="13951"/>
    <cellStyle name="EDFullDateB 3 2" xfId="38939"/>
    <cellStyle name="EDFullDateB 4" xfId="13952"/>
    <cellStyle name="EDFullDateB 4 2" xfId="38940"/>
    <cellStyle name="EDFullDateB 5" xfId="38937"/>
    <cellStyle name="EDNormal" xfId="13953"/>
    <cellStyle name="EDNormal 2" xfId="13954"/>
    <cellStyle name="EDNormal 2 2" xfId="13955"/>
    <cellStyle name="EDNormal 2 2 2" xfId="38943"/>
    <cellStyle name="EDNormal 2 3" xfId="13956"/>
    <cellStyle name="EDNormal 2 3 2" xfId="38944"/>
    <cellStyle name="EDNormal 2 4" xfId="13957"/>
    <cellStyle name="EDNormal 2 4 2" xfId="38945"/>
    <cellStyle name="EDNormal 2 5" xfId="38942"/>
    <cellStyle name="EDNormal 3" xfId="13958"/>
    <cellStyle name="EDNormal 3 2" xfId="38946"/>
    <cellStyle name="EDNormal 4" xfId="13959"/>
    <cellStyle name="EDNormal 4 2" xfId="38947"/>
    <cellStyle name="EDNormal 5" xfId="13960"/>
    <cellStyle name="EDNormal 5 2" xfId="38948"/>
    <cellStyle name="EDNormal 6" xfId="38941"/>
    <cellStyle name="EDPercent" xfId="13961"/>
    <cellStyle name="EDPercent 2" xfId="13962"/>
    <cellStyle name="EDPercent 2 2" xfId="38950"/>
    <cellStyle name="EDPercent 3" xfId="13963"/>
    <cellStyle name="EDPercent 3 2" xfId="38951"/>
    <cellStyle name="EDPercent 4" xfId="13964"/>
    <cellStyle name="EDPercent 4 2" xfId="38952"/>
    <cellStyle name="EDPercent 5" xfId="38949"/>
    <cellStyle name="EDPercent1" xfId="13965"/>
    <cellStyle name="EDPercent1 2" xfId="13966"/>
    <cellStyle name="EDPercent1 2 2" xfId="38954"/>
    <cellStyle name="EDPercent1 3" xfId="13967"/>
    <cellStyle name="EDPercent1 3 2" xfId="38955"/>
    <cellStyle name="EDPercent1 4" xfId="13968"/>
    <cellStyle name="EDPercent1 4 2" xfId="38956"/>
    <cellStyle name="EDPercent1 5" xfId="38953"/>
    <cellStyle name="EDPercent2" xfId="13969"/>
    <cellStyle name="EDPercent2 2" xfId="13970"/>
    <cellStyle name="EDPercent2 2 2" xfId="38958"/>
    <cellStyle name="EDPercent2 3" xfId="13971"/>
    <cellStyle name="EDPercent2 3 2" xfId="38959"/>
    <cellStyle name="EDPercent2 4" xfId="13972"/>
    <cellStyle name="EDPercent2 4 2" xfId="38960"/>
    <cellStyle name="EDPercent2 5" xfId="38957"/>
    <cellStyle name="EDRightText" xfId="13973"/>
    <cellStyle name="EDRightText 2" xfId="13974"/>
    <cellStyle name="EDRightText 2 2" xfId="13975"/>
    <cellStyle name="EDRightText 2 2 2" xfId="38963"/>
    <cellStyle name="EDRightText 2 3" xfId="13976"/>
    <cellStyle name="EDRightText 2 3 2" xfId="38964"/>
    <cellStyle name="EDRightText 2 4" xfId="13977"/>
    <cellStyle name="EDRightText 2 4 2" xfId="38965"/>
    <cellStyle name="EDRightText 2 5" xfId="38962"/>
    <cellStyle name="EDRightText 3" xfId="13978"/>
    <cellStyle name="EDRightText 3 2" xfId="38966"/>
    <cellStyle name="EDRightText 4" xfId="13979"/>
    <cellStyle name="EDRightText 4 2" xfId="38967"/>
    <cellStyle name="EDRightText 5" xfId="13980"/>
    <cellStyle name="EDRightText 5 2" xfId="38968"/>
    <cellStyle name="EDRightText 6" xfId="38961"/>
    <cellStyle name="EI Code" xfId="13981"/>
    <cellStyle name="EI Code 2" xfId="13982"/>
    <cellStyle name="EI Code 2 2" xfId="38970"/>
    <cellStyle name="EI Code 3" xfId="13983"/>
    <cellStyle name="EI Code 3 2" xfId="38971"/>
    <cellStyle name="EI Code 4" xfId="13984"/>
    <cellStyle name="EI Code 4 2" xfId="38972"/>
    <cellStyle name="EI Code 5" xfId="13985"/>
    <cellStyle name="EI Code 5 2" xfId="38973"/>
    <cellStyle name="EI Code 6" xfId="38969"/>
    <cellStyle name="Encabez1" xfId="13986"/>
    <cellStyle name="Encabez1 2" xfId="13987"/>
    <cellStyle name="Encabez1 2 2" xfId="38975"/>
    <cellStyle name="Encabez1 3" xfId="13988"/>
    <cellStyle name="Encabez1 3 2" xfId="38976"/>
    <cellStyle name="Encabez1 4" xfId="13989"/>
    <cellStyle name="Encabez1 4 2" xfId="38977"/>
    <cellStyle name="Encabez1 5" xfId="38974"/>
    <cellStyle name="Encabez2" xfId="13990"/>
    <cellStyle name="Encabez2 2" xfId="13991"/>
    <cellStyle name="Encabez2 2 2" xfId="38979"/>
    <cellStyle name="Encabez2 3" xfId="13992"/>
    <cellStyle name="Encabez2 3 2" xfId="38980"/>
    <cellStyle name="Encabez2 4" xfId="13993"/>
    <cellStyle name="Encabez2 4 2" xfId="38981"/>
    <cellStyle name="Encabez2 5" xfId="38978"/>
    <cellStyle name="Ênfase1" xfId="13994"/>
    <cellStyle name="Ênfase1 2" xfId="13995"/>
    <cellStyle name="Ênfase1 2 2" xfId="38983"/>
    <cellStyle name="Ênfase1 3" xfId="13996"/>
    <cellStyle name="Ênfase1 3 2" xfId="38984"/>
    <cellStyle name="Ênfase1 4" xfId="13997"/>
    <cellStyle name="Ênfase1 4 2" xfId="38985"/>
    <cellStyle name="Ênfase1 5" xfId="38982"/>
    <cellStyle name="Ênfase2" xfId="13998"/>
    <cellStyle name="Ênfase2 2" xfId="13999"/>
    <cellStyle name="Ênfase2 2 2" xfId="38987"/>
    <cellStyle name="Ênfase2 3" xfId="14000"/>
    <cellStyle name="Ênfase2 3 2" xfId="38988"/>
    <cellStyle name="Ênfase2 4" xfId="14001"/>
    <cellStyle name="Ênfase2 4 2" xfId="38989"/>
    <cellStyle name="Ênfase2 5" xfId="38986"/>
    <cellStyle name="Ênfase3" xfId="14002"/>
    <cellStyle name="Ênfase3 2" xfId="14003"/>
    <cellStyle name="Ênfase3 2 2" xfId="38991"/>
    <cellStyle name="Ênfase3 3" xfId="14004"/>
    <cellStyle name="Ênfase3 3 2" xfId="38992"/>
    <cellStyle name="Ênfase3 4" xfId="14005"/>
    <cellStyle name="Ênfase3 4 2" xfId="38993"/>
    <cellStyle name="Ênfase3 5" xfId="38990"/>
    <cellStyle name="Ênfase4" xfId="14006"/>
    <cellStyle name="Ênfase4 2" xfId="14007"/>
    <cellStyle name="Ênfase4 2 2" xfId="38995"/>
    <cellStyle name="Ênfase4 3" xfId="14008"/>
    <cellStyle name="Ênfase4 3 2" xfId="38996"/>
    <cellStyle name="Ênfase4 4" xfId="14009"/>
    <cellStyle name="Ênfase4 4 2" xfId="38997"/>
    <cellStyle name="Ênfase4 5" xfId="38994"/>
    <cellStyle name="Ênfase5" xfId="14010"/>
    <cellStyle name="Ênfase5 2" xfId="14011"/>
    <cellStyle name="Ênfase5 2 2" xfId="38999"/>
    <cellStyle name="Ênfase5 3" xfId="14012"/>
    <cellStyle name="Ênfase5 3 2" xfId="39000"/>
    <cellStyle name="Ênfase5 4" xfId="14013"/>
    <cellStyle name="Ênfase5 4 2" xfId="39001"/>
    <cellStyle name="Ênfase5 5" xfId="38998"/>
    <cellStyle name="Ênfase6" xfId="14014"/>
    <cellStyle name="Ênfase6 2" xfId="14015"/>
    <cellStyle name="Ênfase6 2 2" xfId="39003"/>
    <cellStyle name="Ênfase6 3" xfId="14016"/>
    <cellStyle name="Ênfase6 3 2" xfId="39004"/>
    <cellStyle name="Ênfase6 4" xfId="14017"/>
    <cellStyle name="Ênfase6 4 2" xfId="39005"/>
    <cellStyle name="Ênfase6 5" xfId="39002"/>
    <cellStyle name="Enter Currency (0)" xfId="14018"/>
    <cellStyle name="Enter Currency (0) 2" xfId="14019"/>
    <cellStyle name="Enter Currency (0) 2 2" xfId="39007"/>
    <cellStyle name="Enter Currency (0) 3" xfId="14020"/>
    <cellStyle name="Enter Currency (0) 3 2" xfId="39008"/>
    <cellStyle name="Enter Currency (0) 4" xfId="14021"/>
    <cellStyle name="Enter Currency (0) 4 2" xfId="39009"/>
    <cellStyle name="Enter Currency (0) 5" xfId="39006"/>
    <cellStyle name="Enter Currency (2)" xfId="14022"/>
    <cellStyle name="Enter Currency (2) 2" xfId="14023"/>
    <cellStyle name="Enter Currency (2) 2 2" xfId="14024"/>
    <cellStyle name="Enter Currency (2) 2 2 2" xfId="39012"/>
    <cellStyle name="Enter Currency (2) 2 3" xfId="14025"/>
    <cellStyle name="Enter Currency (2) 2 3 2" xfId="39013"/>
    <cellStyle name="Enter Currency (2) 2 4" xfId="14026"/>
    <cellStyle name="Enter Currency (2) 2 4 2" xfId="39014"/>
    <cellStyle name="Enter Currency (2) 2 5" xfId="39011"/>
    <cellStyle name="Enter Currency (2) 3" xfId="14027"/>
    <cellStyle name="Enter Currency (2) 3 2" xfId="39015"/>
    <cellStyle name="Enter Currency (2) 4" xfId="14028"/>
    <cellStyle name="Enter Currency (2) 4 2" xfId="39016"/>
    <cellStyle name="Enter Currency (2) 5" xfId="14029"/>
    <cellStyle name="Enter Currency (2) 5 2" xfId="39017"/>
    <cellStyle name="Enter Currency (2) 6" xfId="39010"/>
    <cellStyle name="Enter Units (0)" xfId="14030"/>
    <cellStyle name="Enter Units (0) 2" xfId="14031"/>
    <cellStyle name="Enter Units (0) 2 2" xfId="39019"/>
    <cellStyle name="Enter Units (0) 3" xfId="14032"/>
    <cellStyle name="Enter Units (0) 3 2" xfId="39020"/>
    <cellStyle name="Enter Units (0) 4" xfId="14033"/>
    <cellStyle name="Enter Units (0) 4 2" xfId="39021"/>
    <cellStyle name="Enter Units (0) 5" xfId="39018"/>
    <cellStyle name="Enter Units (1)" xfId="14034"/>
    <cellStyle name="Enter Units (1) 2" xfId="14035"/>
    <cellStyle name="Enter Units (1) 2 2" xfId="14036"/>
    <cellStyle name="Enter Units (1) 2 2 2" xfId="39024"/>
    <cellStyle name="Enter Units (1) 2 3" xfId="14037"/>
    <cellStyle name="Enter Units (1) 2 3 2" xfId="39025"/>
    <cellStyle name="Enter Units (1) 2 4" xfId="14038"/>
    <cellStyle name="Enter Units (1) 2 4 2" xfId="39026"/>
    <cellStyle name="Enter Units (1) 2 5" xfId="39023"/>
    <cellStyle name="Enter Units (1) 3" xfId="14039"/>
    <cellStyle name="Enter Units (1) 3 2" xfId="39027"/>
    <cellStyle name="Enter Units (1) 4" xfId="14040"/>
    <cellStyle name="Enter Units (1) 4 2" xfId="39028"/>
    <cellStyle name="Enter Units (1) 5" xfId="14041"/>
    <cellStyle name="Enter Units (1) 5 2" xfId="39029"/>
    <cellStyle name="Enter Units (1) 6" xfId="39022"/>
    <cellStyle name="Enter Units (2)" xfId="14042"/>
    <cellStyle name="Enter Units (2) 2" xfId="14043"/>
    <cellStyle name="Enter Units (2) 2 2" xfId="14044"/>
    <cellStyle name="Enter Units (2) 2 2 2" xfId="39032"/>
    <cellStyle name="Enter Units (2) 2 3" xfId="14045"/>
    <cellStyle name="Enter Units (2) 2 3 2" xfId="39033"/>
    <cellStyle name="Enter Units (2) 2 4" xfId="14046"/>
    <cellStyle name="Enter Units (2) 2 4 2" xfId="39034"/>
    <cellStyle name="Enter Units (2) 2 5" xfId="39031"/>
    <cellStyle name="Enter Units (2) 3" xfId="14047"/>
    <cellStyle name="Enter Units (2) 3 2" xfId="39035"/>
    <cellStyle name="Enter Units (2) 4" xfId="14048"/>
    <cellStyle name="Enter Units (2) 4 2" xfId="39036"/>
    <cellStyle name="Enter Units (2) 5" xfId="14049"/>
    <cellStyle name="Enter Units (2) 5 2" xfId="39037"/>
    <cellStyle name="Enter Units (2) 6" xfId="39030"/>
    <cellStyle name="Entered" xfId="14050"/>
    <cellStyle name="Entered 2" xfId="14051"/>
    <cellStyle name="Entered 2 2" xfId="39039"/>
    <cellStyle name="Entered 3" xfId="14052"/>
    <cellStyle name="Entered 3 2" xfId="39040"/>
    <cellStyle name="Entered 4" xfId="14053"/>
    <cellStyle name="Entered 4 2" xfId="39041"/>
    <cellStyle name="Entered 5" xfId="39038"/>
    <cellStyle name="EnterpriseTable[1]" xfId="14054"/>
    <cellStyle name="EnterpriseTable[1] 2" xfId="14055"/>
    <cellStyle name="EnterpriseTable[1] 2 2" xfId="39043"/>
    <cellStyle name="EnterpriseTable[1] 3" xfId="14056"/>
    <cellStyle name="EnterpriseTable[1] 3 2" xfId="39044"/>
    <cellStyle name="EnterpriseTable[1] 4" xfId="14057"/>
    <cellStyle name="EnterpriseTable[1] 4 2" xfId="39045"/>
    <cellStyle name="EnterpriseTable[1] 5" xfId="39042"/>
    <cellStyle name="Entrada" xfId="14058"/>
    <cellStyle name="Entrada 2" xfId="14059"/>
    <cellStyle name="Entrada 2 2" xfId="39047"/>
    <cellStyle name="Entrada 3" xfId="14060"/>
    <cellStyle name="Entrada 3 2" xfId="14061"/>
    <cellStyle name="Entrada 3 2 2" xfId="39049"/>
    <cellStyle name="Entrada 3 3" xfId="39048"/>
    <cellStyle name="Entrada 4" xfId="14062"/>
    <cellStyle name="Entrada 4 2" xfId="39050"/>
    <cellStyle name="Entrada 5" xfId="14063"/>
    <cellStyle name="Entrada 5 2" xfId="39051"/>
    <cellStyle name="Entrada 6" xfId="39046"/>
    <cellStyle name="entry" xfId="14064"/>
    <cellStyle name="entry 2" xfId="14065"/>
    <cellStyle name="entry 2 2" xfId="39053"/>
    <cellStyle name="entry 3" xfId="14066"/>
    <cellStyle name="entry 3 2" xfId="39054"/>
    <cellStyle name="entry 4" xfId="14067"/>
    <cellStyle name="entry 4 2" xfId="39055"/>
    <cellStyle name="entry 5" xfId="39052"/>
    <cellStyle name="eps" xfId="14068"/>
    <cellStyle name="eps 2" xfId="14069"/>
    <cellStyle name="eps 2 2" xfId="39057"/>
    <cellStyle name="eps 3" xfId="14070"/>
    <cellStyle name="eps 3 2" xfId="39058"/>
    <cellStyle name="eps 4" xfId="14071"/>
    <cellStyle name="eps 4 2" xfId="39059"/>
    <cellStyle name="eps 5" xfId="39056"/>
    <cellStyle name="eps$" xfId="14072"/>
    <cellStyle name="eps$ 2" xfId="14073"/>
    <cellStyle name="eps$ 2 2" xfId="39061"/>
    <cellStyle name="eps$ 3" xfId="14074"/>
    <cellStyle name="eps$ 3 2" xfId="39062"/>
    <cellStyle name="eps$ 4" xfId="14075"/>
    <cellStyle name="eps$ 4 2" xfId="39063"/>
    <cellStyle name="eps$ 5" xfId="39060"/>
    <cellStyle name="eps$A" xfId="14076"/>
    <cellStyle name="eps$A 2" xfId="14077"/>
    <cellStyle name="eps$A 2 2" xfId="39065"/>
    <cellStyle name="eps$A 3" xfId="14078"/>
    <cellStyle name="eps$A 3 2" xfId="39066"/>
    <cellStyle name="eps$A 4" xfId="14079"/>
    <cellStyle name="eps$A 4 2" xfId="39067"/>
    <cellStyle name="eps$A 5" xfId="39064"/>
    <cellStyle name="eps$E" xfId="14080"/>
    <cellStyle name="eps$E 2" xfId="14081"/>
    <cellStyle name="eps$E 2 2" xfId="39069"/>
    <cellStyle name="eps$E 3" xfId="14082"/>
    <cellStyle name="eps$E 3 2" xfId="39070"/>
    <cellStyle name="eps$E 4" xfId="14083"/>
    <cellStyle name="eps$E 4 2" xfId="39071"/>
    <cellStyle name="eps$E 5" xfId="39068"/>
    <cellStyle name="eps_2nd Quarter" xfId="14084"/>
    <cellStyle name="epsA" xfId="14085"/>
    <cellStyle name="epsA 2" xfId="14086"/>
    <cellStyle name="epsA 2 2" xfId="39073"/>
    <cellStyle name="epsA 3" xfId="14087"/>
    <cellStyle name="epsA 3 2" xfId="39074"/>
    <cellStyle name="epsA 4" xfId="14088"/>
    <cellStyle name="epsA 4 2" xfId="39075"/>
    <cellStyle name="epsA 5" xfId="39072"/>
    <cellStyle name="epsE" xfId="14089"/>
    <cellStyle name="epsE 2" xfId="14090"/>
    <cellStyle name="epsE 2 2" xfId="39077"/>
    <cellStyle name="epsE 3" xfId="14091"/>
    <cellStyle name="epsE 3 2" xfId="39078"/>
    <cellStyle name="epsE 4" xfId="14092"/>
    <cellStyle name="epsE 4 2" xfId="39079"/>
    <cellStyle name="epsE 5" xfId="39076"/>
    <cellStyle name="Erc" xfId="14093"/>
    <cellStyle name="Erc 2" xfId="14094"/>
    <cellStyle name="Erc 2 2" xfId="39081"/>
    <cellStyle name="Erc 3" xfId="14095"/>
    <cellStyle name="Erc 3 2" xfId="39082"/>
    <cellStyle name="Erc 4" xfId="14096"/>
    <cellStyle name="Erc 4 2" xfId="39083"/>
    <cellStyle name="Erc 5" xfId="39080"/>
    <cellStyle name="ERROR" xfId="14097"/>
    <cellStyle name="ERROR 2" xfId="14098"/>
    <cellStyle name="ERROR 2 2" xfId="39085"/>
    <cellStyle name="ERROR 3" xfId="14099"/>
    <cellStyle name="ERROR 3 2" xfId="39086"/>
    <cellStyle name="ERROR 4" xfId="14100"/>
    <cellStyle name="ERROR 4 2" xfId="39087"/>
    <cellStyle name="ERROR 5" xfId="39084"/>
    <cellStyle name="Euro" xfId="14101"/>
    <cellStyle name="Euro 2" xfId="14102"/>
    <cellStyle name="Euro 2 2" xfId="14103"/>
    <cellStyle name="Euro 2 2 2" xfId="14104"/>
    <cellStyle name="Euro 2 2 2 2" xfId="39091"/>
    <cellStyle name="Euro 2 2 3" xfId="14105"/>
    <cellStyle name="Euro 2 2 3 2" xfId="39092"/>
    <cellStyle name="Euro 2 2 4" xfId="14106"/>
    <cellStyle name="Euro 2 2 4 2" xfId="39093"/>
    <cellStyle name="Euro 2 2 5" xfId="39090"/>
    <cellStyle name="Euro 2 3" xfId="14107"/>
    <cellStyle name="Euro 2 3 2" xfId="14108"/>
    <cellStyle name="Euro 2 3 2 2" xfId="39095"/>
    <cellStyle name="Euro 2 3 3" xfId="14109"/>
    <cellStyle name="Euro 2 3 3 2" xfId="39096"/>
    <cellStyle name="Euro 2 3 4" xfId="14110"/>
    <cellStyle name="Euro 2 3 4 2" xfId="39097"/>
    <cellStyle name="Euro 2 3 5" xfId="39094"/>
    <cellStyle name="Euro 2 4" xfId="14111"/>
    <cellStyle name="Euro 2 4 2" xfId="39098"/>
    <cellStyle name="Euro 2 5" xfId="14112"/>
    <cellStyle name="Euro 2 5 2" xfId="39099"/>
    <cellStyle name="Euro 2 6" xfId="14113"/>
    <cellStyle name="Euro 2 6 2" xfId="39100"/>
    <cellStyle name="Euro 2 7" xfId="39089"/>
    <cellStyle name="Euro 3" xfId="14114"/>
    <cellStyle name="Euro 3 2" xfId="14115"/>
    <cellStyle name="Euro 3 2 2" xfId="39102"/>
    <cellStyle name="Euro 3 3" xfId="14116"/>
    <cellStyle name="Euro 3 3 2" xfId="39103"/>
    <cellStyle name="Euro 3 4" xfId="14117"/>
    <cellStyle name="Euro 3 4 2" xfId="39104"/>
    <cellStyle name="Euro 3 5" xfId="39101"/>
    <cellStyle name="Euro 4" xfId="14118"/>
    <cellStyle name="Euro 4 2" xfId="14119"/>
    <cellStyle name="Euro 4 2 2" xfId="39106"/>
    <cellStyle name="Euro 4 3" xfId="14120"/>
    <cellStyle name="Euro 4 3 2" xfId="39107"/>
    <cellStyle name="Euro 4 4" xfId="14121"/>
    <cellStyle name="Euro 4 4 2" xfId="39108"/>
    <cellStyle name="Euro 4 5" xfId="39105"/>
    <cellStyle name="Euro 5" xfId="14122"/>
    <cellStyle name="Euro 5 2" xfId="39109"/>
    <cellStyle name="Euro 6" xfId="14123"/>
    <cellStyle name="Euro 6 2" xfId="39110"/>
    <cellStyle name="Euro 7" xfId="14124"/>
    <cellStyle name="Euro 7 2" xfId="39111"/>
    <cellStyle name="Euro 8" xfId="39088"/>
    <cellStyle name="EvenBodyShade" xfId="14125"/>
    <cellStyle name="EvenBodyShade 10" xfId="14126"/>
    <cellStyle name="EvenBodyShade 10 2" xfId="14127"/>
    <cellStyle name="EvenBodyShade 10 2 2" xfId="39114"/>
    <cellStyle name="EvenBodyShade 10 3" xfId="14128"/>
    <cellStyle name="EvenBodyShade 10 3 2" xfId="39115"/>
    <cellStyle name="EvenBodyShade 10 4" xfId="14129"/>
    <cellStyle name="EvenBodyShade 10 4 2" xfId="39116"/>
    <cellStyle name="EvenBodyShade 10 5" xfId="39113"/>
    <cellStyle name="EvenBodyShade 11" xfId="14130"/>
    <cellStyle name="EvenBodyShade 11 2" xfId="39117"/>
    <cellStyle name="EvenBodyShade 12" xfId="14131"/>
    <cellStyle name="EvenBodyShade 12 2" xfId="39118"/>
    <cellStyle name="EvenBodyShade 13" xfId="14132"/>
    <cellStyle name="EvenBodyShade 13 2" xfId="39119"/>
    <cellStyle name="EvenBodyShade 14" xfId="39112"/>
    <cellStyle name="EvenBodyShade 2" xfId="14133"/>
    <cellStyle name="EvenBodyShade 2 2" xfId="14134"/>
    <cellStyle name="EvenBodyShade 2 2 2" xfId="39121"/>
    <cellStyle name="EvenBodyShade 2 3" xfId="14135"/>
    <cellStyle name="EvenBodyShade 2 3 2" xfId="39122"/>
    <cellStyle name="EvenBodyShade 2 4" xfId="14136"/>
    <cellStyle name="EvenBodyShade 2 4 2" xfId="39123"/>
    <cellStyle name="EvenBodyShade 2 5" xfId="39120"/>
    <cellStyle name="EvenBodyShade 3" xfId="14137"/>
    <cellStyle name="EvenBodyShade 3 2" xfId="14138"/>
    <cellStyle name="EvenBodyShade 3 2 2" xfId="39125"/>
    <cellStyle name="EvenBodyShade 3 3" xfId="14139"/>
    <cellStyle name="EvenBodyShade 3 3 2" xfId="39126"/>
    <cellStyle name="EvenBodyShade 3 4" xfId="14140"/>
    <cellStyle name="EvenBodyShade 3 4 2" xfId="39127"/>
    <cellStyle name="EvenBodyShade 3 5" xfId="39124"/>
    <cellStyle name="EvenBodyShade 4" xfId="14141"/>
    <cellStyle name="EvenBodyShade 4 2" xfId="14142"/>
    <cellStyle name="EvenBodyShade 4 2 2" xfId="39129"/>
    <cellStyle name="EvenBodyShade 4 3" xfId="14143"/>
    <cellStyle name="EvenBodyShade 4 3 2" xfId="39130"/>
    <cellStyle name="EvenBodyShade 4 4" xfId="14144"/>
    <cellStyle name="EvenBodyShade 4 4 2" xfId="39131"/>
    <cellStyle name="EvenBodyShade 4 5" xfId="39128"/>
    <cellStyle name="EvenBodyShade 5" xfId="14145"/>
    <cellStyle name="EvenBodyShade 5 2" xfId="14146"/>
    <cellStyle name="EvenBodyShade 5 2 2" xfId="39133"/>
    <cellStyle name="EvenBodyShade 5 3" xfId="14147"/>
    <cellStyle name="EvenBodyShade 5 3 2" xfId="39134"/>
    <cellStyle name="EvenBodyShade 5 4" xfId="14148"/>
    <cellStyle name="EvenBodyShade 5 4 2" xfId="39135"/>
    <cellStyle name="EvenBodyShade 5 5" xfId="39132"/>
    <cellStyle name="EvenBodyShade 6" xfId="14149"/>
    <cellStyle name="EvenBodyShade 6 2" xfId="14150"/>
    <cellStyle name="EvenBodyShade 6 2 2" xfId="39137"/>
    <cellStyle name="EvenBodyShade 6 3" xfId="14151"/>
    <cellStyle name="EvenBodyShade 6 3 2" xfId="39138"/>
    <cellStyle name="EvenBodyShade 6 4" xfId="14152"/>
    <cellStyle name="EvenBodyShade 6 4 2" xfId="39139"/>
    <cellStyle name="EvenBodyShade 6 5" xfId="39136"/>
    <cellStyle name="EvenBodyShade 7" xfId="14153"/>
    <cellStyle name="EvenBodyShade 7 2" xfId="14154"/>
    <cellStyle name="EvenBodyShade 7 2 2" xfId="39141"/>
    <cellStyle name="EvenBodyShade 7 3" xfId="14155"/>
    <cellStyle name="EvenBodyShade 7 3 2" xfId="39142"/>
    <cellStyle name="EvenBodyShade 7 4" xfId="14156"/>
    <cellStyle name="EvenBodyShade 7 4 2" xfId="39143"/>
    <cellStyle name="EvenBodyShade 7 5" xfId="39140"/>
    <cellStyle name="EvenBodyShade 8" xfId="14157"/>
    <cellStyle name="EvenBodyShade 8 2" xfId="14158"/>
    <cellStyle name="EvenBodyShade 8 2 2" xfId="39145"/>
    <cellStyle name="EvenBodyShade 8 3" xfId="14159"/>
    <cellStyle name="EvenBodyShade 8 3 2" xfId="39146"/>
    <cellStyle name="EvenBodyShade 8 4" xfId="14160"/>
    <cellStyle name="EvenBodyShade 8 4 2" xfId="39147"/>
    <cellStyle name="EvenBodyShade 8 5" xfId="39144"/>
    <cellStyle name="EvenBodyShade 9" xfId="14161"/>
    <cellStyle name="EvenBodyShade 9 2" xfId="14162"/>
    <cellStyle name="EvenBodyShade 9 2 2" xfId="39149"/>
    <cellStyle name="EvenBodyShade 9 3" xfId="14163"/>
    <cellStyle name="EvenBodyShade 9 3 2" xfId="39150"/>
    <cellStyle name="EvenBodyShade 9 4" xfId="14164"/>
    <cellStyle name="EvenBodyShade 9 4 2" xfId="39151"/>
    <cellStyle name="EvenBodyShade 9 5" xfId="39148"/>
    <cellStyle name="EvenBodyShade_Apr10-Mar11 JLP1_v5" xfId="14165"/>
    <cellStyle name="Exchange Rate" xfId="14166"/>
    <cellStyle name="Exchange Rate 2" xfId="14167"/>
    <cellStyle name="Exchange Rate 2 2" xfId="39153"/>
    <cellStyle name="Exchange Rate 3" xfId="14168"/>
    <cellStyle name="Exchange Rate 3 2" xfId="39154"/>
    <cellStyle name="Exchange Rate 4" xfId="14169"/>
    <cellStyle name="Exchange Rate 4 2" xfId="39155"/>
    <cellStyle name="Exchange Rate 5" xfId="39152"/>
    <cellStyle name="Exchange Rate[x]" xfId="14170"/>
    <cellStyle name="Exchange Rate[x] 2" xfId="14171"/>
    <cellStyle name="Exchange Rate[x] 2 2" xfId="39157"/>
    <cellStyle name="Exchange Rate[x] 3" xfId="14172"/>
    <cellStyle name="Exchange Rate[x] 3 2" xfId="39158"/>
    <cellStyle name="Exchange Rate[x] 4" xfId="14173"/>
    <cellStyle name="Exchange Rate[x] 4 2" xfId="39159"/>
    <cellStyle name="Exchange Rate[x] 5" xfId="39156"/>
    <cellStyle name="Explanatory Text 1" xfId="14174"/>
    <cellStyle name="Explanatory Text 1 2" xfId="14175"/>
    <cellStyle name="Explanatory Text 1 2 2" xfId="39161"/>
    <cellStyle name="Explanatory Text 1 3" xfId="14176"/>
    <cellStyle name="Explanatory Text 1 3 2" xfId="39162"/>
    <cellStyle name="Explanatory Text 1 4" xfId="14177"/>
    <cellStyle name="Explanatory Text 1 4 2" xfId="39163"/>
    <cellStyle name="Explanatory Text 1 5" xfId="39160"/>
    <cellStyle name="Explanatory Text 10" xfId="14178"/>
    <cellStyle name="Explanatory Text 10 2" xfId="14179"/>
    <cellStyle name="Explanatory Text 10 2 2" xfId="39165"/>
    <cellStyle name="Explanatory Text 10 3" xfId="14180"/>
    <cellStyle name="Explanatory Text 10 3 2" xfId="39166"/>
    <cellStyle name="Explanatory Text 10 4" xfId="14181"/>
    <cellStyle name="Explanatory Text 10 4 2" xfId="39167"/>
    <cellStyle name="Explanatory Text 10 5" xfId="39164"/>
    <cellStyle name="Explanatory Text 11" xfId="14182"/>
    <cellStyle name="Explanatory Text 11 2" xfId="14183"/>
    <cellStyle name="Explanatory Text 11 2 2" xfId="39169"/>
    <cellStyle name="Explanatory Text 11 3" xfId="14184"/>
    <cellStyle name="Explanatory Text 11 3 2" xfId="39170"/>
    <cellStyle name="Explanatory Text 11 4" xfId="14185"/>
    <cellStyle name="Explanatory Text 11 4 2" xfId="39171"/>
    <cellStyle name="Explanatory Text 11 5" xfId="39168"/>
    <cellStyle name="Explanatory Text 12" xfId="14186"/>
    <cellStyle name="Explanatory Text 12 2" xfId="14187"/>
    <cellStyle name="Explanatory Text 12 2 2" xfId="39173"/>
    <cellStyle name="Explanatory Text 12 3" xfId="14188"/>
    <cellStyle name="Explanatory Text 12 3 2" xfId="39174"/>
    <cellStyle name="Explanatory Text 12 4" xfId="14189"/>
    <cellStyle name="Explanatory Text 12 4 2" xfId="39175"/>
    <cellStyle name="Explanatory Text 12 5" xfId="39172"/>
    <cellStyle name="Explanatory Text 13" xfId="14190"/>
    <cellStyle name="Explanatory Text 13 2" xfId="14191"/>
    <cellStyle name="Explanatory Text 13 2 2" xfId="39177"/>
    <cellStyle name="Explanatory Text 13 3" xfId="14192"/>
    <cellStyle name="Explanatory Text 13 3 2" xfId="39178"/>
    <cellStyle name="Explanatory Text 13 4" xfId="14193"/>
    <cellStyle name="Explanatory Text 13 4 2" xfId="39179"/>
    <cellStyle name="Explanatory Text 13 5" xfId="39176"/>
    <cellStyle name="Explanatory Text 14" xfId="14194"/>
    <cellStyle name="Explanatory Text 14 2" xfId="14195"/>
    <cellStyle name="Explanatory Text 14 2 2" xfId="39181"/>
    <cellStyle name="Explanatory Text 14 3" xfId="14196"/>
    <cellStyle name="Explanatory Text 14 3 2" xfId="39182"/>
    <cellStyle name="Explanatory Text 14 4" xfId="14197"/>
    <cellStyle name="Explanatory Text 14 4 2" xfId="39183"/>
    <cellStyle name="Explanatory Text 14 5" xfId="39180"/>
    <cellStyle name="Explanatory Text 15" xfId="14198"/>
    <cellStyle name="Explanatory Text 15 2" xfId="14199"/>
    <cellStyle name="Explanatory Text 15 2 2" xfId="39185"/>
    <cellStyle name="Explanatory Text 15 3" xfId="14200"/>
    <cellStyle name="Explanatory Text 15 3 2" xfId="39186"/>
    <cellStyle name="Explanatory Text 15 4" xfId="14201"/>
    <cellStyle name="Explanatory Text 15 4 2" xfId="39187"/>
    <cellStyle name="Explanatory Text 15 5" xfId="39184"/>
    <cellStyle name="Explanatory Text 16" xfId="14202"/>
    <cellStyle name="Explanatory Text 16 2" xfId="14203"/>
    <cellStyle name="Explanatory Text 16 2 2" xfId="39189"/>
    <cellStyle name="Explanatory Text 16 3" xfId="14204"/>
    <cellStyle name="Explanatory Text 16 3 2" xfId="39190"/>
    <cellStyle name="Explanatory Text 16 4" xfId="14205"/>
    <cellStyle name="Explanatory Text 16 4 2" xfId="39191"/>
    <cellStyle name="Explanatory Text 16 5" xfId="39188"/>
    <cellStyle name="Explanatory Text 17" xfId="14206"/>
    <cellStyle name="Explanatory Text 17 2" xfId="14207"/>
    <cellStyle name="Explanatory Text 17 2 2" xfId="39193"/>
    <cellStyle name="Explanatory Text 17 3" xfId="14208"/>
    <cellStyle name="Explanatory Text 17 3 2" xfId="39194"/>
    <cellStyle name="Explanatory Text 17 4" xfId="14209"/>
    <cellStyle name="Explanatory Text 17 4 2" xfId="39195"/>
    <cellStyle name="Explanatory Text 17 5" xfId="39192"/>
    <cellStyle name="Explanatory Text 18" xfId="14210"/>
    <cellStyle name="Explanatory Text 18 2" xfId="14211"/>
    <cellStyle name="Explanatory Text 18 2 2" xfId="39197"/>
    <cellStyle name="Explanatory Text 18 3" xfId="14212"/>
    <cellStyle name="Explanatory Text 18 3 2" xfId="39198"/>
    <cellStyle name="Explanatory Text 18 4" xfId="14213"/>
    <cellStyle name="Explanatory Text 18 4 2" xfId="39199"/>
    <cellStyle name="Explanatory Text 18 5" xfId="39196"/>
    <cellStyle name="Explanatory Text 19" xfId="14214"/>
    <cellStyle name="Explanatory Text 19 2" xfId="14215"/>
    <cellStyle name="Explanatory Text 19 2 2" xfId="39201"/>
    <cellStyle name="Explanatory Text 19 3" xfId="14216"/>
    <cellStyle name="Explanatory Text 19 3 2" xfId="39202"/>
    <cellStyle name="Explanatory Text 19 4" xfId="14217"/>
    <cellStyle name="Explanatory Text 19 4 2" xfId="39203"/>
    <cellStyle name="Explanatory Text 19 5" xfId="39200"/>
    <cellStyle name="Explanatory Text 2" xfId="14218"/>
    <cellStyle name="Explanatory Text 2 2" xfId="14219"/>
    <cellStyle name="Explanatory Text 2 2 2" xfId="14220"/>
    <cellStyle name="Explanatory Text 2 2 2 2" xfId="39206"/>
    <cellStyle name="Explanatory Text 2 2 3" xfId="14221"/>
    <cellStyle name="Explanatory Text 2 2 3 2" xfId="39207"/>
    <cellStyle name="Explanatory Text 2 2 4" xfId="14222"/>
    <cellStyle name="Explanatory Text 2 2 4 2" xfId="39208"/>
    <cellStyle name="Explanatory Text 2 2 5" xfId="39205"/>
    <cellStyle name="Explanatory Text 2 3" xfId="14223"/>
    <cellStyle name="Explanatory Text 2 3 2" xfId="39209"/>
    <cellStyle name="Explanatory Text 2 4" xfId="14224"/>
    <cellStyle name="Explanatory Text 2 4 2" xfId="39210"/>
    <cellStyle name="Explanatory Text 2 5" xfId="14225"/>
    <cellStyle name="Explanatory Text 2 5 2" xfId="39211"/>
    <cellStyle name="Explanatory Text 2 6" xfId="39204"/>
    <cellStyle name="Explanatory Text 20" xfId="14226"/>
    <cellStyle name="Explanatory Text 20 2" xfId="14227"/>
    <cellStyle name="Explanatory Text 20 2 2" xfId="39213"/>
    <cellStyle name="Explanatory Text 20 3" xfId="14228"/>
    <cellStyle name="Explanatory Text 20 3 2" xfId="39214"/>
    <cellStyle name="Explanatory Text 20 4" xfId="14229"/>
    <cellStyle name="Explanatory Text 20 4 2" xfId="39215"/>
    <cellStyle name="Explanatory Text 20 5" xfId="39212"/>
    <cellStyle name="Explanatory Text 21" xfId="14230"/>
    <cellStyle name="Explanatory Text 21 2" xfId="14231"/>
    <cellStyle name="Explanatory Text 21 2 2" xfId="39217"/>
    <cellStyle name="Explanatory Text 21 3" xfId="14232"/>
    <cellStyle name="Explanatory Text 21 3 2" xfId="39218"/>
    <cellStyle name="Explanatory Text 21 4" xfId="14233"/>
    <cellStyle name="Explanatory Text 21 4 2" xfId="39219"/>
    <cellStyle name="Explanatory Text 21 5" xfId="39216"/>
    <cellStyle name="Explanatory Text 22" xfId="14234"/>
    <cellStyle name="Explanatory Text 22 2" xfId="14235"/>
    <cellStyle name="Explanatory Text 22 2 2" xfId="39221"/>
    <cellStyle name="Explanatory Text 22 3" xfId="14236"/>
    <cellStyle name="Explanatory Text 22 3 2" xfId="39222"/>
    <cellStyle name="Explanatory Text 22 4" xfId="14237"/>
    <cellStyle name="Explanatory Text 22 4 2" xfId="39223"/>
    <cellStyle name="Explanatory Text 22 5" xfId="39220"/>
    <cellStyle name="Explanatory Text 23" xfId="14238"/>
    <cellStyle name="Explanatory Text 23 2" xfId="39224"/>
    <cellStyle name="Explanatory Text 3" xfId="14239"/>
    <cellStyle name="Explanatory Text 3 2" xfId="14240"/>
    <cellStyle name="Explanatory Text 3 2 2" xfId="39226"/>
    <cellStyle name="Explanatory Text 3 3" xfId="14241"/>
    <cellStyle name="Explanatory Text 3 3 2" xfId="39227"/>
    <cellStyle name="Explanatory Text 3 4" xfId="14242"/>
    <cellStyle name="Explanatory Text 3 4 2" xfId="39228"/>
    <cellStyle name="Explanatory Text 3 5" xfId="39225"/>
    <cellStyle name="Explanatory Text 4" xfId="14243"/>
    <cellStyle name="Explanatory Text 4 2" xfId="14244"/>
    <cellStyle name="Explanatory Text 4 2 2" xfId="39230"/>
    <cellStyle name="Explanatory Text 4 3" xfId="14245"/>
    <cellStyle name="Explanatory Text 4 3 2" xfId="39231"/>
    <cellStyle name="Explanatory Text 4 4" xfId="14246"/>
    <cellStyle name="Explanatory Text 4 4 2" xfId="39232"/>
    <cellStyle name="Explanatory Text 4 5" xfId="39229"/>
    <cellStyle name="Explanatory Text 5" xfId="14247"/>
    <cellStyle name="Explanatory Text 5 2" xfId="14248"/>
    <cellStyle name="Explanatory Text 5 2 2" xfId="39234"/>
    <cellStyle name="Explanatory Text 5 3" xfId="14249"/>
    <cellStyle name="Explanatory Text 5 3 2" xfId="39235"/>
    <cellStyle name="Explanatory Text 5 4" xfId="14250"/>
    <cellStyle name="Explanatory Text 5 4 2" xfId="39236"/>
    <cellStyle name="Explanatory Text 5 5" xfId="39233"/>
    <cellStyle name="Explanatory Text 6" xfId="14251"/>
    <cellStyle name="Explanatory Text 6 2" xfId="14252"/>
    <cellStyle name="Explanatory Text 6 2 2" xfId="39238"/>
    <cellStyle name="Explanatory Text 6 3" xfId="14253"/>
    <cellStyle name="Explanatory Text 6 3 2" xfId="39239"/>
    <cellStyle name="Explanatory Text 6 4" xfId="14254"/>
    <cellStyle name="Explanatory Text 6 4 2" xfId="39240"/>
    <cellStyle name="Explanatory Text 6 5" xfId="39237"/>
    <cellStyle name="Explanatory Text 7" xfId="14255"/>
    <cellStyle name="Explanatory Text 7 2" xfId="14256"/>
    <cellStyle name="Explanatory Text 7 2 2" xfId="39242"/>
    <cellStyle name="Explanatory Text 7 3" xfId="14257"/>
    <cellStyle name="Explanatory Text 7 3 2" xfId="39243"/>
    <cellStyle name="Explanatory Text 7 4" xfId="14258"/>
    <cellStyle name="Explanatory Text 7 4 2" xfId="39244"/>
    <cellStyle name="Explanatory Text 7 5" xfId="39241"/>
    <cellStyle name="Explanatory Text 8" xfId="14259"/>
    <cellStyle name="Explanatory Text 8 2" xfId="14260"/>
    <cellStyle name="Explanatory Text 8 2 2" xfId="39246"/>
    <cellStyle name="Explanatory Text 8 3" xfId="14261"/>
    <cellStyle name="Explanatory Text 8 3 2" xfId="39247"/>
    <cellStyle name="Explanatory Text 8 4" xfId="14262"/>
    <cellStyle name="Explanatory Text 8 4 2" xfId="39248"/>
    <cellStyle name="Explanatory Text 8 5" xfId="39245"/>
    <cellStyle name="Explanatory Text 9" xfId="14263"/>
    <cellStyle name="Explanatory Text 9 2" xfId="14264"/>
    <cellStyle name="Explanatory Text 9 2 2" xfId="39250"/>
    <cellStyle name="Explanatory Text 9 3" xfId="14265"/>
    <cellStyle name="Explanatory Text 9 3 2" xfId="39251"/>
    <cellStyle name="Explanatory Text 9 4" xfId="14266"/>
    <cellStyle name="Explanatory Text 9 4 2" xfId="39252"/>
    <cellStyle name="Explanatory Text 9 5" xfId="39249"/>
    <cellStyle name="External Link" xfId="14267"/>
    <cellStyle name="External Link 2" xfId="14268"/>
    <cellStyle name="External Link 2 2" xfId="39254"/>
    <cellStyle name="External Link 3" xfId="14269"/>
    <cellStyle name="External Link 3 2" xfId="39255"/>
    <cellStyle name="External Link 4" xfId="14270"/>
    <cellStyle name="External Link 4 2" xfId="39256"/>
    <cellStyle name="External Link 5" xfId="39253"/>
    <cellStyle name="EY0dp" xfId="14271"/>
    <cellStyle name="EY0dp 2" xfId="14272"/>
    <cellStyle name="EY0dp 2 2" xfId="39258"/>
    <cellStyle name="EY0dp 3" xfId="14273"/>
    <cellStyle name="EY0dp 3 2" xfId="39259"/>
    <cellStyle name="EY0dp 4" xfId="14274"/>
    <cellStyle name="EY0dp 4 2" xfId="39260"/>
    <cellStyle name="EY0dp 5" xfId="39257"/>
    <cellStyle name="EYColumnHeading" xfId="14275"/>
    <cellStyle name="EYColumnHeading 2" xfId="14276"/>
    <cellStyle name="EYColumnHeading 2 2" xfId="39262"/>
    <cellStyle name="EYColumnHeading 3" xfId="14277"/>
    <cellStyle name="EYColumnHeading 3 2" xfId="14278"/>
    <cellStyle name="EYColumnHeading 3 2 2" xfId="39264"/>
    <cellStyle name="EYColumnHeading 3 3" xfId="39263"/>
    <cellStyle name="EYColumnHeading 4" xfId="14279"/>
    <cellStyle name="EYColumnHeading 4 2" xfId="39265"/>
    <cellStyle name="EYColumnHeading 5" xfId="14280"/>
    <cellStyle name="EYColumnHeading 5 2" xfId="39266"/>
    <cellStyle name="EYColumnHeading 6" xfId="39261"/>
    <cellStyle name="EYtext" xfId="14281"/>
    <cellStyle name="EYtext 2" xfId="14282"/>
    <cellStyle name="EYtext 2 2" xfId="39268"/>
    <cellStyle name="EYtext 3" xfId="14283"/>
    <cellStyle name="EYtext 3 2" xfId="39269"/>
    <cellStyle name="EYtext 4" xfId="14284"/>
    <cellStyle name="EYtext 4 2" xfId="39270"/>
    <cellStyle name="EYtext 5" xfId="39267"/>
    <cellStyle name="F" xfId="14285"/>
    <cellStyle name="F 2" xfId="14286"/>
    <cellStyle name="F 2 2" xfId="39272"/>
    <cellStyle name="F 3" xfId="14287"/>
    <cellStyle name="F 3 2" xfId="39273"/>
    <cellStyle name="F 4" xfId="14288"/>
    <cellStyle name="F 4 2" xfId="39274"/>
    <cellStyle name="F 5" xfId="39271"/>
    <cellStyle name="F_Corvette_Merger Model_v.33" xfId="14289"/>
    <cellStyle name="F_Corvette_Merger Model_v.33 2" xfId="14290"/>
    <cellStyle name="F_Corvette_Merger Model_v.33 2 2" xfId="39276"/>
    <cellStyle name="F_Corvette_Merger Model_v.33 3" xfId="14291"/>
    <cellStyle name="F_Corvette_Merger Model_v.33 3 2" xfId="39277"/>
    <cellStyle name="F_Corvette_Merger Model_v.33 4" xfId="14292"/>
    <cellStyle name="F_Corvette_Merger Model_v.33 4 2" xfId="39278"/>
    <cellStyle name="F_Corvette_Merger Model_v.33 5" xfId="39275"/>
    <cellStyle name="F1" xfId="14293"/>
    <cellStyle name="F1 2" xfId="14294"/>
    <cellStyle name="F1 2 2" xfId="14295"/>
    <cellStyle name="F1 2 2 2" xfId="39281"/>
    <cellStyle name="F1 2 3" xfId="14296"/>
    <cellStyle name="F1 2 3 2" xfId="39282"/>
    <cellStyle name="F1 2 4" xfId="14297"/>
    <cellStyle name="F1 2 4 2" xfId="39283"/>
    <cellStyle name="F1 2 5" xfId="39280"/>
    <cellStyle name="F1 3" xfId="14298"/>
    <cellStyle name="F1 3 2" xfId="39284"/>
    <cellStyle name="F1 4" xfId="14299"/>
    <cellStyle name="F1 4 2" xfId="39285"/>
    <cellStyle name="F1 5" xfId="14300"/>
    <cellStyle name="F1 5 2" xfId="39286"/>
    <cellStyle name="F1 6" xfId="39279"/>
    <cellStyle name="F2" xfId="14301"/>
    <cellStyle name="F2 2" xfId="14302"/>
    <cellStyle name="F2 2 2" xfId="39288"/>
    <cellStyle name="F2 3" xfId="14303"/>
    <cellStyle name="F2 3 2" xfId="39289"/>
    <cellStyle name="F2 4" xfId="14304"/>
    <cellStyle name="F2 4 2" xfId="39290"/>
    <cellStyle name="F2 5" xfId="39287"/>
    <cellStyle name="F3" xfId="14305"/>
    <cellStyle name="F3 2" xfId="14306"/>
    <cellStyle name="F3 2 2" xfId="39292"/>
    <cellStyle name="F3 3" xfId="14307"/>
    <cellStyle name="F3 3 2" xfId="39293"/>
    <cellStyle name="F3 4" xfId="14308"/>
    <cellStyle name="F3 4 2" xfId="39294"/>
    <cellStyle name="F3 5" xfId="39291"/>
    <cellStyle name="F4" xfId="14309"/>
    <cellStyle name="F4 2" xfId="14310"/>
    <cellStyle name="F4 2 2" xfId="39296"/>
    <cellStyle name="F4 3" xfId="14311"/>
    <cellStyle name="F4 3 2" xfId="39297"/>
    <cellStyle name="F4 4" xfId="14312"/>
    <cellStyle name="F4 4 2" xfId="39298"/>
    <cellStyle name="F4 5" xfId="39295"/>
    <cellStyle name="F5" xfId="14313"/>
    <cellStyle name="F5 2" xfId="14314"/>
    <cellStyle name="F5 2 2" xfId="39300"/>
    <cellStyle name="F5 3" xfId="14315"/>
    <cellStyle name="F5 3 2" xfId="39301"/>
    <cellStyle name="F5 4" xfId="14316"/>
    <cellStyle name="F5 4 2" xfId="39302"/>
    <cellStyle name="F5 5" xfId="39299"/>
    <cellStyle name="F6" xfId="14317"/>
    <cellStyle name="F6 2" xfId="14318"/>
    <cellStyle name="F6 2 2" xfId="39304"/>
    <cellStyle name="F6 3" xfId="14319"/>
    <cellStyle name="F6 3 2" xfId="39305"/>
    <cellStyle name="F6 4" xfId="14320"/>
    <cellStyle name="F6 4 2" xfId="39306"/>
    <cellStyle name="F6 5" xfId="39303"/>
    <cellStyle name="F7" xfId="14321"/>
    <cellStyle name="F7 2" xfId="14322"/>
    <cellStyle name="F7 2 2" xfId="39308"/>
    <cellStyle name="F7 3" xfId="14323"/>
    <cellStyle name="F7 3 2" xfId="39309"/>
    <cellStyle name="F7 4" xfId="14324"/>
    <cellStyle name="F7 4 2" xfId="39310"/>
    <cellStyle name="F7 5" xfId="39307"/>
    <cellStyle name="F8" xfId="14325"/>
    <cellStyle name="F8 2" xfId="14326"/>
    <cellStyle name="F8 2 2" xfId="39312"/>
    <cellStyle name="F8 3" xfId="14327"/>
    <cellStyle name="F8 3 2" xfId="39313"/>
    <cellStyle name="F8 4" xfId="14328"/>
    <cellStyle name="F8 4 2" xfId="39314"/>
    <cellStyle name="F8 5" xfId="39311"/>
    <cellStyle name="Figures[0]" xfId="14329"/>
    <cellStyle name="Figures[0] 2" xfId="14330"/>
    <cellStyle name="Figures[0] 2 2" xfId="39316"/>
    <cellStyle name="Figures[0] 3" xfId="14331"/>
    <cellStyle name="Figures[0] 3 2" xfId="39317"/>
    <cellStyle name="Figures[0] 4" xfId="14332"/>
    <cellStyle name="Figures[0] 4 2" xfId="39318"/>
    <cellStyle name="Figures[0] 5" xfId="39315"/>
    <cellStyle name="Fijo" xfId="14333"/>
    <cellStyle name="Fijo 2" xfId="14334"/>
    <cellStyle name="Fijo 2 2" xfId="39320"/>
    <cellStyle name="Fijo 3" xfId="14335"/>
    <cellStyle name="Fijo 3 2" xfId="39321"/>
    <cellStyle name="Fijo 4" xfId="14336"/>
    <cellStyle name="Fijo 4 2" xfId="39322"/>
    <cellStyle name="Fijo 5" xfId="39319"/>
    <cellStyle name="Financiero" xfId="14337"/>
    <cellStyle name="Financiero 2" xfId="14338"/>
    <cellStyle name="Financiero 2 2" xfId="39324"/>
    <cellStyle name="Financiero 3" xfId="14339"/>
    <cellStyle name="Financiero 3 2" xfId="39325"/>
    <cellStyle name="Financiero 4" xfId="14340"/>
    <cellStyle name="Financiero 4 2" xfId="39326"/>
    <cellStyle name="Financiero 5" xfId="39323"/>
    <cellStyle name="Fix 0" xfId="14341"/>
    <cellStyle name="Fix 0 2" xfId="14342"/>
    <cellStyle name="Fix 0 2 2" xfId="39328"/>
    <cellStyle name="Fix 0 3" xfId="14343"/>
    <cellStyle name="Fix 0 3 2" xfId="39329"/>
    <cellStyle name="Fix 0 4" xfId="14344"/>
    <cellStyle name="Fix 0 4 2" xfId="39330"/>
    <cellStyle name="Fix 0 5" xfId="39327"/>
    <cellStyle name="Fix 0.0" xfId="14345"/>
    <cellStyle name="Fix 0.0 2" xfId="14346"/>
    <cellStyle name="Fix 0.0 2 2" xfId="39332"/>
    <cellStyle name="Fix 0.0 3" xfId="14347"/>
    <cellStyle name="Fix 0.0 3 2" xfId="39333"/>
    <cellStyle name="Fix 0.0 4" xfId="14348"/>
    <cellStyle name="Fix 0.0 4 2" xfId="39334"/>
    <cellStyle name="Fix 0.0 5" xfId="39331"/>
    <cellStyle name="Fix 0.00" xfId="14349"/>
    <cellStyle name="Fix 0.00 2" xfId="14350"/>
    <cellStyle name="Fix 0.00 2 2" xfId="39336"/>
    <cellStyle name="Fix 0.00 3" xfId="14351"/>
    <cellStyle name="Fix 0.00 3 2" xfId="39337"/>
    <cellStyle name="Fix 0.00 4" xfId="14352"/>
    <cellStyle name="Fix 0.00 4 2" xfId="39338"/>
    <cellStyle name="Fix 0.00 5" xfId="39335"/>
    <cellStyle name="Fixed" xfId="14353"/>
    <cellStyle name="Fixed 2" xfId="14354"/>
    <cellStyle name="Fixed 2 2" xfId="39340"/>
    <cellStyle name="Fixed 3" xfId="14355"/>
    <cellStyle name="Fixed 3 2" xfId="39341"/>
    <cellStyle name="Fixed 4" xfId="14356"/>
    <cellStyle name="Fixed 4 2" xfId="39342"/>
    <cellStyle name="Fixed 5" xfId="39339"/>
    <cellStyle name="Fixed4 - Style4" xfId="14357"/>
    <cellStyle name="Fixed4 - Style4 2" xfId="14358"/>
    <cellStyle name="Fixed4 - Style4 2 2" xfId="39344"/>
    <cellStyle name="Fixed4 - Style4 3" xfId="14359"/>
    <cellStyle name="Fixed4 - Style4 3 2" xfId="39345"/>
    <cellStyle name="Fixed4 - Style4 4" xfId="14360"/>
    <cellStyle name="Fixed4 - Style4 4 2" xfId="39346"/>
    <cellStyle name="Fixed4 - Style4 5" xfId="39343"/>
    <cellStyle name="Footer SBILogo1" xfId="14361"/>
    <cellStyle name="Footer SBILogo1 2" xfId="14362"/>
    <cellStyle name="Footer SBILogo1 2 2" xfId="39348"/>
    <cellStyle name="Footer SBILogo1 3" xfId="14363"/>
    <cellStyle name="Footer SBILogo1 3 2" xfId="39349"/>
    <cellStyle name="Footer SBILogo1 4" xfId="14364"/>
    <cellStyle name="Footer SBILogo1 4 2" xfId="39350"/>
    <cellStyle name="Footer SBILogo1 5" xfId="39347"/>
    <cellStyle name="Footer SBILogo2" xfId="14365"/>
    <cellStyle name="Footer SBILogo2 2" xfId="14366"/>
    <cellStyle name="Footer SBILogo2 2 2" xfId="39352"/>
    <cellStyle name="Footer SBILogo2 3" xfId="14367"/>
    <cellStyle name="Footer SBILogo2 3 2" xfId="39353"/>
    <cellStyle name="Footer SBILogo2 4" xfId="14368"/>
    <cellStyle name="Footer SBILogo2 4 2" xfId="39354"/>
    <cellStyle name="Footer SBILogo2 5" xfId="39351"/>
    <cellStyle name="Footnote" xfId="14369"/>
    <cellStyle name="Footnote 10" xfId="14370"/>
    <cellStyle name="Footnote 10 2" xfId="14371"/>
    <cellStyle name="Footnote 10 2 2" xfId="39357"/>
    <cellStyle name="Footnote 10 3" xfId="14372"/>
    <cellStyle name="Footnote 10 3 2" xfId="39358"/>
    <cellStyle name="Footnote 10 4" xfId="14373"/>
    <cellStyle name="Footnote 10 4 2" xfId="39359"/>
    <cellStyle name="Footnote 10 5" xfId="39356"/>
    <cellStyle name="Footnote 11" xfId="14374"/>
    <cellStyle name="Footnote 11 2" xfId="14375"/>
    <cellStyle name="Footnote 11 2 2" xfId="39361"/>
    <cellStyle name="Footnote 11 3" xfId="14376"/>
    <cellStyle name="Footnote 11 3 2" xfId="39362"/>
    <cellStyle name="Footnote 11 4" xfId="14377"/>
    <cellStyle name="Footnote 11 4 2" xfId="39363"/>
    <cellStyle name="Footnote 11 5" xfId="39360"/>
    <cellStyle name="Footnote 12" xfId="14378"/>
    <cellStyle name="Footnote 12 2" xfId="14379"/>
    <cellStyle name="Footnote 12 2 2" xfId="39365"/>
    <cellStyle name="Footnote 12 3" xfId="14380"/>
    <cellStyle name="Footnote 12 3 2" xfId="39366"/>
    <cellStyle name="Footnote 12 4" xfId="14381"/>
    <cellStyle name="Footnote 12 4 2" xfId="39367"/>
    <cellStyle name="Footnote 12 5" xfId="39364"/>
    <cellStyle name="Footnote 13" xfId="14382"/>
    <cellStyle name="Footnote 13 2" xfId="14383"/>
    <cellStyle name="Footnote 13 2 2" xfId="39369"/>
    <cellStyle name="Footnote 13 3" xfId="14384"/>
    <cellStyle name="Footnote 13 3 2" xfId="39370"/>
    <cellStyle name="Footnote 13 4" xfId="14385"/>
    <cellStyle name="Footnote 13 4 2" xfId="39371"/>
    <cellStyle name="Footnote 13 5" xfId="39368"/>
    <cellStyle name="Footnote 14" xfId="14386"/>
    <cellStyle name="Footnote 14 2" xfId="39372"/>
    <cellStyle name="Footnote 15" xfId="14387"/>
    <cellStyle name="Footnote 15 2" xfId="39373"/>
    <cellStyle name="Footnote 16" xfId="14388"/>
    <cellStyle name="Footnote 16 2" xfId="39374"/>
    <cellStyle name="Footnote 17" xfId="39355"/>
    <cellStyle name="Footnote 2" xfId="14389"/>
    <cellStyle name="Footnote 2 2" xfId="14390"/>
    <cellStyle name="Footnote 2 2 2" xfId="39376"/>
    <cellStyle name="Footnote 2 3" xfId="14391"/>
    <cellStyle name="Footnote 2 3 2" xfId="39377"/>
    <cellStyle name="Footnote 2 4" xfId="14392"/>
    <cellStyle name="Footnote 2 4 2" xfId="39378"/>
    <cellStyle name="Footnote 2 5" xfId="39375"/>
    <cellStyle name="Footnote 3" xfId="14393"/>
    <cellStyle name="Footnote 3 2" xfId="14394"/>
    <cellStyle name="Footnote 3 2 2" xfId="39380"/>
    <cellStyle name="Footnote 3 3" xfId="14395"/>
    <cellStyle name="Footnote 3 3 2" xfId="39381"/>
    <cellStyle name="Footnote 3 4" xfId="14396"/>
    <cellStyle name="Footnote 3 4 2" xfId="39382"/>
    <cellStyle name="Footnote 3 5" xfId="39379"/>
    <cellStyle name="Footnote 4" xfId="14397"/>
    <cellStyle name="Footnote 4 2" xfId="14398"/>
    <cellStyle name="Footnote 4 2 2" xfId="39384"/>
    <cellStyle name="Footnote 4 3" xfId="14399"/>
    <cellStyle name="Footnote 4 3 2" xfId="39385"/>
    <cellStyle name="Footnote 4 4" xfId="14400"/>
    <cellStyle name="Footnote 4 4 2" xfId="39386"/>
    <cellStyle name="Footnote 4 5" xfId="39383"/>
    <cellStyle name="Footnote 5" xfId="14401"/>
    <cellStyle name="Footnote 5 2" xfId="14402"/>
    <cellStyle name="Footnote 5 2 2" xfId="39388"/>
    <cellStyle name="Footnote 5 3" xfId="14403"/>
    <cellStyle name="Footnote 5 3 2" xfId="39389"/>
    <cellStyle name="Footnote 5 4" xfId="14404"/>
    <cellStyle name="Footnote 5 4 2" xfId="39390"/>
    <cellStyle name="Footnote 5 5" xfId="39387"/>
    <cellStyle name="Footnote 6" xfId="14405"/>
    <cellStyle name="Footnote 6 2" xfId="14406"/>
    <cellStyle name="Footnote 6 2 2" xfId="39392"/>
    <cellStyle name="Footnote 6 3" xfId="14407"/>
    <cellStyle name="Footnote 6 3 2" xfId="39393"/>
    <cellStyle name="Footnote 6 4" xfId="14408"/>
    <cellStyle name="Footnote 6 4 2" xfId="39394"/>
    <cellStyle name="Footnote 6 5" xfId="39391"/>
    <cellStyle name="Footnote 7" xfId="14409"/>
    <cellStyle name="Footnote 7 2" xfId="14410"/>
    <cellStyle name="Footnote 7 2 2" xfId="39396"/>
    <cellStyle name="Footnote 7 3" xfId="14411"/>
    <cellStyle name="Footnote 7 3 2" xfId="39397"/>
    <cellStyle name="Footnote 7 4" xfId="14412"/>
    <cellStyle name="Footnote 7 4 2" xfId="39398"/>
    <cellStyle name="Footnote 7 5" xfId="39395"/>
    <cellStyle name="Footnote 8" xfId="14413"/>
    <cellStyle name="Footnote 8 2" xfId="14414"/>
    <cellStyle name="Footnote 8 2 2" xfId="39400"/>
    <cellStyle name="Footnote 8 3" xfId="14415"/>
    <cellStyle name="Footnote 8 3 2" xfId="39401"/>
    <cellStyle name="Footnote 8 4" xfId="14416"/>
    <cellStyle name="Footnote 8 4 2" xfId="39402"/>
    <cellStyle name="Footnote 8 5" xfId="39399"/>
    <cellStyle name="Footnote 9" xfId="14417"/>
    <cellStyle name="Footnote 9 2" xfId="14418"/>
    <cellStyle name="Footnote 9 2 2" xfId="39404"/>
    <cellStyle name="Footnote 9 3" xfId="14419"/>
    <cellStyle name="Footnote 9 3 2" xfId="39405"/>
    <cellStyle name="Footnote 9 4" xfId="14420"/>
    <cellStyle name="Footnote 9 4 2" xfId="39406"/>
    <cellStyle name="Footnote 9 5" xfId="39403"/>
    <cellStyle name="Footnote Reference" xfId="14421"/>
    <cellStyle name="Footnote Reference 2" xfId="14422"/>
    <cellStyle name="Footnote Reference 2 2" xfId="39408"/>
    <cellStyle name="Footnote Reference 3" xfId="14423"/>
    <cellStyle name="Footnote Reference 3 2" xfId="39409"/>
    <cellStyle name="Footnote Reference 4" xfId="14424"/>
    <cellStyle name="Footnote Reference 4 2" xfId="39410"/>
    <cellStyle name="Footnote Reference 5" xfId="39407"/>
    <cellStyle name="Footnote_1" xfId="14425"/>
    <cellStyle name="Footnotes" xfId="14426"/>
    <cellStyle name="Footnotes 2" xfId="14427"/>
    <cellStyle name="Footnotes 2 2" xfId="39412"/>
    <cellStyle name="Footnotes 3" xfId="14428"/>
    <cellStyle name="Footnotes 3 2" xfId="39413"/>
    <cellStyle name="Footnotes 4" xfId="14429"/>
    <cellStyle name="Footnotes 4 2" xfId="39414"/>
    <cellStyle name="Footnotes 5" xfId="39411"/>
    <cellStyle name="fy_eps$" xfId="14430"/>
    <cellStyle name="g_rate" xfId="14431"/>
    <cellStyle name="g_rate 2" xfId="14432"/>
    <cellStyle name="g_rate 2 2" xfId="39416"/>
    <cellStyle name="g_rate 3" xfId="14433"/>
    <cellStyle name="g_rate 3 2" xfId="39417"/>
    <cellStyle name="g_rate 4" xfId="14434"/>
    <cellStyle name="g_rate 4 2" xfId="39418"/>
    <cellStyle name="g_rate 5" xfId="39415"/>
    <cellStyle name="g_rate_AVP" xfId="14435"/>
    <cellStyle name="g_rate_AVP 2" xfId="14436"/>
    <cellStyle name="g_rate_AVP 2 2" xfId="39420"/>
    <cellStyle name="g_rate_AVP 3" xfId="14437"/>
    <cellStyle name="g_rate_AVP 3 2" xfId="39421"/>
    <cellStyle name="g_rate_AVP 4" xfId="14438"/>
    <cellStyle name="g_rate_AVP 4 2" xfId="39422"/>
    <cellStyle name="g_rate_AVP 5" xfId="39419"/>
    <cellStyle name="g_rate_AVP_Capitaland" xfId="14439"/>
    <cellStyle name="g_rate_AVP_Capitaland 2" xfId="14440"/>
    <cellStyle name="g_rate_AVP_Capitaland 2 2" xfId="39424"/>
    <cellStyle name="g_rate_AVP_Capitaland 3" xfId="14441"/>
    <cellStyle name="g_rate_AVP_Capitaland 3 2" xfId="39425"/>
    <cellStyle name="g_rate_AVP_Capitaland 4" xfId="14442"/>
    <cellStyle name="g_rate_AVP_Capitaland 4 2" xfId="39426"/>
    <cellStyle name="g_rate_AVP_Capitaland 5" xfId="39423"/>
    <cellStyle name="g_rate_AVP_Citydev new" xfId="14443"/>
    <cellStyle name="g_rate_AVP_Citydev new 2" xfId="14444"/>
    <cellStyle name="g_rate_AVP_Citydev new 2 2" xfId="39428"/>
    <cellStyle name="g_rate_AVP_Citydev new 3" xfId="14445"/>
    <cellStyle name="g_rate_AVP_Citydev new 3 2" xfId="39429"/>
    <cellStyle name="g_rate_AVP_Citydev new 4" xfId="14446"/>
    <cellStyle name="g_rate_AVP_Citydev new 4 2" xfId="39430"/>
    <cellStyle name="g_rate_AVP_Citydev new 5" xfId="39427"/>
    <cellStyle name="g_rate_AVP_Graphic Depiction - NO DEV" xfId="14447"/>
    <cellStyle name="g_rate_AVP_Graphic Depiction - NO DEV 2" xfId="14448"/>
    <cellStyle name="g_rate_AVP_Graphic Depiction - NO DEV 2 2" xfId="39432"/>
    <cellStyle name="g_rate_AVP_Graphic Depiction - NO DEV 3" xfId="14449"/>
    <cellStyle name="g_rate_AVP_Graphic Depiction - NO DEV 3 2" xfId="39433"/>
    <cellStyle name="g_rate_AVP_Graphic Depiction - NO DEV 4" xfId="14450"/>
    <cellStyle name="g_rate_AVP_Graphic Depiction - NO DEV 4 2" xfId="39434"/>
    <cellStyle name="g_rate_AVP_Graphic Depiction - NO DEV 5" xfId="39431"/>
    <cellStyle name="g_rate_AVP_Graphic Depiction - NO DEV_Capitaland" xfId="14451"/>
    <cellStyle name="g_rate_AVP_Graphic Depiction - NO DEV_Capitaland 2" xfId="14452"/>
    <cellStyle name="g_rate_AVP_Graphic Depiction - NO DEV_Capitaland 2 2" xfId="39436"/>
    <cellStyle name="g_rate_AVP_Graphic Depiction - NO DEV_Capitaland 3" xfId="14453"/>
    <cellStyle name="g_rate_AVP_Graphic Depiction - NO DEV_Capitaland 3 2" xfId="39437"/>
    <cellStyle name="g_rate_AVP_Graphic Depiction - NO DEV_Capitaland 4" xfId="14454"/>
    <cellStyle name="g_rate_AVP_Graphic Depiction - NO DEV_Capitaland 4 2" xfId="39438"/>
    <cellStyle name="g_rate_AVP_Graphic Depiction - NO DEV_Capitaland 5" xfId="39435"/>
    <cellStyle name="g_rate_AVP_Graphic Depiction - NO DEV_Citydev new" xfId="14455"/>
    <cellStyle name="g_rate_AVP_Graphic Depiction - NO DEV_Citydev new 2" xfId="14456"/>
    <cellStyle name="g_rate_AVP_Graphic Depiction - NO DEV_Citydev new 2 2" xfId="39440"/>
    <cellStyle name="g_rate_AVP_Graphic Depiction - NO DEV_Citydev new 3" xfId="14457"/>
    <cellStyle name="g_rate_AVP_Graphic Depiction - NO DEV_Citydev new 3 2" xfId="39441"/>
    <cellStyle name="g_rate_AVP_Graphic Depiction - NO DEV_Citydev new 4" xfId="14458"/>
    <cellStyle name="g_rate_AVP_Graphic Depiction - NO DEV_Citydev new 4 2" xfId="39442"/>
    <cellStyle name="g_rate_AVP_Graphic Depiction - NO DEV_Citydev new 5" xfId="39439"/>
    <cellStyle name="g_rate_AVP_Graphic Depiction - NO DEV_Keppel Land" xfId="14459"/>
    <cellStyle name="g_rate_AVP_Graphic Depiction - NO DEV_Keppel Land 2" xfId="14460"/>
    <cellStyle name="g_rate_AVP_Graphic Depiction - NO DEV_Keppel Land 2 2" xfId="39444"/>
    <cellStyle name="g_rate_AVP_Graphic Depiction - NO DEV_Keppel Land 3" xfId="14461"/>
    <cellStyle name="g_rate_AVP_Graphic Depiction - NO DEV_Keppel Land 3 2" xfId="39445"/>
    <cellStyle name="g_rate_AVP_Graphic Depiction - NO DEV_Keppel Land 4" xfId="14462"/>
    <cellStyle name="g_rate_AVP_Graphic Depiction - NO DEV_Keppel Land 4 2" xfId="39446"/>
    <cellStyle name="g_rate_AVP_Graphic Depiction - NO DEV_Keppel Land 5" xfId="39443"/>
    <cellStyle name="g_rate_AVP_Graphic Depiction - NO DEV_Keppel Land_Capitaland_working" xfId="14463"/>
    <cellStyle name="g_rate_AVP_Graphic Depiction - NO DEV_Keppel Land_Capitaland_working 2" xfId="14464"/>
    <cellStyle name="g_rate_AVP_Graphic Depiction - NO DEV_Keppel Land_Capitaland_working 2 2" xfId="39448"/>
    <cellStyle name="g_rate_AVP_Graphic Depiction - NO DEV_Keppel Land_Capitaland_working 3" xfId="14465"/>
    <cellStyle name="g_rate_AVP_Graphic Depiction - NO DEV_Keppel Land_Capitaland_working 3 2" xfId="39449"/>
    <cellStyle name="g_rate_AVP_Graphic Depiction - NO DEV_Keppel Land_Capitaland_working 4" xfId="14466"/>
    <cellStyle name="g_rate_AVP_Graphic Depiction - NO DEV_Keppel Land_Capitaland_working 4 2" xfId="39450"/>
    <cellStyle name="g_rate_AVP_Graphic Depiction - NO DEV_Keppel Land_Capitaland_working 5" xfId="39447"/>
    <cellStyle name="g_rate_AVP_Keppel Land" xfId="14467"/>
    <cellStyle name="g_rate_AVP_Keppel Land 2" xfId="14468"/>
    <cellStyle name="g_rate_AVP_Keppel Land 2 2" xfId="39452"/>
    <cellStyle name="g_rate_AVP_Keppel Land 3" xfId="14469"/>
    <cellStyle name="g_rate_AVP_Keppel Land 3 2" xfId="39453"/>
    <cellStyle name="g_rate_AVP_Keppel Land 4" xfId="14470"/>
    <cellStyle name="g_rate_AVP_Keppel Land 4 2" xfId="39454"/>
    <cellStyle name="g_rate_AVP_Keppel Land 5" xfId="39451"/>
    <cellStyle name="g_rate_AVP_Keppel Land_Capitaland_working" xfId="14471"/>
    <cellStyle name="g_rate_AVP_Keppel Land_Capitaland_working 2" xfId="14472"/>
    <cellStyle name="g_rate_AVP_Keppel Land_Capitaland_working 2 2" xfId="39456"/>
    <cellStyle name="g_rate_AVP_Keppel Land_Capitaland_working 3" xfId="14473"/>
    <cellStyle name="g_rate_AVP_Keppel Land_Capitaland_working 3 2" xfId="39457"/>
    <cellStyle name="g_rate_AVP_Keppel Land_Capitaland_working 4" xfId="14474"/>
    <cellStyle name="g_rate_AVP_Keppel Land_Capitaland_working 4 2" xfId="39458"/>
    <cellStyle name="g_rate_AVP_Keppel Land_Capitaland_working 5" xfId="39455"/>
    <cellStyle name="g_rate_AVP_THEsumPage (2)" xfId="14475"/>
    <cellStyle name="g_rate_AVP_THEsumPage (2) 2" xfId="14476"/>
    <cellStyle name="g_rate_AVP_THEsumPage (2) 2 2" xfId="39460"/>
    <cellStyle name="g_rate_AVP_THEsumPage (2) 3" xfId="14477"/>
    <cellStyle name="g_rate_AVP_THEsumPage (2) 3 2" xfId="39461"/>
    <cellStyle name="g_rate_AVP_THEsumPage (2) 4" xfId="14478"/>
    <cellStyle name="g_rate_AVP_THEsumPage (2) 4 2" xfId="39462"/>
    <cellStyle name="g_rate_AVP_THEsumPage (2) 5" xfId="39459"/>
    <cellStyle name="g_rate_AVP_THEsumPage (2)_Capitaland" xfId="14479"/>
    <cellStyle name="g_rate_AVP_THEsumPage (2)_Capitaland 2" xfId="14480"/>
    <cellStyle name="g_rate_AVP_THEsumPage (2)_Capitaland 2 2" xfId="39464"/>
    <cellStyle name="g_rate_AVP_THEsumPage (2)_Capitaland 3" xfId="14481"/>
    <cellStyle name="g_rate_AVP_THEsumPage (2)_Capitaland 3 2" xfId="39465"/>
    <cellStyle name="g_rate_AVP_THEsumPage (2)_Capitaland 4" xfId="14482"/>
    <cellStyle name="g_rate_AVP_THEsumPage (2)_Capitaland 4 2" xfId="39466"/>
    <cellStyle name="g_rate_AVP_THEsumPage (2)_Capitaland 5" xfId="39463"/>
    <cellStyle name="g_rate_AVP_THEsumPage (2)_Citydev new" xfId="14483"/>
    <cellStyle name="g_rate_AVP_THEsumPage (2)_Citydev new 2" xfId="14484"/>
    <cellStyle name="g_rate_AVP_THEsumPage (2)_Citydev new 2 2" xfId="39468"/>
    <cellStyle name="g_rate_AVP_THEsumPage (2)_Citydev new 3" xfId="14485"/>
    <cellStyle name="g_rate_AVP_THEsumPage (2)_Citydev new 3 2" xfId="39469"/>
    <cellStyle name="g_rate_AVP_THEsumPage (2)_Citydev new 4" xfId="14486"/>
    <cellStyle name="g_rate_AVP_THEsumPage (2)_Citydev new 4 2" xfId="39470"/>
    <cellStyle name="g_rate_AVP_THEsumPage (2)_Citydev new 5" xfId="39467"/>
    <cellStyle name="g_rate_AVP_THEsumPage (2)_Keppel Land" xfId="14487"/>
    <cellStyle name="g_rate_AVP_THEsumPage (2)_Keppel Land 2" xfId="14488"/>
    <cellStyle name="g_rate_AVP_THEsumPage (2)_Keppel Land 2 2" xfId="39472"/>
    <cellStyle name="g_rate_AVP_THEsumPage (2)_Keppel Land 3" xfId="14489"/>
    <cellStyle name="g_rate_AVP_THEsumPage (2)_Keppel Land 3 2" xfId="39473"/>
    <cellStyle name="g_rate_AVP_THEsumPage (2)_Keppel Land 4" xfId="14490"/>
    <cellStyle name="g_rate_AVP_THEsumPage (2)_Keppel Land 4 2" xfId="39474"/>
    <cellStyle name="g_rate_AVP_THEsumPage (2)_Keppel Land 5" xfId="39471"/>
    <cellStyle name="g_rate_AVP_THEsumPage (2)_Keppel Land_Capitaland_working" xfId="14491"/>
    <cellStyle name="g_rate_AVP_THEsumPage (2)_Keppel Land_Capitaland_working 2" xfId="14492"/>
    <cellStyle name="g_rate_AVP_THEsumPage (2)_Keppel Land_Capitaland_working 2 2" xfId="39476"/>
    <cellStyle name="g_rate_AVP_THEsumPage (2)_Keppel Land_Capitaland_working 3" xfId="14493"/>
    <cellStyle name="g_rate_AVP_THEsumPage (2)_Keppel Land_Capitaland_working 3 2" xfId="39477"/>
    <cellStyle name="g_rate_AVP_THEsumPage (2)_Keppel Land_Capitaland_working 4" xfId="14494"/>
    <cellStyle name="g_rate_AVP_THEsumPage (2)_Keppel Land_Capitaland_working 4 2" xfId="39478"/>
    <cellStyle name="g_rate_AVP_THEsumPage (2)_Keppel Land_Capitaland_working 5" xfId="39475"/>
    <cellStyle name="g_rate_Capitaland" xfId="14495"/>
    <cellStyle name="g_rate_Capitaland 2" xfId="14496"/>
    <cellStyle name="g_rate_Capitaland 2 2" xfId="39480"/>
    <cellStyle name="g_rate_Capitaland 3" xfId="14497"/>
    <cellStyle name="g_rate_Capitaland 3 2" xfId="39481"/>
    <cellStyle name="g_rate_Capitaland 4" xfId="14498"/>
    <cellStyle name="g_rate_Capitaland 4 2" xfId="39482"/>
    <cellStyle name="g_rate_Capitaland 5" xfId="39479"/>
    <cellStyle name="g_rate_Citydev new" xfId="14499"/>
    <cellStyle name="g_rate_Citydev new 2" xfId="14500"/>
    <cellStyle name="g_rate_Citydev new 2 2" xfId="39484"/>
    <cellStyle name="g_rate_Citydev new 3" xfId="14501"/>
    <cellStyle name="g_rate_Citydev new 3 2" xfId="39485"/>
    <cellStyle name="g_rate_Citydev new 4" xfId="14502"/>
    <cellStyle name="g_rate_Citydev new 4 2" xfId="39486"/>
    <cellStyle name="g_rate_Citydev new 5" xfId="39483"/>
    <cellStyle name="g_rate_CompSheet" xfId="14503"/>
    <cellStyle name="g_rate_CompSheet 2" xfId="14504"/>
    <cellStyle name="g_rate_CompSheet 2 2" xfId="39488"/>
    <cellStyle name="g_rate_CompSheet 3" xfId="14505"/>
    <cellStyle name="g_rate_CompSheet 3 2" xfId="39489"/>
    <cellStyle name="g_rate_CompSheet 4" xfId="14506"/>
    <cellStyle name="g_rate_CompSheet 4 2" xfId="39490"/>
    <cellStyle name="g_rate_CompSheet 5" xfId="39487"/>
    <cellStyle name="g_rate_CompSheet_Capitaland" xfId="14507"/>
    <cellStyle name="g_rate_CompSheet_Capitaland 2" xfId="14508"/>
    <cellStyle name="g_rate_CompSheet_Capitaland 2 2" xfId="39492"/>
    <cellStyle name="g_rate_CompSheet_Capitaland 3" xfId="14509"/>
    <cellStyle name="g_rate_CompSheet_Capitaland 3 2" xfId="39493"/>
    <cellStyle name="g_rate_CompSheet_Capitaland 4" xfId="14510"/>
    <cellStyle name="g_rate_CompSheet_Capitaland 4 2" xfId="39494"/>
    <cellStyle name="g_rate_CompSheet_Capitaland 5" xfId="39491"/>
    <cellStyle name="g_rate_CompSheet_Citydev new" xfId="14511"/>
    <cellStyle name="g_rate_CompSheet_Citydev new 2" xfId="14512"/>
    <cellStyle name="g_rate_CompSheet_Citydev new 2 2" xfId="39496"/>
    <cellStyle name="g_rate_CompSheet_Citydev new 3" xfId="14513"/>
    <cellStyle name="g_rate_CompSheet_Citydev new 3 2" xfId="39497"/>
    <cellStyle name="g_rate_CompSheet_Citydev new 4" xfId="14514"/>
    <cellStyle name="g_rate_CompSheet_Citydev new 4 2" xfId="39498"/>
    <cellStyle name="g_rate_CompSheet_Citydev new 5" xfId="39495"/>
    <cellStyle name="g_rate_CompSheet_Corvette_Merger Model_v.33" xfId="14515"/>
    <cellStyle name="g_rate_CompSheet_Corvette_Merger Model_v.33 2" xfId="14516"/>
    <cellStyle name="g_rate_CompSheet_Corvette_Merger Model_v.33 2 2" xfId="39500"/>
    <cellStyle name="g_rate_CompSheet_Corvette_Merger Model_v.33 3" xfId="14517"/>
    <cellStyle name="g_rate_CompSheet_Corvette_Merger Model_v.33 3 2" xfId="39501"/>
    <cellStyle name="g_rate_CompSheet_Corvette_Merger Model_v.33 4" xfId="14518"/>
    <cellStyle name="g_rate_CompSheet_Corvette_Merger Model_v.33 4 2" xfId="39502"/>
    <cellStyle name="g_rate_CompSheet_Corvette_Merger Model_v.33 5" xfId="39499"/>
    <cellStyle name="g_rate_CompSheet_Corvette_Mustang LBO_v.9" xfId="14519"/>
    <cellStyle name="g_rate_CompSheet_Corvette_Mustang LBO_v.9 2" xfId="14520"/>
    <cellStyle name="g_rate_CompSheet_Corvette_Mustang LBO_v.9 2 2" xfId="39504"/>
    <cellStyle name="g_rate_CompSheet_Corvette_Mustang LBO_v.9 3" xfId="14521"/>
    <cellStyle name="g_rate_CompSheet_Corvette_Mustang LBO_v.9 3 2" xfId="39505"/>
    <cellStyle name="g_rate_CompSheet_Corvette_Mustang LBO_v.9 4" xfId="14522"/>
    <cellStyle name="g_rate_CompSheet_Corvette_Mustang LBO_v.9 4 2" xfId="39506"/>
    <cellStyle name="g_rate_CompSheet_Corvette_Mustang LBO_v.9 5" xfId="39503"/>
    <cellStyle name="g_rate_CompSheet_Keppel Land" xfId="14523"/>
    <cellStyle name="g_rate_CompSheet_Keppel Land 2" xfId="14524"/>
    <cellStyle name="g_rate_CompSheet_Keppel Land 2 2" xfId="39508"/>
    <cellStyle name="g_rate_CompSheet_Keppel Land 3" xfId="14525"/>
    <cellStyle name="g_rate_CompSheet_Keppel Land 3 2" xfId="39509"/>
    <cellStyle name="g_rate_CompSheet_Keppel Land 4" xfId="14526"/>
    <cellStyle name="g_rate_CompSheet_Keppel Land 4 2" xfId="39510"/>
    <cellStyle name="g_rate_CompSheet_Keppel Land 5" xfId="39507"/>
    <cellStyle name="g_rate_CompSheet_Keppel Land_Capitaland_working" xfId="14527"/>
    <cellStyle name="g_rate_CompSheet_Keppel Land_Capitaland_working 2" xfId="14528"/>
    <cellStyle name="g_rate_CompSheet_Keppel Land_Capitaland_working 2 2" xfId="39512"/>
    <cellStyle name="g_rate_CompSheet_Keppel Land_Capitaland_working 3" xfId="14529"/>
    <cellStyle name="g_rate_CompSheet_Keppel Land_Capitaland_working 3 2" xfId="39513"/>
    <cellStyle name="g_rate_CompSheet_Keppel Land_Capitaland_working 4" xfId="14530"/>
    <cellStyle name="g_rate_CompSheet_Keppel Land_Capitaland_working 4 2" xfId="39514"/>
    <cellStyle name="g_rate_CompSheet_Keppel Land_Capitaland_working 5" xfId="39511"/>
    <cellStyle name="g_rate_CompSheet_PortfolioSale NAV_v.9" xfId="14531"/>
    <cellStyle name="g_rate_CompSheet_PortfolioSale NAV_v.9 2" xfId="14532"/>
    <cellStyle name="g_rate_CompSheet_PortfolioSale NAV_v.9 2 2" xfId="39516"/>
    <cellStyle name="g_rate_CompSheet_PortfolioSale NAV_v.9 3" xfId="14533"/>
    <cellStyle name="g_rate_CompSheet_PortfolioSale NAV_v.9 3 2" xfId="39517"/>
    <cellStyle name="g_rate_CompSheet_PortfolioSale NAV_v.9 4" xfId="14534"/>
    <cellStyle name="g_rate_CompSheet_PortfolioSale NAV_v.9 4 2" xfId="39518"/>
    <cellStyle name="g_rate_CompSheet_PortfolioSale NAV_v.9 5" xfId="39515"/>
    <cellStyle name="g_rate_crr.dcf2" xfId="14535"/>
    <cellStyle name="g_rate_crr.dcf2 2" xfId="14536"/>
    <cellStyle name="g_rate_crr.dcf2 2 2" xfId="39520"/>
    <cellStyle name="g_rate_crr.dcf2 3" xfId="14537"/>
    <cellStyle name="g_rate_crr.dcf2 3 2" xfId="39521"/>
    <cellStyle name="g_rate_crr.dcf2 4" xfId="14538"/>
    <cellStyle name="g_rate_crr.dcf2 4 2" xfId="39522"/>
    <cellStyle name="g_rate_crr.dcf2 5" xfId="39519"/>
    <cellStyle name="g_rate_crr.dcf2_Corvette_Merger Model_v.33" xfId="14539"/>
    <cellStyle name="g_rate_crr.dcf2_Corvette_Merger Model_v.33 2" xfId="14540"/>
    <cellStyle name="g_rate_crr.dcf2_Corvette_Merger Model_v.33 2 2" xfId="39524"/>
    <cellStyle name="g_rate_crr.dcf2_Corvette_Merger Model_v.33 3" xfId="14541"/>
    <cellStyle name="g_rate_crr.dcf2_Corvette_Merger Model_v.33 3 2" xfId="39525"/>
    <cellStyle name="g_rate_crr.dcf2_Corvette_Merger Model_v.33 4" xfId="14542"/>
    <cellStyle name="g_rate_crr.dcf2_Corvette_Merger Model_v.33 4 2" xfId="39526"/>
    <cellStyle name="g_rate_crr.dcf2_Corvette_Merger Model_v.33 5" xfId="39523"/>
    <cellStyle name="g_rate_crr.dcf2_Corvette_Mustang LBO_v.9" xfId="14543"/>
    <cellStyle name="g_rate_crr.dcf2_Corvette_Mustang LBO_v.9 2" xfId="14544"/>
    <cellStyle name="g_rate_crr.dcf2_Corvette_Mustang LBO_v.9 2 2" xfId="39528"/>
    <cellStyle name="g_rate_crr.dcf2_Corvette_Mustang LBO_v.9 3" xfId="14545"/>
    <cellStyle name="g_rate_crr.dcf2_Corvette_Mustang LBO_v.9 3 2" xfId="39529"/>
    <cellStyle name="g_rate_crr.dcf2_Corvette_Mustang LBO_v.9 4" xfId="14546"/>
    <cellStyle name="g_rate_crr.dcf2_Corvette_Mustang LBO_v.9 4 2" xfId="39530"/>
    <cellStyle name="g_rate_crr.dcf2_Corvette_Mustang LBO_v.9 5" xfId="39527"/>
    <cellStyle name="g_rate_crr.dcf2_PortfolioSale NAV_v.9" xfId="14547"/>
    <cellStyle name="g_rate_crr.dcf2_PortfolioSale NAV_v.9 2" xfId="14548"/>
    <cellStyle name="g_rate_crr.dcf2_PortfolioSale NAV_v.9 2 2" xfId="39532"/>
    <cellStyle name="g_rate_crr.dcf2_PortfolioSale NAV_v.9 3" xfId="14549"/>
    <cellStyle name="g_rate_crr.dcf2_PortfolioSale NAV_v.9 3 2" xfId="39533"/>
    <cellStyle name="g_rate_crr.dcf2_PortfolioSale NAV_v.9 4" xfId="14550"/>
    <cellStyle name="g_rate_crr.dcf2_PortfolioSale NAV_v.9 4 2" xfId="39534"/>
    <cellStyle name="g_rate_crr.dcf2_PortfolioSale NAV_v.9 5" xfId="39531"/>
    <cellStyle name="g_rate_Disc Analysis" xfId="14551"/>
    <cellStyle name="g_rate_Disc Analysis 2" xfId="14552"/>
    <cellStyle name="g_rate_Disc Analysis 2 2" xfId="39536"/>
    <cellStyle name="g_rate_Disc Analysis 3" xfId="14553"/>
    <cellStyle name="g_rate_Disc Analysis 3 2" xfId="39537"/>
    <cellStyle name="g_rate_Disc Analysis 4" xfId="14554"/>
    <cellStyle name="g_rate_Disc Analysis 4 2" xfId="39538"/>
    <cellStyle name="g_rate_Disc Analysis 5" xfId="39535"/>
    <cellStyle name="g_rate_Disc Analysis_Capitaland" xfId="14555"/>
    <cellStyle name="g_rate_Disc Analysis_Capitaland 2" xfId="14556"/>
    <cellStyle name="g_rate_Disc Analysis_Capitaland 2 2" xfId="39540"/>
    <cellStyle name="g_rate_Disc Analysis_Capitaland 3" xfId="14557"/>
    <cellStyle name="g_rate_Disc Analysis_Capitaland 3 2" xfId="39541"/>
    <cellStyle name="g_rate_Disc Analysis_Capitaland 4" xfId="14558"/>
    <cellStyle name="g_rate_Disc Analysis_Capitaland 4 2" xfId="39542"/>
    <cellStyle name="g_rate_Disc Analysis_Capitaland 5" xfId="39539"/>
    <cellStyle name="g_rate_Disc Analysis_Citydev new" xfId="14559"/>
    <cellStyle name="g_rate_Disc Analysis_Citydev new 2" xfId="14560"/>
    <cellStyle name="g_rate_Disc Analysis_Citydev new 2 2" xfId="39544"/>
    <cellStyle name="g_rate_Disc Analysis_Citydev new 3" xfId="14561"/>
    <cellStyle name="g_rate_Disc Analysis_Citydev new 3 2" xfId="39545"/>
    <cellStyle name="g_rate_Disc Analysis_Citydev new 4" xfId="14562"/>
    <cellStyle name="g_rate_Disc Analysis_Citydev new 4 2" xfId="39546"/>
    <cellStyle name="g_rate_Disc Analysis_Citydev new 5" xfId="39543"/>
    <cellStyle name="g_rate_Disc Analysis_CompSheet" xfId="14563"/>
    <cellStyle name="g_rate_Disc Analysis_CompSheet 2" xfId="14564"/>
    <cellStyle name="g_rate_Disc Analysis_CompSheet 2 2" xfId="39548"/>
    <cellStyle name="g_rate_Disc Analysis_CompSheet 3" xfId="14565"/>
    <cellStyle name="g_rate_Disc Analysis_CompSheet 3 2" xfId="39549"/>
    <cellStyle name="g_rate_Disc Analysis_CompSheet 4" xfId="14566"/>
    <cellStyle name="g_rate_Disc Analysis_CompSheet 4 2" xfId="39550"/>
    <cellStyle name="g_rate_Disc Analysis_CompSheet 5" xfId="39547"/>
    <cellStyle name="g_rate_Disc Analysis_CompSheet_Capitaland" xfId="14567"/>
    <cellStyle name="g_rate_Disc Analysis_CompSheet_Capitaland 2" xfId="14568"/>
    <cellStyle name="g_rate_Disc Analysis_CompSheet_Capitaland 2 2" xfId="39552"/>
    <cellStyle name="g_rate_Disc Analysis_CompSheet_Capitaland 3" xfId="14569"/>
    <cellStyle name="g_rate_Disc Analysis_CompSheet_Capitaland 3 2" xfId="39553"/>
    <cellStyle name="g_rate_Disc Analysis_CompSheet_Capitaland 4" xfId="14570"/>
    <cellStyle name="g_rate_Disc Analysis_CompSheet_Capitaland 4 2" xfId="39554"/>
    <cellStyle name="g_rate_Disc Analysis_CompSheet_Capitaland 5" xfId="39551"/>
    <cellStyle name="g_rate_Disc Analysis_CompSheet_Citydev new" xfId="14571"/>
    <cellStyle name="g_rate_Disc Analysis_CompSheet_Citydev new 2" xfId="14572"/>
    <cellStyle name="g_rate_Disc Analysis_CompSheet_Citydev new 2 2" xfId="39556"/>
    <cellStyle name="g_rate_Disc Analysis_CompSheet_Citydev new 3" xfId="14573"/>
    <cellStyle name="g_rate_Disc Analysis_CompSheet_Citydev new 3 2" xfId="39557"/>
    <cellStyle name="g_rate_Disc Analysis_CompSheet_Citydev new 4" xfId="14574"/>
    <cellStyle name="g_rate_Disc Analysis_CompSheet_Citydev new 4 2" xfId="39558"/>
    <cellStyle name="g_rate_Disc Analysis_CompSheet_Citydev new 5" xfId="39555"/>
    <cellStyle name="g_rate_Disc Analysis_CompSheet_Keppel Land" xfId="14575"/>
    <cellStyle name="g_rate_Disc Analysis_CompSheet_Keppel Land 2" xfId="14576"/>
    <cellStyle name="g_rate_Disc Analysis_CompSheet_Keppel Land 2 2" xfId="39560"/>
    <cellStyle name="g_rate_Disc Analysis_CompSheet_Keppel Land 3" xfId="14577"/>
    <cellStyle name="g_rate_Disc Analysis_CompSheet_Keppel Land 3 2" xfId="39561"/>
    <cellStyle name="g_rate_Disc Analysis_CompSheet_Keppel Land 4" xfId="14578"/>
    <cellStyle name="g_rate_Disc Analysis_CompSheet_Keppel Land 4 2" xfId="39562"/>
    <cellStyle name="g_rate_Disc Analysis_CompSheet_Keppel Land 5" xfId="39559"/>
    <cellStyle name="g_rate_Disc Analysis_CompSheet_Keppel Land_Capitaland_working" xfId="14579"/>
    <cellStyle name="g_rate_Disc Analysis_CompSheet_Keppel Land_Capitaland_working 2" xfId="14580"/>
    <cellStyle name="g_rate_Disc Analysis_CompSheet_Keppel Land_Capitaland_working 2 2" xfId="39564"/>
    <cellStyle name="g_rate_Disc Analysis_CompSheet_Keppel Land_Capitaland_working 3" xfId="14581"/>
    <cellStyle name="g_rate_Disc Analysis_CompSheet_Keppel Land_Capitaland_working 3 2" xfId="39565"/>
    <cellStyle name="g_rate_Disc Analysis_CompSheet_Keppel Land_Capitaland_working 4" xfId="14582"/>
    <cellStyle name="g_rate_Disc Analysis_CompSheet_Keppel Land_Capitaland_working 4 2" xfId="39566"/>
    <cellStyle name="g_rate_Disc Analysis_CompSheet_Keppel Land_Capitaland_working 5" xfId="39563"/>
    <cellStyle name="g_rate_Disc Analysis_Keppel Land" xfId="14583"/>
    <cellStyle name="g_rate_Disc Analysis_Keppel Land 2" xfId="14584"/>
    <cellStyle name="g_rate_Disc Analysis_Keppel Land 2 2" xfId="39568"/>
    <cellStyle name="g_rate_Disc Analysis_Keppel Land 3" xfId="14585"/>
    <cellStyle name="g_rate_Disc Analysis_Keppel Land 3 2" xfId="39569"/>
    <cellStyle name="g_rate_Disc Analysis_Keppel Land 4" xfId="14586"/>
    <cellStyle name="g_rate_Disc Analysis_Keppel Land 4 2" xfId="39570"/>
    <cellStyle name="g_rate_Disc Analysis_Keppel Land 5" xfId="39567"/>
    <cellStyle name="g_rate_Disc Analysis_Keppel Land_Capitaland_working" xfId="14587"/>
    <cellStyle name="g_rate_Disc Analysis_Keppel Land_Capitaland_working 2" xfId="14588"/>
    <cellStyle name="g_rate_Disc Analysis_Keppel Land_Capitaland_working 2 2" xfId="39572"/>
    <cellStyle name="g_rate_Disc Analysis_Keppel Land_Capitaland_working 3" xfId="14589"/>
    <cellStyle name="g_rate_Disc Analysis_Keppel Land_Capitaland_working 3 2" xfId="39573"/>
    <cellStyle name="g_rate_Disc Analysis_Keppel Land_Capitaland_working 4" xfId="14590"/>
    <cellStyle name="g_rate_Disc Analysis_Keppel Land_Capitaland_working 4 2" xfId="39574"/>
    <cellStyle name="g_rate_Disc Analysis_Keppel Land_Capitaland_working 5" xfId="39571"/>
    <cellStyle name="g_rate_Disc Analysis_THEsumPage (2)" xfId="14591"/>
    <cellStyle name="g_rate_Disc Analysis_THEsumPage (2) 2" xfId="14592"/>
    <cellStyle name="g_rate_Disc Analysis_THEsumPage (2) 2 2" xfId="39576"/>
    <cellStyle name="g_rate_Disc Analysis_THEsumPage (2) 3" xfId="14593"/>
    <cellStyle name="g_rate_Disc Analysis_THEsumPage (2) 3 2" xfId="39577"/>
    <cellStyle name="g_rate_Disc Analysis_THEsumPage (2) 4" xfId="14594"/>
    <cellStyle name="g_rate_Disc Analysis_THEsumPage (2) 4 2" xfId="39578"/>
    <cellStyle name="g_rate_Disc Analysis_THEsumPage (2) 5" xfId="39575"/>
    <cellStyle name="g_rate_Disc Analysis_THEsumPage (2)_Capitaland" xfId="14595"/>
    <cellStyle name="g_rate_Disc Analysis_THEsumPage (2)_Capitaland 2" xfId="14596"/>
    <cellStyle name="g_rate_Disc Analysis_THEsumPage (2)_Capitaland 2 2" xfId="39580"/>
    <cellStyle name="g_rate_Disc Analysis_THEsumPage (2)_Capitaland 3" xfId="14597"/>
    <cellStyle name="g_rate_Disc Analysis_THEsumPage (2)_Capitaland 3 2" xfId="39581"/>
    <cellStyle name="g_rate_Disc Analysis_THEsumPage (2)_Capitaland 4" xfId="14598"/>
    <cellStyle name="g_rate_Disc Analysis_THEsumPage (2)_Capitaland 4 2" xfId="39582"/>
    <cellStyle name="g_rate_Disc Analysis_THEsumPage (2)_Capitaland 5" xfId="39579"/>
    <cellStyle name="g_rate_Disc Analysis_THEsumPage (2)_Citydev new" xfId="14599"/>
    <cellStyle name="g_rate_Disc Analysis_THEsumPage (2)_Citydev new 2" xfId="14600"/>
    <cellStyle name="g_rate_Disc Analysis_THEsumPage (2)_Citydev new 2 2" xfId="39584"/>
    <cellStyle name="g_rate_Disc Analysis_THEsumPage (2)_Citydev new 3" xfId="14601"/>
    <cellStyle name="g_rate_Disc Analysis_THEsumPage (2)_Citydev new 3 2" xfId="39585"/>
    <cellStyle name="g_rate_Disc Analysis_THEsumPage (2)_Citydev new 4" xfId="14602"/>
    <cellStyle name="g_rate_Disc Analysis_THEsumPage (2)_Citydev new 4 2" xfId="39586"/>
    <cellStyle name="g_rate_Disc Analysis_THEsumPage (2)_Citydev new 5" xfId="39583"/>
    <cellStyle name="g_rate_Disc Analysis_THEsumPage (2)_Keppel Land" xfId="14603"/>
    <cellStyle name="g_rate_Disc Analysis_THEsumPage (2)_Keppel Land 2" xfId="14604"/>
    <cellStyle name="g_rate_Disc Analysis_THEsumPage (2)_Keppel Land 2 2" xfId="39588"/>
    <cellStyle name="g_rate_Disc Analysis_THEsumPage (2)_Keppel Land 3" xfId="14605"/>
    <cellStyle name="g_rate_Disc Analysis_THEsumPage (2)_Keppel Land 3 2" xfId="39589"/>
    <cellStyle name="g_rate_Disc Analysis_THEsumPage (2)_Keppel Land 4" xfId="14606"/>
    <cellStyle name="g_rate_Disc Analysis_THEsumPage (2)_Keppel Land 4 2" xfId="39590"/>
    <cellStyle name="g_rate_Disc Analysis_THEsumPage (2)_Keppel Land 5" xfId="39587"/>
    <cellStyle name="g_rate_Disc Analysis_THEsumPage (2)_Keppel Land_Capitaland_working" xfId="14607"/>
    <cellStyle name="g_rate_Disc Analysis_THEsumPage (2)_Keppel Land_Capitaland_working 2" xfId="14608"/>
    <cellStyle name="g_rate_Disc Analysis_THEsumPage (2)_Keppel Land_Capitaland_working 2 2" xfId="39592"/>
    <cellStyle name="g_rate_Disc Analysis_THEsumPage (2)_Keppel Land_Capitaland_working 3" xfId="14609"/>
    <cellStyle name="g_rate_Disc Analysis_THEsumPage (2)_Keppel Land_Capitaland_working 3 2" xfId="39593"/>
    <cellStyle name="g_rate_Disc Analysis_THEsumPage (2)_Keppel Land_Capitaland_working 4" xfId="14610"/>
    <cellStyle name="g_rate_Disc Analysis_THEsumPage (2)_Keppel Land_Capitaland_working 4 2" xfId="39594"/>
    <cellStyle name="g_rate_Disc Analysis_THEsumPage (2)_Keppel Land_Capitaland_working 5" xfId="39591"/>
    <cellStyle name="g_rate_Fairness Opinion Valuation 4-23a.xls Chart 1" xfId="14611"/>
    <cellStyle name="g_rate_Fairness Opinion Valuation 4-23a.xls Chart 1 2" xfId="14612"/>
    <cellStyle name="g_rate_Fairness Opinion Valuation 4-23a.xls Chart 1 2 2" xfId="39596"/>
    <cellStyle name="g_rate_Fairness Opinion Valuation 4-23a.xls Chart 1 3" xfId="14613"/>
    <cellStyle name="g_rate_Fairness Opinion Valuation 4-23a.xls Chart 1 3 2" xfId="39597"/>
    <cellStyle name="g_rate_Fairness Opinion Valuation 4-23a.xls Chart 1 4" xfId="14614"/>
    <cellStyle name="g_rate_Fairness Opinion Valuation 4-23a.xls Chart 1 4 2" xfId="39598"/>
    <cellStyle name="g_rate_Fairness Opinion Valuation 4-23a.xls Chart 1 5" xfId="39595"/>
    <cellStyle name="g_rate_Fairness Opinion Valuation 4-23a.xls Chart 1_Capitaland" xfId="14615"/>
    <cellStyle name="g_rate_Fairness Opinion Valuation 4-23a.xls Chart 1_Capitaland 2" xfId="14616"/>
    <cellStyle name="g_rate_Fairness Opinion Valuation 4-23a.xls Chart 1_Capitaland 2 2" xfId="39600"/>
    <cellStyle name="g_rate_Fairness Opinion Valuation 4-23a.xls Chart 1_Capitaland 3" xfId="14617"/>
    <cellStyle name="g_rate_Fairness Opinion Valuation 4-23a.xls Chart 1_Capitaland 3 2" xfId="39601"/>
    <cellStyle name="g_rate_Fairness Opinion Valuation 4-23a.xls Chart 1_Capitaland 4" xfId="14618"/>
    <cellStyle name="g_rate_Fairness Opinion Valuation 4-23a.xls Chart 1_Capitaland 4 2" xfId="39602"/>
    <cellStyle name="g_rate_Fairness Opinion Valuation 4-23a.xls Chart 1_Capitaland 5" xfId="39599"/>
    <cellStyle name="g_rate_Fairness Opinion Valuation 4-23a.xls Chart 1_Citydev new" xfId="14619"/>
    <cellStyle name="g_rate_Fairness Opinion Valuation 4-23a.xls Chart 1_Citydev new 2" xfId="14620"/>
    <cellStyle name="g_rate_Fairness Opinion Valuation 4-23a.xls Chart 1_Citydev new 2 2" xfId="39604"/>
    <cellStyle name="g_rate_Fairness Opinion Valuation 4-23a.xls Chart 1_Citydev new 3" xfId="14621"/>
    <cellStyle name="g_rate_Fairness Opinion Valuation 4-23a.xls Chart 1_Citydev new 3 2" xfId="39605"/>
    <cellStyle name="g_rate_Fairness Opinion Valuation 4-23a.xls Chart 1_Citydev new 4" xfId="14622"/>
    <cellStyle name="g_rate_Fairness Opinion Valuation 4-23a.xls Chart 1_Citydev new 4 2" xfId="39606"/>
    <cellStyle name="g_rate_Fairness Opinion Valuation 4-23a.xls Chart 1_Citydev new 5" xfId="39603"/>
    <cellStyle name="g_rate_Fairness Opinion Valuation 4-23a.xls Chart 1_Corvette_Merger Model_v.33" xfId="14623"/>
    <cellStyle name="g_rate_Fairness Opinion Valuation 4-23a.xls Chart 1_Corvette_Merger Model_v.33 2" xfId="14624"/>
    <cellStyle name="g_rate_Fairness Opinion Valuation 4-23a.xls Chart 1_Corvette_Merger Model_v.33 2 2" xfId="39608"/>
    <cellStyle name="g_rate_Fairness Opinion Valuation 4-23a.xls Chart 1_Corvette_Merger Model_v.33 3" xfId="14625"/>
    <cellStyle name="g_rate_Fairness Opinion Valuation 4-23a.xls Chart 1_Corvette_Merger Model_v.33 3 2" xfId="39609"/>
    <cellStyle name="g_rate_Fairness Opinion Valuation 4-23a.xls Chart 1_Corvette_Merger Model_v.33 4" xfId="14626"/>
    <cellStyle name="g_rate_Fairness Opinion Valuation 4-23a.xls Chart 1_Corvette_Merger Model_v.33 4 2" xfId="39610"/>
    <cellStyle name="g_rate_Fairness Opinion Valuation 4-23a.xls Chart 1_Corvette_Merger Model_v.33 5" xfId="39607"/>
    <cellStyle name="g_rate_Fairness Opinion Valuation 4-23a.xls Chart 1_Corvette_Mustang LBO_v.9" xfId="14627"/>
    <cellStyle name="g_rate_Fairness Opinion Valuation 4-23a.xls Chart 1_Corvette_Mustang LBO_v.9 2" xfId="14628"/>
    <cellStyle name="g_rate_Fairness Opinion Valuation 4-23a.xls Chart 1_Corvette_Mustang LBO_v.9 2 2" xfId="39612"/>
    <cellStyle name="g_rate_Fairness Opinion Valuation 4-23a.xls Chart 1_Corvette_Mustang LBO_v.9 3" xfId="14629"/>
    <cellStyle name="g_rate_Fairness Opinion Valuation 4-23a.xls Chart 1_Corvette_Mustang LBO_v.9 3 2" xfId="39613"/>
    <cellStyle name="g_rate_Fairness Opinion Valuation 4-23a.xls Chart 1_Corvette_Mustang LBO_v.9 4" xfId="14630"/>
    <cellStyle name="g_rate_Fairness Opinion Valuation 4-23a.xls Chart 1_Corvette_Mustang LBO_v.9 4 2" xfId="39614"/>
    <cellStyle name="g_rate_Fairness Opinion Valuation 4-23a.xls Chart 1_Corvette_Mustang LBO_v.9 5" xfId="39611"/>
    <cellStyle name="g_rate_Fairness Opinion Valuation 4-23a.xls Chart 1_Keppel Land" xfId="14631"/>
    <cellStyle name="g_rate_Fairness Opinion Valuation 4-23a.xls Chart 1_Keppel Land 2" xfId="14632"/>
    <cellStyle name="g_rate_Fairness Opinion Valuation 4-23a.xls Chart 1_Keppel Land 2 2" xfId="39616"/>
    <cellStyle name="g_rate_Fairness Opinion Valuation 4-23a.xls Chart 1_Keppel Land 3" xfId="14633"/>
    <cellStyle name="g_rate_Fairness Opinion Valuation 4-23a.xls Chart 1_Keppel Land 3 2" xfId="39617"/>
    <cellStyle name="g_rate_Fairness Opinion Valuation 4-23a.xls Chart 1_Keppel Land 4" xfId="14634"/>
    <cellStyle name="g_rate_Fairness Opinion Valuation 4-23a.xls Chart 1_Keppel Land 4 2" xfId="39618"/>
    <cellStyle name="g_rate_Fairness Opinion Valuation 4-23a.xls Chart 1_Keppel Land 5" xfId="39615"/>
    <cellStyle name="g_rate_Fairness Opinion Valuation 4-23a.xls Chart 1_Keppel Land_Capitaland_working" xfId="14635"/>
    <cellStyle name="g_rate_Fairness Opinion Valuation 4-23a.xls Chart 1_Keppel Land_Capitaland_working 2" xfId="14636"/>
    <cellStyle name="g_rate_Fairness Opinion Valuation 4-23a.xls Chart 1_Keppel Land_Capitaland_working 2 2" xfId="39620"/>
    <cellStyle name="g_rate_Fairness Opinion Valuation 4-23a.xls Chart 1_Keppel Land_Capitaland_working 3" xfId="14637"/>
    <cellStyle name="g_rate_Fairness Opinion Valuation 4-23a.xls Chart 1_Keppel Land_Capitaland_working 3 2" xfId="39621"/>
    <cellStyle name="g_rate_Fairness Opinion Valuation 4-23a.xls Chart 1_Keppel Land_Capitaland_working 4" xfId="14638"/>
    <cellStyle name="g_rate_Fairness Opinion Valuation 4-23a.xls Chart 1_Keppel Land_Capitaland_working 4 2" xfId="39622"/>
    <cellStyle name="g_rate_Fairness Opinion Valuation 4-23a.xls Chart 1_Keppel Land_Capitaland_working 5" xfId="39619"/>
    <cellStyle name="g_rate_Fairness Opinion Valuation 4-23a.xls Chart 1_PortfolioSale NAV_v.9" xfId="14639"/>
    <cellStyle name="g_rate_Fairness Opinion Valuation 4-23a.xls Chart 1_PortfolioSale NAV_v.9 2" xfId="14640"/>
    <cellStyle name="g_rate_Fairness Opinion Valuation 4-23a.xls Chart 1_PortfolioSale NAV_v.9 2 2" xfId="39624"/>
    <cellStyle name="g_rate_Fairness Opinion Valuation 4-23a.xls Chart 1_PortfolioSale NAV_v.9 3" xfId="14641"/>
    <cellStyle name="g_rate_Fairness Opinion Valuation 4-23a.xls Chart 1_PortfolioSale NAV_v.9 3 2" xfId="39625"/>
    <cellStyle name="g_rate_Fairness Opinion Valuation 4-23a.xls Chart 1_PortfolioSale NAV_v.9 4" xfId="14642"/>
    <cellStyle name="g_rate_Fairness Opinion Valuation 4-23a.xls Chart 1_PortfolioSale NAV_v.9 4 2" xfId="39626"/>
    <cellStyle name="g_rate_Fairness Opinion Valuation 4-23a.xls Chart 1_PortfolioSale NAV_v.9 5" xfId="39623"/>
    <cellStyle name="g_rate_Keppel Land" xfId="14643"/>
    <cellStyle name="g_rate_Keppel Land 2" xfId="14644"/>
    <cellStyle name="g_rate_Keppel Land 2 2" xfId="39628"/>
    <cellStyle name="g_rate_Keppel Land 3" xfId="14645"/>
    <cellStyle name="g_rate_Keppel Land 3 2" xfId="39629"/>
    <cellStyle name="g_rate_Keppel Land 4" xfId="14646"/>
    <cellStyle name="g_rate_Keppel Land 4 2" xfId="39630"/>
    <cellStyle name="g_rate_Keppel Land 5" xfId="39627"/>
    <cellStyle name="g_rate_Keppel Land_Capitaland_working" xfId="14647"/>
    <cellStyle name="g_rate_Keppel Land_Capitaland_working 2" xfId="14648"/>
    <cellStyle name="g_rate_Keppel Land_Capitaland_working 2 2" xfId="39632"/>
    <cellStyle name="g_rate_Keppel Land_Capitaland_working 3" xfId="14649"/>
    <cellStyle name="g_rate_Keppel Land_Capitaland_working 3 2" xfId="39633"/>
    <cellStyle name="g_rate_Keppel Land_Capitaland_working 4" xfId="14650"/>
    <cellStyle name="g_rate_Keppel Land_Capitaland_working 4 2" xfId="39634"/>
    <cellStyle name="g_rate_Keppel Land_Capitaland_working 5" xfId="39631"/>
    <cellStyle name="g_rate_LP Chart" xfId="14651"/>
    <cellStyle name="g_rate_LP Chart 2" xfId="14652"/>
    <cellStyle name="g_rate_LP Chart 2 2" xfId="39636"/>
    <cellStyle name="g_rate_LP Chart 3" xfId="14653"/>
    <cellStyle name="g_rate_LP Chart 3 2" xfId="39637"/>
    <cellStyle name="g_rate_LP Chart 4" xfId="14654"/>
    <cellStyle name="g_rate_LP Chart 4 2" xfId="39638"/>
    <cellStyle name="g_rate_LP Chart 5" xfId="39635"/>
    <cellStyle name="g_rate_LP Chart_Capitaland" xfId="14655"/>
    <cellStyle name="g_rate_LP Chart_Capitaland 2" xfId="14656"/>
    <cellStyle name="g_rate_LP Chart_Capitaland 2 2" xfId="39640"/>
    <cellStyle name="g_rate_LP Chart_Capitaland 3" xfId="14657"/>
    <cellStyle name="g_rate_LP Chart_Capitaland 3 2" xfId="39641"/>
    <cellStyle name="g_rate_LP Chart_Capitaland 4" xfId="14658"/>
    <cellStyle name="g_rate_LP Chart_Capitaland 4 2" xfId="39642"/>
    <cellStyle name="g_rate_LP Chart_Capitaland 5" xfId="39639"/>
    <cellStyle name="g_rate_LP Chart_Citydev new" xfId="14659"/>
    <cellStyle name="g_rate_LP Chart_Citydev new 2" xfId="14660"/>
    <cellStyle name="g_rate_LP Chart_Citydev new 2 2" xfId="39644"/>
    <cellStyle name="g_rate_LP Chart_Citydev new 3" xfId="14661"/>
    <cellStyle name="g_rate_LP Chart_Citydev new 3 2" xfId="39645"/>
    <cellStyle name="g_rate_LP Chart_Citydev new 4" xfId="14662"/>
    <cellStyle name="g_rate_LP Chart_Citydev new 4 2" xfId="39646"/>
    <cellStyle name="g_rate_LP Chart_Citydev new 5" xfId="39643"/>
    <cellStyle name="g_rate_LP Chart_Corvette_Merger Model_v.33" xfId="14663"/>
    <cellStyle name="g_rate_LP Chart_Corvette_Merger Model_v.33 2" xfId="14664"/>
    <cellStyle name="g_rate_LP Chart_Corvette_Merger Model_v.33 2 2" xfId="39648"/>
    <cellStyle name="g_rate_LP Chart_Corvette_Merger Model_v.33 3" xfId="14665"/>
    <cellStyle name="g_rate_LP Chart_Corvette_Merger Model_v.33 3 2" xfId="39649"/>
    <cellStyle name="g_rate_LP Chart_Corvette_Merger Model_v.33 4" xfId="14666"/>
    <cellStyle name="g_rate_LP Chart_Corvette_Merger Model_v.33 4 2" xfId="39650"/>
    <cellStyle name="g_rate_LP Chart_Corvette_Merger Model_v.33 5" xfId="39647"/>
    <cellStyle name="g_rate_LP Chart_Corvette_Mustang LBO_v.9" xfId="14667"/>
    <cellStyle name="g_rate_LP Chart_Corvette_Mustang LBO_v.9 2" xfId="14668"/>
    <cellStyle name="g_rate_LP Chart_Corvette_Mustang LBO_v.9 2 2" xfId="39652"/>
    <cellStyle name="g_rate_LP Chart_Corvette_Mustang LBO_v.9 3" xfId="14669"/>
    <cellStyle name="g_rate_LP Chart_Corvette_Mustang LBO_v.9 3 2" xfId="39653"/>
    <cellStyle name="g_rate_LP Chart_Corvette_Mustang LBO_v.9 4" xfId="14670"/>
    <cellStyle name="g_rate_LP Chart_Corvette_Mustang LBO_v.9 4 2" xfId="39654"/>
    <cellStyle name="g_rate_LP Chart_Corvette_Mustang LBO_v.9 5" xfId="39651"/>
    <cellStyle name="g_rate_LP Chart_Keppel Land" xfId="14671"/>
    <cellStyle name="g_rate_LP Chart_Keppel Land 2" xfId="14672"/>
    <cellStyle name="g_rate_LP Chart_Keppel Land 2 2" xfId="39656"/>
    <cellStyle name="g_rate_LP Chart_Keppel Land 3" xfId="14673"/>
    <cellStyle name="g_rate_LP Chart_Keppel Land 3 2" xfId="39657"/>
    <cellStyle name="g_rate_LP Chart_Keppel Land 4" xfId="14674"/>
    <cellStyle name="g_rate_LP Chart_Keppel Land 4 2" xfId="39658"/>
    <cellStyle name="g_rate_LP Chart_Keppel Land 5" xfId="39655"/>
    <cellStyle name="g_rate_LP Chart_Keppel Land_Capitaland_working" xfId="14675"/>
    <cellStyle name="g_rate_LP Chart_Keppel Land_Capitaland_working 2" xfId="14676"/>
    <cellStyle name="g_rate_LP Chart_Keppel Land_Capitaland_working 2 2" xfId="39660"/>
    <cellStyle name="g_rate_LP Chart_Keppel Land_Capitaland_working 3" xfId="14677"/>
    <cellStyle name="g_rate_LP Chart_Keppel Land_Capitaland_working 3 2" xfId="39661"/>
    <cellStyle name="g_rate_LP Chart_Keppel Land_Capitaland_working 4" xfId="14678"/>
    <cellStyle name="g_rate_LP Chart_Keppel Land_Capitaland_working 4 2" xfId="39662"/>
    <cellStyle name="g_rate_LP Chart_Keppel Land_Capitaland_working 5" xfId="39659"/>
    <cellStyle name="g_rate_LP Chart_PortfolioSale NAV_v.9" xfId="14679"/>
    <cellStyle name="g_rate_LP Chart_PortfolioSale NAV_v.9 2" xfId="14680"/>
    <cellStyle name="g_rate_LP Chart_PortfolioSale NAV_v.9 2 2" xfId="39664"/>
    <cellStyle name="g_rate_LP Chart_PortfolioSale NAV_v.9 3" xfId="14681"/>
    <cellStyle name="g_rate_LP Chart_PortfolioSale NAV_v.9 3 2" xfId="39665"/>
    <cellStyle name="g_rate_LP Chart_PortfolioSale NAV_v.9 4" xfId="14682"/>
    <cellStyle name="g_rate_LP Chart_PortfolioSale NAV_v.9 4 2" xfId="39666"/>
    <cellStyle name="g_rate_LP Chart_PortfolioSale NAV_v.9 5" xfId="39663"/>
    <cellStyle name="g_rate_LP Chart_THEsumPage (2)" xfId="14683"/>
    <cellStyle name="g_rate_LP Chart_THEsumPage (2) 2" xfId="14684"/>
    <cellStyle name="g_rate_LP Chart_THEsumPage (2) 2 2" xfId="39668"/>
    <cellStyle name="g_rate_LP Chart_THEsumPage (2) 3" xfId="14685"/>
    <cellStyle name="g_rate_LP Chart_THEsumPage (2) 3 2" xfId="39669"/>
    <cellStyle name="g_rate_LP Chart_THEsumPage (2) 4" xfId="14686"/>
    <cellStyle name="g_rate_LP Chart_THEsumPage (2) 4 2" xfId="39670"/>
    <cellStyle name="g_rate_LP Chart_THEsumPage (2) 5" xfId="39667"/>
    <cellStyle name="g_rate_LP Chart_THEsumPage (2)_Capitaland" xfId="14687"/>
    <cellStyle name="g_rate_LP Chart_THEsumPage (2)_Capitaland 2" xfId="14688"/>
    <cellStyle name="g_rate_LP Chart_THEsumPage (2)_Capitaland 2 2" xfId="39672"/>
    <cellStyle name="g_rate_LP Chart_THEsumPage (2)_Capitaland 3" xfId="14689"/>
    <cellStyle name="g_rate_LP Chart_THEsumPage (2)_Capitaland 3 2" xfId="39673"/>
    <cellStyle name="g_rate_LP Chart_THEsumPage (2)_Capitaland 4" xfId="14690"/>
    <cellStyle name="g_rate_LP Chart_THEsumPage (2)_Capitaland 4 2" xfId="39674"/>
    <cellStyle name="g_rate_LP Chart_THEsumPage (2)_Capitaland 5" xfId="39671"/>
    <cellStyle name="g_rate_LP Chart_THEsumPage (2)_Citydev new" xfId="14691"/>
    <cellStyle name="g_rate_LP Chart_THEsumPage (2)_Citydev new 2" xfId="14692"/>
    <cellStyle name="g_rate_LP Chart_THEsumPage (2)_Citydev new 2 2" xfId="39676"/>
    <cellStyle name="g_rate_LP Chart_THEsumPage (2)_Citydev new 3" xfId="14693"/>
    <cellStyle name="g_rate_LP Chart_THEsumPage (2)_Citydev new 3 2" xfId="39677"/>
    <cellStyle name="g_rate_LP Chart_THEsumPage (2)_Citydev new 4" xfId="14694"/>
    <cellStyle name="g_rate_LP Chart_THEsumPage (2)_Citydev new 4 2" xfId="39678"/>
    <cellStyle name="g_rate_LP Chart_THEsumPage (2)_Citydev new 5" xfId="39675"/>
    <cellStyle name="g_rate_LP Chart_THEsumPage (2)_Corvette_Merger Model_v.33" xfId="14695"/>
    <cellStyle name="g_rate_LP Chart_THEsumPage (2)_Corvette_Merger Model_v.33 2" xfId="14696"/>
    <cellStyle name="g_rate_LP Chart_THEsumPage (2)_Corvette_Merger Model_v.33 2 2" xfId="39680"/>
    <cellStyle name="g_rate_LP Chart_THEsumPage (2)_Corvette_Merger Model_v.33 3" xfId="14697"/>
    <cellStyle name="g_rate_LP Chart_THEsumPage (2)_Corvette_Merger Model_v.33 3 2" xfId="39681"/>
    <cellStyle name="g_rate_LP Chart_THEsumPage (2)_Corvette_Merger Model_v.33 4" xfId="14698"/>
    <cellStyle name="g_rate_LP Chart_THEsumPage (2)_Corvette_Merger Model_v.33 4 2" xfId="39682"/>
    <cellStyle name="g_rate_LP Chart_THEsumPage (2)_Corvette_Merger Model_v.33 5" xfId="39679"/>
    <cellStyle name="g_rate_LP Chart_THEsumPage (2)_Corvette_Mustang LBO_v.9" xfId="14699"/>
    <cellStyle name="g_rate_LP Chart_THEsumPage (2)_Corvette_Mustang LBO_v.9 2" xfId="14700"/>
    <cellStyle name="g_rate_LP Chart_THEsumPage (2)_Corvette_Mustang LBO_v.9 2 2" xfId="39684"/>
    <cellStyle name="g_rate_LP Chart_THEsumPage (2)_Corvette_Mustang LBO_v.9 3" xfId="14701"/>
    <cellStyle name="g_rate_LP Chart_THEsumPage (2)_Corvette_Mustang LBO_v.9 3 2" xfId="39685"/>
    <cellStyle name="g_rate_LP Chart_THEsumPage (2)_Corvette_Mustang LBO_v.9 4" xfId="14702"/>
    <cellStyle name="g_rate_LP Chart_THEsumPage (2)_Corvette_Mustang LBO_v.9 4 2" xfId="39686"/>
    <cellStyle name="g_rate_LP Chart_THEsumPage (2)_Corvette_Mustang LBO_v.9 5" xfId="39683"/>
    <cellStyle name="g_rate_LP Chart_THEsumPage (2)_Keppel Land" xfId="14703"/>
    <cellStyle name="g_rate_LP Chart_THEsumPage (2)_Keppel Land 2" xfId="14704"/>
    <cellStyle name="g_rate_LP Chart_THEsumPage (2)_Keppel Land 2 2" xfId="39688"/>
    <cellStyle name="g_rate_LP Chart_THEsumPage (2)_Keppel Land 3" xfId="14705"/>
    <cellStyle name="g_rate_LP Chart_THEsumPage (2)_Keppel Land 3 2" xfId="39689"/>
    <cellStyle name="g_rate_LP Chart_THEsumPage (2)_Keppel Land 4" xfId="14706"/>
    <cellStyle name="g_rate_LP Chart_THEsumPage (2)_Keppel Land 4 2" xfId="39690"/>
    <cellStyle name="g_rate_LP Chart_THEsumPage (2)_Keppel Land 5" xfId="39687"/>
    <cellStyle name="g_rate_LP Chart_THEsumPage (2)_Keppel Land_Capitaland_working" xfId="14707"/>
    <cellStyle name="g_rate_LP Chart_THEsumPage (2)_Keppel Land_Capitaland_working 2" xfId="14708"/>
    <cellStyle name="g_rate_LP Chart_THEsumPage (2)_Keppel Land_Capitaland_working 2 2" xfId="39692"/>
    <cellStyle name="g_rate_LP Chart_THEsumPage (2)_Keppel Land_Capitaland_working 3" xfId="14709"/>
    <cellStyle name="g_rate_LP Chart_THEsumPage (2)_Keppel Land_Capitaland_working 3 2" xfId="39693"/>
    <cellStyle name="g_rate_LP Chart_THEsumPage (2)_Keppel Land_Capitaland_working 4" xfId="14710"/>
    <cellStyle name="g_rate_LP Chart_THEsumPage (2)_Keppel Land_Capitaland_working 4 2" xfId="39694"/>
    <cellStyle name="g_rate_LP Chart_THEsumPage (2)_Keppel Land_Capitaland_working 5" xfId="39691"/>
    <cellStyle name="g_rate_LP Chart_THEsumPage (2)_PortfolioSale NAV_v.9" xfId="14711"/>
    <cellStyle name="g_rate_LP Chart_THEsumPage (2)_PortfolioSale NAV_v.9 2" xfId="14712"/>
    <cellStyle name="g_rate_LP Chart_THEsumPage (2)_PortfolioSale NAV_v.9 2 2" xfId="39696"/>
    <cellStyle name="g_rate_LP Chart_THEsumPage (2)_PortfolioSale NAV_v.9 3" xfId="14713"/>
    <cellStyle name="g_rate_LP Chart_THEsumPage (2)_PortfolioSale NAV_v.9 3 2" xfId="39697"/>
    <cellStyle name="g_rate_LP Chart_THEsumPage (2)_PortfolioSale NAV_v.9 4" xfId="14714"/>
    <cellStyle name="g_rate_LP Chart_THEsumPage (2)_PortfolioSale NAV_v.9 4 2" xfId="39698"/>
    <cellStyle name="g_rate_LP Chart_THEsumPage (2)_PortfolioSale NAV_v.9 5" xfId="39695"/>
    <cellStyle name="g_rate_Merg Cons" xfId="14715"/>
    <cellStyle name="g_rate_Merg Cons 2" xfId="14716"/>
    <cellStyle name="g_rate_Merg Cons 2 2" xfId="39700"/>
    <cellStyle name="g_rate_Merg Cons 3" xfId="14717"/>
    <cellStyle name="g_rate_Merg Cons 3 2" xfId="39701"/>
    <cellStyle name="g_rate_Merg Cons 4" xfId="14718"/>
    <cellStyle name="g_rate_Merg Cons 4 2" xfId="39702"/>
    <cellStyle name="g_rate_Merg Cons 5" xfId="39699"/>
    <cellStyle name="g_rate_Merg Cons_Capitaland" xfId="14719"/>
    <cellStyle name="g_rate_Merg Cons_Capitaland 2" xfId="14720"/>
    <cellStyle name="g_rate_Merg Cons_Capitaland 2 2" xfId="39704"/>
    <cellStyle name="g_rate_Merg Cons_Capitaland 3" xfId="14721"/>
    <cellStyle name="g_rate_Merg Cons_Capitaland 3 2" xfId="39705"/>
    <cellStyle name="g_rate_Merg Cons_Capitaland 4" xfId="14722"/>
    <cellStyle name="g_rate_Merg Cons_Capitaland 4 2" xfId="39706"/>
    <cellStyle name="g_rate_Merg Cons_Capitaland 5" xfId="39703"/>
    <cellStyle name="g_rate_Merg Cons_Citydev new" xfId="14723"/>
    <cellStyle name="g_rate_Merg Cons_Citydev new 2" xfId="14724"/>
    <cellStyle name="g_rate_Merg Cons_Citydev new 2 2" xfId="39708"/>
    <cellStyle name="g_rate_Merg Cons_Citydev new 3" xfId="14725"/>
    <cellStyle name="g_rate_Merg Cons_Citydev new 3 2" xfId="39709"/>
    <cellStyle name="g_rate_Merg Cons_Citydev new 4" xfId="14726"/>
    <cellStyle name="g_rate_Merg Cons_Citydev new 4 2" xfId="39710"/>
    <cellStyle name="g_rate_Merg Cons_Citydev new 5" xfId="39707"/>
    <cellStyle name="g_rate_Merg Cons_CompSheet" xfId="14727"/>
    <cellStyle name="g_rate_Merg Cons_CompSheet 2" xfId="14728"/>
    <cellStyle name="g_rate_Merg Cons_CompSheet 2 2" xfId="39712"/>
    <cellStyle name="g_rate_Merg Cons_CompSheet 3" xfId="14729"/>
    <cellStyle name="g_rate_Merg Cons_CompSheet 3 2" xfId="39713"/>
    <cellStyle name="g_rate_Merg Cons_CompSheet 4" xfId="14730"/>
    <cellStyle name="g_rate_Merg Cons_CompSheet 4 2" xfId="39714"/>
    <cellStyle name="g_rate_Merg Cons_CompSheet 5" xfId="39711"/>
    <cellStyle name="g_rate_Merg Cons_CompSheet_Capitaland" xfId="14731"/>
    <cellStyle name="g_rate_Merg Cons_CompSheet_Capitaland 2" xfId="14732"/>
    <cellStyle name="g_rate_Merg Cons_CompSheet_Capitaland 2 2" xfId="39716"/>
    <cellStyle name="g_rate_Merg Cons_CompSheet_Capitaland 3" xfId="14733"/>
    <cellStyle name="g_rate_Merg Cons_CompSheet_Capitaland 3 2" xfId="39717"/>
    <cellStyle name="g_rate_Merg Cons_CompSheet_Capitaland 4" xfId="14734"/>
    <cellStyle name="g_rate_Merg Cons_CompSheet_Capitaland 4 2" xfId="39718"/>
    <cellStyle name="g_rate_Merg Cons_CompSheet_Capitaland 5" xfId="39715"/>
    <cellStyle name="g_rate_Merg Cons_CompSheet_Citydev new" xfId="14735"/>
    <cellStyle name="g_rate_Merg Cons_CompSheet_Citydev new 2" xfId="14736"/>
    <cellStyle name="g_rate_Merg Cons_CompSheet_Citydev new 2 2" xfId="39720"/>
    <cellStyle name="g_rate_Merg Cons_CompSheet_Citydev new 3" xfId="14737"/>
    <cellStyle name="g_rate_Merg Cons_CompSheet_Citydev new 3 2" xfId="39721"/>
    <cellStyle name="g_rate_Merg Cons_CompSheet_Citydev new 4" xfId="14738"/>
    <cellStyle name="g_rate_Merg Cons_CompSheet_Citydev new 4 2" xfId="39722"/>
    <cellStyle name="g_rate_Merg Cons_CompSheet_Citydev new 5" xfId="39719"/>
    <cellStyle name="g_rate_Merg Cons_CompSheet_Keppel Land" xfId="14739"/>
    <cellStyle name="g_rate_Merg Cons_CompSheet_Keppel Land 2" xfId="14740"/>
    <cellStyle name="g_rate_Merg Cons_CompSheet_Keppel Land 2 2" xfId="39724"/>
    <cellStyle name="g_rate_Merg Cons_CompSheet_Keppel Land 3" xfId="14741"/>
    <cellStyle name="g_rate_Merg Cons_CompSheet_Keppel Land 3 2" xfId="39725"/>
    <cellStyle name="g_rate_Merg Cons_CompSheet_Keppel Land 4" xfId="14742"/>
    <cellStyle name="g_rate_Merg Cons_CompSheet_Keppel Land 4 2" xfId="39726"/>
    <cellStyle name="g_rate_Merg Cons_CompSheet_Keppel Land 5" xfId="39723"/>
    <cellStyle name="g_rate_Merg Cons_CompSheet_Keppel Land_Capitaland_working" xfId="14743"/>
    <cellStyle name="g_rate_Merg Cons_CompSheet_Keppel Land_Capitaland_working 2" xfId="14744"/>
    <cellStyle name="g_rate_Merg Cons_CompSheet_Keppel Land_Capitaland_working 2 2" xfId="39728"/>
    <cellStyle name="g_rate_Merg Cons_CompSheet_Keppel Land_Capitaland_working 3" xfId="14745"/>
    <cellStyle name="g_rate_Merg Cons_CompSheet_Keppel Land_Capitaland_working 3 2" xfId="39729"/>
    <cellStyle name="g_rate_Merg Cons_CompSheet_Keppel Land_Capitaland_working 4" xfId="14746"/>
    <cellStyle name="g_rate_Merg Cons_CompSheet_Keppel Land_Capitaland_working 4 2" xfId="39730"/>
    <cellStyle name="g_rate_Merg Cons_CompSheet_Keppel Land_Capitaland_working 5" xfId="39727"/>
    <cellStyle name="g_rate_Merg Cons_Keppel Land" xfId="14747"/>
    <cellStyle name="g_rate_Merg Cons_Keppel Land 2" xfId="14748"/>
    <cellStyle name="g_rate_Merg Cons_Keppel Land 2 2" xfId="39732"/>
    <cellStyle name="g_rate_Merg Cons_Keppel Land 3" xfId="14749"/>
    <cellStyle name="g_rate_Merg Cons_Keppel Land 3 2" xfId="39733"/>
    <cellStyle name="g_rate_Merg Cons_Keppel Land 4" xfId="14750"/>
    <cellStyle name="g_rate_Merg Cons_Keppel Land 4 2" xfId="39734"/>
    <cellStyle name="g_rate_Merg Cons_Keppel Land 5" xfId="39731"/>
    <cellStyle name="g_rate_Merg Cons_Keppel Land_Capitaland_working" xfId="14751"/>
    <cellStyle name="g_rate_Merg Cons_Keppel Land_Capitaland_working 2" xfId="14752"/>
    <cellStyle name="g_rate_Merg Cons_Keppel Land_Capitaland_working 2 2" xfId="39736"/>
    <cellStyle name="g_rate_Merg Cons_Keppel Land_Capitaland_working 3" xfId="14753"/>
    <cellStyle name="g_rate_Merg Cons_Keppel Land_Capitaland_working 3 2" xfId="39737"/>
    <cellStyle name="g_rate_Merg Cons_Keppel Land_Capitaland_working 4" xfId="14754"/>
    <cellStyle name="g_rate_Merg Cons_Keppel Land_Capitaland_working 4 2" xfId="39738"/>
    <cellStyle name="g_rate_Merg Cons_Keppel Land_Capitaland_working 5" xfId="39735"/>
    <cellStyle name="g_rate_Merg Cons_THEsumPage (2)" xfId="14755"/>
    <cellStyle name="g_rate_Merg Cons_THEsumPage (2) 2" xfId="14756"/>
    <cellStyle name="g_rate_Merg Cons_THEsumPage (2) 2 2" xfId="39740"/>
    <cellStyle name="g_rate_Merg Cons_THEsumPage (2) 3" xfId="14757"/>
    <cellStyle name="g_rate_Merg Cons_THEsumPage (2) 3 2" xfId="39741"/>
    <cellStyle name="g_rate_Merg Cons_THEsumPage (2) 4" xfId="14758"/>
    <cellStyle name="g_rate_Merg Cons_THEsumPage (2) 4 2" xfId="39742"/>
    <cellStyle name="g_rate_Merg Cons_THEsumPage (2) 5" xfId="39739"/>
    <cellStyle name="g_rate_Merg Cons_THEsumPage (2)_Capitaland" xfId="14759"/>
    <cellStyle name="g_rate_Merg Cons_THEsumPage (2)_Capitaland 2" xfId="14760"/>
    <cellStyle name="g_rate_Merg Cons_THEsumPage (2)_Capitaland 2 2" xfId="39744"/>
    <cellStyle name="g_rate_Merg Cons_THEsumPage (2)_Capitaland 3" xfId="14761"/>
    <cellStyle name="g_rate_Merg Cons_THEsumPage (2)_Capitaland 3 2" xfId="39745"/>
    <cellStyle name="g_rate_Merg Cons_THEsumPage (2)_Capitaland 4" xfId="14762"/>
    <cellStyle name="g_rate_Merg Cons_THEsumPage (2)_Capitaland 4 2" xfId="39746"/>
    <cellStyle name="g_rate_Merg Cons_THEsumPage (2)_Capitaland 5" xfId="39743"/>
    <cellStyle name="g_rate_Merg Cons_THEsumPage (2)_Citydev new" xfId="14763"/>
    <cellStyle name="g_rate_Merg Cons_THEsumPage (2)_Citydev new 2" xfId="14764"/>
    <cellStyle name="g_rate_Merg Cons_THEsumPage (2)_Citydev new 2 2" xfId="39748"/>
    <cellStyle name="g_rate_Merg Cons_THEsumPage (2)_Citydev new 3" xfId="14765"/>
    <cellStyle name="g_rate_Merg Cons_THEsumPage (2)_Citydev new 3 2" xfId="39749"/>
    <cellStyle name="g_rate_Merg Cons_THEsumPage (2)_Citydev new 4" xfId="14766"/>
    <cellStyle name="g_rate_Merg Cons_THEsumPage (2)_Citydev new 4 2" xfId="39750"/>
    <cellStyle name="g_rate_Merg Cons_THEsumPage (2)_Citydev new 5" xfId="39747"/>
    <cellStyle name="g_rate_Merg Cons_THEsumPage (2)_Keppel Land" xfId="14767"/>
    <cellStyle name="g_rate_Merg Cons_THEsumPage (2)_Keppel Land 2" xfId="14768"/>
    <cellStyle name="g_rate_Merg Cons_THEsumPage (2)_Keppel Land 2 2" xfId="39752"/>
    <cellStyle name="g_rate_Merg Cons_THEsumPage (2)_Keppel Land 3" xfId="14769"/>
    <cellStyle name="g_rate_Merg Cons_THEsumPage (2)_Keppel Land 3 2" xfId="39753"/>
    <cellStyle name="g_rate_Merg Cons_THEsumPage (2)_Keppel Land 4" xfId="14770"/>
    <cellStyle name="g_rate_Merg Cons_THEsumPage (2)_Keppel Land 4 2" xfId="39754"/>
    <cellStyle name="g_rate_Merg Cons_THEsumPage (2)_Keppel Land 5" xfId="39751"/>
    <cellStyle name="g_rate_Merg Cons_THEsumPage (2)_Keppel Land_Capitaland_working" xfId="14771"/>
    <cellStyle name="g_rate_Merg Cons_THEsumPage (2)_Keppel Land_Capitaland_working 2" xfId="14772"/>
    <cellStyle name="g_rate_Merg Cons_THEsumPage (2)_Keppel Land_Capitaland_working 2 2" xfId="39756"/>
    <cellStyle name="g_rate_Merg Cons_THEsumPage (2)_Keppel Land_Capitaland_working 3" xfId="14773"/>
    <cellStyle name="g_rate_Merg Cons_THEsumPage (2)_Keppel Land_Capitaland_working 3 2" xfId="39757"/>
    <cellStyle name="g_rate_Merg Cons_THEsumPage (2)_Keppel Land_Capitaland_working 4" xfId="14774"/>
    <cellStyle name="g_rate_Merg Cons_THEsumPage (2)_Keppel Land_Capitaland_working 4 2" xfId="39758"/>
    <cellStyle name="g_rate_Merg Cons_THEsumPage (2)_Keppel Land_Capitaland_working 5" xfId="39755"/>
    <cellStyle name="g_rate_PowerValuation.xls Chart 21" xfId="14775"/>
    <cellStyle name="g_rate_PowerValuation.xls Chart 21 2" xfId="14776"/>
    <cellStyle name="g_rate_PowerValuation.xls Chart 21 2 2" xfId="39760"/>
    <cellStyle name="g_rate_PowerValuation.xls Chart 21 3" xfId="14777"/>
    <cellStyle name="g_rate_PowerValuation.xls Chart 21 3 2" xfId="39761"/>
    <cellStyle name="g_rate_PowerValuation.xls Chart 21 4" xfId="14778"/>
    <cellStyle name="g_rate_PowerValuation.xls Chart 21 4 2" xfId="39762"/>
    <cellStyle name="g_rate_PowerValuation.xls Chart 21 5" xfId="39759"/>
    <cellStyle name="g_rate_PowerValuation.xls Chart 21_Capitaland" xfId="14779"/>
    <cellStyle name="g_rate_PowerValuation.xls Chart 21_Capitaland 2" xfId="14780"/>
    <cellStyle name="g_rate_PowerValuation.xls Chart 21_Capitaland 2 2" xfId="39764"/>
    <cellStyle name="g_rate_PowerValuation.xls Chart 21_Capitaland 3" xfId="14781"/>
    <cellStyle name="g_rate_PowerValuation.xls Chart 21_Capitaland 3 2" xfId="39765"/>
    <cellStyle name="g_rate_PowerValuation.xls Chart 21_Capitaland 4" xfId="14782"/>
    <cellStyle name="g_rate_PowerValuation.xls Chart 21_Capitaland 4 2" xfId="39766"/>
    <cellStyle name="g_rate_PowerValuation.xls Chart 21_Capitaland 5" xfId="39763"/>
    <cellStyle name="g_rate_PowerValuation.xls Chart 21_Citydev new" xfId="14783"/>
    <cellStyle name="g_rate_PowerValuation.xls Chart 21_Citydev new 2" xfId="14784"/>
    <cellStyle name="g_rate_PowerValuation.xls Chart 21_Citydev new 2 2" xfId="39768"/>
    <cellStyle name="g_rate_PowerValuation.xls Chart 21_Citydev new 3" xfId="14785"/>
    <cellStyle name="g_rate_PowerValuation.xls Chart 21_Citydev new 3 2" xfId="39769"/>
    <cellStyle name="g_rate_PowerValuation.xls Chart 21_Citydev new 4" xfId="14786"/>
    <cellStyle name="g_rate_PowerValuation.xls Chart 21_Citydev new 4 2" xfId="39770"/>
    <cellStyle name="g_rate_PowerValuation.xls Chart 21_Citydev new 5" xfId="39767"/>
    <cellStyle name="g_rate_PowerValuation.xls Chart 21_Corvette_Merger Model_v.33" xfId="14787"/>
    <cellStyle name="g_rate_PowerValuation.xls Chart 21_Corvette_Merger Model_v.33 2" xfId="14788"/>
    <cellStyle name="g_rate_PowerValuation.xls Chart 21_Corvette_Merger Model_v.33 2 2" xfId="39772"/>
    <cellStyle name="g_rate_PowerValuation.xls Chart 21_Corvette_Merger Model_v.33 3" xfId="14789"/>
    <cellStyle name="g_rate_PowerValuation.xls Chart 21_Corvette_Merger Model_v.33 3 2" xfId="39773"/>
    <cellStyle name="g_rate_PowerValuation.xls Chart 21_Corvette_Merger Model_v.33 4" xfId="14790"/>
    <cellStyle name="g_rate_PowerValuation.xls Chart 21_Corvette_Merger Model_v.33 4 2" xfId="39774"/>
    <cellStyle name="g_rate_PowerValuation.xls Chart 21_Corvette_Merger Model_v.33 5" xfId="39771"/>
    <cellStyle name="g_rate_PowerValuation.xls Chart 21_Corvette_Mustang LBO_v.9" xfId="14791"/>
    <cellStyle name="g_rate_PowerValuation.xls Chart 21_Corvette_Mustang LBO_v.9 2" xfId="14792"/>
    <cellStyle name="g_rate_PowerValuation.xls Chart 21_Corvette_Mustang LBO_v.9 2 2" xfId="39776"/>
    <cellStyle name="g_rate_PowerValuation.xls Chart 21_Corvette_Mustang LBO_v.9 3" xfId="14793"/>
    <cellStyle name="g_rate_PowerValuation.xls Chart 21_Corvette_Mustang LBO_v.9 3 2" xfId="39777"/>
    <cellStyle name="g_rate_PowerValuation.xls Chart 21_Corvette_Mustang LBO_v.9 4" xfId="14794"/>
    <cellStyle name="g_rate_PowerValuation.xls Chart 21_Corvette_Mustang LBO_v.9 4 2" xfId="39778"/>
    <cellStyle name="g_rate_PowerValuation.xls Chart 21_Corvette_Mustang LBO_v.9 5" xfId="39775"/>
    <cellStyle name="g_rate_PowerValuation.xls Chart 21_Keppel Land" xfId="14795"/>
    <cellStyle name="g_rate_PowerValuation.xls Chart 21_Keppel Land 2" xfId="14796"/>
    <cellStyle name="g_rate_PowerValuation.xls Chart 21_Keppel Land 2 2" xfId="39780"/>
    <cellStyle name="g_rate_PowerValuation.xls Chart 21_Keppel Land 3" xfId="14797"/>
    <cellStyle name="g_rate_PowerValuation.xls Chart 21_Keppel Land 3 2" xfId="39781"/>
    <cellStyle name="g_rate_PowerValuation.xls Chart 21_Keppel Land 4" xfId="14798"/>
    <cellStyle name="g_rate_PowerValuation.xls Chart 21_Keppel Land 4 2" xfId="39782"/>
    <cellStyle name="g_rate_PowerValuation.xls Chart 21_Keppel Land 5" xfId="39779"/>
    <cellStyle name="g_rate_PowerValuation.xls Chart 21_Keppel Land_Capitaland_working" xfId="14799"/>
    <cellStyle name="g_rate_PowerValuation.xls Chart 21_Keppel Land_Capitaland_working 2" xfId="14800"/>
    <cellStyle name="g_rate_PowerValuation.xls Chart 21_Keppel Land_Capitaland_working 2 2" xfId="39784"/>
    <cellStyle name="g_rate_PowerValuation.xls Chart 21_Keppel Land_Capitaland_working 3" xfId="14801"/>
    <cellStyle name="g_rate_PowerValuation.xls Chart 21_Keppel Land_Capitaland_working 3 2" xfId="39785"/>
    <cellStyle name="g_rate_PowerValuation.xls Chart 21_Keppel Land_Capitaland_working 4" xfId="14802"/>
    <cellStyle name="g_rate_PowerValuation.xls Chart 21_Keppel Land_Capitaland_working 4 2" xfId="39786"/>
    <cellStyle name="g_rate_PowerValuation.xls Chart 21_Keppel Land_Capitaland_working 5" xfId="39783"/>
    <cellStyle name="g_rate_PowerValuation.xls Chart 21_PortfolioSale NAV_v.9" xfId="14803"/>
    <cellStyle name="g_rate_PowerValuation.xls Chart 21_PortfolioSale NAV_v.9 2" xfId="14804"/>
    <cellStyle name="g_rate_PowerValuation.xls Chart 21_PortfolioSale NAV_v.9 2 2" xfId="39788"/>
    <cellStyle name="g_rate_PowerValuation.xls Chart 21_PortfolioSale NAV_v.9 3" xfId="14805"/>
    <cellStyle name="g_rate_PowerValuation.xls Chart 21_PortfolioSale NAV_v.9 3 2" xfId="39789"/>
    <cellStyle name="g_rate_PowerValuation.xls Chart 21_PortfolioSale NAV_v.9 4" xfId="14806"/>
    <cellStyle name="g_rate_PowerValuation.xls Chart 21_PortfolioSale NAV_v.9 4 2" xfId="39790"/>
    <cellStyle name="g_rate_PowerValuation.xls Chart 21_PortfolioSale NAV_v.9 5" xfId="39787"/>
    <cellStyle name="g_rate_PowerValuation.xls Chart 28" xfId="14807"/>
    <cellStyle name="g_rate_PowerValuation.xls Chart 28 2" xfId="14808"/>
    <cellStyle name="g_rate_PowerValuation.xls Chart 28 2 2" xfId="39792"/>
    <cellStyle name="g_rate_PowerValuation.xls Chart 28 3" xfId="14809"/>
    <cellStyle name="g_rate_PowerValuation.xls Chart 28 3 2" xfId="39793"/>
    <cellStyle name="g_rate_PowerValuation.xls Chart 28 4" xfId="14810"/>
    <cellStyle name="g_rate_PowerValuation.xls Chart 28 4 2" xfId="39794"/>
    <cellStyle name="g_rate_PowerValuation.xls Chart 28 5" xfId="39791"/>
    <cellStyle name="g_rate_PowerValuation.xls Chart 28_Capitaland" xfId="14811"/>
    <cellStyle name="g_rate_PowerValuation.xls Chart 28_Capitaland 2" xfId="14812"/>
    <cellStyle name="g_rate_PowerValuation.xls Chart 28_Capitaland 2 2" xfId="39796"/>
    <cellStyle name="g_rate_PowerValuation.xls Chart 28_Capitaland 3" xfId="14813"/>
    <cellStyle name="g_rate_PowerValuation.xls Chart 28_Capitaland 3 2" xfId="39797"/>
    <cellStyle name="g_rate_PowerValuation.xls Chart 28_Capitaland 4" xfId="14814"/>
    <cellStyle name="g_rate_PowerValuation.xls Chart 28_Capitaland 4 2" xfId="39798"/>
    <cellStyle name="g_rate_PowerValuation.xls Chart 28_Capitaland 5" xfId="39795"/>
    <cellStyle name="g_rate_PowerValuation.xls Chart 28_Citydev new" xfId="14815"/>
    <cellStyle name="g_rate_PowerValuation.xls Chart 28_Citydev new 2" xfId="14816"/>
    <cellStyle name="g_rate_PowerValuation.xls Chart 28_Citydev new 2 2" xfId="39800"/>
    <cellStyle name="g_rate_PowerValuation.xls Chart 28_Citydev new 3" xfId="14817"/>
    <cellStyle name="g_rate_PowerValuation.xls Chart 28_Citydev new 3 2" xfId="39801"/>
    <cellStyle name="g_rate_PowerValuation.xls Chart 28_Citydev new 4" xfId="14818"/>
    <cellStyle name="g_rate_PowerValuation.xls Chart 28_Citydev new 4 2" xfId="39802"/>
    <cellStyle name="g_rate_PowerValuation.xls Chart 28_Citydev new 5" xfId="39799"/>
    <cellStyle name="g_rate_PowerValuation.xls Chart 28_Corvette_Merger Model_v.33" xfId="14819"/>
    <cellStyle name="g_rate_PowerValuation.xls Chart 28_Corvette_Merger Model_v.33 2" xfId="14820"/>
    <cellStyle name="g_rate_PowerValuation.xls Chart 28_Corvette_Merger Model_v.33 2 2" xfId="39804"/>
    <cellStyle name="g_rate_PowerValuation.xls Chart 28_Corvette_Merger Model_v.33 3" xfId="14821"/>
    <cellStyle name="g_rate_PowerValuation.xls Chart 28_Corvette_Merger Model_v.33 3 2" xfId="39805"/>
    <cellStyle name="g_rate_PowerValuation.xls Chart 28_Corvette_Merger Model_v.33 4" xfId="14822"/>
    <cellStyle name="g_rate_PowerValuation.xls Chart 28_Corvette_Merger Model_v.33 4 2" xfId="39806"/>
    <cellStyle name="g_rate_PowerValuation.xls Chart 28_Corvette_Merger Model_v.33 5" xfId="39803"/>
    <cellStyle name="g_rate_PowerValuation.xls Chart 28_Corvette_Mustang LBO_v.9" xfId="14823"/>
    <cellStyle name="g_rate_PowerValuation.xls Chart 28_Corvette_Mustang LBO_v.9 2" xfId="14824"/>
    <cellStyle name="g_rate_PowerValuation.xls Chart 28_Corvette_Mustang LBO_v.9 2 2" xfId="39808"/>
    <cellStyle name="g_rate_PowerValuation.xls Chart 28_Corvette_Mustang LBO_v.9 3" xfId="14825"/>
    <cellStyle name="g_rate_PowerValuation.xls Chart 28_Corvette_Mustang LBO_v.9 3 2" xfId="39809"/>
    <cellStyle name="g_rate_PowerValuation.xls Chart 28_Corvette_Mustang LBO_v.9 4" xfId="14826"/>
    <cellStyle name="g_rate_PowerValuation.xls Chart 28_Corvette_Mustang LBO_v.9 4 2" xfId="39810"/>
    <cellStyle name="g_rate_PowerValuation.xls Chart 28_Corvette_Mustang LBO_v.9 5" xfId="39807"/>
    <cellStyle name="g_rate_PowerValuation.xls Chart 28_Keppel Land" xfId="14827"/>
    <cellStyle name="g_rate_PowerValuation.xls Chart 28_Keppel Land 2" xfId="14828"/>
    <cellStyle name="g_rate_PowerValuation.xls Chart 28_Keppel Land 2 2" xfId="39812"/>
    <cellStyle name="g_rate_PowerValuation.xls Chart 28_Keppel Land 3" xfId="14829"/>
    <cellStyle name="g_rate_PowerValuation.xls Chart 28_Keppel Land 3 2" xfId="39813"/>
    <cellStyle name="g_rate_PowerValuation.xls Chart 28_Keppel Land 4" xfId="14830"/>
    <cellStyle name="g_rate_PowerValuation.xls Chart 28_Keppel Land 4 2" xfId="39814"/>
    <cellStyle name="g_rate_PowerValuation.xls Chart 28_Keppel Land 5" xfId="39811"/>
    <cellStyle name="g_rate_PowerValuation.xls Chart 28_Keppel Land_Capitaland_working" xfId="14831"/>
    <cellStyle name="g_rate_PowerValuation.xls Chart 28_Keppel Land_Capitaland_working 2" xfId="14832"/>
    <cellStyle name="g_rate_PowerValuation.xls Chart 28_Keppel Land_Capitaland_working 2 2" xfId="39816"/>
    <cellStyle name="g_rate_PowerValuation.xls Chart 28_Keppel Land_Capitaland_working 3" xfId="14833"/>
    <cellStyle name="g_rate_PowerValuation.xls Chart 28_Keppel Land_Capitaland_working 3 2" xfId="39817"/>
    <cellStyle name="g_rate_PowerValuation.xls Chart 28_Keppel Land_Capitaland_working 4" xfId="14834"/>
    <cellStyle name="g_rate_PowerValuation.xls Chart 28_Keppel Land_Capitaland_working 4 2" xfId="39818"/>
    <cellStyle name="g_rate_PowerValuation.xls Chart 28_Keppel Land_Capitaland_working 5" xfId="39815"/>
    <cellStyle name="g_rate_PowerValuation.xls Chart 28_PortfolioSale NAV_v.9" xfId="14835"/>
    <cellStyle name="g_rate_PowerValuation.xls Chart 28_PortfolioSale NAV_v.9 2" xfId="14836"/>
    <cellStyle name="g_rate_PowerValuation.xls Chart 28_PortfolioSale NAV_v.9 2 2" xfId="39820"/>
    <cellStyle name="g_rate_PowerValuation.xls Chart 28_PortfolioSale NAV_v.9 3" xfId="14837"/>
    <cellStyle name="g_rate_PowerValuation.xls Chart 28_PortfolioSale NAV_v.9 3 2" xfId="39821"/>
    <cellStyle name="g_rate_PowerValuation.xls Chart 28_PortfolioSale NAV_v.9 4" xfId="14838"/>
    <cellStyle name="g_rate_PowerValuation.xls Chart 28_PortfolioSale NAV_v.9 4 2" xfId="39822"/>
    <cellStyle name="g_rate_PowerValuation.xls Chart 28_PortfolioSale NAV_v.9 5" xfId="39819"/>
    <cellStyle name="g_rate_Proj10" xfId="14839"/>
    <cellStyle name="g_rate_Proj10 2" xfId="14840"/>
    <cellStyle name="g_rate_Proj10 2 2" xfId="39824"/>
    <cellStyle name="g_rate_Proj10 3" xfId="14841"/>
    <cellStyle name="g_rate_Proj10 3 2" xfId="39825"/>
    <cellStyle name="g_rate_Proj10 4" xfId="14842"/>
    <cellStyle name="g_rate_Proj10 4 2" xfId="39826"/>
    <cellStyle name="g_rate_Proj10 5" xfId="39823"/>
    <cellStyle name="g_rate_Proj10_AVP" xfId="14843"/>
    <cellStyle name="g_rate_Proj10_AVP 2" xfId="14844"/>
    <cellStyle name="g_rate_Proj10_AVP 2 2" xfId="39828"/>
    <cellStyle name="g_rate_Proj10_AVP 3" xfId="14845"/>
    <cellStyle name="g_rate_Proj10_AVP 3 2" xfId="39829"/>
    <cellStyle name="g_rate_Proj10_AVP 4" xfId="14846"/>
    <cellStyle name="g_rate_Proj10_AVP 4 2" xfId="39830"/>
    <cellStyle name="g_rate_Proj10_AVP 5" xfId="39827"/>
    <cellStyle name="g_rate_Proj10_AVP_Capitaland" xfId="14847"/>
    <cellStyle name="g_rate_Proj10_AVP_Capitaland 2" xfId="14848"/>
    <cellStyle name="g_rate_Proj10_AVP_Capitaland 2 2" xfId="39832"/>
    <cellStyle name="g_rate_Proj10_AVP_Capitaland 3" xfId="14849"/>
    <cellStyle name="g_rate_Proj10_AVP_Capitaland 3 2" xfId="39833"/>
    <cellStyle name="g_rate_Proj10_AVP_Capitaland 4" xfId="14850"/>
    <cellStyle name="g_rate_Proj10_AVP_Capitaland 4 2" xfId="39834"/>
    <cellStyle name="g_rate_Proj10_AVP_Capitaland 5" xfId="39831"/>
    <cellStyle name="g_rate_Proj10_AVP_Citydev new" xfId="14851"/>
    <cellStyle name="g_rate_Proj10_AVP_Citydev new 2" xfId="14852"/>
    <cellStyle name="g_rate_Proj10_AVP_Citydev new 2 2" xfId="39836"/>
    <cellStyle name="g_rate_Proj10_AVP_Citydev new 3" xfId="14853"/>
    <cellStyle name="g_rate_Proj10_AVP_Citydev new 3 2" xfId="39837"/>
    <cellStyle name="g_rate_Proj10_AVP_Citydev new 4" xfId="14854"/>
    <cellStyle name="g_rate_Proj10_AVP_Citydev new 4 2" xfId="39838"/>
    <cellStyle name="g_rate_Proj10_AVP_Citydev new 5" xfId="39835"/>
    <cellStyle name="g_rate_Proj10_AVP_Graphic Depiction - NO DEV" xfId="14855"/>
    <cellStyle name="g_rate_Proj10_AVP_Graphic Depiction - NO DEV 2" xfId="14856"/>
    <cellStyle name="g_rate_Proj10_AVP_Graphic Depiction - NO DEV 2 2" xfId="39840"/>
    <cellStyle name="g_rate_Proj10_AVP_Graphic Depiction - NO DEV 3" xfId="14857"/>
    <cellStyle name="g_rate_Proj10_AVP_Graphic Depiction - NO DEV 3 2" xfId="39841"/>
    <cellStyle name="g_rate_Proj10_AVP_Graphic Depiction - NO DEV 4" xfId="14858"/>
    <cellStyle name="g_rate_Proj10_AVP_Graphic Depiction - NO DEV 4 2" xfId="39842"/>
    <cellStyle name="g_rate_Proj10_AVP_Graphic Depiction - NO DEV 5" xfId="39839"/>
    <cellStyle name="g_rate_Proj10_AVP_Graphic Depiction - NO DEV_Capitaland" xfId="14859"/>
    <cellStyle name="g_rate_Proj10_AVP_Graphic Depiction - NO DEV_Capitaland 2" xfId="14860"/>
    <cellStyle name="g_rate_Proj10_AVP_Graphic Depiction - NO DEV_Capitaland 2 2" xfId="39844"/>
    <cellStyle name="g_rate_Proj10_AVP_Graphic Depiction - NO DEV_Capitaland 3" xfId="14861"/>
    <cellStyle name="g_rate_Proj10_AVP_Graphic Depiction - NO DEV_Capitaland 3 2" xfId="39845"/>
    <cellStyle name="g_rate_Proj10_AVP_Graphic Depiction - NO DEV_Capitaland 4" xfId="14862"/>
    <cellStyle name="g_rate_Proj10_AVP_Graphic Depiction - NO DEV_Capitaland 4 2" xfId="39846"/>
    <cellStyle name="g_rate_Proj10_AVP_Graphic Depiction - NO DEV_Capitaland 5" xfId="39843"/>
    <cellStyle name="g_rate_Proj10_AVP_Graphic Depiction - NO DEV_Citydev new" xfId="14863"/>
    <cellStyle name="g_rate_Proj10_AVP_Graphic Depiction - NO DEV_Citydev new 2" xfId="14864"/>
    <cellStyle name="g_rate_Proj10_AVP_Graphic Depiction - NO DEV_Citydev new 2 2" xfId="39848"/>
    <cellStyle name="g_rate_Proj10_AVP_Graphic Depiction - NO DEV_Citydev new 3" xfId="14865"/>
    <cellStyle name="g_rate_Proj10_AVP_Graphic Depiction - NO DEV_Citydev new 3 2" xfId="39849"/>
    <cellStyle name="g_rate_Proj10_AVP_Graphic Depiction - NO DEV_Citydev new 4" xfId="14866"/>
    <cellStyle name="g_rate_Proj10_AVP_Graphic Depiction - NO DEV_Citydev new 4 2" xfId="39850"/>
    <cellStyle name="g_rate_Proj10_AVP_Graphic Depiction - NO DEV_Citydev new 5" xfId="39847"/>
    <cellStyle name="g_rate_Proj10_AVP_Graphic Depiction - NO DEV_Keppel Land" xfId="14867"/>
    <cellStyle name="g_rate_Proj10_AVP_Graphic Depiction - NO DEV_Keppel Land 2" xfId="14868"/>
    <cellStyle name="g_rate_Proj10_AVP_Graphic Depiction - NO DEV_Keppel Land 2 2" xfId="39852"/>
    <cellStyle name="g_rate_Proj10_AVP_Graphic Depiction - NO DEV_Keppel Land 3" xfId="14869"/>
    <cellStyle name="g_rate_Proj10_AVP_Graphic Depiction - NO DEV_Keppel Land 3 2" xfId="39853"/>
    <cellStyle name="g_rate_Proj10_AVP_Graphic Depiction - NO DEV_Keppel Land 4" xfId="14870"/>
    <cellStyle name="g_rate_Proj10_AVP_Graphic Depiction - NO DEV_Keppel Land 4 2" xfId="39854"/>
    <cellStyle name="g_rate_Proj10_AVP_Graphic Depiction - NO DEV_Keppel Land 5" xfId="39851"/>
    <cellStyle name="g_rate_Proj10_AVP_Graphic Depiction - NO DEV_Keppel Land_Capitaland_working" xfId="14871"/>
    <cellStyle name="g_rate_Proj10_AVP_Graphic Depiction - NO DEV_Keppel Land_Capitaland_working 2" xfId="14872"/>
    <cellStyle name="g_rate_Proj10_AVP_Graphic Depiction - NO DEV_Keppel Land_Capitaland_working 2 2" xfId="39856"/>
    <cellStyle name="g_rate_Proj10_AVP_Graphic Depiction - NO DEV_Keppel Land_Capitaland_working 3" xfId="14873"/>
    <cellStyle name="g_rate_Proj10_AVP_Graphic Depiction - NO DEV_Keppel Land_Capitaland_working 3 2" xfId="39857"/>
    <cellStyle name="g_rate_Proj10_AVP_Graphic Depiction - NO DEV_Keppel Land_Capitaland_working 4" xfId="14874"/>
    <cellStyle name="g_rate_Proj10_AVP_Graphic Depiction - NO DEV_Keppel Land_Capitaland_working 4 2" xfId="39858"/>
    <cellStyle name="g_rate_Proj10_AVP_Graphic Depiction - NO DEV_Keppel Land_Capitaland_working 5" xfId="39855"/>
    <cellStyle name="g_rate_Proj10_AVP_Keppel Land" xfId="14875"/>
    <cellStyle name="g_rate_Proj10_AVP_Keppel Land 2" xfId="14876"/>
    <cellStyle name="g_rate_Proj10_AVP_Keppel Land 2 2" xfId="39860"/>
    <cellStyle name="g_rate_Proj10_AVP_Keppel Land 3" xfId="14877"/>
    <cellStyle name="g_rate_Proj10_AVP_Keppel Land 3 2" xfId="39861"/>
    <cellStyle name="g_rate_Proj10_AVP_Keppel Land 4" xfId="14878"/>
    <cellStyle name="g_rate_Proj10_AVP_Keppel Land 4 2" xfId="39862"/>
    <cellStyle name="g_rate_Proj10_AVP_Keppel Land 5" xfId="39859"/>
    <cellStyle name="g_rate_Proj10_AVP_Keppel Land_Capitaland_working" xfId="14879"/>
    <cellStyle name="g_rate_Proj10_AVP_Keppel Land_Capitaland_working 2" xfId="14880"/>
    <cellStyle name="g_rate_Proj10_AVP_Keppel Land_Capitaland_working 2 2" xfId="39864"/>
    <cellStyle name="g_rate_Proj10_AVP_Keppel Land_Capitaland_working 3" xfId="14881"/>
    <cellStyle name="g_rate_Proj10_AVP_Keppel Land_Capitaland_working 3 2" xfId="39865"/>
    <cellStyle name="g_rate_Proj10_AVP_Keppel Land_Capitaland_working 4" xfId="14882"/>
    <cellStyle name="g_rate_Proj10_AVP_Keppel Land_Capitaland_working 4 2" xfId="39866"/>
    <cellStyle name="g_rate_Proj10_AVP_Keppel Land_Capitaland_working 5" xfId="39863"/>
    <cellStyle name="g_rate_Proj10_AVP_THEsumPage (2)" xfId="14883"/>
    <cellStyle name="g_rate_Proj10_AVP_THEsumPage (2) 2" xfId="14884"/>
    <cellStyle name="g_rate_Proj10_AVP_THEsumPage (2) 2 2" xfId="39868"/>
    <cellStyle name="g_rate_Proj10_AVP_THEsumPage (2) 3" xfId="14885"/>
    <cellStyle name="g_rate_Proj10_AVP_THEsumPage (2) 3 2" xfId="39869"/>
    <cellStyle name="g_rate_Proj10_AVP_THEsumPage (2) 4" xfId="14886"/>
    <cellStyle name="g_rate_Proj10_AVP_THEsumPage (2) 4 2" xfId="39870"/>
    <cellStyle name="g_rate_Proj10_AVP_THEsumPage (2) 5" xfId="39867"/>
    <cellStyle name="g_rate_Proj10_AVP_THEsumPage (2)_Capitaland" xfId="14887"/>
    <cellStyle name="g_rate_Proj10_AVP_THEsumPage (2)_Capitaland 2" xfId="14888"/>
    <cellStyle name="g_rate_Proj10_AVP_THEsumPage (2)_Capitaland 2 2" xfId="39872"/>
    <cellStyle name="g_rate_Proj10_AVP_THEsumPage (2)_Capitaland 3" xfId="14889"/>
    <cellStyle name="g_rate_Proj10_AVP_THEsumPage (2)_Capitaland 3 2" xfId="39873"/>
    <cellStyle name="g_rate_Proj10_AVP_THEsumPage (2)_Capitaland 4" xfId="14890"/>
    <cellStyle name="g_rate_Proj10_AVP_THEsumPage (2)_Capitaland 4 2" xfId="39874"/>
    <cellStyle name="g_rate_Proj10_AVP_THEsumPage (2)_Capitaland 5" xfId="39871"/>
    <cellStyle name="g_rate_Proj10_AVP_THEsumPage (2)_Citydev new" xfId="14891"/>
    <cellStyle name="g_rate_Proj10_AVP_THEsumPage (2)_Citydev new 2" xfId="14892"/>
    <cellStyle name="g_rate_Proj10_AVP_THEsumPage (2)_Citydev new 2 2" xfId="39876"/>
    <cellStyle name="g_rate_Proj10_AVP_THEsumPage (2)_Citydev new 3" xfId="14893"/>
    <cellStyle name="g_rate_Proj10_AVP_THEsumPage (2)_Citydev new 3 2" xfId="39877"/>
    <cellStyle name="g_rate_Proj10_AVP_THEsumPage (2)_Citydev new 4" xfId="14894"/>
    <cellStyle name="g_rate_Proj10_AVP_THEsumPage (2)_Citydev new 4 2" xfId="39878"/>
    <cellStyle name="g_rate_Proj10_AVP_THEsumPage (2)_Citydev new 5" xfId="39875"/>
    <cellStyle name="g_rate_Proj10_AVP_THEsumPage (2)_Keppel Land" xfId="14895"/>
    <cellStyle name="g_rate_Proj10_AVP_THEsumPage (2)_Keppel Land 2" xfId="14896"/>
    <cellStyle name="g_rate_Proj10_AVP_THEsumPage (2)_Keppel Land 2 2" xfId="39880"/>
    <cellStyle name="g_rate_Proj10_AVP_THEsumPage (2)_Keppel Land 3" xfId="14897"/>
    <cellStyle name="g_rate_Proj10_AVP_THEsumPage (2)_Keppel Land 3 2" xfId="39881"/>
    <cellStyle name="g_rate_Proj10_AVP_THEsumPage (2)_Keppel Land 4" xfId="14898"/>
    <cellStyle name="g_rate_Proj10_AVP_THEsumPage (2)_Keppel Land 4 2" xfId="39882"/>
    <cellStyle name="g_rate_Proj10_AVP_THEsumPage (2)_Keppel Land 5" xfId="39879"/>
    <cellStyle name="g_rate_Proj10_AVP_THEsumPage (2)_Keppel Land_Capitaland_working" xfId="14899"/>
    <cellStyle name="g_rate_Proj10_AVP_THEsumPage (2)_Keppel Land_Capitaland_working 2" xfId="14900"/>
    <cellStyle name="g_rate_Proj10_AVP_THEsumPage (2)_Keppel Land_Capitaland_working 2 2" xfId="39884"/>
    <cellStyle name="g_rate_Proj10_AVP_THEsumPage (2)_Keppel Land_Capitaland_working 3" xfId="14901"/>
    <cellStyle name="g_rate_Proj10_AVP_THEsumPage (2)_Keppel Land_Capitaland_working 3 2" xfId="39885"/>
    <cellStyle name="g_rate_Proj10_AVP_THEsumPage (2)_Keppel Land_Capitaland_working 4" xfId="14902"/>
    <cellStyle name="g_rate_Proj10_AVP_THEsumPage (2)_Keppel Land_Capitaland_working 4 2" xfId="39886"/>
    <cellStyle name="g_rate_Proj10_AVP_THEsumPage (2)_Keppel Land_Capitaland_working 5" xfId="39883"/>
    <cellStyle name="g_rate_Proj10_Capitaland" xfId="14903"/>
    <cellStyle name="g_rate_Proj10_Capitaland 2" xfId="14904"/>
    <cellStyle name="g_rate_Proj10_Capitaland 2 2" xfId="39888"/>
    <cellStyle name="g_rate_Proj10_Capitaland 3" xfId="14905"/>
    <cellStyle name="g_rate_Proj10_Capitaland 3 2" xfId="39889"/>
    <cellStyle name="g_rate_Proj10_Capitaland 4" xfId="14906"/>
    <cellStyle name="g_rate_Proj10_Capitaland 4 2" xfId="39890"/>
    <cellStyle name="g_rate_Proj10_Capitaland 5" xfId="39887"/>
    <cellStyle name="g_rate_Proj10_Citydev new" xfId="14907"/>
    <cellStyle name="g_rate_Proj10_Citydev new 2" xfId="14908"/>
    <cellStyle name="g_rate_Proj10_Citydev new 2 2" xfId="39892"/>
    <cellStyle name="g_rate_Proj10_Citydev new 3" xfId="14909"/>
    <cellStyle name="g_rate_Proj10_Citydev new 3 2" xfId="39893"/>
    <cellStyle name="g_rate_Proj10_Citydev new 4" xfId="14910"/>
    <cellStyle name="g_rate_Proj10_Citydev new 4 2" xfId="39894"/>
    <cellStyle name="g_rate_Proj10_Citydev new 5" xfId="39891"/>
    <cellStyle name="g_rate_Proj10_CompSheet" xfId="14911"/>
    <cellStyle name="g_rate_Proj10_CompSheet 2" xfId="14912"/>
    <cellStyle name="g_rate_Proj10_CompSheet 2 2" xfId="39896"/>
    <cellStyle name="g_rate_Proj10_CompSheet 3" xfId="14913"/>
    <cellStyle name="g_rate_Proj10_CompSheet 3 2" xfId="39897"/>
    <cellStyle name="g_rate_Proj10_CompSheet 4" xfId="14914"/>
    <cellStyle name="g_rate_Proj10_CompSheet 4 2" xfId="39898"/>
    <cellStyle name="g_rate_Proj10_CompSheet 5" xfId="39895"/>
    <cellStyle name="g_rate_Proj10_CompSheet_Capitaland" xfId="14915"/>
    <cellStyle name="g_rate_Proj10_CompSheet_Capitaland 2" xfId="14916"/>
    <cellStyle name="g_rate_Proj10_CompSheet_Capitaland 2 2" xfId="39900"/>
    <cellStyle name="g_rate_Proj10_CompSheet_Capitaland 3" xfId="14917"/>
    <cellStyle name="g_rate_Proj10_CompSheet_Capitaland 3 2" xfId="39901"/>
    <cellStyle name="g_rate_Proj10_CompSheet_Capitaland 4" xfId="14918"/>
    <cellStyle name="g_rate_Proj10_CompSheet_Capitaland 4 2" xfId="39902"/>
    <cellStyle name="g_rate_Proj10_CompSheet_Capitaland 5" xfId="39899"/>
    <cellStyle name="g_rate_Proj10_CompSheet_Citydev new" xfId="14919"/>
    <cellStyle name="g_rate_Proj10_CompSheet_Citydev new 2" xfId="14920"/>
    <cellStyle name="g_rate_Proj10_CompSheet_Citydev new 2 2" xfId="39904"/>
    <cellStyle name="g_rate_Proj10_CompSheet_Citydev new 3" xfId="14921"/>
    <cellStyle name="g_rate_Proj10_CompSheet_Citydev new 3 2" xfId="39905"/>
    <cellStyle name="g_rate_Proj10_CompSheet_Citydev new 4" xfId="14922"/>
    <cellStyle name="g_rate_Proj10_CompSheet_Citydev new 4 2" xfId="39906"/>
    <cellStyle name="g_rate_Proj10_CompSheet_Citydev new 5" xfId="39903"/>
    <cellStyle name="g_rate_Proj10_CompSheet_Corvette_Merger Model_v.33" xfId="14923"/>
    <cellStyle name="g_rate_Proj10_CompSheet_Corvette_Merger Model_v.33 2" xfId="14924"/>
    <cellStyle name="g_rate_Proj10_CompSheet_Corvette_Merger Model_v.33 2 2" xfId="39908"/>
    <cellStyle name="g_rate_Proj10_CompSheet_Corvette_Merger Model_v.33 3" xfId="14925"/>
    <cellStyle name="g_rate_Proj10_CompSheet_Corvette_Merger Model_v.33 3 2" xfId="39909"/>
    <cellStyle name="g_rate_Proj10_CompSheet_Corvette_Merger Model_v.33 4" xfId="14926"/>
    <cellStyle name="g_rate_Proj10_CompSheet_Corvette_Merger Model_v.33 4 2" xfId="39910"/>
    <cellStyle name="g_rate_Proj10_CompSheet_Corvette_Merger Model_v.33 5" xfId="39907"/>
    <cellStyle name="g_rate_Proj10_CompSheet_Corvette_Mustang LBO_v.9" xfId="14927"/>
    <cellStyle name="g_rate_Proj10_CompSheet_Corvette_Mustang LBO_v.9 2" xfId="14928"/>
    <cellStyle name="g_rate_Proj10_CompSheet_Corvette_Mustang LBO_v.9 2 2" xfId="39912"/>
    <cellStyle name="g_rate_Proj10_CompSheet_Corvette_Mustang LBO_v.9 3" xfId="14929"/>
    <cellStyle name="g_rate_Proj10_CompSheet_Corvette_Mustang LBO_v.9 3 2" xfId="39913"/>
    <cellStyle name="g_rate_Proj10_CompSheet_Corvette_Mustang LBO_v.9 4" xfId="14930"/>
    <cellStyle name="g_rate_Proj10_CompSheet_Corvette_Mustang LBO_v.9 4 2" xfId="39914"/>
    <cellStyle name="g_rate_Proj10_CompSheet_Corvette_Mustang LBO_v.9 5" xfId="39911"/>
    <cellStyle name="g_rate_Proj10_CompSheet_Keppel Land" xfId="14931"/>
    <cellStyle name="g_rate_Proj10_CompSheet_Keppel Land 2" xfId="14932"/>
    <cellStyle name="g_rate_Proj10_CompSheet_Keppel Land 2 2" xfId="39916"/>
    <cellStyle name="g_rate_Proj10_CompSheet_Keppel Land 3" xfId="14933"/>
    <cellStyle name="g_rate_Proj10_CompSheet_Keppel Land 3 2" xfId="39917"/>
    <cellStyle name="g_rate_Proj10_CompSheet_Keppel Land 4" xfId="14934"/>
    <cellStyle name="g_rate_Proj10_CompSheet_Keppel Land 4 2" xfId="39918"/>
    <cellStyle name="g_rate_Proj10_CompSheet_Keppel Land 5" xfId="39915"/>
    <cellStyle name="g_rate_Proj10_CompSheet_Keppel Land_Capitaland_working" xfId="14935"/>
    <cellStyle name="g_rate_Proj10_CompSheet_Keppel Land_Capitaland_working 2" xfId="14936"/>
    <cellStyle name="g_rate_Proj10_CompSheet_Keppel Land_Capitaland_working 2 2" xfId="39920"/>
    <cellStyle name="g_rate_Proj10_CompSheet_Keppel Land_Capitaland_working 3" xfId="14937"/>
    <cellStyle name="g_rate_Proj10_CompSheet_Keppel Land_Capitaland_working 3 2" xfId="39921"/>
    <cellStyle name="g_rate_Proj10_CompSheet_Keppel Land_Capitaland_working 4" xfId="14938"/>
    <cellStyle name="g_rate_Proj10_CompSheet_Keppel Land_Capitaland_working 4 2" xfId="39922"/>
    <cellStyle name="g_rate_Proj10_CompSheet_Keppel Land_Capitaland_working 5" xfId="39919"/>
    <cellStyle name="g_rate_Proj10_CompSheet_PortfolioSale NAV_v.9" xfId="14939"/>
    <cellStyle name="g_rate_Proj10_CompSheet_PortfolioSale NAV_v.9 2" xfId="14940"/>
    <cellStyle name="g_rate_Proj10_CompSheet_PortfolioSale NAV_v.9 2 2" xfId="39924"/>
    <cellStyle name="g_rate_Proj10_CompSheet_PortfolioSale NAV_v.9 3" xfId="14941"/>
    <cellStyle name="g_rate_Proj10_CompSheet_PortfolioSale NAV_v.9 3 2" xfId="39925"/>
    <cellStyle name="g_rate_Proj10_CompSheet_PortfolioSale NAV_v.9 4" xfId="14942"/>
    <cellStyle name="g_rate_Proj10_CompSheet_PortfolioSale NAV_v.9 4 2" xfId="39926"/>
    <cellStyle name="g_rate_Proj10_CompSheet_PortfolioSale NAV_v.9 5" xfId="39923"/>
    <cellStyle name="g_rate_Proj10_Corvette_Merger Model_v.33" xfId="14943"/>
    <cellStyle name="g_rate_Proj10_Corvette_Merger Model_v.33 2" xfId="14944"/>
    <cellStyle name="g_rate_Proj10_Corvette_Merger Model_v.33 2 2" xfId="39928"/>
    <cellStyle name="g_rate_Proj10_Corvette_Merger Model_v.33 3" xfId="14945"/>
    <cellStyle name="g_rate_Proj10_Corvette_Merger Model_v.33 3 2" xfId="39929"/>
    <cellStyle name="g_rate_Proj10_Corvette_Merger Model_v.33 4" xfId="14946"/>
    <cellStyle name="g_rate_Proj10_Corvette_Merger Model_v.33 4 2" xfId="39930"/>
    <cellStyle name="g_rate_Proj10_Corvette_Merger Model_v.33 5" xfId="39927"/>
    <cellStyle name="g_rate_Proj10_Corvette_Mustang LBO_v.9" xfId="14947"/>
    <cellStyle name="g_rate_Proj10_Corvette_Mustang LBO_v.9 2" xfId="14948"/>
    <cellStyle name="g_rate_Proj10_Corvette_Mustang LBO_v.9 2 2" xfId="39932"/>
    <cellStyle name="g_rate_Proj10_Corvette_Mustang LBO_v.9 3" xfId="14949"/>
    <cellStyle name="g_rate_Proj10_Corvette_Mustang LBO_v.9 3 2" xfId="39933"/>
    <cellStyle name="g_rate_Proj10_Corvette_Mustang LBO_v.9 4" xfId="14950"/>
    <cellStyle name="g_rate_Proj10_Corvette_Mustang LBO_v.9 4 2" xfId="39934"/>
    <cellStyle name="g_rate_Proj10_Corvette_Mustang LBO_v.9 5" xfId="39931"/>
    <cellStyle name="g_rate_Proj10_Disc Analysis" xfId="14951"/>
    <cellStyle name="g_rate_Proj10_Disc Analysis 2" xfId="14952"/>
    <cellStyle name="g_rate_Proj10_Disc Analysis 2 2" xfId="39936"/>
    <cellStyle name="g_rate_Proj10_Disc Analysis 3" xfId="14953"/>
    <cellStyle name="g_rate_Proj10_Disc Analysis 3 2" xfId="39937"/>
    <cellStyle name="g_rate_Proj10_Disc Analysis 4" xfId="14954"/>
    <cellStyle name="g_rate_Proj10_Disc Analysis 4 2" xfId="39938"/>
    <cellStyle name="g_rate_Proj10_Disc Analysis 5" xfId="39935"/>
    <cellStyle name="g_rate_Proj10_Disc Analysis_Capitaland" xfId="14955"/>
    <cellStyle name="g_rate_Proj10_Disc Analysis_Capitaland 2" xfId="14956"/>
    <cellStyle name="g_rate_Proj10_Disc Analysis_Capitaland 2 2" xfId="39940"/>
    <cellStyle name="g_rate_Proj10_Disc Analysis_Capitaland 3" xfId="14957"/>
    <cellStyle name="g_rate_Proj10_Disc Analysis_Capitaland 3 2" xfId="39941"/>
    <cellStyle name="g_rate_Proj10_Disc Analysis_Capitaland 4" xfId="14958"/>
    <cellStyle name="g_rate_Proj10_Disc Analysis_Capitaland 4 2" xfId="39942"/>
    <cellStyle name="g_rate_Proj10_Disc Analysis_Capitaland 5" xfId="39939"/>
    <cellStyle name="g_rate_Proj10_Disc Analysis_Citydev new" xfId="14959"/>
    <cellStyle name="g_rate_Proj10_Disc Analysis_Citydev new 2" xfId="14960"/>
    <cellStyle name="g_rate_Proj10_Disc Analysis_Citydev new 2 2" xfId="39944"/>
    <cellStyle name="g_rate_Proj10_Disc Analysis_Citydev new 3" xfId="14961"/>
    <cellStyle name="g_rate_Proj10_Disc Analysis_Citydev new 3 2" xfId="39945"/>
    <cellStyle name="g_rate_Proj10_Disc Analysis_Citydev new 4" xfId="14962"/>
    <cellStyle name="g_rate_Proj10_Disc Analysis_Citydev new 4 2" xfId="39946"/>
    <cellStyle name="g_rate_Proj10_Disc Analysis_Citydev new 5" xfId="39943"/>
    <cellStyle name="g_rate_Proj10_Disc Analysis_CompSheet" xfId="14963"/>
    <cellStyle name="g_rate_Proj10_Disc Analysis_CompSheet 2" xfId="14964"/>
    <cellStyle name="g_rate_Proj10_Disc Analysis_CompSheet 2 2" xfId="39948"/>
    <cellStyle name="g_rate_Proj10_Disc Analysis_CompSheet 3" xfId="14965"/>
    <cellStyle name="g_rate_Proj10_Disc Analysis_CompSheet 3 2" xfId="39949"/>
    <cellStyle name="g_rate_Proj10_Disc Analysis_CompSheet 4" xfId="14966"/>
    <cellStyle name="g_rate_Proj10_Disc Analysis_CompSheet 4 2" xfId="39950"/>
    <cellStyle name="g_rate_Proj10_Disc Analysis_CompSheet 5" xfId="39947"/>
    <cellStyle name="g_rate_Proj10_Disc Analysis_CompSheet_Capitaland" xfId="14967"/>
    <cellStyle name="g_rate_Proj10_Disc Analysis_CompSheet_Capitaland 2" xfId="14968"/>
    <cellStyle name="g_rate_Proj10_Disc Analysis_CompSheet_Capitaland 2 2" xfId="39952"/>
    <cellStyle name="g_rate_Proj10_Disc Analysis_CompSheet_Capitaland 3" xfId="14969"/>
    <cellStyle name="g_rate_Proj10_Disc Analysis_CompSheet_Capitaland 3 2" xfId="39953"/>
    <cellStyle name="g_rate_Proj10_Disc Analysis_CompSheet_Capitaland 4" xfId="14970"/>
    <cellStyle name="g_rate_Proj10_Disc Analysis_CompSheet_Capitaland 4 2" xfId="39954"/>
    <cellStyle name="g_rate_Proj10_Disc Analysis_CompSheet_Capitaland 5" xfId="39951"/>
    <cellStyle name="g_rate_Proj10_Disc Analysis_CompSheet_Citydev new" xfId="14971"/>
    <cellStyle name="g_rate_Proj10_Disc Analysis_CompSheet_Citydev new 2" xfId="14972"/>
    <cellStyle name="g_rate_Proj10_Disc Analysis_CompSheet_Citydev new 2 2" xfId="39956"/>
    <cellStyle name="g_rate_Proj10_Disc Analysis_CompSheet_Citydev new 3" xfId="14973"/>
    <cellStyle name="g_rate_Proj10_Disc Analysis_CompSheet_Citydev new 3 2" xfId="39957"/>
    <cellStyle name="g_rate_Proj10_Disc Analysis_CompSheet_Citydev new 4" xfId="14974"/>
    <cellStyle name="g_rate_Proj10_Disc Analysis_CompSheet_Citydev new 4 2" xfId="39958"/>
    <cellStyle name="g_rate_Proj10_Disc Analysis_CompSheet_Citydev new 5" xfId="39955"/>
    <cellStyle name="g_rate_Proj10_Disc Analysis_CompSheet_Keppel Land" xfId="14975"/>
    <cellStyle name="g_rate_Proj10_Disc Analysis_CompSheet_Keppel Land 2" xfId="14976"/>
    <cellStyle name="g_rate_Proj10_Disc Analysis_CompSheet_Keppel Land 2 2" xfId="39960"/>
    <cellStyle name="g_rate_Proj10_Disc Analysis_CompSheet_Keppel Land 3" xfId="14977"/>
    <cellStyle name="g_rate_Proj10_Disc Analysis_CompSheet_Keppel Land 3 2" xfId="39961"/>
    <cellStyle name="g_rate_Proj10_Disc Analysis_CompSheet_Keppel Land 4" xfId="14978"/>
    <cellStyle name="g_rate_Proj10_Disc Analysis_CompSheet_Keppel Land 4 2" xfId="39962"/>
    <cellStyle name="g_rate_Proj10_Disc Analysis_CompSheet_Keppel Land 5" xfId="39959"/>
    <cellStyle name="g_rate_Proj10_Disc Analysis_CompSheet_Keppel Land_Capitaland_working" xfId="14979"/>
    <cellStyle name="g_rate_Proj10_Disc Analysis_CompSheet_Keppel Land_Capitaland_working 2" xfId="14980"/>
    <cellStyle name="g_rate_Proj10_Disc Analysis_CompSheet_Keppel Land_Capitaland_working 2 2" xfId="39964"/>
    <cellStyle name="g_rate_Proj10_Disc Analysis_CompSheet_Keppel Land_Capitaland_working 3" xfId="14981"/>
    <cellStyle name="g_rate_Proj10_Disc Analysis_CompSheet_Keppel Land_Capitaland_working 3 2" xfId="39965"/>
    <cellStyle name="g_rate_Proj10_Disc Analysis_CompSheet_Keppel Land_Capitaland_working 4" xfId="14982"/>
    <cellStyle name="g_rate_Proj10_Disc Analysis_CompSheet_Keppel Land_Capitaland_working 4 2" xfId="39966"/>
    <cellStyle name="g_rate_Proj10_Disc Analysis_CompSheet_Keppel Land_Capitaland_working 5" xfId="39963"/>
    <cellStyle name="g_rate_Proj10_Disc Analysis_Keppel Land" xfId="14983"/>
    <cellStyle name="g_rate_Proj10_Disc Analysis_Keppel Land 2" xfId="14984"/>
    <cellStyle name="g_rate_Proj10_Disc Analysis_Keppel Land 2 2" xfId="39968"/>
    <cellStyle name="g_rate_Proj10_Disc Analysis_Keppel Land 3" xfId="14985"/>
    <cellStyle name="g_rate_Proj10_Disc Analysis_Keppel Land 3 2" xfId="39969"/>
    <cellStyle name="g_rate_Proj10_Disc Analysis_Keppel Land 4" xfId="14986"/>
    <cellStyle name="g_rate_Proj10_Disc Analysis_Keppel Land 4 2" xfId="39970"/>
    <cellStyle name="g_rate_Proj10_Disc Analysis_Keppel Land 5" xfId="39967"/>
    <cellStyle name="g_rate_Proj10_Disc Analysis_Keppel Land_Capitaland_working" xfId="14987"/>
    <cellStyle name="g_rate_Proj10_Disc Analysis_Keppel Land_Capitaland_working 2" xfId="14988"/>
    <cellStyle name="g_rate_Proj10_Disc Analysis_Keppel Land_Capitaland_working 2 2" xfId="39972"/>
    <cellStyle name="g_rate_Proj10_Disc Analysis_Keppel Land_Capitaland_working 3" xfId="14989"/>
    <cellStyle name="g_rate_Proj10_Disc Analysis_Keppel Land_Capitaland_working 3 2" xfId="39973"/>
    <cellStyle name="g_rate_Proj10_Disc Analysis_Keppel Land_Capitaland_working 4" xfId="14990"/>
    <cellStyle name="g_rate_Proj10_Disc Analysis_Keppel Land_Capitaland_working 4 2" xfId="39974"/>
    <cellStyle name="g_rate_Proj10_Disc Analysis_Keppel Land_Capitaland_working 5" xfId="39971"/>
    <cellStyle name="g_rate_Proj10_Disc Analysis_THEsumPage (2)" xfId="14991"/>
    <cellStyle name="g_rate_Proj10_Disc Analysis_THEsumPage (2) 2" xfId="14992"/>
    <cellStyle name="g_rate_Proj10_Disc Analysis_THEsumPage (2) 2 2" xfId="39976"/>
    <cellStyle name="g_rate_Proj10_Disc Analysis_THEsumPage (2) 3" xfId="14993"/>
    <cellStyle name="g_rate_Proj10_Disc Analysis_THEsumPage (2) 3 2" xfId="39977"/>
    <cellStyle name="g_rate_Proj10_Disc Analysis_THEsumPage (2) 4" xfId="14994"/>
    <cellStyle name="g_rate_Proj10_Disc Analysis_THEsumPage (2) 4 2" xfId="39978"/>
    <cellStyle name="g_rate_Proj10_Disc Analysis_THEsumPage (2) 5" xfId="39975"/>
    <cellStyle name="g_rate_Proj10_Disc Analysis_THEsumPage (2)_Capitaland" xfId="14995"/>
    <cellStyle name="g_rate_Proj10_Disc Analysis_THEsumPage (2)_Capitaland 2" xfId="14996"/>
    <cellStyle name="g_rate_Proj10_Disc Analysis_THEsumPage (2)_Capitaland 2 2" xfId="39980"/>
    <cellStyle name="g_rate_Proj10_Disc Analysis_THEsumPage (2)_Capitaland 3" xfId="14997"/>
    <cellStyle name="g_rate_Proj10_Disc Analysis_THEsumPage (2)_Capitaland 3 2" xfId="39981"/>
    <cellStyle name="g_rate_Proj10_Disc Analysis_THEsumPage (2)_Capitaland 4" xfId="14998"/>
    <cellStyle name="g_rate_Proj10_Disc Analysis_THEsumPage (2)_Capitaland 4 2" xfId="39982"/>
    <cellStyle name="g_rate_Proj10_Disc Analysis_THEsumPage (2)_Capitaland 5" xfId="39979"/>
    <cellStyle name="g_rate_Proj10_Disc Analysis_THEsumPage (2)_Citydev new" xfId="14999"/>
    <cellStyle name="g_rate_Proj10_Disc Analysis_THEsumPage (2)_Citydev new 2" xfId="15000"/>
    <cellStyle name="g_rate_Proj10_Disc Analysis_THEsumPage (2)_Citydev new 2 2" xfId="39984"/>
    <cellStyle name="g_rate_Proj10_Disc Analysis_THEsumPage (2)_Citydev new 3" xfId="15001"/>
    <cellStyle name="g_rate_Proj10_Disc Analysis_THEsumPage (2)_Citydev new 3 2" xfId="39985"/>
    <cellStyle name="g_rate_Proj10_Disc Analysis_THEsumPage (2)_Citydev new 4" xfId="15002"/>
    <cellStyle name="g_rate_Proj10_Disc Analysis_THEsumPage (2)_Citydev new 4 2" xfId="39986"/>
    <cellStyle name="g_rate_Proj10_Disc Analysis_THEsumPage (2)_Citydev new 5" xfId="39983"/>
    <cellStyle name="g_rate_Proj10_Disc Analysis_THEsumPage (2)_Keppel Land" xfId="15003"/>
    <cellStyle name="g_rate_Proj10_Disc Analysis_THEsumPage (2)_Keppel Land 2" xfId="15004"/>
    <cellStyle name="g_rate_Proj10_Disc Analysis_THEsumPage (2)_Keppel Land 2 2" xfId="39988"/>
    <cellStyle name="g_rate_Proj10_Disc Analysis_THEsumPage (2)_Keppel Land 3" xfId="15005"/>
    <cellStyle name="g_rate_Proj10_Disc Analysis_THEsumPage (2)_Keppel Land 3 2" xfId="39989"/>
    <cellStyle name="g_rate_Proj10_Disc Analysis_THEsumPage (2)_Keppel Land 4" xfId="15006"/>
    <cellStyle name="g_rate_Proj10_Disc Analysis_THEsumPage (2)_Keppel Land 4 2" xfId="39990"/>
    <cellStyle name="g_rate_Proj10_Disc Analysis_THEsumPage (2)_Keppel Land 5" xfId="39987"/>
    <cellStyle name="g_rate_Proj10_Disc Analysis_THEsumPage (2)_Keppel Land_Capitaland_working" xfId="15007"/>
    <cellStyle name="g_rate_Proj10_Disc Analysis_THEsumPage (2)_Keppel Land_Capitaland_working 2" xfId="15008"/>
    <cellStyle name="g_rate_Proj10_Disc Analysis_THEsumPage (2)_Keppel Land_Capitaland_working 2 2" xfId="39992"/>
    <cellStyle name="g_rate_Proj10_Disc Analysis_THEsumPage (2)_Keppel Land_Capitaland_working 3" xfId="15009"/>
    <cellStyle name="g_rate_Proj10_Disc Analysis_THEsumPage (2)_Keppel Land_Capitaland_working 3 2" xfId="39993"/>
    <cellStyle name="g_rate_Proj10_Disc Analysis_THEsumPage (2)_Keppel Land_Capitaland_working 4" xfId="15010"/>
    <cellStyle name="g_rate_Proj10_Disc Analysis_THEsumPage (2)_Keppel Land_Capitaland_working 4 2" xfId="39994"/>
    <cellStyle name="g_rate_Proj10_Disc Analysis_THEsumPage (2)_Keppel Land_Capitaland_working 5" xfId="39991"/>
    <cellStyle name="g_rate_Proj10_Fairness Opinion Valuation 4-23a.xls Chart 1" xfId="15011"/>
    <cellStyle name="g_rate_Proj10_Fairness Opinion Valuation 4-23a.xls Chart 1 2" xfId="15012"/>
    <cellStyle name="g_rate_Proj10_Fairness Opinion Valuation 4-23a.xls Chart 1 2 2" xfId="39996"/>
    <cellStyle name="g_rate_Proj10_Fairness Opinion Valuation 4-23a.xls Chart 1 3" xfId="15013"/>
    <cellStyle name="g_rate_Proj10_Fairness Opinion Valuation 4-23a.xls Chart 1 3 2" xfId="39997"/>
    <cellStyle name="g_rate_Proj10_Fairness Opinion Valuation 4-23a.xls Chart 1 4" xfId="15014"/>
    <cellStyle name="g_rate_Proj10_Fairness Opinion Valuation 4-23a.xls Chart 1 4 2" xfId="39998"/>
    <cellStyle name="g_rate_Proj10_Fairness Opinion Valuation 4-23a.xls Chart 1 5" xfId="39995"/>
    <cellStyle name="g_rate_Proj10_Fairness Opinion Valuation 4-23a.xls Chart 1_Capitaland" xfId="15015"/>
    <cellStyle name="g_rate_Proj10_Fairness Opinion Valuation 4-23a.xls Chart 1_Capitaland 2" xfId="15016"/>
    <cellStyle name="g_rate_Proj10_Fairness Opinion Valuation 4-23a.xls Chart 1_Capitaland 2 2" xfId="40000"/>
    <cellStyle name="g_rate_Proj10_Fairness Opinion Valuation 4-23a.xls Chart 1_Capitaland 3" xfId="15017"/>
    <cellStyle name="g_rate_Proj10_Fairness Opinion Valuation 4-23a.xls Chart 1_Capitaland 3 2" xfId="40001"/>
    <cellStyle name="g_rate_Proj10_Fairness Opinion Valuation 4-23a.xls Chart 1_Capitaland 4" xfId="15018"/>
    <cellStyle name="g_rate_Proj10_Fairness Opinion Valuation 4-23a.xls Chart 1_Capitaland 4 2" xfId="40002"/>
    <cellStyle name="g_rate_Proj10_Fairness Opinion Valuation 4-23a.xls Chart 1_Capitaland 5" xfId="39999"/>
    <cellStyle name="g_rate_Proj10_Fairness Opinion Valuation 4-23a.xls Chart 1_Citydev new" xfId="15019"/>
    <cellStyle name="g_rate_Proj10_Fairness Opinion Valuation 4-23a.xls Chart 1_Citydev new 2" xfId="15020"/>
    <cellStyle name="g_rate_Proj10_Fairness Opinion Valuation 4-23a.xls Chart 1_Citydev new 2 2" xfId="40004"/>
    <cellStyle name="g_rate_Proj10_Fairness Opinion Valuation 4-23a.xls Chart 1_Citydev new 3" xfId="15021"/>
    <cellStyle name="g_rate_Proj10_Fairness Opinion Valuation 4-23a.xls Chart 1_Citydev new 3 2" xfId="40005"/>
    <cellStyle name="g_rate_Proj10_Fairness Opinion Valuation 4-23a.xls Chart 1_Citydev new 4" xfId="15022"/>
    <cellStyle name="g_rate_Proj10_Fairness Opinion Valuation 4-23a.xls Chart 1_Citydev new 4 2" xfId="40006"/>
    <cellStyle name="g_rate_Proj10_Fairness Opinion Valuation 4-23a.xls Chart 1_Citydev new 5" xfId="40003"/>
    <cellStyle name="g_rate_Proj10_Fairness Opinion Valuation 4-23a.xls Chart 1_Corvette_Merger Model_v.33" xfId="15023"/>
    <cellStyle name="g_rate_Proj10_Fairness Opinion Valuation 4-23a.xls Chart 1_Corvette_Merger Model_v.33 2" xfId="15024"/>
    <cellStyle name="g_rate_Proj10_Fairness Opinion Valuation 4-23a.xls Chart 1_Corvette_Merger Model_v.33 2 2" xfId="40008"/>
    <cellStyle name="g_rate_Proj10_Fairness Opinion Valuation 4-23a.xls Chart 1_Corvette_Merger Model_v.33 3" xfId="15025"/>
    <cellStyle name="g_rate_Proj10_Fairness Opinion Valuation 4-23a.xls Chart 1_Corvette_Merger Model_v.33 3 2" xfId="40009"/>
    <cellStyle name="g_rate_Proj10_Fairness Opinion Valuation 4-23a.xls Chart 1_Corvette_Merger Model_v.33 4" xfId="15026"/>
    <cellStyle name="g_rate_Proj10_Fairness Opinion Valuation 4-23a.xls Chart 1_Corvette_Merger Model_v.33 4 2" xfId="40010"/>
    <cellStyle name="g_rate_Proj10_Fairness Opinion Valuation 4-23a.xls Chart 1_Corvette_Merger Model_v.33 5" xfId="40007"/>
    <cellStyle name="g_rate_Proj10_Fairness Opinion Valuation 4-23a.xls Chart 1_Corvette_Mustang LBO_v.9" xfId="15027"/>
    <cellStyle name="g_rate_Proj10_Fairness Opinion Valuation 4-23a.xls Chart 1_Corvette_Mustang LBO_v.9 2" xfId="15028"/>
    <cellStyle name="g_rate_Proj10_Fairness Opinion Valuation 4-23a.xls Chart 1_Corvette_Mustang LBO_v.9 2 2" xfId="40012"/>
    <cellStyle name="g_rate_Proj10_Fairness Opinion Valuation 4-23a.xls Chart 1_Corvette_Mustang LBO_v.9 3" xfId="15029"/>
    <cellStyle name="g_rate_Proj10_Fairness Opinion Valuation 4-23a.xls Chart 1_Corvette_Mustang LBO_v.9 3 2" xfId="40013"/>
    <cellStyle name="g_rate_Proj10_Fairness Opinion Valuation 4-23a.xls Chart 1_Corvette_Mustang LBO_v.9 4" xfId="15030"/>
    <cellStyle name="g_rate_Proj10_Fairness Opinion Valuation 4-23a.xls Chart 1_Corvette_Mustang LBO_v.9 4 2" xfId="40014"/>
    <cellStyle name="g_rate_Proj10_Fairness Opinion Valuation 4-23a.xls Chart 1_Corvette_Mustang LBO_v.9 5" xfId="40011"/>
    <cellStyle name="g_rate_Proj10_Fairness Opinion Valuation 4-23a.xls Chart 1_Keppel Land" xfId="15031"/>
    <cellStyle name="g_rate_Proj10_Fairness Opinion Valuation 4-23a.xls Chart 1_Keppel Land 2" xfId="15032"/>
    <cellStyle name="g_rate_Proj10_Fairness Opinion Valuation 4-23a.xls Chart 1_Keppel Land 2 2" xfId="40016"/>
    <cellStyle name="g_rate_Proj10_Fairness Opinion Valuation 4-23a.xls Chart 1_Keppel Land 3" xfId="15033"/>
    <cellStyle name="g_rate_Proj10_Fairness Opinion Valuation 4-23a.xls Chart 1_Keppel Land 3 2" xfId="40017"/>
    <cellStyle name="g_rate_Proj10_Fairness Opinion Valuation 4-23a.xls Chart 1_Keppel Land 4" xfId="15034"/>
    <cellStyle name="g_rate_Proj10_Fairness Opinion Valuation 4-23a.xls Chart 1_Keppel Land 4 2" xfId="40018"/>
    <cellStyle name="g_rate_Proj10_Fairness Opinion Valuation 4-23a.xls Chart 1_Keppel Land 5" xfId="40015"/>
    <cellStyle name="g_rate_Proj10_Fairness Opinion Valuation 4-23a.xls Chart 1_Keppel Land_Capitaland_working" xfId="15035"/>
    <cellStyle name="g_rate_Proj10_Fairness Opinion Valuation 4-23a.xls Chart 1_Keppel Land_Capitaland_working 2" xfId="15036"/>
    <cellStyle name="g_rate_Proj10_Fairness Opinion Valuation 4-23a.xls Chart 1_Keppel Land_Capitaland_working 2 2" xfId="40020"/>
    <cellStyle name="g_rate_Proj10_Fairness Opinion Valuation 4-23a.xls Chart 1_Keppel Land_Capitaland_working 3" xfId="15037"/>
    <cellStyle name="g_rate_Proj10_Fairness Opinion Valuation 4-23a.xls Chart 1_Keppel Land_Capitaland_working 3 2" xfId="40021"/>
    <cellStyle name="g_rate_Proj10_Fairness Opinion Valuation 4-23a.xls Chart 1_Keppel Land_Capitaland_working 4" xfId="15038"/>
    <cellStyle name="g_rate_Proj10_Fairness Opinion Valuation 4-23a.xls Chart 1_Keppel Land_Capitaland_working 4 2" xfId="40022"/>
    <cellStyle name="g_rate_Proj10_Fairness Opinion Valuation 4-23a.xls Chart 1_Keppel Land_Capitaland_working 5" xfId="40019"/>
    <cellStyle name="g_rate_Proj10_Fairness Opinion Valuation 4-23a.xls Chart 1_PortfolioSale NAV_v.9" xfId="15039"/>
    <cellStyle name="g_rate_Proj10_Fairness Opinion Valuation 4-23a.xls Chart 1_PortfolioSale NAV_v.9 2" xfId="15040"/>
    <cellStyle name="g_rate_Proj10_Fairness Opinion Valuation 4-23a.xls Chart 1_PortfolioSale NAV_v.9 2 2" xfId="40024"/>
    <cellStyle name="g_rate_Proj10_Fairness Opinion Valuation 4-23a.xls Chart 1_PortfolioSale NAV_v.9 3" xfId="15041"/>
    <cellStyle name="g_rate_Proj10_Fairness Opinion Valuation 4-23a.xls Chart 1_PortfolioSale NAV_v.9 3 2" xfId="40025"/>
    <cellStyle name="g_rate_Proj10_Fairness Opinion Valuation 4-23a.xls Chart 1_PortfolioSale NAV_v.9 4" xfId="15042"/>
    <cellStyle name="g_rate_Proj10_Fairness Opinion Valuation 4-23a.xls Chart 1_PortfolioSale NAV_v.9 4 2" xfId="40026"/>
    <cellStyle name="g_rate_Proj10_Fairness Opinion Valuation 4-23a.xls Chart 1_PortfolioSale NAV_v.9 5" xfId="40023"/>
    <cellStyle name="g_rate_Proj10_Keppel Land" xfId="15043"/>
    <cellStyle name="g_rate_Proj10_Keppel Land 2" xfId="15044"/>
    <cellStyle name="g_rate_Proj10_Keppel Land 2 2" xfId="40028"/>
    <cellStyle name="g_rate_Proj10_Keppel Land 3" xfId="15045"/>
    <cellStyle name="g_rate_Proj10_Keppel Land 3 2" xfId="40029"/>
    <cellStyle name="g_rate_Proj10_Keppel Land 4" xfId="15046"/>
    <cellStyle name="g_rate_Proj10_Keppel Land 4 2" xfId="40030"/>
    <cellStyle name="g_rate_Proj10_Keppel Land 5" xfId="40027"/>
    <cellStyle name="g_rate_Proj10_Keppel Land_Capitaland_working" xfId="15047"/>
    <cellStyle name="g_rate_Proj10_Keppel Land_Capitaland_working 2" xfId="15048"/>
    <cellStyle name="g_rate_Proj10_Keppel Land_Capitaland_working 2 2" xfId="40032"/>
    <cellStyle name="g_rate_Proj10_Keppel Land_Capitaland_working 3" xfId="15049"/>
    <cellStyle name="g_rate_Proj10_Keppel Land_Capitaland_working 3 2" xfId="40033"/>
    <cellStyle name="g_rate_Proj10_Keppel Land_Capitaland_working 4" xfId="15050"/>
    <cellStyle name="g_rate_Proj10_Keppel Land_Capitaland_working 4 2" xfId="40034"/>
    <cellStyle name="g_rate_Proj10_Keppel Land_Capitaland_working 5" xfId="40031"/>
    <cellStyle name="g_rate_Proj10_LP Chart" xfId="15051"/>
    <cellStyle name="g_rate_Proj10_LP Chart 2" xfId="15052"/>
    <cellStyle name="g_rate_Proj10_LP Chart 2 2" xfId="40036"/>
    <cellStyle name="g_rate_Proj10_LP Chart 3" xfId="15053"/>
    <cellStyle name="g_rate_Proj10_LP Chart 3 2" xfId="40037"/>
    <cellStyle name="g_rate_Proj10_LP Chart 4" xfId="15054"/>
    <cellStyle name="g_rate_Proj10_LP Chart 4 2" xfId="40038"/>
    <cellStyle name="g_rate_Proj10_LP Chart 5" xfId="40035"/>
    <cellStyle name="g_rate_Proj10_LP Chart_Capitaland" xfId="15055"/>
    <cellStyle name="g_rate_Proj10_LP Chart_Capitaland 2" xfId="15056"/>
    <cellStyle name="g_rate_Proj10_LP Chart_Capitaland 2 2" xfId="40040"/>
    <cellStyle name="g_rate_Proj10_LP Chart_Capitaland 3" xfId="15057"/>
    <cellStyle name="g_rate_Proj10_LP Chart_Capitaland 3 2" xfId="40041"/>
    <cellStyle name="g_rate_Proj10_LP Chart_Capitaland 4" xfId="15058"/>
    <cellStyle name="g_rate_Proj10_LP Chart_Capitaland 4 2" xfId="40042"/>
    <cellStyle name="g_rate_Proj10_LP Chart_Capitaland 5" xfId="40039"/>
    <cellStyle name="g_rate_Proj10_LP Chart_Citydev new" xfId="15059"/>
    <cellStyle name="g_rate_Proj10_LP Chart_Citydev new 2" xfId="15060"/>
    <cellStyle name="g_rate_Proj10_LP Chart_Citydev new 2 2" xfId="40044"/>
    <cellStyle name="g_rate_Proj10_LP Chart_Citydev new 3" xfId="15061"/>
    <cellStyle name="g_rate_Proj10_LP Chart_Citydev new 3 2" xfId="40045"/>
    <cellStyle name="g_rate_Proj10_LP Chart_Citydev new 4" xfId="15062"/>
    <cellStyle name="g_rate_Proj10_LP Chart_Citydev new 4 2" xfId="40046"/>
    <cellStyle name="g_rate_Proj10_LP Chart_Citydev new 5" xfId="40043"/>
    <cellStyle name="g_rate_Proj10_LP Chart_Corvette_Merger Model_v.33" xfId="15063"/>
    <cellStyle name="g_rate_Proj10_LP Chart_Corvette_Merger Model_v.33 2" xfId="15064"/>
    <cellStyle name="g_rate_Proj10_LP Chart_Corvette_Merger Model_v.33 2 2" xfId="40048"/>
    <cellStyle name="g_rate_Proj10_LP Chart_Corvette_Merger Model_v.33 3" xfId="15065"/>
    <cellStyle name="g_rate_Proj10_LP Chart_Corvette_Merger Model_v.33 3 2" xfId="40049"/>
    <cellStyle name="g_rate_Proj10_LP Chart_Corvette_Merger Model_v.33 4" xfId="15066"/>
    <cellStyle name="g_rate_Proj10_LP Chart_Corvette_Merger Model_v.33 4 2" xfId="40050"/>
    <cellStyle name="g_rate_Proj10_LP Chart_Corvette_Merger Model_v.33 5" xfId="40047"/>
    <cellStyle name="g_rate_Proj10_LP Chart_Corvette_Mustang LBO_v.9" xfId="15067"/>
    <cellStyle name="g_rate_Proj10_LP Chart_Corvette_Mustang LBO_v.9 2" xfId="15068"/>
    <cellStyle name="g_rate_Proj10_LP Chart_Corvette_Mustang LBO_v.9 2 2" xfId="40052"/>
    <cellStyle name="g_rate_Proj10_LP Chart_Corvette_Mustang LBO_v.9 3" xfId="15069"/>
    <cellStyle name="g_rate_Proj10_LP Chart_Corvette_Mustang LBO_v.9 3 2" xfId="40053"/>
    <cellStyle name="g_rate_Proj10_LP Chart_Corvette_Mustang LBO_v.9 4" xfId="15070"/>
    <cellStyle name="g_rate_Proj10_LP Chart_Corvette_Mustang LBO_v.9 4 2" xfId="40054"/>
    <cellStyle name="g_rate_Proj10_LP Chart_Corvette_Mustang LBO_v.9 5" xfId="40051"/>
    <cellStyle name="g_rate_Proj10_LP Chart_Keppel Land" xfId="15071"/>
    <cellStyle name="g_rate_Proj10_LP Chart_Keppel Land 2" xfId="15072"/>
    <cellStyle name="g_rate_Proj10_LP Chart_Keppel Land 2 2" xfId="40056"/>
    <cellStyle name="g_rate_Proj10_LP Chart_Keppel Land 3" xfId="15073"/>
    <cellStyle name="g_rate_Proj10_LP Chart_Keppel Land 3 2" xfId="40057"/>
    <cellStyle name="g_rate_Proj10_LP Chart_Keppel Land 4" xfId="15074"/>
    <cellStyle name="g_rate_Proj10_LP Chart_Keppel Land 4 2" xfId="40058"/>
    <cellStyle name="g_rate_Proj10_LP Chart_Keppel Land 5" xfId="40055"/>
    <cellStyle name="g_rate_Proj10_LP Chart_Keppel Land_Capitaland_working" xfId="15075"/>
    <cellStyle name="g_rate_Proj10_LP Chart_Keppel Land_Capitaland_working 2" xfId="15076"/>
    <cellStyle name="g_rate_Proj10_LP Chart_Keppel Land_Capitaland_working 2 2" xfId="40060"/>
    <cellStyle name="g_rate_Proj10_LP Chart_Keppel Land_Capitaland_working 3" xfId="15077"/>
    <cellStyle name="g_rate_Proj10_LP Chart_Keppel Land_Capitaland_working 3 2" xfId="40061"/>
    <cellStyle name="g_rate_Proj10_LP Chart_Keppel Land_Capitaland_working 4" xfId="15078"/>
    <cellStyle name="g_rate_Proj10_LP Chart_Keppel Land_Capitaland_working 4 2" xfId="40062"/>
    <cellStyle name="g_rate_Proj10_LP Chart_Keppel Land_Capitaland_working 5" xfId="40059"/>
    <cellStyle name="g_rate_Proj10_LP Chart_PortfolioSale NAV_v.9" xfId="15079"/>
    <cellStyle name="g_rate_Proj10_LP Chart_PortfolioSale NAV_v.9 2" xfId="15080"/>
    <cellStyle name="g_rate_Proj10_LP Chart_PortfolioSale NAV_v.9 2 2" xfId="40064"/>
    <cellStyle name="g_rate_Proj10_LP Chart_PortfolioSale NAV_v.9 3" xfId="15081"/>
    <cellStyle name="g_rate_Proj10_LP Chart_PortfolioSale NAV_v.9 3 2" xfId="40065"/>
    <cellStyle name="g_rate_Proj10_LP Chart_PortfolioSale NAV_v.9 4" xfId="15082"/>
    <cellStyle name="g_rate_Proj10_LP Chart_PortfolioSale NAV_v.9 4 2" xfId="40066"/>
    <cellStyle name="g_rate_Proj10_LP Chart_PortfolioSale NAV_v.9 5" xfId="40063"/>
    <cellStyle name="g_rate_Proj10_LP Chart_THEsumPage (2)" xfId="15083"/>
    <cellStyle name="g_rate_Proj10_LP Chart_THEsumPage (2) 2" xfId="15084"/>
    <cellStyle name="g_rate_Proj10_LP Chart_THEsumPage (2) 2 2" xfId="40068"/>
    <cellStyle name="g_rate_Proj10_LP Chart_THEsumPage (2) 3" xfId="15085"/>
    <cellStyle name="g_rate_Proj10_LP Chart_THEsumPage (2) 3 2" xfId="40069"/>
    <cellStyle name="g_rate_Proj10_LP Chart_THEsumPage (2) 4" xfId="15086"/>
    <cellStyle name="g_rate_Proj10_LP Chart_THEsumPage (2) 4 2" xfId="40070"/>
    <cellStyle name="g_rate_Proj10_LP Chart_THEsumPage (2) 5" xfId="40067"/>
    <cellStyle name="g_rate_Proj10_LP Chart_THEsumPage (2)_Capitaland" xfId="15087"/>
    <cellStyle name="g_rate_Proj10_LP Chart_THEsumPage (2)_Capitaland 2" xfId="15088"/>
    <cellStyle name="g_rate_Proj10_LP Chart_THEsumPage (2)_Capitaland 2 2" xfId="40072"/>
    <cellStyle name="g_rate_Proj10_LP Chart_THEsumPage (2)_Capitaland 3" xfId="15089"/>
    <cellStyle name="g_rate_Proj10_LP Chart_THEsumPage (2)_Capitaland 3 2" xfId="40073"/>
    <cellStyle name="g_rate_Proj10_LP Chart_THEsumPage (2)_Capitaland 4" xfId="15090"/>
    <cellStyle name="g_rate_Proj10_LP Chart_THEsumPage (2)_Capitaland 4 2" xfId="40074"/>
    <cellStyle name="g_rate_Proj10_LP Chart_THEsumPage (2)_Capitaland 5" xfId="40071"/>
    <cellStyle name="g_rate_Proj10_LP Chart_THEsumPage (2)_Citydev new" xfId="15091"/>
    <cellStyle name="g_rate_Proj10_LP Chart_THEsumPage (2)_Citydev new 2" xfId="15092"/>
    <cellStyle name="g_rate_Proj10_LP Chart_THEsumPage (2)_Citydev new 2 2" xfId="40076"/>
    <cellStyle name="g_rate_Proj10_LP Chart_THEsumPage (2)_Citydev new 3" xfId="15093"/>
    <cellStyle name="g_rate_Proj10_LP Chart_THEsumPage (2)_Citydev new 3 2" xfId="40077"/>
    <cellStyle name="g_rate_Proj10_LP Chart_THEsumPage (2)_Citydev new 4" xfId="15094"/>
    <cellStyle name="g_rate_Proj10_LP Chart_THEsumPage (2)_Citydev new 4 2" xfId="40078"/>
    <cellStyle name="g_rate_Proj10_LP Chart_THEsumPage (2)_Citydev new 5" xfId="40075"/>
    <cellStyle name="g_rate_Proj10_LP Chart_THEsumPage (2)_Corvette_Merger Model_v.33" xfId="15095"/>
    <cellStyle name="g_rate_Proj10_LP Chart_THEsumPage (2)_Corvette_Merger Model_v.33 2" xfId="15096"/>
    <cellStyle name="g_rate_Proj10_LP Chart_THEsumPage (2)_Corvette_Merger Model_v.33 2 2" xfId="40080"/>
    <cellStyle name="g_rate_Proj10_LP Chart_THEsumPage (2)_Corvette_Merger Model_v.33 3" xfId="15097"/>
    <cellStyle name="g_rate_Proj10_LP Chart_THEsumPage (2)_Corvette_Merger Model_v.33 3 2" xfId="40081"/>
    <cellStyle name="g_rate_Proj10_LP Chart_THEsumPage (2)_Corvette_Merger Model_v.33 4" xfId="15098"/>
    <cellStyle name="g_rate_Proj10_LP Chart_THEsumPage (2)_Corvette_Merger Model_v.33 4 2" xfId="40082"/>
    <cellStyle name="g_rate_Proj10_LP Chart_THEsumPage (2)_Corvette_Merger Model_v.33 5" xfId="40079"/>
    <cellStyle name="g_rate_Proj10_LP Chart_THEsumPage (2)_Corvette_Mustang LBO_v.9" xfId="15099"/>
    <cellStyle name="g_rate_Proj10_LP Chart_THEsumPage (2)_Corvette_Mustang LBO_v.9 2" xfId="15100"/>
    <cellStyle name="g_rate_Proj10_LP Chart_THEsumPage (2)_Corvette_Mustang LBO_v.9 2 2" xfId="40084"/>
    <cellStyle name="g_rate_Proj10_LP Chart_THEsumPage (2)_Corvette_Mustang LBO_v.9 3" xfId="15101"/>
    <cellStyle name="g_rate_Proj10_LP Chart_THEsumPage (2)_Corvette_Mustang LBO_v.9 3 2" xfId="40085"/>
    <cellStyle name="g_rate_Proj10_LP Chart_THEsumPage (2)_Corvette_Mustang LBO_v.9 4" xfId="15102"/>
    <cellStyle name="g_rate_Proj10_LP Chart_THEsumPage (2)_Corvette_Mustang LBO_v.9 4 2" xfId="40086"/>
    <cellStyle name="g_rate_Proj10_LP Chart_THEsumPage (2)_Corvette_Mustang LBO_v.9 5" xfId="40083"/>
    <cellStyle name="g_rate_Proj10_LP Chart_THEsumPage (2)_Keppel Land" xfId="15103"/>
    <cellStyle name="g_rate_Proj10_LP Chart_THEsumPage (2)_Keppel Land 2" xfId="15104"/>
    <cellStyle name="g_rate_Proj10_LP Chart_THEsumPage (2)_Keppel Land 2 2" xfId="40088"/>
    <cellStyle name="g_rate_Proj10_LP Chart_THEsumPage (2)_Keppel Land 3" xfId="15105"/>
    <cellStyle name="g_rate_Proj10_LP Chart_THEsumPage (2)_Keppel Land 3 2" xfId="40089"/>
    <cellStyle name="g_rate_Proj10_LP Chart_THEsumPage (2)_Keppel Land 4" xfId="15106"/>
    <cellStyle name="g_rate_Proj10_LP Chart_THEsumPage (2)_Keppel Land 4 2" xfId="40090"/>
    <cellStyle name="g_rate_Proj10_LP Chart_THEsumPage (2)_Keppel Land 5" xfId="40087"/>
    <cellStyle name="g_rate_Proj10_LP Chart_THEsumPage (2)_Keppel Land_Capitaland_working" xfId="15107"/>
    <cellStyle name="g_rate_Proj10_LP Chart_THEsumPage (2)_Keppel Land_Capitaland_working 2" xfId="15108"/>
    <cellStyle name="g_rate_Proj10_LP Chart_THEsumPage (2)_Keppel Land_Capitaland_working 2 2" xfId="40092"/>
    <cellStyle name="g_rate_Proj10_LP Chart_THEsumPage (2)_Keppel Land_Capitaland_working 3" xfId="15109"/>
    <cellStyle name="g_rate_Proj10_LP Chart_THEsumPage (2)_Keppel Land_Capitaland_working 3 2" xfId="40093"/>
    <cellStyle name="g_rate_Proj10_LP Chart_THEsumPage (2)_Keppel Land_Capitaland_working 4" xfId="15110"/>
    <cellStyle name="g_rate_Proj10_LP Chart_THEsumPage (2)_Keppel Land_Capitaland_working 4 2" xfId="40094"/>
    <cellStyle name="g_rate_Proj10_LP Chart_THEsumPage (2)_Keppel Land_Capitaland_working 5" xfId="40091"/>
    <cellStyle name="g_rate_Proj10_LP Chart_THEsumPage (2)_PortfolioSale NAV_v.9" xfId="15111"/>
    <cellStyle name="g_rate_Proj10_LP Chart_THEsumPage (2)_PortfolioSale NAV_v.9 2" xfId="15112"/>
    <cellStyle name="g_rate_Proj10_LP Chart_THEsumPage (2)_PortfolioSale NAV_v.9 2 2" xfId="40096"/>
    <cellStyle name="g_rate_Proj10_LP Chart_THEsumPage (2)_PortfolioSale NAV_v.9 3" xfId="15113"/>
    <cellStyle name="g_rate_Proj10_LP Chart_THEsumPage (2)_PortfolioSale NAV_v.9 3 2" xfId="40097"/>
    <cellStyle name="g_rate_Proj10_LP Chart_THEsumPage (2)_PortfolioSale NAV_v.9 4" xfId="15114"/>
    <cellStyle name="g_rate_Proj10_LP Chart_THEsumPage (2)_PortfolioSale NAV_v.9 4 2" xfId="40098"/>
    <cellStyle name="g_rate_Proj10_LP Chart_THEsumPage (2)_PortfolioSale NAV_v.9 5" xfId="40095"/>
    <cellStyle name="g_rate_Proj10_Merg Cons" xfId="15115"/>
    <cellStyle name="g_rate_Proj10_Merg Cons 2" xfId="15116"/>
    <cellStyle name="g_rate_Proj10_Merg Cons 2 2" xfId="40100"/>
    <cellStyle name="g_rate_Proj10_Merg Cons 3" xfId="15117"/>
    <cellStyle name="g_rate_Proj10_Merg Cons 3 2" xfId="40101"/>
    <cellStyle name="g_rate_Proj10_Merg Cons 4" xfId="15118"/>
    <cellStyle name="g_rate_Proj10_Merg Cons 4 2" xfId="40102"/>
    <cellStyle name="g_rate_Proj10_Merg Cons 5" xfId="40099"/>
    <cellStyle name="g_rate_Proj10_Merg Cons_Capitaland" xfId="15119"/>
    <cellStyle name="g_rate_Proj10_Merg Cons_Capitaland 2" xfId="15120"/>
    <cellStyle name="g_rate_Proj10_Merg Cons_Capitaland 2 2" xfId="40104"/>
    <cellStyle name="g_rate_Proj10_Merg Cons_Capitaland 3" xfId="15121"/>
    <cellStyle name="g_rate_Proj10_Merg Cons_Capitaland 3 2" xfId="40105"/>
    <cellStyle name="g_rate_Proj10_Merg Cons_Capitaland 4" xfId="15122"/>
    <cellStyle name="g_rate_Proj10_Merg Cons_Capitaland 4 2" xfId="40106"/>
    <cellStyle name="g_rate_Proj10_Merg Cons_Capitaland 5" xfId="40103"/>
    <cellStyle name="g_rate_Proj10_Merg Cons_Citydev new" xfId="15123"/>
    <cellStyle name="g_rate_Proj10_Merg Cons_Citydev new 2" xfId="15124"/>
    <cellStyle name="g_rate_Proj10_Merg Cons_Citydev new 2 2" xfId="40108"/>
    <cellStyle name="g_rate_Proj10_Merg Cons_Citydev new 3" xfId="15125"/>
    <cellStyle name="g_rate_Proj10_Merg Cons_Citydev new 3 2" xfId="40109"/>
    <cellStyle name="g_rate_Proj10_Merg Cons_Citydev new 4" xfId="15126"/>
    <cellStyle name="g_rate_Proj10_Merg Cons_Citydev new 4 2" xfId="40110"/>
    <cellStyle name="g_rate_Proj10_Merg Cons_Citydev new 5" xfId="40107"/>
    <cellStyle name="g_rate_Proj10_Merg Cons_CompSheet" xfId="15127"/>
    <cellStyle name="g_rate_Proj10_Merg Cons_CompSheet 2" xfId="15128"/>
    <cellStyle name="g_rate_Proj10_Merg Cons_CompSheet 2 2" xfId="40112"/>
    <cellStyle name="g_rate_Proj10_Merg Cons_CompSheet 3" xfId="15129"/>
    <cellStyle name="g_rate_Proj10_Merg Cons_CompSheet 3 2" xfId="40113"/>
    <cellStyle name="g_rate_Proj10_Merg Cons_CompSheet 4" xfId="15130"/>
    <cellStyle name="g_rate_Proj10_Merg Cons_CompSheet 4 2" xfId="40114"/>
    <cellStyle name="g_rate_Proj10_Merg Cons_CompSheet 5" xfId="40111"/>
    <cellStyle name="g_rate_Proj10_Merg Cons_CompSheet_Capitaland" xfId="15131"/>
    <cellStyle name="g_rate_Proj10_Merg Cons_CompSheet_Capitaland 2" xfId="15132"/>
    <cellStyle name="g_rate_Proj10_Merg Cons_CompSheet_Capitaland 2 2" xfId="40116"/>
    <cellStyle name="g_rate_Proj10_Merg Cons_CompSheet_Capitaland 3" xfId="15133"/>
    <cellStyle name="g_rate_Proj10_Merg Cons_CompSheet_Capitaland 3 2" xfId="40117"/>
    <cellStyle name="g_rate_Proj10_Merg Cons_CompSheet_Capitaland 4" xfId="15134"/>
    <cellStyle name="g_rate_Proj10_Merg Cons_CompSheet_Capitaland 4 2" xfId="40118"/>
    <cellStyle name="g_rate_Proj10_Merg Cons_CompSheet_Capitaland 5" xfId="40115"/>
    <cellStyle name="g_rate_Proj10_Merg Cons_CompSheet_Citydev new" xfId="15135"/>
    <cellStyle name="g_rate_Proj10_Merg Cons_CompSheet_Citydev new 2" xfId="15136"/>
    <cellStyle name="g_rate_Proj10_Merg Cons_CompSheet_Citydev new 2 2" xfId="40120"/>
    <cellStyle name="g_rate_Proj10_Merg Cons_CompSheet_Citydev new 3" xfId="15137"/>
    <cellStyle name="g_rate_Proj10_Merg Cons_CompSheet_Citydev new 3 2" xfId="40121"/>
    <cellStyle name="g_rate_Proj10_Merg Cons_CompSheet_Citydev new 4" xfId="15138"/>
    <cellStyle name="g_rate_Proj10_Merg Cons_CompSheet_Citydev new 4 2" xfId="40122"/>
    <cellStyle name="g_rate_Proj10_Merg Cons_CompSheet_Citydev new 5" xfId="40119"/>
    <cellStyle name="g_rate_Proj10_Merg Cons_CompSheet_Keppel Land" xfId="15139"/>
    <cellStyle name="g_rate_Proj10_Merg Cons_CompSheet_Keppel Land 2" xfId="15140"/>
    <cellStyle name="g_rate_Proj10_Merg Cons_CompSheet_Keppel Land 2 2" xfId="40124"/>
    <cellStyle name="g_rate_Proj10_Merg Cons_CompSheet_Keppel Land 3" xfId="15141"/>
    <cellStyle name="g_rate_Proj10_Merg Cons_CompSheet_Keppel Land 3 2" xfId="40125"/>
    <cellStyle name="g_rate_Proj10_Merg Cons_CompSheet_Keppel Land 4" xfId="15142"/>
    <cellStyle name="g_rate_Proj10_Merg Cons_CompSheet_Keppel Land 4 2" xfId="40126"/>
    <cellStyle name="g_rate_Proj10_Merg Cons_CompSheet_Keppel Land 5" xfId="40123"/>
    <cellStyle name="g_rate_Proj10_Merg Cons_CompSheet_Keppel Land_Capitaland_working" xfId="15143"/>
    <cellStyle name="g_rate_Proj10_Merg Cons_CompSheet_Keppel Land_Capitaland_working 2" xfId="15144"/>
    <cellStyle name="g_rate_Proj10_Merg Cons_CompSheet_Keppel Land_Capitaland_working 2 2" xfId="40128"/>
    <cellStyle name="g_rate_Proj10_Merg Cons_CompSheet_Keppel Land_Capitaland_working 3" xfId="15145"/>
    <cellStyle name="g_rate_Proj10_Merg Cons_CompSheet_Keppel Land_Capitaland_working 3 2" xfId="40129"/>
    <cellStyle name="g_rate_Proj10_Merg Cons_CompSheet_Keppel Land_Capitaland_working 4" xfId="15146"/>
    <cellStyle name="g_rate_Proj10_Merg Cons_CompSheet_Keppel Land_Capitaland_working 4 2" xfId="40130"/>
    <cellStyle name="g_rate_Proj10_Merg Cons_CompSheet_Keppel Land_Capitaland_working 5" xfId="40127"/>
    <cellStyle name="g_rate_Proj10_Merg Cons_Keppel Land" xfId="15147"/>
    <cellStyle name="g_rate_Proj10_Merg Cons_Keppel Land 2" xfId="15148"/>
    <cellStyle name="g_rate_Proj10_Merg Cons_Keppel Land 2 2" xfId="40132"/>
    <cellStyle name="g_rate_Proj10_Merg Cons_Keppel Land 3" xfId="15149"/>
    <cellStyle name="g_rate_Proj10_Merg Cons_Keppel Land 3 2" xfId="40133"/>
    <cellStyle name="g_rate_Proj10_Merg Cons_Keppel Land 4" xfId="15150"/>
    <cellStyle name="g_rate_Proj10_Merg Cons_Keppel Land 4 2" xfId="40134"/>
    <cellStyle name="g_rate_Proj10_Merg Cons_Keppel Land 5" xfId="40131"/>
    <cellStyle name="g_rate_Proj10_Merg Cons_Keppel Land_Capitaland_working" xfId="15151"/>
    <cellStyle name="g_rate_Proj10_Merg Cons_Keppel Land_Capitaland_working 2" xfId="15152"/>
    <cellStyle name="g_rate_Proj10_Merg Cons_Keppel Land_Capitaland_working 2 2" xfId="40136"/>
    <cellStyle name="g_rate_Proj10_Merg Cons_Keppel Land_Capitaland_working 3" xfId="15153"/>
    <cellStyle name="g_rate_Proj10_Merg Cons_Keppel Land_Capitaland_working 3 2" xfId="40137"/>
    <cellStyle name="g_rate_Proj10_Merg Cons_Keppel Land_Capitaland_working 4" xfId="15154"/>
    <cellStyle name="g_rate_Proj10_Merg Cons_Keppel Land_Capitaland_working 4 2" xfId="40138"/>
    <cellStyle name="g_rate_Proj10_Merg Cons_Keppel Land_Capitaland_working 5" xfId="40135"/>
    <cellStyle name="g_rate_Proj10_Merg Cons_THEsumPage (2)" xfId="15155"/>
    <cellStyle name="g_rate_Proj10_Merg Cons_THEsumPage (2) 2" xfId="15156"/>
    <cellStyle name="g_rate_Proj10_Merg Cons_THEsumPage (2) 2 2" xfId="40140"/>
    <cellStyle name="g_rate_Proj10_Merg Cons_THEsumPage (2) 3" xfId="15157"/>
    <cellStyle name="g_rate_Proj10_Merg Cons_THEsumPage (2) 3 2" xfId="40141"/>
    <cellStyle name="g_rate_Proj10_Merg Cons_THEsumPage (2) 4" xfId="15158"/>
    <cellStyle name="g_rate_Proj10_Merg Cons_THEsumPage (2) 4 2" xfId="40142"/>
    <cellStyle name="g_rate_Proj10_Merg Cons_THEsumPage (2) 5" xfId="40139"/>
    <cellStyle name="g_rate_Proj10_Merg Cons_THEsumPage (2)_Capitaland" xfId="15159"/>
    <cellStyle name="g_rate_Proj10_Merg Cons_THEsumPage (2)_Capitaland 2" xfId="15160"/>
    <cellStyle name="g_rate_Proj10_Merg Cons_THEsumPage (2)_Capitaland 2 2" xfId="40144"/>
    <cellStyle name="g_rate_Proj10_Merg Cons_THEsumPage (2)_Capitaland 3" xfId="15161"/>
    <cellStyle name="g_rate_Proj10_Merg Cons_THEsumPage (2)_Capitaland 3 2" xfId="40145"/>
    <cellStyle name="g_rate_Proj10_Merg Cons_THEsumPage (2)_Capitaland 4" xfId="15162"/>
    <cellStyle name="g_rate_Proj10_Merg Cons_THEsumPage (2)_Capitaland 4 2" xfId="40146"/>
    <cellStyle name="g_rate_Proj10_Merg Cons_THEsumPage (2)_Capitaland 5" xfId="40143"/>
    <cellStyle name="g_rate_Proj10_Merg Cons_THEsumPage (2)_Citydev new" xfId="15163"/>
    <cellStyle name="g_rate_Proj10_Merg Cons_THEsumPage (2)_Citydev new 2" xfId="15164"/>
    <cellStyle name="g_rate_Proj10_Merg Cons_THEsumPage (2)_Citydev new 2 2" xfId="40148"/>
    <cellStyle name="g_rate_Proj10_Merg Cons_THEsumPage (2)_Citydev new 3" xfId="15165"/>
    <cellStyle name="g_rate_Proj10_Merg Cons_THEsumPage (2)_Citydev new 3 2" xfId="40149"/>
    <cellStyle name="g_rate_Proj10_Merg Cons_THEsumPage (2)_Citydev new 4" xfId="15166"/>
    <cellStyle name="g_rate_Proj10_Merg Cons_THEsumPage (2)_Citydev new 4 2" xfId="40150"/>
    <cellStyle name="g_rate_Proj10_Merg Cons_THEsumPage (2)_Citydev new 5" xfId="40147"/>
    <cellStyle name="g_rate_Proj10_Merg Cons_THEsumPage (2)_Keppel Land" xfId="15167"/>
    <cellStyle name="g_rate_Proj10_Merg Cons_THEsumPage (2)_Keppel Land 2" xfId="15168"/>
    <cellStyle name="g_rate_Proj10_Merg Cons_THEsumPage (2)_Keppel Land 2 2" xfId="40152"/>
    <cellStyle name="g_rate_Proj10_Merg Cons_THEsumPage (2)_Keppel Land 3" xfId="15169"/>
    <cellStyle name="g_rate_Proj10_Merg Cons_THEsumPage (2)_Keppel Land 3 2" xfId="40153"/>
    <cellStyle name="g_rate_Proj10_Merg Cons_THEsumPage (2)_Keppel Land 4" xfId="15170"/>
    <cellStyle name="g_rate_Proj10_Merg Cons_THEsumPage (2)_Keppel Land 4 2" xfId="40154"/>
    <cellStyle name="g_rate_Proj10_Merg Cons_THEsumPage (2)_Keppel Land 5" xfId="40151"/>
    <cellStyle name="g_rate_Proj10_Merg Cons_THEsumPage (2)_Keppel Land_Capitaland_working" xfId="15171"/>
    <cellStyle name="g_rate_Proj10_Merg Cons_THEsumPage (2)_Keppel Land_Capitaland_working 2" xfId="15172"/>
    <cellStyle name="g_rate_Proj10_Merg Cons_THEsumPage (2)_Keppel Land_Capitaland_working 2 2" xfId="40156"/>
    <cellStyle name="g_rate_Proj10_Merg Cons_THEsumPage (2)_Keppel Land_Capitaland_working 3" xfId="15173"/>
    <cellStyle name="g_rate_Proj10_Merg Cons_THEsumPage (2)_Keppel Land_Capitaland_working 3 2" xfId="40157"/>
    <cellStyle name="g_rate_Proj10_Merg Cons_THEsumPage (2)_Keppel Land_Capitaland_working 4" xfId="15174"/>
    <cellStyle name="g_rate_Proj10_Merg Cons_THEsumPage (2)_Keppel Land_Capitaland_working 4 2" xfId="40158"/>
    <cellStyle name="g_rate_Proj10_Merg Cons_THEsumPage (2)_Keppel Land_Capitaland_working 5" xfId="40155"/>
    <cellStyle name="g_rate_Proj10_PortfolioSale NAV_v.9" xfId="15175"/>
    <cellStyle name="g_rate_Proj10_PortfolioSale NAV_v.9 2" xfId="15176"/>
    <cellStyle name="g_rate_Proj10_PortfolioSale NAV_v.9 2 2" xfId="40160"/>
    <cellStyle name="g_rate_Proj10_PortfolioSale NAV_v.9 3" xfId="15177"/>
    <cellStyle name="g_rate_Proj10_PortfolioSale NAV_v.9 3 2" xfId="40161"/>
    <cellStyle name="g_rate_Proj10_PortfolioSale NAV_v.9 4" xfId="15178"/>
    <cellStyle name="g_rate_Proj10_PortfolioSale NAV_v.9 4 2" xfId="40162"/>
    <cellStyle name="g_rate_Proj10_PortfolioSale NAV_v.9 5" xfId="40159"/>
    <cellStyle name="g_rate_Proj10_PowerValuation.xls Chart 21" xfId="15179"/>
    <cellStyle name="g_rate_Proj10_PowerValuation.xls Chart 21 2" xfId="15180"/>
    <cellStyle name="g_rate_Proj10_PowerValuation.xls Chart 21 2 2" xfId="40164"/>
    <cellStyle name="g_rate_Proj10_PowerValuation.xls Chart 21 3" xfId="15181"/>
    <cellStyle name="g_rate_Proj10_PowerValuation.xls Chart 21 3 2" xfId="40165"/>
    <cellStyle name="g_rate_Proj10_PowerValuation.xls Chart 21 4" xfId="15182"/>
    <cellStyle name="g_rate_Proj10_PowerValuation.xls Chart 21 4 2" xfId="40166"/>
    <cellStyle name="g_rate_Proj10_PowerValuation.xls Chart 21 5" xfId="40163"/>
    <cellStyle name="g_rate_Proj10_PowerValuation.xls Chart 21_Capitaland" xfId="15183"/>
    <cellStyle name="g_rate_Proj10_PowerValuation.xls Chart 21_Capitaland 2" xfId="15184"/>
    <cellStyle name="g_rate_Proj10_PowerValuation.xls Chart 21_Capitaland 2 2" xfId="40168"/>
    <cellStyle name="g_rate_Proj10_PowerValuation.xls Chart 21_Capitaland 3" xfId="15185"/>
    <cellStyle name="g_rate_Proj10_PowerValuation.xls Chart 21_Capitaland 3 2" xfId="40169"/>
    <cellStyle name="g_rate_Proj10_PowerValuation.xls Chart 21_Capitaland 4" xfId="15186"/>
    <cellStyle name="g_rate_Proj10_PowerValuation.xls Chart 21_Capitaland 4 2" xfId="40170"/>
    <cellStyle name="g_rate_Proj10_PowerValuation.xls Chart 21_Capitaland 5" xfId="40167"/>
    <cellStyle name="g_rate_Proj10_PowerValuation.xls Chart 21_Citydev new" xfId="15187"/>
    <cellStyle name="g_rate_Proj10_PowerValuation.xls Chart 21_Citydev new 2" xfId="15188"/>
    <cellStyle name="g_rate_Proj10_PowerValuation.xls Chart 21_Citydev new 2 2" xfId="40172"/>
    <cellStyle name="g_rate_Proj10_PowerValuation.xls Chart 21_Citydev new 3" xfId="15189"/>
    <cellStyle name="g_rate_Proj10_PowerValuation.xls Chart 21_Citydev new 3 2" xfId="40173"/>
    <cellStyle name="g_rate_Proj10_PowerValuation.xls Chart 21_Citydev new 4" xfId="15190"/>
    <cellStyle name="g_rate_Proj10_PowerValuation.xls Chart 21_Citydev new 4 2" xfId="40174"/>
    <cellStyle name="g_rate_Proj10_PowerValuation.xls Chart 21_Citydev new 5" xfId="40171"/>
    <cellStyle name="g_rate_Proj10_PowerValuation.xls Chart 21_Corvette_Merger Model_v.33" xfId="15191"/>
    <cellStyle name="g_rate_Proj10_PowerValuation.xls Chart 21_Corvette_Merger Model_v.33 2" xfId="15192"/>
    <cellStyle name="g_rate_Proj10_PowerValuation.xls Chart 21_Corvette_Merger Model_v.33 2 2" xfId="40176"/>
    <cellStyle name="g_rate_Proj10_PowerValuation.xls Chart 21_Corvette_Merger Model_v.33 3" xfId="15193"/>
    <cellStyle name="g_rate_Proj10_PowerValuation.xls Chart 21_Corvette_Merger Model_v.33 3 2" xfId="40177"/>
    <cellStyle name="g_rate_Proj10_PowerValuation.xls Chart 21_Corvette_Merger Model_v.33 4" xfId="15194"/>
    <cellStyle name="g_rate_Proj10_PowerValuation.xls Chart 21_Corvette_Merger Model_v.33 4 2" xfId="40178"/>
    <cellStyle name="g_rate_Proj10_PowerValuation.xls Chart 21_Corvette_Merger Model_v.33 5" xfId="40175"/>
    <cellStyle name="g_rate_Proj10_PowerValuation.xls Chart 21_Corvette_Mustang LBO_v.9" xfId="15195"/>
    <cellStyle name="g_rate_Proj10_PowerValuation.xls Chart 21_Corvette_Mustang LBO_v.9 2" xfId="15196"/>
    <cellStyle name="g_rate_Proj10_PowerValuation.xls Chart 21_Corvette_Mustang LBO_v.9 2 2" xfId="40180"/>
    <cellStyle name="g_rate_Proj10_PowerValuation.xls Chart 21_Corvette_Mustang LBO_v.9 3" xfId="15197"/>
    <cellStyle name="g_rate_Proj10_PowerValuation.xls Chart 21_Corvette_Mustang LBO_v.9 3 2" xfId="40181"/>
    <cellStyle name="g_rate_Proj10_PowerValuation.xls Chart 21_Corvette_Mustang LBO_v.9 4" xfId="15198"/>
    <cellStyle name="g_rate_Proj10_PowerValuation.xls Chart 21_Corvette_Mustang LBO_v.9 4 2" xfId="40182"/>
    <cellStyle name="g_rate_Proj10_PowerValuation.xls Chart 21_Corvette_Mustang LBO_v.9 5" xfId="40179"/>
    <cellStyle name="g_rate_Proj10_PowerValuation.xls Chart 21_Keppel Land" xfId="15199"/>
    <cellStyle name="g_rate_Proj10_PowerValuation.xls Chart 21_Keppel Land 2" xfId="15200"/>
    <cellStyle name="g_rate_Proj10_PowerValuation.xls Chart 21_Keppel Land 2 2" xfId="40184"/>
    <cellStyle name="g_rate_Proj10_PowerValuation.xls Chart 21_Keppel Land 3" xfId="15201"/>
    <cellStyle name="g_rate_Proj10_PowerValuation.xls Chart 21_Keppel Land 3 2" xfId="40185"/>
    <cellStyle name="g_rate_Proj10_PowerValuation.xls Chart 21_Keppel Land 4" xfId="15202"/>
    <cellStyle name="g_rate_Proj10_PowerValuation.xls Chart 21_Keppel Land 4 2" xfId="40186"/>
    <cellStyle name="g_rate_Proj10_PowerValuation.xls Chart 21_Keppel Land 5" xfId="40183"/>
    <cellStyle name="g_rate_Proj10_PowerValuation.xls Chart 21_Keppel Land_Capitaland_working" xfId="15203"/>
    <cellStyle name="g_rate_Proj10_PowerValuation.xls Chart 21_Keppel Land_Capitaland_working 2" xfId="15204"/>
    <cellStyle name="g_rate_Proj10_PowerValuation.xls Chart 21_Keppel Land_Capitaland_working 2 2" xfId="40188"/>
    <cellStyle name="g_rate_Proj10_PowerValuation.xls Chart 21_Keppel Land_Capitaland_working 3" xfId="15205"/>
    <cellStyle name="g_rate_Proj10_PowerValuation.xls Chart 21_Keppel Land_Capitaland_working 3 2" xfId="40189"/>
    <cellStyle name="g_rate_Proj10_PowerValuation.xls Chart 21_Keppel Land_Capitaland_working 4" xfId="15206"/>
    <cellStyle name="g_rate_Proj10_PowerValuation.xls Chart 21_Keppel Land_Capitaland_working 4 2" xfId="40190"/>
    <cellStyle name="g_rate_Proj10_PowerValuation.xls Chart 21_Keppel Land_Capitaland_working 5" xfId="40187"/>
    <cellStyle name="g_rate_Proj10_PowerValuation.xls Chart 21_PortfolioSale NAV_v.9" xfId="15207"/>
    <cellStyle name="g_rate_Proj10_PowerValuation.xls Chart 21_PortfolioSale NAV_v.9 2" xfId="15208"/>
    <cellStyle name="g_rate_Proj10_PowerValuation.xls Chart 21_PortfolioSale NAV_v.9 2 2" xfId="40192"/>
    <cellStyle name="g_rate_Proj10_PowerValuation.xls Chart 21_PortfolioSale NAV_v.9 3" xfId="15209"/>
    <cellStyle name="g_rate_Proj10_PowerValuation.xls Chart 21_PortfolioSale NAV_v.9 3 2" xfId="40193"/>
    <cellStyle name="g_rate_Proj10_PowerValuation.xls Chart 21_PortfolioSale NAV_v.9 4" xfId="15210"/>
    <cellStyle name="g_rate_Proj10_PowerValuation.xls Chart 21_PortfolioSale NAV_v.9 4 2" xfId="40194"/>
    <cellStyle name="g_rate_Proj10_PowerValuation.xls Chart 21_PortfolioSale NAV_v.9 5" xfId="40191"/>
    <cellStyle name="g_rate_Proj10_PowerValuation.xls Chart 28" xfId="15211"/>
    <cellStyle name="g_rate_Proj10_PowerValuation.xls Chart 28 2" xfId="15212"/>
    <cellStyle name="g_rate_Proj10_PowerValuation.xls Chart 28 2 2" xfId="40196"/>
    <cellStyle name="g_rate_Proj10_PowerValuation.xls Chart 28 3" xfId="15213"/>
    <cellStyle name="g_rate_Proj10_PowerValuation.xls Chart 28 3 2" xfId="40197"/>
    <cellStyle name="g_rate_Proj10_PowerValuation.xls Chart 28 4" xfId="15214"/>
    <cellStyle name="g_rate_Proj10_PowerValuation.xls Chart 28 4 2" xfId="40198"/>
    <cellStyle name="g_rate_Proj10_PowerValuation.xls Chart 28 5" xfId="40195"/>
    <cellStyle name="g_rate_Proj10_PowerValuation.xls Chart 28_Capitaland" xfId="15215"/>
    <cellStyle name="g_rate_Proj10_PowerValuation.xls Chart 28_Capitaland 2" xfId="15216"/>
    <cellStyle name="g_rate_Proj10_PowerValuation.xls Chart 28_Capitaland 2 2" xfId="40200"/>
    <cellStyle name="g_rate_Proj10_PowerValuation.xls Chart 28_Capitaland 3" xfId="15217"/>
    <cellStyle name="g_rate_Proj10_PowerValuation.xls Chart 28_Capitaland 3 2" xfId="40201"/>
    <cellStyle name="g_rate_Proj10_PowerValuation.xls Chart 28_Capitaland 4" xfId="15218"/>
    <cellStyle name="g_rate_Proj10_PowerValuation.xls Chart 28_Capitaland 4 2" xfId="40202"/>
    <cellStyle name="g_rate_Proj10_PowerValuation.xls Chart 28_Capitaland 5" xfId="40199"/>
    <cellStyle name="g_rate_Proj10_PowerValuation.xls Chart 28_Citydev new" xfId="15219"/>
    <cellStyle name="g_rate_Proj10_PowerValuation.xls Chart 28_Citydev new 2" xfId="15220"/>
    <cellStyle name="g_rate_Proj10_PowerValuation.xls Chart 28_Citydev new 2 2" xfId="40204"/>
    <cellStyle name="g_rate_Proj10_PowerValuation.xls Chart 28_Citydev new 3" xfId="15221"/>
    <cellStyle name="g_rate_Proj10_PowerValuation.xls Chart 28_Citydev new 3 2" xfId="40205"/>
    <cellStyle name="g_rate_Proj10_PowerValuation.xls Chart 28_Citydev new 4" xfId="15222"/>
    <cellStyle name="g_rate_Proj10_PowerValuation.xls Chart 28_Citydev new 4 2" xfId="40206"/>
    <cellStyle name="g_rate_Proj10_PowerValuation.xls Chart 28_Citydev new 5" xfId="40203"/>
    <cellStyle name="g_rate_Proj10_PowerValuation.xls Chart 28_Corvette_Merger Model_v.33" xfId="15223"/>
    <cellStyle name="g_rate_Proj10_PowerValuation.xls Chart 28_Corvette_Merger Model_v.33 2" xfId="15224"/>
    <cellStyle name="g_rate_Proj10_PowerValuation.xls Chart 28_Corvette_Merger Model_v.33 2 2" xfId="40208"/>
    <cellStyle name="g_rate_Proj10_PowerValuation.xls Chart 28_Corvette_Merger Model_v.33 3" xfId="15225"/>
    <cellStyle name="g_rate_Proj10_PowerValuation.xls Chart 28_Corvette_Merger Model_v.33 3 2" xfId="40209"/>
    <cellStyle name="g_rate_Proj10_PowerValuation.xls Chart 28_Corvette_Merger Model_v.33 4" xfId="15226"/>
    <cellStyle name="g_rate_Proj10_PowerValuation.xls Chart 28_Corvette_Merger Model_v.33 4 2" xfId="40210"/>
    <cellStyle name="g_rate_Proj10_PowerValuation.xls Chart 28_Corvette_Merger Model_v.33 5" xfId="40207"/>
    <cellStyle name="g_rate_Proj10_PowerValuation.xls Chart 28_Corvette_Mustang LBO_v.9" xfId="15227"/>
    <cellStyle name="g_rate_Proj10_PowerValuation.xls Chart 28_Corvette_Mustang LBO_v.9 2" xfId="15228"/>
    <cellStyle name="g_rate_Proj10_PowerValuation.xls Chart 28_Corvette_Mustang LBO_v.9 2 2" xfId="40212"/>
    <cellStyle name="g_rate_Proj10_PowerValuation.xls Chart 28_Corvette_Mustang LBO_v.9 3" xfId="15229"/>
    <cellStyle name="g_rate_Proj10_PowerValuation.xls Chart 28_Corvette_Mustang LBO_v.9 3 2" xfId="40213"/>
    <cellStyle name="g_rate_Proj10_PowerValuation.xls Chart 28_Corvette_Mustang LBO_v.9 4" xfId="15230"/>
    <cellStyle name="g_rate_Proj10_PowerValuation.xls Chart 28_Corvette_Mustang LBO_v.9 4 2" xfId="40214"/>
    <cellStyle name="g_rate_Proj10_PowerValuation.xls Chart 28_Corvette_Mustang LBO_v.9 5" xfId="40211"/>
    <cellStyle name="g_rate_Proj10_PowerValuation.xls Chart 28_Keppel Land" xfId="15231"/>
    <cellStyle name="g_rate_Proj10_PowerValuation.xls Chart 28_Keppel Land 2" xfId="15232"/>
    <cellStyle name="g_rate_Proj10_PowerValuation.xls Chart 28_Keppel Land 2 2" xfId="40216"/>
    <cellStyle name="g_rate_Proj10_PowerValuation.xls Chart 28_Keppel Land 3" xfId="15233"/>
    <cellStyle name="g_rate_Proj10_PowerValuation.xls Chart 28_Keppel Land 3 2" xfId="40217"/>
    <cellStyle name="g_rate_Proj10_PowerValuation.xls Chart 28_Keppel Land 4" xfId="15234"/>
    <cellStyle name="g_rate_Proj10_PowerValuation.xls Chart 28_Keppel Land 4 2" xfId="40218"/>
    <cellStyle name="g_rate_Proj10_PowerValuation.xls Chart 28_Keppel Land 5" xfId="40215"/>
    <cellStyle name="g_rate_Proj10_PowerValuation.xls Chart 28_Keppel Land_Capitaland_working" xfId="15235"/>
    <cellStyle name="g_rate_Proj10_PowerValuation.xls Chart 28_Keppel Land_Capitaland_working 2" xfId="15236"/>
    <cellStyle name="g_rate_Proj10_PowerValuation.xls Chart 28_Keppel Land_Capitaland_working 2 2" xfId="40220"/>
    <cellStyle name="g_rate_Proj10_PowerValuation.xls Chart 28_Keppel Land_Capitaland_working 3" xfId="15237"/>
    <cellStyle name="g_rate_Proj10_PowerValuation.xls Chart 28_Keppel Land_Capitaland_working 3 2" xfId="40221"/>
    <cellStyle name="g_rate_Proj10_PowerValuation.xls Chart 28_Keppel Land_Capitaland_working 4" xfId="15238"/>
    <cellStyle name="g_rate_Proj10_PowerValuation.xls Chart 28_Keppel Land_Capitaland_working 4 2" xfId="40222"/>
    <cellStyle name="g_rate_Proj10_PowerValuation.xls Chart 28_Keppel Land_Capitaland_working 5" xfId="40219"/>
    <cellStyle name="g_rate_Proj10_PowerValuation.xls Chart 28_PortfolioSale NAV_v.9" xfId="15239"/>
    <cellStyle name="g_rate_Proj10_PowerValuation.xls Chart 28_PortfolioSale NAV_v.9 2" xfId="15240"/>
    <cellStyle name="g_rate_Proj10_PowerValuation.xls Chart 28_PortfolioSale NAV_v.9 2 2" xfId="40224"/>
    <cellStyle name="g_rate_Proj10_PowerValuation.xls Chart 28_PortfolioSale NAV_v.9 3" xfId="15241"/>
    <cellStyle name="g_rate_Proj10_PowerValuation.xls Chart 28_PortfolioSale NAV_v.9 3 2" xfId="40225"/>
    <cellStyle name="g_rate_Proj10_PowerValuation.xls Chart 28_PortfolioSale NAV_v.9 4" xfId="15242"/>
    <cellStyle name="g_rate_Proj10_PowerValuation.xls Chart 28_PortfolioSale NAV_v.9 4 2" xfId="40226"/>
    <cellStyle name="g_rate_Proj10_PowerValuation.xls Chart 28_PortfolioSale NAV_v.9 5" xfId="40223"/>
    <cellStyle name="g_rate_Proj10_Sensitivity" xfId="15243"/>
    <cellStyle name="g_rate_Proj10_Sensitivity 2" xfId="15244"/>
    <cellStyle name="g_rate_Proj10_Sensitivity 2 2" xfId="40228"/>
    <cellStyle name="g_rate_Proj10_Sensitivity 3" xfId="15245"/>
    <cellStyle name="g_rate_Proj10_Sensitivity 3 2" xfId="40229"/>
    <cellStyle name="g_rate_Proj10_Sensitivity 4" xfId="15246"/>
    <cellStyle name="g_rate_Proj10_Sensitivity 4 2" xfId="40230"/>
    <cellStyle name="g_rate_Proj10_Sensitivity 5" xfId="40227"/>
    <cellStyle name="g_rate_Proj10_Sensitivity_Capitaland" xfId="15247"/>
    <cellStyle name="g_rate_Proj10_Sensitivity_Capitaland 2" xfId="15248"/>
    <cellStyle name="g_rate_Proj10_Sensitivity_Capitaland 2 2" xfId="40232"/>
    <cellStyle name="g_rate_Proj10_Sensitivity_Capitaland 3" xfId="15249"/>
    <cellStyle name="g_rate_Proj10_Sensitivity_Capitaland 3 2" xfId="40233"/>
    <cellStyle name="g_rate_Proj10_Sensitivity_Capitaland 4" xfId="15250"/>
    <cellStyle name="g_rate_Proj10_Sensitivity_Capitaland 4 2" xfId="40234"/>
    <cellStyle name="g_rate_Proj10_Sensitivity_Capitaland 5" xfId="40231"/>
    <cellStyle name="g_rate_Proj10_Sensitivity_Citydev new" xfId="15251"/>
    <cellStyle name="g_rate_Proj10_Sensitivity_Citydev new 2" xfId="15252"/>
    <cellStyle name="g_rate_Proj10_Sensitivity_Citydev new 2 2" xfId="40236"/>
    <cellStyle name="g_rate_Proj10_Sensitivity_Citydev new 3" xfId="15253"/>
    <cellStyle name="g_rate_Proj10_Sensitivity_Citydev new 3 2" xfId="40237"/>
    <cellStyle name="g_rate_Proj10_Sensitivity_Citydev new 4" xfId="15254"/>
    <cellStyle name="g_rate_Proj10_Sensitivity_Citydev new 4 2" xfId="40238"/>
    <cellStyle name="g_rate_Proj10_Sensitivity_Citydev new 5" xfId="40235"/>
    <cellStyle name="g_rate_Proj10_Sensitivity_CompSheet" xfId="15255"/>
    <cellStyle name="g_rate_Proj10_Sensitivity_CompSheet 2" xfId="15256"/>
    <cellStyle name="g_rate_Proj10_Sensitivity_CompSheet 2 2" xfId="40240"/>
    <cellStyle name="g_rate_Proj10_Sensitivity_CompSheet 3" xfId="15257"/>
    <cellStyle name="g_rate_Proj10_Sensitivity_CompSheet 3 2" xfId="40241"/>
    <cellStyle name="g_rate_Proj10_Sensitivity_CompSheet 4" xfId="15258"/>
    <cellStyle name="g_rate_Proj10_Sensitivity_CompSheet 4 2" xfId="40242"/>
    <cellStyle name="g_rate_Proj10_Sensitivity_CompSheet 5" xfId="40239"/>
    <cellStyle name="g_rate_Proj10_Sensitivity_CompSheet_Capitaland" xfId="15259"/>
    <cellStyle name="g_rate_Proj10_Sensitivity_CompSheet_Capitaland 2" xfId="15260"/>
    <cellStyle name="g_rate_Proj10_Sensitivity_CompSheet_Capitaland 2 2" xfId="40244"/>
    <cellStyle name="g_rate_Proj10_Sensitivity_CompSheet_Capitaland 3" xfId="15261"/>
    <cellStyle name="g_rate_Proj10_Sensitivity_CompSheet_Capitaland 3 2" xfId="40245"/>
    <cellStyle name="g_rate_Proj10_Sensitivity_CompSheet_Capitaland 4" xfId="15262"/>
    <cellStyle name="g_rate_Proj10_Sensitivity_CompSheet_Capitaland 4 2" xfId="40246"/>
    <cellStyle name="g_rate_Proj10_Sensitivity_CompSheet_Capitaland 5" xfId="40243"/>
    <cellStyle name="g_rate_Proj10_Sensitivity_CompSheet_Citydev new" xfId="15263"/>
    <cellStyle name="g_rate_Proj10_Sensitivity_CompSheet_Citydev new 2" xfId="15264"/>
    <cellStyle name="g_rate_Proj10_Sensitivity_CompSheet_Citydev new 2 2" xfId="40248"/>
    <cellStyle name="g_rate_Proj10_Sensitivity_CompSheet_Citydev new 3" xfId="15265"/>
    <cellStyle name="g_rate_Proj10_Sensitivity_CompSheet_Citydev new 3 2" xfId="40249"/>
    <cellStyle name="g_rate_Proj10_Sensitivity_CompSheet_Citydev new 4" xfId="15266"/>
    <cellStyle name="g_rate_Proj10_Sensitivity_CompSheet_Citydev new 4 2" xfId="40250"/>
    <cellStyle name="g_rate_Proj10_Sensitivity_CompSheet_Citydev new 5" xfId="40247"/>
    <cellStyle name="g_rate_Proj10_Sensitivity_CompSheet_Keppel Land" xfId="15267"/>
    <cellStyle name="g_rate_Proj10_Sensitivity_CompSheet_Keppel Land 2" xfId="15268"/>
    <cellStyle name="g_rate_Proj10_Sensitivity_CompSheet_Keppel Land 2 2" xfId="40252"/>
    <cellStyle name="g_rate_Proj10_Sensitivity_CompSheet_Keppel Land 3" xfId="15269"/>
    <cellStyle name="g_rate_Proj10_Sensitivity_CompSheet_Keppel Land 3 2" xfId="40253"/>
    <cellStyle name="g_rate_Proj10_Sensitivity_CompSheet_Keppel Land 4" xfId="15270"/>
    <cellStyle name="g_rate_Proj10_Sensitivity_CompSheet_Keppel Land 4 2" xfId="40254"/>
    <cellStyle name="g_rate_Proj10_Sensitivity_CompSheet_Keppel Land 5" xfId="40251"/>
    <cellStyle name="g_rate_Proj10_Sensitivity_CompSheet_Keppel Land_Capitaland_working" xfId="15271"/>
    <cellStyle name="g_rate_Proj10_Sensitivity_CompSheet_Keppel Land_Capitaland_working 2" xfId="15272"/>
    <cellStyle name="g_rate_Proj10_Sensitivity_CompSheet_Keppel Land_Capitaland_working 2 2" xfId="40256"/>
    <cellStyle name="g_rate_Proj10_Sensitivity_CompSheet_Keppel Land_Capitaland_working 3" xfId="15273"/>
    <cellStyle name="g_rate_Proj10_Sensitivity_CompSheet_Keppel Land_Capitaland_working 3 2" xfId="40257"/>
    <cellStyle name="g_rate_Proj10_Sensitivity_CompSheet_Keppel Land_Capitaland_working 4" xfId="15274"/>
    <cellStyle name="g_rate_Proj10_Sensitivity_CompSheet_Keppel Land_Capitaland_working 4 2" xfId="40258"/>
    <cellStyle name="g_rate_Proj10_Sensitivity_CompSheet_Keppel Land_Capitaland_working 5" xfId="40255"/>
    <cellStyle name="g_rate_Proj10_Sensitivity_Keppel Land" xfId="15275"/>
    <cellStyle name="g_rate_Proj10_Sensitivity_Keppel Land 2" xfId="15276"/>
    <cellStyle name="g_rate_Proj10_Sensitivity_Keppel Land 2 2" xfId="40260"/>
    <cellStyle name="g_rate_Proj10_Sensitivity_Keppel Land 3" xfId="15277"/>
    <cellStyle name="g_rate_Proj10_Sensitivity_Keppel Land 3 2" xfId="40261"/>
    <cellStyle name="g_rate_Proj10_Sensitivity_Keppel Land 4" xfId="15278"/>
    <cellStyle name="g_rate_Proj10_Sensitivity_Keppel Land 4 2" xfId="40262"/>
    <cellStyle name="g_rate_Proj10_Sensitivity_Keppel Land 5" xfId="40259"/>
    <cellStyle name="g_rate_Proj10_Sensitivity_Keppel Land_Capitaland_working" xfId="15279"/>
    <cellStyle name="g_rate_Proj10_Sensitivity_Keppel Land_Capitaland_working 2" xfId="15280"/>
    <cellStyle name="g_rate_Proj10_Sensitivity_Keppel Land_Capitaland_working 2 2" xfId="40264"/>
    <cellStyle name="g_rate_Proj10_Sensitivity_Keppel Land_Capitaland_working 3" xfId="15281"/>
    <cellStyle name="g_rate_Proj10_Sensitivity_Keppel Land_Capitaland_working 3 2" xfId="40265"/>
    <cellStyle name="g_rate_Proj10_Sensitivity_Keppel Land_Capitaland_working 4" xfId="15282"/>
    <cellStyle name="g_rate_Proj10_Sensitivity_Keppel Land_Capitaland_working 4 2" xfId="40266"/>
    <cellStyle name="g_rate_Proj10_Sensitivity_Keppel Land_Capitaland_working 5" xfId="40263"/>
    <cellStyle name="g_rate_Proj10_Sensitivity_THEsumPage (2)" xfId="15283"/>
    <cellStyle name="g_rate_Proj10_Sensitivity_THEsumPage (2) 2" xfId="15284"/>
    <cellStyle name="g_rate_Proj10_Sensitivity_THEsumPage (2) 2 2" xfId="40268"/>
    <cellStyle name="g_rate_Proj10_Sensitivity_THEsumPage (2) 3" xfId="15285"/>
    <cellStyle name="g_rate_Proj10_Sensitivity_THEsumPage (2) 3 2" xfId="40269"/>
    <cellStyle name="g_rate_Proj10_Sensitivity_THEsumPage (2) 4" xfId="15286"/>
    <cellStyle name="g_rate_Proj10_Sensitivity_THEsumPage (2) 4 2" xfId="40270"/>
    <cellStyle name="g_rate_Proj10_Sensitivity_THEsumPage (2) 5" xfId="40267"/>
    <cellStyle name="g_rate_Proj10_Sensitivity_THEsumPage (2)_Capitaland" xfId="15287"/>
    <cellStyle name="g_rate_Proj10_Sensitivity_THEsumPage (2)_Capitaland 2" xfId="15288"/>
    <cellStyle name="g_rate_Proj10_Sensitivity_THEsumPage (2)_Capitaland 2 2" xfId="40272"/>
    <cellStyle name="g_rate_Proj10_Sensitivity_THEsumPage (2)_Capitaland 3" xfId="15289"/>
    <cellStyle name="g_rate_Proj10_Sensitivity_THEsumPage (2)_Capitaland 3 2" xfId="40273"/>
    <cellStyle name="g_rate_Proj10_Sensitivity_THEsumPage (2)_Capitaland 4" xfId="15290"/>
    <cellStyle name="g_rate_Proj10_Sensitivity_THEsumPage (2)_Capitaland 4 2" xfId="40274"/>
    <cellStyle name="g_rate_Proj10_Sensitivity_THEsumPage (2)_Capitaland 5" xfId="40271"/>
    <cellStyle name="g_rate_Proj10_Sensitivity_THEsumPage (2)_Citydev new" xfId="15291"/>
    <cellStyle name="g_rate_Proj10_Sensitivity_THEsumPage (2)_Citydev new 2" xfId="15292"/>
    <cellStyle name="g_rate_Proj10_Sensitivity_THEsumPage (2)_Citydev new 2 2" xfId="40276"/>
    <cellStyle name="g_rate_Proj10_Sensitivity_THEsumPage (2)_Citydev new 3" xfId="15293"/>
    <cellStyle name="g_rate_Proj10_Sensitivity_THEsumPage (2)_Citydev new 3 2" xfId="40277"/>
    <cellStyle name="g_rate_Proj10_Sensitivity_THEsumPage (2)_Citydev new 4" xfId="15294"/>
    <cellStyle name="g_rate_Proj10_Sensitivity_THEsumPage (2)_Citydev new 4 2" xfId="40278"/>
    <cellStyle name="g_rate_Proj10_Sensitivity_THEsumPage (2)_Citydev new 5" xfId="40275"/>
    <cellStyle name="g_rate_Proj10_Sensitivity_THEsumPage (2)_Keppel Land" xfId="15295"/>
    <cellStyle name="g_rate_Proj10_Sensitivity_THEsumPage (2)_Keppel Land 2" xfId="15296"/>
    <cellStyle name="g_rate_Proj10_Sensitivity_THEsumPage (2)_Keppel Land 2 2" xfId="40280"/>
    <cellStyle name="g_rate_Proj10_Sensitivity_THEsumPage (2)_Keppel Land 3" xfId="15297"/>
    <cellStyle name="g_rate_Proj10_Sensitivity_THEsumPage (2)_Keppel Land 3 2" xfId="40281"/>
    <cellStyle name="g_rate_Proj10_Sensitivity_THEsumPage (2)_Keppel Land 4" xfId="15298"/>
    <cellStyle name="g_rate_Proj10_Sensitivity_THEsumPage (2)_Keppel Land 4 2" xfId="40282"/>
    <cellStyle name="g_rate_Proj10_Sensitivity_THEsumPage (2)_Keppel Land 5" xfId="40279"/>
    <cellStyle name="g_rate_Proj10_Sensitivity_THEsumPage (2)_Keppel Land_Capitaland_working" xfId="15299"/>
    <cellStyle name="g_rate_Proj10_Sensitivity_THEsumPage (2)_Keppel Land_Capitaland_working 2" xfId="15300"/>
    <cellStyle name="g_rate_Proj10_Sensitivity_THEsumPage (2)_Keppel Land_Capitaland_working 2 2" xfId="40284"/>
    <cellStyle name="g_rate_Proj10_Sensitivity_THEsumPage (2)_Keppel Land_Capitaland_working 3" xfId="15301"/>
    <cellStyle name="g_rate_Proj10_Sensitivity_THEsumPage (2)_Keppel Land_Capitaland_working 3 2" xfId="40285"/>
    <cellStyle name="g_rate_Proj10_Sensitivity_THEsumPage (2)_Keppel Land_Capitaland_working 4" xfId="15302"/>
    <cellStyle name="g_rate_Proj10_Sensitivity_THEsumPage (2)_Keppel Land_Capitaland_working 4 2" xfId="40286"/>
    <cellStyle name="g_rate_Proj10_Sensitivity_THEsumPage (2)_Keppel Land_Capitaland_working 5" xfId="40283"/>
    <cellStyle name="g_rate_Proj10_show-hold" xfId="15303"/>
    <cellStyle name="g_rate_Proj10_show-hold 2" xfId="15304"/>
    <cellStyle name="g_rate_Proj10_show-hold 2 2" xfId="40288"/>
    <cellStyle name="g_rate_Proj10_show-hold 3" xfId="15305"/>
    <cellStyle name="g_rate_Proj10_show-hold 3 2" xfId="40289"/>
    <cellStyle name="g_rate_Proj10_show-hold 4" xfId="15306"/>
    <cellStyle name="g_rate_Proj10_show-hold 4 2" xfId="40290"/>
    <cellStyle name="g_rate_Proj10_show-hold 5" xfId="40287"/>
    <cellStyle name="g_rate_Proj10_show-hold_Capitaland" xfId="15307"/>
    <cellStyle name="g_rate_Proj10_show-hold_Capitaland 2" xfId="15308"/>
    <cellStyle name="g_rate_Proj10_show-hold_Capitaland 2 2" xfId="40292"/>
    <cellStyle name="g_rate_Proj10_show-hold_Capitaland 3" xfId="15309"/>
    <cellStyle name="g_rate_Proj10_show-hold_Capitaland 3 2" xfId="40293"/>
    <cellStyle name="g_rate_Proj10_show-hold_Capitaland 4" xfId="15310"/>
    <cellStyle name="g_rate_Proj10_show-hold_Capitaland 4 2" xfId="40294"/>
    <cellStyle name="g_rate_Proj10_show-hold_Capitaland 5" xfId="40291"/>
    <cellStyle name="g_rate_Proj10_show-hold_Citydev new" xfId="15311"/>
    <cellStyle name="g_rate_Proj10_show-hold_Citydev new 2" xfId="15312"/>
    <cellStyle name="g_rate_Proj10_show-hold_Citydev new 2 2" xfId="40296"/>
    <cellStyle name="g_rate_Proj10_show-hold_Citydev new 3" xfId="15313"/>
    <cellStyle name="g_rate_Proj10_show-hold_Citydev new 3 2" xfId="40297"/>
    <cellStyle name="g_rate_Proj10_show-hold_Citydev new 4" xfId="15314"/>
    <cellStyle name="g_rate_Proj10_show-hold_Citydev new 4 2" xfId="40298"/>
    <cellStyle name="g_rate_Proj10_show-hold_Citydev new 5" xfId="40295"/>
    <cellStyle name="g_rate_Proj10_show-hold_Graphic Depiction - NO DEV" xfId="15315"/>
    <cellStyle name="g_rate_Proj10_show-hold_Graphic Depiction - NO DEV 2" xfId="15316"/>
    <cellStyle name="g_rate_Proj10_show-hold_Graphic Depiction - NO DEV 2 2" xfId="40300"/>
    <cellStyle name="g_rate_Proj10_show-hold_Graphic Depiction - NO DEV 3" xfId="15317"/>
    <cellStyle name="g_rate_Proj10_show-hold_Graphic Depiction - NO DEV 3 2" xfId="40301"/>
    <cellStyle name="g_rate_Proj10_show-hold_Graphic Depiction - NO DEV 4" xfId="15318"/>
    <cellStyle name="g_rate_Proj10_show-hold_Graphic Depiction - NO DEV 4 2" xfId="40302"/>
    <cellStyle name="g_rate_Proj10_show-hold_Graphic Depiction - NO DEV 5" xfId="40299"/>
    <cellStyle name="g_rate_Proj10_show-hold_Graphic Depiction - NO DEV_Capitaland" xfId="15319"/>
    <cellStyle name="g_rate_Proj10_show-hold_Graphic Depiction - NO DEV_Capitaland 2" xfId="15320"/>
    <cellStyle name="g_rate_Proj10_show-hold_Graphic Depiction - NO DEV_Capitaland 2 2" xfId="40304"/>
    <cellStyle name="g_rate_Proj10_show-hold_Graphic Depiction - NO DEV_Capitaland 3" xfId="15321"/>
    <cellStyle name="g_rate_Proj10_show-hold_Graphic Depiction - NO DEV_Capitaland 3 2" xfId="40305"/>
    <cellStyle name="g_rate_Proj10_show-hold_Graphic Depiction - NO DEV_Capitaland 4" xfId="15322"/>
    <cellStyle name="g_rate_Proj10_show-hold_Graphic Depiction - NO DEV_Capitaland 4 2" xfId="40306"/>
    <cellStyle name="g_rate_Proj10_show-hold_Graphic Depiction - NO DEV_Capitaland 5" xfId="40303"/>
    <cellStyle name="g_rate_Proj10_show-hold_Graphic Depiction - NO DEV_Citydev new" xfId="15323"/>
    <cellStyle name="g_rate_Proj10_show-hold_Graphic Depiction - NO DEV_Citydev new 2" xfId="15324"/>
    <cellStyle name="g_rate_Proj10_show-hold_Graphic Depiction - NO DEV_Citydev new 2 2" xfId="40308"/>
    <cellStyle name="g_rate_Proj10_show-hold_Graphic Depiction - NO DEV_Citydev new 3" xfId="15325"/>
    <cellStyle name="g_rate_Proj10_show-hold_Graphic Depiction - NO DEV_Citydev new 3 2" xfId="40309"/>
    <cellStyle name="g_rate_Proj10_show-hold_Graphic Depiction - NO DEV_Citydev new 4" xfId="15326"/>
    <cellStyle name="g_rate_Proj10_show-hold_Graphic Depiction - NO DEV_Citydev new 4 2" xfId="40310"/>
    <cellStyle name="g_rate_Proj10_show-hold_Graphic Depiction - NO DEV_Citydev new 5" xfId="40307"/>
    <cellStyle name="g_rate_Proj10_show-hold_Graphic Depiction - NO DEV_Keppel Land" xfId="15327"/>
    <cellStyle name="g_rate_Proj10_show-hold_Graphic Depiction - NO DEV_Keppel Land 2" xfId="15328"/>
    <cellStyle name="g_rate_Proj10_show-hold_Graphic Depiction - NO DEV_Keppel Land 2 2" xfId="40312"/>
    <cellStyle name="g_rate_Proj10_show-hold_Graphic Depiction - NO DEV_Keppel Land 3" xfId="15329"/>
    <cellStyle name="g_rate_Proj10_show-hold_Graphic Depiction - NO DEV_Keppel Land 3 2" xfId="40313"/>
    <cellStyle name="g_rate_Proj10_show-hold_Graphic Depiction - NO DEV_Keppel Land 4" xfId="15330"/>
    <cellStyle name="g_rate_Proj10_show-hold_Graphic Depiction - NO DEV_Keppel Land 4 2" xfId="40314"/>
    <cellStyle name="g_rate_Proj10_show-hold_Graphic Depiction - NO DEV_Keppel Land 5" xfId="40311"/>
    <cellStyle name="g_rate_Proj10_show-hold_Graphic Depiction - NO DEV_Keppel Land_Capitaland_working" xfId="15331"/>
    <cellStyle name="g_rate_Proj10_show-hold_Graphic Depiction - NO DEV_Keppel Land_Capitaland_working 2" xfId="15332"/>
    <cellStyle name="g_rate_Proj10_show-hold_Graphic Depiction - NO DEV_Keppel Land_Capitaland_working 2 2" xfId="40316"/>
    <cellStyle name="g_rate_Proj10_show-hold_Graphic Depiction - NO DEV_Keppel Land_Capitaland_working 3" xfId="15333"/>
    <cellStyle name="g_rate_Proj10_show-hold_Graphic Depiction - NO DEV_Keppel Land_Capitaland_working 3 2" xfId="40317"/>
    <cellStyle name="g_rate_Proj10_show-hold_Graphic Depiction - NO DEV_Keppel Land_Capitaland_working 4" xfId="15334"/>
    <cellStyle name="g_rate_Proj10_show-hold_Graphic Depiction - NO DEV_Keppel Land_Capitaland_working 4 2" xfId="40318"/>
    <cellStyle name="g_rate_Proj10_show-hold_Graphic Depiction - NO DEV_Keppel Land_Capitaland_working 5" xfId="40315"/>
    <cellStyle name="g_rate_Proj10_show-hold_Keppel Land" xfId="15335"/>
    <cellStyle name="g_rate_Proj10_show-hold_Keppel Land 2" xfId="15336"/>
    <cellStyle name="g_rate_Proj10_show-hold_Keppel Land 2 2" xfId="40320"/>
    <cellStyle name="g_rate_Proj10_show-hold_Keppel Land 3" xfId="15337"/>
    <cellStyle name="g_rate_Proj10_show-hold_Keppel Land 3 2" xfId="40321"/>
    <cellStyle name="g_rate_Proj10_show-hold_Keppel Land 4" xfId="15338"/>
    <cellStyle name="g_rate_Proj10_show-hold_Keppel Land 4 2" xfId="40322"/>
    <cellStyle name="g_rate_Proj10_show-hold_Keppel Land 5" xfId="40319"/>
    <cellStyle name="g_rate_Proj10_show-hold_Keppel Land_Capitaland_working" xfId="15339"/>
    <cellStyle name="g_rate_Proj10_show-hold_Keppel Land_Capitaland_working 2" xfId="15340"/>
    <cellStyle name="g_rate_Proj10_show-hold_Keppel Land_Capitaland_working 2 2" xfId="40324"/>
    <cellStyle name="g_rate_Proj10_show-hold_Keppel Land_Capitaland_working 3" xfId="15341"/>
    <cellStyle name="g_rate_Proj10_show-hold_Keppel Land_Capitaland_working 3 2" xfId="40325"/>
    <cellStyle name="g_rate_Proj10_show-hold_Keppel Land_Capitaland_working 4" xfId="15342"/>
    <cellStyle name="g_rate_Proj10_show-hold_Keppel Land_Capitaland_working 4 2" xfId="40326"/>
    <cellStyle name="g_rate_Proj10_show-hold_Keppel Land_Capitaland_working 5" xfId="40323"/>
    <cellStyle name="g_rate_Proj10_show-hold_THEsumPage (2)" xfId="15343"/>
    <cellStyle name="g_rate_Proj10_show-hold_THEsumPage (2) 2" xfId="15344"/>
    <cellStyle name="g_rate_Proj10_show-hold_THEsumPage (2) 2 2" xfId="40328"/>
    <cellStyle name="g_rate_Proj10_show-hold_THEsumPage (2) 3" xfId="15345"/>
    <cellStyle name="g_rate_Proj10_show-hold_THEsumPage (2) 3 2" xfId="40329"/>
    <cellStyle name="g_rate_Proj10_show-hold_THEsumPage (2) 4" xfId="15346"/>
    <cellStyle name="g_rate_Proj10_show-hold_THEsumPage (2) 4 2" xfId="40330"/>
    <cellStyle name="g_rate_Proj10_show-hold_THEsumPage (2) 5" xfId="40327"/>
    <cellStyle name="g_rate_Proj10_show-hold_THEsumPage (2)_Capitaland" xfId="15347"/>
    <cellStyle name="g_rate_Proj10_show-hold_THEsumPage (2)_Capitaland 2" xfId="15348"/>
    <cellStyle name="g_rate_Proj10_show-hold_THEsumPage (2)_Capitaland 2 2" xfId="40332"/>
    <cellStyle name="g_rate_Proj10_show-hold_THEsumPage (2)_Capitaland 3" xfId="15349"/>
    <cellStyle name="g_rate_Proj10_show-hold_THEsumPage (2)_Capitaland 3 2" xfId="40333"/>
    <cellStyle name="g_rate_Proj10_show-hold_THEsumPage (2)_Capitaland 4" xfId="15350"/>
    <cellStyle name="g_rate_Proj10_show-hold_THEsumPage (2)_Capitaland 4 2" xfId="40334"/>
    <cellStyle name="g_rate_Proj10_show-hold_THEsumPage (2)_Capitaland 5" xfId="40331"/>
    <cellStyle name="g_rate_Proj10_show-hold_THEsumPage (2)_Citydev new" xfId="15351"/>
    <cellStyle name="g_rate_Proj10_show-hold_THEsumPage (2)_Citydev new 2" xfId="15352"/>
    <cellStyle name="g_rate_Proj10_show-hold_THEsumPage (2)_Citydev new 2 2" xfId="40336"/>
    <cellStyle name="g_rate_Proj10_show-hold_THEsumPage (2)_Citydev new 3" xfId="15353"/>
    <cellStyle name="g_rate_Proj10_show-hold_THEsumPage (2)_Citydev new 3 2" xfId="40337"/>
    <cellStyle name="g_rate_Proj10_show-hold_THEsumPage (2)_Citydev new 4" xfId="15354"/>
    <cellStyle name="g_rate_Proj10_show-hold_THEsumPage (2)_Citydev new 4 2" xfId="40338"/>
    <cellStyle name="g_rate_Proj10_show-hold_THEsumPage (2)_Citydev new 5" xfId="40335"/>
    <cellStyle name="g_rate_Proj10_show-hold_THEsumPage (2)_Keppel Land" xfId="15355"/>
    <cellStyle name="g_rate_Proj10_show-hold_THEsumPage (2)_Keppel Land 2" xfId="15356"/>
    <cellStyle name="g_rate_Proj10_show-hold_THEsumPage (2)_Keppel Land 2 2" xfId="40340"/>
    <cellStyle name="g_rate_Proj10_show-hold_THEsumPage (2)_Keppel Land 3" xfId="15357"/>
    <cellStyle name="g_rate_Proj10_show-hold_THEsumPage (2)_Keppel Land 3 2" xfId="40341"/>
    <cellStyle name="g_rate_Proj10_show-hold_THEsumPage (2)_Keppel Land 4" xfId="15358"/>
    <cellStyle name="g_rate_Proj10_show-hold_THEsumPage (2)_Keppel Land 4 2" xfId="40342"/>
    <cellStyle name="g_rate_Proj10_show-hold_THEsumPage (2)_Keppel Land 5" xfId="40339"/>
    <cellStyle name="g_rate_Proj10_show-hold_THEsumPage (2)_Keppel Land_Capitaland_working" xfId="15359"/>
    <cellStyle name="g_rate_Proj10_show-hold_THEsumPage (2)_Keppel Land_Capitaland_working 2" xfId="15360"/>
    <cellStyle name="g_rate_Proj10_show-hold_THEsumPage (2)_Keppel Land_Capitaland_working 2 2" xfId="40344"/>
    <cellStyle name="g_rate_Proj10_show-hold_THEsumPage (2)_Keppel Land_Capitaland_working 3" xfId="15361"/>
    <cellStyle name="g_rate_Proj10_show-hold_THEsumPage (2)_Keppel Land_Capitaland_working 3 2" xfId="40345"/>
    <cellStyle name="g_rate_Proj10_show-hold_THEsumPage (2)_Keppel Land_Capitaland_working 4" xfId="15362"/>
    <cellStyle name="g_rate_Proj10_show-hold_THEsumPage (2)_Keppel Land_Capitaland_working 4 2" xfId="40346"/>
    <cellStyle name="g_rate_Proj10_show-hold_THEsumPage (2)_Keppel Land_Capitaland_working 5" xfId="40343"/>
    <cellStyle name="g_rate_Proj10_THEsumPage (2)" xfId="15363"/>
    <cellStyle name="g_rate_Proj10_THEsumPage (2) 2" xfId="15364"/>
    <cellStyle name="g_rate_Proj10_THEsumPage (2) 2 2" xfId="40348"/>
    <cellStyle name="g_rate_Proj10_THEsumPage (2) 3" xfId="15365"/>
    <cellStyle name="g_rate_Proj10_THEsumPage (2) 3 2" xfId="40349"/>
    <cellStyle name="g_rate_Proj10_THEsumPage (2) 4" xfId="15366"/>
    <cellStyle name="g_rate_Proj10_THEsumPage (2) 4 2" xfId="40350"/>
    <cellStyle name="g_rate_Proj10_THEsumPage (2) 5" xfId="40347"/>
    <cellStyle name="g_rate_Proj10_THEsumPage (2)_Capitaland" xfId="15367"/>
    <cellStyle name="g_rate_Proj10_THEsumPage (2)_Capitaland 2" xfId="15368"/>
    <cellStyle name="g_rate_Proj10_THEsumPage (2)_Capitaland 2 2" xfId="40352"/>
    <cellStyle name="g_rate_Proj10_THEsumPage (2)_Capitaland 3" xfId="15369"/>
    <cellStyle name="g_rate_Proj10_THEsumPage (2)_Capitaland 3 2" xfId="40353"/>
    <cellStyle name="g_rate_Proj10_THEsumPage (2)_Capitaland 4" xfId="15370"/>
    <cellStyle name="g_rate_Proj10_THEsumPage (2)_Capitaland 4 2" xfId="40354"/>
    <cellStyle name="g_rate_Proj10_THEsumPage (2)_Capitaland 5" xfId="40351"/>
    <cellStyle name="g_rate_Proj10_THEsumPage (2)_Citydev new" xfId="15371"/>
    <cellStyle name="g_rate_Proj10_THEsumPage (2)_Citydev new 2" xfId="15372"/>
    <cellStyle name="g_rate_Proj10_THEsumPage (2)_Citydev new 2 2" xfId="40356"/>
    <cellStyle name="g_rate_Proj10_THEsumPage (2)_Citydev new 3" xfId="15373"/>
    <cellStyle name="g_rate_Proj10_THEsumPage (2)_Citydev new 3 2" xfId="40357"/>
    <cellStyle name="g_rate_Proj10_THEsumPage (2)_Citydev new 4" xfId="15374"/>
    <cellStyle name="g_rate_Proj10_THEsumPage (2)_Citydev new 4 2" xfId="40358"/>
    <cellStyle name="g_rate_Proj10_THEsumPage (2)_Citydev new 5" xfId="40355"/>
    <cellStyle name="g_rate_Proj10_THEsumPage (2)_Corvette_Merger Model_v.33" xfId="15375"/>
    <cellStyle name="g_rate_Proj10_THEsumPage (2)_Corvette_Merger Model_v.33 2" xfId="15376"/>
    <cellStyle name="g_rate_Proj10_THEsumPage (2)_Corvette_Merger Model_v.33 2 2" xfId="40360"/>
    <cellStyle name="g_rate_Proj10_THEsumPage (2)_Corvette_Merger Model_v.33 3" xfId="15377"/>
    <cellStyle name="g_rate_Proj10_THEsumPage (2)_Corvette_Merger Model_v.33 3 2" xfId="40361"/>
    <cellStyle name="g_rate_Proj10_THEsumPage (2)_Corvette_Merger Model_v.33 4" xfId="15378"/>
    <cellStyle name="g_rate_Proj10_THEsumPage (2)_Corvette_Merger Model_v.33 4 2" xfId="40362"/>
    <cellStyle name="g_rate_Proj10_THEsumPage (2)_Corvette_Merger Model_v.33 5" xfId="40359"/>
    <cellStyle name="g_rate_Proj10_THEsumPage (2)_Corvette_Mustang LBO_v.9" xfId="15379"/>
    <cellStyle name="g_rate_Proj10_THEsumPage (2)_Corvette_Mustang LBO_v.9 2" xfId="15380"/>
    <cellStyle name="g_rate_Proj10_THEsumPage (2)_Corvette_Mustang LBO_v.9 2 2" xfId="40364"/>
    <cellStyle name="g_rate_Proj10_THEsumPage (2)_Corvette_Mustang LBO_v.9 3" xfId="15381"/>
    <cellStyle name="g_rate_Proj10_THEsumPage (2)_Corvette_Mustang LBO_v.9 3 2" xfId="40365"/>
    <cellStyle name="g_rate_Proj10_THEsumPage (2)_Corvette_Mustang LBO_v.9 4" xfId="15382"/>
    <cellStyle name="g_rate_Proj10_THEsumPage (2)_Corvette_Mustang LBO_v.9 4 2" xfId="40366"/>
    <cellStyle name="g_rate_Proj10_THEsumPage (2)_Corvette_Mustang LBO_v.9 5" xfId="40363"/>
    <cellStyle name="g_rate_Proj10_THEsumPage (2)_Keppel Land" xfId="15383"/>
    <cellStyle name="g_rate_Proj10_THEsumPage (2)_Keppel Land 2" xfId="15384"/>
    <cellStyle name="g_rate_Proj10_THEsumPage (2)_Keppel Land 2 2" xfId="40368"/>
    <cellStyle name="g_rate_Proj10_THEsumPage (2)_Keppel Land 3" xfId="15385"/>
    <cellStyle name="g_rate_Proj10_THEsumPage (2)_Keppel Land 3 2" xfId="40369"/>
    <cellStyle name="g_rate_Proj10_THEsumPage (2)_Keppel Land 4" xfId="15386"/>
    <cellStyle name="g_rate_Proj10_THEsumPage (2)_Keppel Land 4 2" xfId="40370"/>
    <cellStyle name="g_rate_Proj10_THEsumPage (2)_Keppel Land 5" xfId="40367"/>
    <cellStyle name="g_rate_Proj10_THEsumPage (2)_Keppel Land_Capitaland_working" xfId="15387"/>
    <cellStyle name="g_rate_Proj10_THEsumPage (2)_Keppel Land_Capitaland_working 2" xfId="15388"/>
    <cellStyle name="g_rate_Proj10_THEsumPage (2)_Keppel Land_Capitaland_working 2 2" xfId="40372"/>
    <cellStyle name="g_rate_Proj10_THEsumPage (2)_Keppel Land_Capitaland_working 3" xfId="15389"/>
    <cellStyle name="g_rate_Proj10_THEsumPage (2)_Keppel Land_Capitaland_working 3 2" xfId="40373"/>
    <cellStyle name="g_rate_Proj10_THEsumPage (2)_Keppel Land_Capitaland_working 4" xfId="15390"/>
    <cellStyle name="g_rate_Proj10_THEsumPage (2)_Keppel Land_Capitaland_working 4 2" xfId="40374"/>
    <cellStyle name="g_rate_Proj10_THEsumPage (2)_Keppel Land_Capitaland_working 5" xfId="40371"/>
    <cellStyle name="g_rate_Proj10_THEsumPage (2)_PortfolioSale NAV_v.9" xfId="15391"/>
    <cellStyle name="g_rate_Proj10_THEsumPage (2)_PortfolioSale NAV_v.9 2" xfId="15392"/>
    <cellStyle name="g_rate_Proj10_THEsumPage (2)_PortfolioSale NAV_v.9 2 2" xfId="40376"/>
    <cellStyle name="g_rate_Proj10_THEsumPage (2)_PortfolioSale NAV_v.9 3" xfId="15393"/>
    <cellStyle name="g_rate_Proj10_THEsumPage (2)_PortfolioSale NAV_v.9 3 2" xfId="40377"/>
    <cellStyle name="g_rate_Proj10_THEsumPage (2)_PortfolioSale NAV_v.9 4" xfId="15394"/>
    <cellStyle name="g_rate_Proj10_THEsumPage (2)_PortfolioSale NAV_v.9 4 2" xfId="40378"/>
    <cellStyle name="g_rate_Proj10_THEsumPage (2)_PortfolioSale NAV_v.9 5" xfId="40375"/>
    <cellStyle name="g_rate_Proj10_Valuation summaries" xfId="15395"/>
    <cellStyle name="g_rate_Proj10_Valuation summaries 2" xfId="15396"/>
    <cellStyle name="g_rate_Proj10_Valuation summaries 2 2" xfId="40380"/>
    <cellStyle name="g_rate_Proj10_Valuation summaries 3" xfId="15397"/>
    <cellStyle name="g_rate_Proj10_Valuation summaries 3 2" xfId="40381"/>
    <cellStyle name="g_rate_Proj10_Valuation summaries 4" xfId="15398"/>
    <cellStyle name="g_rate_Proj10_Valuation summaries 4 2" xfId="40382"/>
    <cellStyle name="g_rate_Proj10_Valuation summaries 5" xfId="40379"/>
    <cellStyle name="g_rate_Proj10_Valuation summaries_Capitaland" xfId="15399"/>
    <cellStyle name="g_rate_Proj10_Valuation summaries_Capitaland 2" xfId="15400"/>
    <cellStyle name="g_rate_Proj10_Valuation summaries_Capitaland 2 2" xfId="40384"/>
    <cellStyle name="g_rate_Proj10_Valuation summaries_Capitaland 3" xfId="15401"/>
    <cellStyle name="g_rate_Proj10_Valuation summaries_Capitaland 3 2" xfId="40385"/>
    <cellStyle name="g_rate_Proj10_Valuation summaries_Capitaland 4" xfId="15402"/>
    <cellStyle name="g_rate_Proj10_Valuation summaries_Capitaland 4 2" xfId="40386"/>
    <cellStyle name="g_rate_Proj10_Valuation summaries_Capitaland 5" xfId="40383"/>
    <cellStyle name="g_rate_Proj10_Valuation summaries_Citydev new" xfId="15403"/>
    <cellStyle name="g_rate_Proj10_Valuation summaries_Citydev new 2" xfId="15404"/>
    <cellStyle name="g_rate_Proj10_Valuation summaries_Citydev new 2 2" xfId="40388"/>
    <cellStyle name="g_rate_Proj10_Valuation summaries_Citydev new 3" xfId="15405"/>
    <cellStyle name="g_rate_Proj10_Valuation summaries_Citydev new 3 2" xfId="40389"/>
    <cellStyle name="g_rate_Proj10_Valuation summaries_Citydev new 4" xfId="15406"/>
    <cellStyle name="g_rate_Proj10_Valuation summaries_Citydev new 4 2" xfId="40390"/>
    <cellStyle name="g_rate_Proj10_Valuation summaries_Citydev new 5" xfId="40387"/>
    <cellStyle name="g_rate_Proj10_Valuation summaries_Corvette_Merger Model_v.33" xfId="15407"/>
    <cellStyle name="g_rate_Proj10_Valuation summaries_Corvette_Merger Model_v.33 2" xfId="15408"/>
    <cellStyle name="g_rate_Proj10_Valuation summaries_Corvette_Merger Model_v.33 2 2" xfId="40392"/>
    <cellStyle name="g_rate_Proj10_Valuation summaries_Corvette_Merger Model_v.33 3" xfId="15409"/>
    <cellStyle name="g_rate_Proj10_Valuation summaries_Corvette_Merger Model_v.33 3 2" xfId="40393"/>
    <cellStyle name="g_rate_Proj10_Valuation summaries_Corvette_Merger Model_v.33 4" xfId="15410"/>
    <cellStyle name="g_rate_Proj10_Valuation summaries_Corvette_Merger Model_v.33 4 2" xfId="40394"/>
    <cellStyle name="g_rate_Proj10_Valuation summaries_Corvette_Merger Model_v.33 5" xfId="40391"/>
    <cellStyle name="g_rate_Proj10_Valuation summaries_Corvette_Mustang LBO_v.9" xfId="15411"/>
    <cellStyle name="g_rate_Proj10_Valuation summaries_Corvette_Mustang LBO_v.9 2" xfId="15412"/>
    <cellStyle name="g_rate_Proj10_Valuation summaries_Corvette_Mustang LBO_v.9 2 2" xfId="40396"/>
    <cellStyle name="g_rate_Proj10_Valuation summaries_Corvette_Mustang LBO_v.9 3" xfId="15413"/>
    <cellStyle name="g_rate_Proj10_Valuation summaries_Corvette_Mustang LBO_v.9 3 2" xfId="40397"/>
    <cellStyle name="g_rate_Proj10_Valuation summaries_Corvette_Mustang LBO_v.9 4" xfId="15414"/>
    <cellStyle name="g_rate_Proj10_Valuation summaries_Corvette_Mustang LBO_v.9 4 2" xfId="40398"/>
    <cellStyle name="g_rate_Proj10_Valuation summaries_Corvette_Mustang LBO_v.9 5" xfId="40395"/>
    <cellStyle name="g_rate_Proj10_Valuation summaries_Keppel Land" xfId="15415"/>
    <cellStyle name="g_rate_Proj10_Valuation summaries_Keppel Land 2" xfId="15416"/>
    <cellStyle name="g_rate_Proj10_Valuation summaries_Keppel Land 2 2" xfId="40400"/>
    <cellStyle name="g_rate_Proj10_Valuation summaries_Keppel Land 3" xfId="15417"/>
    <cellStyle name="g_rate_Proj10_Valuation summaries_Keppel Land 3 2" xfId="40401"/>
    <cellStyle name="g_rate_Proj10_Valuation summaries_Keppel Land 4" xfId="15418"/>
    <cellStyle name="g_rate_Proj10_Valuation summaries_Keppel Land 4 2" xfId="40402"/>
    <cellStyle name="g_rate_Proj10_Valuation summaries_Keppel Land 5" xfId="40399"/>
    <cellStyle name="g_rate_Proj10_Valuation summaries_Keppel Land_Capitaland_working" xfId="15419"/>
    <cellStyle name="g_rate_Proj10_Valuation summaries_Keppel Land_Capitaland_working 2" xfId="15420"/>
    <cellStyle name="g_rate_Proj10_Valuation summaries_Keppel Land_Capitaland_working 2 2" xfId="40404"/>
    <cellStyle name="g_rate_Proj10_Valuation summaries_Keppel Land_Capitaland_working 3" xfId="15421"/>
    <cellStyle name="g_rate_Proj10_Valuation summaries_Keppel Land_Capitaland_working 3 2" xfId="40405"/>
    <cellStyle name="g_rate_Proj10_Valuation summaries_Keppel Land_Capitaland_working 4" xfId="15422"/>
    <cellStyle name="g_rate_Proj10_Valuation summaries_Keppel Land_Capitaland_working 4 2" xfId="40406"/>
    <cellStyle name="g_rate_Proj10_Valuation summaries_Keppel Land_Capitaland_working 5" xfId="40403"/>
    <cellStyle name="g_rate_Proj10_Valuation summaries_PortfolioSale NAV_v.9" xfId="15423"/>
    <cellStyle name="g_rate_Proj10_Valuation summaries_PortfolioSale NAV_v.9 2" xfId="15424"/>
    <cellStyle name="g_rate_Proj10_Valuation summaries_PortfolioSale NAV_v.9 2 2" xfId="40408"/>
    <cellStyle name="g_rate_Proj10_Valuation summaries_PortfolioSale NAV_v.9 3" xfId="15425"/>
    <cellStyle name="g_rate_Proj10_Valuation summaries_PortfolioSale NAV_v.9 3 2" xfId="40409"/>
    <cellStyle name="g_rate_Proj10_Valuation summaries_PortfolioSale NAV_v.9 4" xfId="15426"/>
    <cellStyle name="g_rate_Proj10_Valuation summaries_PortfolioSale NAV_v.9 4 2" xfId="40410"/>
    <cellStyle name="g_rate_Proj10_Valuation summaries_PortfolioSale NAV_v.9 5" xfId="40407"/>
    <cellStyle name="g_rate_Proj10_WACC-CableCar" xfId="15427"/>
    <cellStyle name="g_rate_Proj10_WACC-CableCar 2" xfId="15428"/>
    <cellStyle name="g_rate_Proj10_WACC-CableCar 2 2" xfId="40412"/>
    <cellStyle name="g_rate_Proj10_WACC-CableCar 3" xfId="15429"/>
    <cellStyle name="g_rate_Proj10_WACC-CableCar 3 2" xfId="40413"/>
    <cellStyle name="g_rate_Proj10_WACC-CableCar 4" xfId="15430"/>
    <cellStyle name="g_rate_Proj10_WACC-CableCar 4 2" xfId="40414"/>
    <cellStyle name="g_rate_Proj10_WACC-CableCar 5" xfId="40411"/>
    <cellStyle name="g_rate_Proj10_WACC-CableCar_Capitaland" xfId="15431"/>
    <cellStyle name="g_rate_Proj10_WACC-CableCar_Capitaland 2" xfId="15432"/>
    <cellStyle name="g_rate_Proj10_WACC-CableCar_Capitaland 2 2" xfId="40416"/>
    <cellStyle name="g_rate_Proj10_WACC-CableCar_Capitaland 3" xfId="15433"/>
    <cellStyle name="g_rate_Proj10_WACC-CableCar_Capitaland 3 2" xfId="40417"/>
    <cellStyle name="g_rate_Proj10_WACC-CableCar_Capitaland 4" xfId="15434"/>
    <cellStyle name="g_rate_Proj10_WACC-CableCar_Capitaland 4 2" xfId="40418"/>
    <cellStyle name="g_rate_Proj10_WACC-CableCar_Capitaland 5" xfId="40415"/>
    <cellStyle name="g_rate_Proj10_WACC-CableCar_Citydev new" xfId="15435"/>
    <cellStyle name="g_rate_Proj10_WACC-CableCar_Citydev new 2" xfId="15436"/>
    <cellStyle name="g_rate_Proj10_WACC-CableCar_Citydev new 2 2" xfId="40420"/>
    <cellStyle name="g_rate_Proj10_WACC-CableCar_Citydev new 3" xfId="15437"/>
    <cellStyle name="g_rate_Proj10_WACC-CableCar_Citydev new 3 2" xfId="40421"/>
    <cellStyle name="g_rate_Proj10_WACC-CableCar_Citydev new 4" xfId="15438"/>
    <cellStyle name="g_rate_Proj10_WACC-CableCar_Citydev new 4 2" xfId="40422"/>
    <cellStyle name="g_rate_Proj10_WACC-CableCar_Citydev new 5" xfId="40419"/>
    <cellStyle name="g_rate_Proj10_WACC-CableCar_Corvette_Merger Model_v.33" xfId="15439"/>
    <cellStyle name="g_rate_Proj10_WACC-CableCar_Corvette_Merger Model_v.33 2" xfId="15440"/>
    <cellStyle name="g_rate_Proj10_WACC-CableCar_Corvette_Merger Model_v.33 2 2" xfId="40424"/>
    <cellStyle name="g_rate_Proj10_WACC-CableCar_Corvette_Merger Model_v.33 3" xfId="15441"/>
    <cellStyle name="g_rate_Proj10_WACC-CableCar_Corvette_Merger Model_v.33 3 2" xfId="40425"/>
    <cellStyle name="g_rate_Proj10_WACC-CableCar_Corvette_Merger Model_v.33 4" xfId="15442"/>
    <cellStyle name="g_rate_Proj10_WACC-CableCar_Corvette_Merger Model_v.33 4 2" xfId="40426"/>
    <cellStyle name="g_rate_Proj10_WACC-CableCar_Corvette_Merger Model_v.33 5" xfId="40423"/>
    <cellStyle name="g_rate_Proj10_WACC-CableCar_Corvette_Mustang LBO_v.9" xfId="15443"/>
    <cellStyle name="g_rate_Proj10_WACC-CableCar_Corvette_Mustang LBO_v.9 2" xfId="15444"/>
    <cellStyle name="g_rate_Proj10_WACC-CableCar_Corvette_Mustang LBO_v.9 2 2" xfId="40428"/>
    <cellStyle name="g_rate_Proj10_WACC-CableCar_Corvette_Mustang LBO_v.9 3" xfId="15445"/>
    <cellStyle name="g_rate_Proj10_WACC-CableCar_Corvette_Mustang LBO_v.9 3 2" xfId="40429"/>
    <cellStyle name="g_rate_Proj10_WACC-CableCar_Corvette_Mustang LBO_v.9 4" xfId="15446"/>
    <cellStyle name="g_rate_Proj10_WACC-CableCar_Corvette_Mustang LBO_v.9 4 2" xfId="40430"/>
    <cellStyle name="g_rate_Proj10_WACC-CableCar_Corvette_Mustang LBO_v.9 5" xfId="40427"/>
    <cellStyle name="g_rate_Proj10_WACC-CableCar_Keppel Land" xfId="15447"/>
    <cellStyle name="g_rate_Proj10_WACC-CableCar_Keppel Land 2" xfId="15448"/>
    <cellStyle name="g_rate_Proj10_WACC-CableCar_Keppel Land 2 2" xfId="40432"/>
    <cellStyle name="g_rate_Proj10_WACC-CableCar_Keppel Land 3" xfId="15449"/>
    <cellStyle name="g_rate_Proj10_WACC-CableCar_Keppel Land 3 2" xfId="40433"/>
    <cellStyle name="g_rate_Proj10_WACC-CableCar_Keppel Land 4" xfId="15450"/>
    <cellStyle name="g_rate_Proj10_WACC-CableCar_Keppel Land 4 2" xfId="40434"/>
    <cellStyle name="g_rate_Proj10_WACC-CableCar_Keppel Land 5" xfId="40431"/>
    <cellStyle name="g_rate_Proj10_WACC-CableCar_Keppel Land_Capitaland_working" xfId="15451"/>
    <cellStyle name="g_rate_Proj10_WACC-CableCar_Keppel Land_Capitaland_working 2" xfId="15452"/>
    <cellStyle name="g_rate_Proj10_WACC-CableCar_Keppel Land_Capitaland_working 2 2" xfId="40436"/>
    <cellStyle name="g_rate_Proj10_WACC-CableCar_Keppel Land_Capitaland_working 3" xfId="15453"/>
    <cellStyle name="g_rate_Proj10_WACC-CableCar_Keppel Land_Capitaland_working 3 2" xfId="40437"/>
    <cellStyle name="g_rate_Proj10_WACC-CableCar_Keppel Land_Capitaland_working 4" xfId="15454"/>
    <cellStyle name="g_rate_Proj10_WACC-CableCar_Keppel Land_Capitaland_working 4 2" xfId="40438"/>
    <cellStyle name="g_rate_Proj10_WACC-CableCar_Keppel Land_Capitaland_working 5" xfId="40435"/>
    <cellStyle name="g_rate_Proj10_WACC-CableCar_PortfolioSale NAV_v.9" xfId="15455"/>
    <cellStyle name="g_rate_Proj10_WACC-CableCar_PortfolioSale NAV_v.9 2" xfId="15456"/>
    <cellStyle name="g_rate_Proj10_WACC-CableCar_PortfolioSale NAV_v.9 2 2" xfId="40440"/>
    <cellStyle name="g_rate_Proj10_WACC-CableCar_PortfolioSale NAV_v.9 3" xfId="15457"/>
    <cellStyle name="g_rate_Proj10_WACC-CableCar_PortfolioSale NAV_v.9 3 2" xfId="40441"/>
    <cellStyle name="g_rate_Proj10_WACC-CableCar_PortfolioSale NAV_v.9 4" xfId="15458"/>
    <cellStyle name="g_rate_Proj10_WACC-CableCar_PortfolioSale NAV_v.9 4 2" xfId="40442"/>
    <cellStyle name="g_rate_Proj10_WACC-CableCar_PortfolioSale NAV_v.9 5" xfId="40439"/>
    <cellStyle name="g_rate_Proj10_WACC-CableCar_THEsumPage (2)" xfId="15459"/>
    <cellStyle name="g_rate_Proj10_WACC-CableCar_THEsumPage (2) 2" xfId="15460"/>
    <cellStyle name="g_rate_Proj10_WACC-CableCar_THEsumPage (2) 2 2" xfId="40444"/>
    <cellStyle name="g_rate_Proj10_WACC-CableCar_THEsumPage (2) 3" xfId="15461"/>
    <cellStyle name="g_rate_Proj10_WACC-CableCar_THEsumPage (2) 3 2" xfId="40445"/>
    <cellStyle name="g_rate_Proj10_WACC-CableCar_THEsumPage (2) 4" xfId="15462"/>
    <cellStyle name="g_rate_Proj10_WACC-CableCar_THEsumPage (2) 4 2" xfId="40446"/>
    <cellStyle name="g_rate_Proj10_WACC-CableCar_THEsumPage (2) 5" xfId="40443"/>
    <cellStyle name="g_rate_Proj10_WACC-CableCar_THEsumPage (2)_Capitaland" xfId="15463"/>
    <cellStyle name="g_rate_Proj10_WACC-CableCar_THEsumPage (2)_Capitaland 2" xfId="15464"/>
    <cellStyle name="g_rate_Proj10_WACC-CableCar_THEsumPage (2)_Capitaland 2 2" xfId="40448"/>
    <cellStyle name="g_rate_Proj10_WACC-CableCar_THEsumPage (2)_Capitaland 3" xfId="15465"/>
    <cellStyle name="g_rate_Proj10_WACC-CableCar_THEsumPage (2)_Capitaland 3 2" xfId="40449"/>
    <cellStyle name="g_rate_Proj10_WACC-CableCar_THEsumPage (2)_Capitaland 4" xfId="15466"/>
    <cellStyle name="g_rate_Proj10_WACC-CableCar_THEsumPage (2)_Capitaland 4 2" xfId="40450"/>
    <cellStyle name="g_rate_Proj10_WACC-CableCar_THEsumPage (2)_Capitaland 5" xfId="40447"/>
    <cellStyle name="g_rate_Proj10_WACC-CableCar_THEsumPage (2)_Citydev new" xfId="15467"/>
    <cellStyle name="g_rate_Proj10_WACC-CableCar_THEsumPage (2)_Citydev new 2" xfId="15468"/>
    <cellStyle name="g_rate_Proj10_WACC-CableCar_THEsumPage (2)_Citydev new 2 2" xfId="40452"/>
    <cellStyle name="g_rate_Proj10_WACC-CableCar_THEsumPage (2)_Citydev new 3" xfId="15469"/>
    <cellStyle name="g_rate_Proj10_WACC-CableCar_THEsumPage (2)_Citydev new 3 2" xfId="40453"/>
    <cellStyle name="g_rate_Proj10_WACC-CableCar_THEsumPage (2)_Citydev new 4" xfId="15470"/>
    <cellStyle name="g_rate_Proj10_WACC-CableCar_THEsumPage (2)_Citydev new 4 2" xfId="40454"/>
    <cellStyle name="g_rate_Proj10_WACC-CableCar_THEsumPage (2)_Citydev new 5" xfId="40451"/>
    <cellStyle name="g_rate_Proj10_WACC-CableCar_THEsumPage (2)_Corvette_Merger Model_v.33" xfId="15471"/>
    <cellStyle name="g_rate_Proj10_WACC-CableCar_THEsumPage (2)_Corvette_Merger Model_v.33 2" xfId="15472"/>
    <cellStyle name="g_rate_Proj10_WACC-CableCar_THEsumPage (2)_Corvette_Merger Model_v.33 2 2" xfId="40456"/>
    <cellStyle name="g_rate_Proj10_WACC-CableCar_THEsumPage (2)_Corvette_Merger Model_v.33 3" xfId="15473"/>
    <cellStyle name="g_rate_Proj10_WACC-CableCar_THEsumPage (2)_Corvette_Merger Model_v.33 3 2" xfId="40457"/>
    <cellStyle name="g_rate_Proj10_WACC-CableCar_THEsumPage (2)_Corvette_Merger Model_v.33 4" xfId="15474"/>
    <cellStyle name="g_rate_Proj10_WACC-CableCar_THEsumPage (2)_Corvette_Merger Model_v.33 4 2" xfId="40458"/>
    <cellStyle name="g_rate_Proj10_WACC-CableCar_THEsumPage (2)_Corvette_Merger Model_v.33 5" xfId="40455"/>
    <cellStyle name="g_rate_Proj10_WACC-CableCar_THEsumPage (2)_Corvette_Mustang LBO_v.9" xfId="15475"/>
    <cellStyle name="g_rate_Proj10_WACC-CableCar_THEsumPage (2)_Corvette_Mustang LBO_v.9 2" xfId="15476"/>
    <cellStyle name="g_rate_Proj10_WACC-CableCar_THEsumPage (2)_Corvette_Mustang LBO_v.9 2 2" xfId="40460"/>
    <cellStyle name="g_rate_Proj10_WACC-CableCar_THEsumPage (2)_Corvette_Mustang LBO_v.9 3" xfId="15477"/>
    <cellStyle name="g_rate_Proj10_WACC-CableCar_THEsumPage (2)_Corvette_Mustang LBO_v.9 3 2" xfId="40461"/>
    <cellStyle name="g_rate_Proj10_WACC-CableCar_THEsumPage (2)_Corvette_Mustang LBO_v.9 4" xfId="15478"/>
    <cellStyle name="g_rate_Proj10_WACC-CableCar_THEsumPage (2)_Corvette_Mustang LBO_v.9 4 2" xfId="40462"/>
    <cellStyle name="g_rate_Proj10_WACC-CableCar_THEsumPage (2)_Corvette_Mustang LBO_v.9 5" xfId="40459"/>
    <cellStyle name="g_rate_Proj10_WACC-CableCar_THEsumPage (2)_Keppel Land" xfId="15479"/>
    <cellStyle name="g_rate_Proj10_WACC-CableCar_THEsumPage (2)_Keppel Land 2" xfId="15480"/>
    <cellStyle name="g_rate_Proj10_WACC-CableCar_THEsumPage (2)_Keppel Land 2 2" xfId="40464"/>
    <cellStyle name="g_rate_Proj10_WACC-CableCar_THEsumPage (2)_Keppel Land 3" xfId="15481"/>
    <cellStyle name="g_rate_Proj10_WACC-CableCar_THEsumPage (2)_Keppel Land 3 2" xfId="40465"/>
    <cellStyle name="g_rate_Proj10_WACC-CableCar_THEsumPage (2)_Keppel Land 4" xfId="15482"/>
    <cellStyle name="g_rate_Proj10_WACC-CableCar_THEsumPage (2)_Keppel Land 4 2" xfId="40466"/>
    <cellStyle name="g_rate_Proj10_WACC-CableCar_THEsumPage (2)_Keppel Land 5" xfId="40463"/>
    <cellStyle name="g_rate_Proj10_WACC-CableCar_THEsumPage (2)_Keppel Land_Capitaland_working" xfId="15483"/>
    <cellStyle name="g_rate_Proj10_WACC-CableCar_THEsumPage (2)_Keppel Land_Capitaland_working 2" xfId="15484"/>
    <cellStyle name="g_rate_Proj10_WACC-CableCar_THEsumPage (2)_Keppel Land_Capitaland_working 2 2" xfId="40468"/>
    <cellStyle name="g_rate_Proj10_WACC-CableCar_THEsumPage (2)_Keppel Land_Capitaland_working 3" xfId="15485"/>
    <cellStyle name="g_rate_Proj10_WACC-CableCar_THEsumPage (2)_Keppel Land_Capitaland_working 3 2" xfId="40469"/>
    <cellStyle name="g_rate_Proj10_WACC-CableCar_THEsumPage (2)_Keppel Land_Capitaland_working 4" xfId="15486"/>
    <cellStyle name="g_rate_Proj10_WACC-CableCar_THEsumPage (2)_Keppel Land_Capitaland_working 4 2" xfId="40470"/>
    <cellStyle name="g_rate_Proj10_WACC-CableCar_THEsumPage (2)_Keppel Land_Capitaland_working 5" xfId="40467"/>
    <cellStyle name="g_rate_Proj10_WACC-CableCar_THEsumPage (2)_PortfolioSale NAV_v.9" xfId="15487"/>
    <cellStyle name="g_rate_Proj10_WACC-CableCar_THEsumPage (2)_PortfolioSale NAV_v.9 2" xfId="15488"/>
    <cellStyle name="g_rate_Proj10_WACC-CableCar_THEsumPage (2)_PortfolioSale NAV_v.9 2 2" xfId="40472"/>
    <cellStyle name="g_rate_Proj10_WACC-CableCar_THEsumPage (2)_PortfolioSale NAV_v.9 3" xfId="15489"/>
    <cellStyle name="g_rate_Proj10_WACC-CableCar_THEsumPage (2)_PortfolioSale NAV_v.9 3 2" xfId="40473"/>
    <cellStyle name="g_rate_Proj10_WACC-CableCar_THEsumPage (2)_PortfolioSale NAV_v.9 4" xfId="15490"/>
    <cellStyle name="g_rate_Proj10_WACC-CableCar_THEsumPage (2)_PortfolioSale NAV_v.9 4 2" xfId="40474"/>
    <cellStyle name="g_rate_Proj10_WACC-CableCar_THEsumPage (2)_PortfolioSale NAV_v.9 5" xfId="40471"/>
    <cellStyle name="g_rate_Proj10_WACC-RAD (2)" xfId="15491"/>
    <cellStyle name="g_rate_Proj10_WACC-RAD (2) 2" xfId="15492"/>
    <cellStyle name="g_rate_Proj10_WACC-RAD (2) 2 2" xfId="40476"/>
    <cellStyle name="g_rate_Proj10_WACC-RAD (2) 3" xfId="15493"/>
    <cellStyle name="g_rate_Proj10_WACC-RAD (2) 3 2" xfId="40477"/>
    <cellStyle name="g_rate_Proj10_WACC-RAD (2) 4" xfId="15494"/>
    <cellStyle name="g_rate_Proj10_WACC-RAD (2) 4 2" xfId="40478"/>
    <cellStyle name="g_rate_Proj10_WACC-RAD (2) 5" xfId="40475"/>
    <cellStyle name="g_rate_Proj10_WACC-RAD (2)_Capitaland" xfId="15495"/>
    <cellStyle name="g_rate_Proj10_WACC-RAD (2)_Capitaland 2" xfId="15496"/>
    <cellStyle name="g_rate_Proj10_WACC-RAD (2)_Capitaland 2 2" xfId="40480"/>
    <cellStyle name="g_rate_Proj10_WACC-RAD (2)_Capitaland 3" xfId="15497"/>
    <cellStyle name="g_rate_Proj10_WACC-RAD (2)_Capitaland 3 2" xfId="40481"/>
    <cellStyle name="g_rate_Proj10_WACC-RAD (2)_Capitaland 4" xfId="15498"/>
    <cellStyle name="g_rate_Proj10_WACC-RAD (2)_Capitaland 4 2" xfId="40482"/>
    <cellStyle name="g_rate_Proj10_WACC-RAD (2)_Capitaland 5" xfId="40479"/>
    <cellStyle name="g_rate_Proj10_WACC-RAD (2)_Citydev new" xfId="15499"/>
    <cellStyle name="g_rate_Proj10_WACC-RAD (2)_Citydev new 2" xfId="15500"/>
    <cellStyle name="g_rate_Proj10_WACC-RAD (2)_Citydev new 2 2" xfId="40484"/>
    <cellStyle name="g_rate_Proj10_WACC-RAD (2)_Citydev new 3" xfId="15501"/>
    <cellStyle name="g_rate_Proj10_WACC-RAD (2)_Citydev new 3 2" xfId="40485"/>
    <cellStyle name="g_rate_Proj10_WACC-RAD (2)_Citydev new 4" xfId="15502"/>
    <cellStyle name="g_rate_Proj10_WACC-RAD (2)_Citydev new 4 2" xfId="40486"/>
    <cellStyle name="g_rate_Proj10_WACC-RAD (2)_Citydev new 5" xfId="40483"/>
    <cellStyle name="g_rate_Proj10_WACC-RAD (2)_Corvette_Merger Model_v.33" xfId="15503"/>
    <cellStyle name="g_rate_Proj10_WACC-RAD (2)_Corvette_Merger Model_v.33 2" xfId="15504"/>
    <cellStyle name="g_rate_Proj10_WACC-RAD (2)_Corvette_Merger Model_v.33 2 2" xfId="40488"/>
    <cellStyle name="g_rate_Proj10_WACC-RAD (2)_Corvette_Merger Model_v.33 3" xfId="15505"/>
    <cellStyle name="g_rate_Proj10_WACC-RAD (2)_Corvette_Merger Model_v.33 3 2" xfId="40489"/>
    <cellStyle name="g_rate_Proj10_WACC-RAD (2)_Corvette_Merger Model_v.33 4" xfId="15506"/>
    <cellStyle name="g_rate_Proj10_WACC-RAD (2)_Corvette_Merger Model_v.33 4 2" xfId="40490"/>
    <cellStyle name="g_rate_Proj10_WACC-RAD (2)_Corvette_Merger Model_v.33 5" xfId="40487"/>
    <cellStyle name="g_rate_Proj10_WACC-RAD (2)_Corvette_Mustang LBO_v.9" xfId="15507"/>
    <cellStyle name="g_rate_Proj10_WACC-RAD (2)_Corvette_Mustang LBO_v.9 2" xfId="15508"/>
    <cellStyle name="g_rate_Proj10_WACC-RAD (2)_Corvette_Mustang LBO_v.9 2 2" xfId="40492"/>
    <cellStyle name="g_rate_Proj10_WACC-RAD (2)_Corvette_Mustang LBO_v.9 3" xfId="15509"/>
    <cellStyle name="g_rate_Proj10_WACC-RAD (2)_Corvette_Mustang LBO_v.9 3 2" xfId="40493"/>
    <cellStyle name="g_rate_Proj10_WACC-RAD (2)_Corvette_Mustang LBO_v.9 4" xfId="15510"/>
    <cellStyle name="g_rate_Proj10_WACC-RAD (2)_Corvette_Mustang LBO_v.9 4 2" xfId="40494"/>
    <cellStyle name="g_rate_Proj10_WACC-RAD (2)_Corvette_Mustang LBO_v.9 5" xfId="40491"/>
    <cellStyle name="g_rate_Proj10_WACC-RAD (2)_Keppel Land" xfId="15511"/>
    <cellStyle name="g_rate_Proj10_WACC-RAD (2)_Keppel Land 2" xfId="15512"/>
    <cellStyle name="g_rate_Proj10_WACC-RAD (2)_Keppel Land 2 2" xfId="40496"/>
    <cellStyle name="g_rate_Proj10_WACC-RAD (2)_Keppel Land 3" xfId="15513"/>
    <cellStyle name="g_rate_Proj10_WACC-RAD (2)_Keppel Land 3 2" xfId="40497"/>
    <cellStyle name="g_rate_Proj10_WACC-RAD (2)_Keppel Land 4" xfId="15514"/>
    <cellStyle name="g_rate_Proj10_WACC-RAD (2)_Keppel Land 4 2" xfId="40498"/>
    <cellStyle name="g_rate_Proj10_WACC-RAD (2)_Keppel Land 5" xfId="40495"/>
    <cellStyle name="g_rate_Proj10_WACC-RAD (2)_Keppel Land_Capitaland_working" xfId="15515"/>
    <cellStyle name="g_rate_Proj10_WACC-RAD (2)_Keppel Land_Capitaland_working 2" xfId="15516"/>
    <cellStyle name="g_rate_Proj10_WACC-RAD (2)_Keppel Land_Capitaland_working 2 2" xfId="40500"/>
    <cellStyle name="g_rate_Proj10_WACC-RAD (2)_Keppel Land_Capitaland_working 3" xfId="15517"/>
    <cellStyle name="g_rate_Proj10_WACC-RAD (2)_Keppel Land_Capitaland_working 3 2" xfId="40501"/>
    <cellStyle name="g_rate_Proj10_WACC-RAD (2)_Keppel Land_Capitaland_working 4" xfId="15518"/>
    <cellStyle name="g_rate_Proj10_WACC-RAD (2)_Keppel Land_Capitaland_working 4 2" xfId="40502"/>
    <cellStyle name="g_rate_Proj10_WACC-RAD (2)_Keppel Land_Capitaland_working 5" xfId="40499"/>
    <cellStyle name="g_rate_Proj10_WACC-RAD (2)_PortfolioSale NAV_v.9" xfId="15519"/>
    <cellStyle name="g_rate_Proj10_WACC-RAD (2)_PortfolioSale NAV_v.9 2" xfId="15520"/>
    <cellStyle name="g_rate_Proj10_WACC-RAD (2)_PortfolioSale NAV_v.9 2 2" xfId="40504"/>
    <cellStyle name="g_rate_Proj10_WACC-RAD (2)_PortfolioSale NAV_v.9 3" xfId="15521"/>
    <cellStyle name="g_rate_Proj10_WACC-RAD (2)_PortfolioSale NAV_v.9 3 2" xfId="40505"/>
    <cellStyle name="g_rate_Proj10_WACC-RAD (2)_PortfolioSale NAV_v.9 4" xfId="15522"/>
    <cellStyle name="g_rate_Proj10_WACC-RAD (2)_PortfolioSale NAV_v.9 4 2" xfId="40506"/>
    <cellStyle name="g_rate_Proj10_WACC-RAD (2)_PortfolioSale NAV_v.9 5" xfId="40503"/>
    <cellStyle name="g_rate_Proj10_WACC-RAD (2)_THEsumPage (2)" xfId="15523"/>
    <cellStyle name="g_rate_Proj10_WACC-RAD (2)_THEsumPage (2) 2" xfId="15524"/>
    <cellStyle name="g_rate_Proj10_WACC-RAD (2)_THEsumPage (2) 2 2" xfId="40508"/>
    <cellStyle name="g_rate_Proj10_WACC-RAD (2)_THEsumPage (2) 3" xfId="15525"/>
    <cellStyle name="g_rate_Proj10_WACC-RAD (2)_THEsumPage (2) 3 2" xfId="40509"/>
    <cellStyle name="g_rate_Proj10_WACC-RAD (2)_THEsumPage (2) 4" xfId="15526"/>
    <cellStyle name="g_rate_Proj10_WACC-RAD (2)_THEsumPage (2) 4 2" xfId="40510"/>
    <cellStyle name="g_rate_Proj10_WACC-RAD (2)_THEsumPage (2) 5" xfId="40507"/>
    <cellStyle name="g_rate_Proj10_WACC-RAD (2)_THEsumPage (2)_Capitaland" xfId="15527"/>
    <cellStyle name="g_rate_Proj10_WACC-RAD (2)_THEsumPage (2)_Capitaland 2" xfId="15528"/>
    <cellStyle name="g_rate_Proj10_WACC-RAD (2)_THEsumPage (2)_Capitaland 2 2" xfId="40512"/>
    <cellStyle name="g_rate_Proj10_WACC-RAD (2)_THEsumPage (2)_Capitaland 3" xfId="15529"/>
    <cellStyle name="g_rate_Proj10_WACC-RAD (2)_THEsumPage (2)_Capitaland 3 2" xfId="40513"/>
    <cellStyle name="g_rate_Proj10_WACC-RAD (2)_THEsumPage (2)_Capitaland 4" xfId="15530"/>
    <cellStyle name="g_rate_Proj10_WACC-RAD (2)_THEsumPage (2)_Capitaland 4 2" xfId="40514"/>
    <cellStyle name="g_rate_Proj10_WACC-RAD (2)_THEsumPage (2)_Capitaland 5" xfId="40511"/>
    <cellStyle name="g_rate_Proj10_WACC-RAD (2)_THEsumPage (2)_Citydev new" xfId="15531"/>
    <cellStyle name="g_rate_Proj10_WACC-RAD (2)_THEsumPage (2)_Citydev new 2" xfId="15532"/>
    <cellStyle name="g_rate_Proj10_WACC-RAD (2)_THEsumPage (2)_Citydev new 2 2" xfId="40516"/>
    <cellStyle name="g_rate_Proj10_WACC-RAD (2)_THEsumPage (2)_Citydev new 3" xfId="15533"/>
    <cellStyle name="g_rate_Proj10_WACC-RAD (2)_THEsumPage (2)_Citydev new 3 2" xfId="40517"/>
    <cellStyle name="g_rate_Proj10_WACC-RAD (2)_THEsumPage (2)_Citydev new 4" xfId="15534"/>
    <cellStyle name="g_rate_Proj10_WACC-RAD (2)_THEsumPage (2)_Citydev new 4 2" xfId="40518"/>
    <cellStyle name="g_rate_Proj10_WACC-RAD (2)_THEsumPage (2)_Citydev new 5" xfId="40515"/>
    <cellStyle name="g_rate_Proj10_WACC-RAD (2)_THEsumPage (2)_Corvette_Merger Model_v.33" xfId="15535"/>
    <cellStyle name="g_rate_Proj10_WACC-RAD (2)_THEsumPage (2)_Corvette_Merger Model_v.33 2" xfId="15536"/>
    <cellStyle name="g_rate_Proj10_WACC-RAD (2)_THEsumPage (2)_Corvette_Merger Model_v.33 2 2" xfId="40520"/>
    <cellStyle name="g_rate_Proj10_WACC-RAD (2)_THEsumPage (2)_Corvette_Merger Model_v.33 3" xfId="15537"/>
    <cellStyle name="g_rate_Proj10_WACC-RAD (2)_THEsumPage (2)_Corvette_Merger Model_v.33 3 2" xfId="40521"/>
    <cellStyle name="g_rate_Proj10_WACC-RAD (2)_THEsumPage (2)_Corvette_Merger Model_v.33 4" xfId="15538"/>
    <cellStyle name="g_rate_Proj10_WACC-RAD (2)_THEsumPage (2)_Corvette_Merger Model_v.33 4 2" xfId="40522"/>
    <cellStyle name="g_rate_Proj10_WACC-RAD (2)_THEsumPage (2)_Corvette_Merger Model_v.33 5" xfId="40519"/>
    <cellStyle name="g_rate_Proj10_WACC-RAD (2)_THEsumPage (2)_Corvette_Mustang LBO_v.9" xfId="15539"/>
    <cellStyle name="g_rate_Proj10_WACC-RAD (2)_THEsumPage (2)_Corvette_Mustang LBO_v.9 2" xfId="15540"/>
    <cellStyle name="g_rate_Proj10_WACC-RAD (2)_THEsumPage (2)_Corvette_Mustang LBO_v.9 2 2" xfId="40524"/>
    <cellStyle name="g_rate_Proj10_WACC-RAD (2)_THEsumPage (2)_Corvette_Mustang LBO_v.9 3" xfId="15541"/>
    <cellStyle name="g_rate_Proj10_WACC-RAD (2)_THEsumPage (2)_Corvette_Mustang LBO_v.9 3 2" xfId="40525"/>
    <cellStyle name="g_rate_Proj10_WACC-RAD (2)_THEsumPage (2)_Corvette_Mustang LBO_v.9 4" xfId="15542"/>
    <cellStyle name="g_rate_Proj10_WACC-RAD (2)_THEsumPage (2)_Corvette_Mustang LBO_v.9 4 2" xfId="40526"/>
    <cellStyle name="g_rate_Proj10_WACC-RAD (2)_THEsumPage (2)_Corvette_Mustang LBO_v.9 5" xfId="40523"/>
    <cellStyle name="g_rate_Proj10_WACC-RAD (2)_THEsumPage (2)_Keppel Land" xfId="15543"/>
    <cellStyle name="g_rate_Proj10_WACC-RAD (2)_THEsumPage (2)_Keppel Land 2" xfId="15544"/>
    <cellStyle name="g_rate_Proj10_WACC-RAD (2)_THEsumPage (2)_Keppel Land 2 2" xfId="40528"/>
    <cellStyle name="g_rate_Proj10_WACC-RAD (2)_THEsumPage (2)_Keppel Land 3" xfId="15545"/>
    <cellStyle name="g_rate_Proj10_WACC-RAD (2)_THEsumPage (2)_Keppel Land 3 2" xfId="40529"/>
    <cellStyle name="g_rate_Proj10_WACC-RAD (2)_THEsumPage (2)_Keppel Land 4" xfId="15546"/>
    <cellStyle name="g_rate_Proj10_WACC-RAD (2)_THEsumPage (2)_Keppel Land 4 2" xfId="40530"/>
    <cellStyle name="g_rate_Proj10_WACC-RAD (2)_THEsumPage (2)_Keppel Land 5" xfId="40527"/>
    <cellStyle name="g_rate_Proj10_WACC-RAD (2)_THEsumPage (2)_Keppel Land_Capitaland_working" xfId="15547"/>
    <cellStyle name="g_rate_Proj10_WACC-RAD (2)_THEsumPage (2)_Keppel Land_Capitaland_working 2" xfId="15548"/>
    <cellStyle name="g_rate_Proj10_WACC-RAD (2)_THEsumPage (2)_Keppel Land_Capitaland_working 2 2" xfId="40532"/>
    <cellStyle name="g_rate_Proj10_WACC-RAD (2)_THEsumPage (2)_Keppel Land_Capitaland_working 3" xfId="15549"/>
    <cellStyle name="g_rate_Proj10_WACC-RAD (2)_THEsumPage (2)_Keppel Land_Capitaland_working 3 2" xfId="40533"/>
    <cellStyle name="g_rate_Proj10_WACC-RAD (2)_THEsumPage (2)_Keppel Land_Capitaland_working 4" xfId="15550"/>
    <cellStyle name="g_rate_Proj10_WACC-RAD (2)_THEsumPage (2)_Keppel Land_Capitaland_working 4 2" xfId="40534"/>
    <cellStyle name="g_rate_Proj10_WACC-RAD (2)_THEsumPage (2)_Keppel Land_Capitaland_working 5" xfId="40531"/>
    <cellStyle name="g_rate_Proj10_WACC-RAD (2)_THEsumPage (2)_PortfolioSale NAV_v.9" xfId="15551"/>
    <cellStyle name="g_rate_Proj10_WACC-RAD (2)_THEsumPage (2)_PortfolioSale NAV_v.9 2" xfId="15552"/>
    <cellStyle name="g_rate_Proj10_WACC-RAD (2)_THEsumPage (2)_PortfolioSale NAV_v.9 2 2" xfId="40536"/>
    <cellStyle name="g_rate_Proj10_WACC-RAD (2)_THEsumPage (2)_PortfolioSale NAV_v.9 3" xfId="15553"/>
    <cellStyle name="g_rate_Proj10_WACC-RAD (2)_THEsumPage (2)_PortfolioSale NAV_v.9 3 2" xfId="40537"/>
    <cellStyle name="g_rate_Proj10_WACC-RAD (2)_THEsumPage (2)_PortfolioSale NAV_v.9 4" xfId="15554"/>
    <cellStyle name="g_rate_Proj10_WACC-RAD (2)_THEsumPage (2)_PortfolioSale NAV_v.9 4 2" xfId="40538"/>
    <cellStyle name="g_rate_Proj10_WACC-RAD (2)_THEsumPage (2)_PortfolioSale NAV_v.9 5" xfId="40535"/>
    <cellStyle name="g_rate_REITs Comps" xfId="15555"/>
    <cellStyle name="g_rate_REITs Comps 2" xfId="15556"/>
    <cellStyle name="g_rate_REITs Comps 2 2" xfId="40540"/>
    <cellStyle name="g_rate_REITs Comps 3" xfId="15557"/>
    <cellStyle name="g_rate_REITs Comps 3 2" xfId="40541"/>
    <cellStyle name="g_rate_REITs Comps 4" xfId="15558"/>
    <cellStyle name="g_rate_REITs Comps 4 2" xfId="40542"/>
    <cellStyle name="g_rate_REITs Comps 5" xfId="40539"/>
    <cellStyle name="g_rate_Sensitivity" xfId="15559"/>
    <cellStyle name="g_rate_Sensitivity 2" xfId="15560"/>
    <cellStyle name="g_rate_Sensitivity 2 2" xfId="40544"/>
    <cellStyle name="g_rate_Sensitivity 3" xfId="15561"/>
    <cellStyle name="g_rate_Sensitivity 3 2" xfId="40545"/>
    <cellStyle name="g_rate_Sensitivity 4" xfId="15562"/>
    <cellStyle name="g_rate_Sensitivity 4 2" xfId="40546"/>
    <cellStyle name="g_rate_Sensitivity 5" xfId="40543"/>
    <cellStyle name="g_rate_Sensitivity_Capitaland" xfId="15563"/>
    <cellStyle name="g_rate_Sensitivity_Capitaland 2" xfId="15564"/>
    <cellStyle name="g_rate_Sensitivity_Capitaland 2 2" xfId="40548"/>
    <cellStyle name="g_rate_Sensitivity_Capitaland 3" xfId="15565"/>
    <cellStyle name="g_rate_Sensitivity_Capitaland 3 2" xfId="40549"/>
    <cellStyle name="g_rate_Sensitivity_Capitaland 4" xfId="15566"/>
    <cellStyle name="g_rate_Sensitivity_Capitaland 4 2" xfId="40550"/>
    <cellStyle name="g_rate_Sensitivity_Capitaland 5" xfId="40547"/>
    <cellStyle name="g_rate_Sensitivity_Citydev new" xfId="15567"/>
    <cellStyle name="g_rate_Sensitivity_Citydev new 2" xfId="15568"/>
    <cellStyle name="g_rate_Sensitivity_Citydev new 2 2" xfId="40552"/>
    <cellStyle name="g_rate_Sensitivity_Citydev new 3" xfId="15569"/>
    <cellStyle name="g_rate_Sensitivity_Citydev new 3 2" xfId="40553"/>
    <cellStyle name="g_rate_Sensitivity_Citydev new 4" xfId="15570"/>
    <cellStyle name="g_rate_Sensitivity_Citydev new 4 2" xfId="40554"/>
    <cellStyle name="g_rate_Sensitivity_Citydev new 5" xfId="40551"/>
    <cellStyle name="g_rate_Sensitivity_CompSheet" xfId="15571"/>
    <cellStyle name="g_rate_Sensitivity_CompSheet 2" xfId="15572"/>
    <cellStyle name="g_rate_Sensitivity_CompSheet 2 2" xfId="40556"/>
    <cellStyle name="g_rate_Sensitivity_CompSheet 3" xfId="15573"/>
    <cellStyle name="g_rate_Sensitivity_CompSheet 3 2" xfId="40557"/>
    <cellStyle name="g_rate_Sensitivity_CompSheet 4" xfId="15574"/>
    <cellStyle name="g_rate_Sensitivity_CompSheet 4 2" xfId="40558"/>
    <cellStyle name="g_rate_Sensitivity_CompSheet 5" xfId="40555"/>
    <cellStyle name="g_rate_Sensitivity_CompSheet_Capitaland" xfId="15575"/>
    <cellStyle name="g_rate_Sensitivity_CompSheet_Capitaland 2" xfId="15576"/>
    <cellStyle name="g_rate_Sensitivity_CompSheet_Capitaland 2 2" xfId="40560"/>
    <cellStyle name="g_rate_Sensitivity_CompSheet_Capitaland 3" xfId="15577"/>
    <cellStyle name="g_rate_Sensitivity_CompSheet_Capitaland 3 2" xfId="40561"/>
    <cellStyle name="g_rate_Sensitivity_CompSheet_Capitaland 4" xfId="15578"/>
    <cellStyle name="g_rate_Sensitivity_CompSheet_Capitaland 4 2" xfId="40562"/>
    <cellStyle name="g_rate_Sensitivity_CompSheet_Capitaland 5" xfId="40559"/>
    <cellStyle name="g_rate_Sensitivity_CompSheet_Citydev new" xfId="15579"/>
    <cellStyle name="g_rate_Sensitivity_CompSheet_Citydev new 2" xfId="15580"/>
    <cellStyle name="g_rate_Sensitivity_CompSheet_Citydev new 2 2" xfId="40564"/>
    <cellStyle name="g_rate_Sensitivity_CompSheet_Citydev new 3" xfId="15581"/>
    <cellStyle name="g_rate_Sensitivity_CompSheet_Citydev new 3 2" xfId="40565"/>
    <cellStyle name="g_rate_Sensitivity_CompSheet_Citydev new 4" xfId="15582"/>
    <cellStyle name="g_rate_Sensitivity_CompSheet_Citydev new 4 2" xfId="40566"/>
    <cellStyle name="g_rate_Sensitivity_CompSheet_Citydev new 5" xfId="40563"/>
    <cellStyle name="g_rate_Sensitivity_CompSheet_Keppel Land" xfId="15583"/>
    <cellStyle name="g_rate_Sensitivity_CompSheet_Keppel Land 2" xfId="15584"/>
    <cellStyle name="g_rate_Sensitivity_CompSheet_Keppel Land 2 2" xfId="40568"/>
    <cellStyle name="g_rate_Sensitivity_CompSheet_Keppel Land 3" xfId="15585"/>
    <cellStyle name="g_rate_Sensitivity_CompSheet_Keppel Land 3 2" xfId="40569"/>
    <cellStyle name="g_rate_Sensitivity_CompSheet_Keppel Land 4" xfId="15586"/>
    <cellStyle name="g_rate_Sensitivity_CompSheet_Keppel Land 4 2" xfId="40570"/>
    <cellStyle name="g_rate_Sensitivity_CompSheet_Keppel Land 5" xfId="40567"/>
    <cellStyle name="g_rate_Sensitivity_CompSheet_Keppel Land_Capitaland_working" xfId="15587"/>
    <cellStyle name="g_rate_Sensitivity_CompSheet_Keppel Land_Capitaland_working 2" xfId="15588"/>
    <cellStyle name="g_rate_Sensitivity_CompSheet_Keppel Land_Capitaland_working 2 2" xfId="40572"/>
    <cellStyle name="g_rate_Sensitivity_CompSheet_Keppel Land_Capitaland_working 3" xfId="15589"/>
    <cellStyle name="g_rate_Sensitivity_CompSheet_Keppel Land_Capitaland_working 3 2" xfId="40573"/>
    <cellStyle name="g_rate_Sensitivity_CompSheet_Keppel Land_Capitaland_working 4" xfId="15590"/>
    <cellStyle name="g_rate_Sensitivity_CompSheet_Keppel Land_Capitaland_working 4 2" xfId="40574"/>
    <cellStyle name="g_rate_Sensitivity_CompSheet_Keppel Land_Capitaland_working 5" xfId="40571"/>
    <cellStyle name="g_rate_Sensitivity_Keppel Land" xfId="15591"/>
    <cellStyle name="g_rate_Sensitivity_Keppel Land 2" xfId="15592"/>
    <cellStyle name="g_rate_Sensitivity_Keppel Land 2 2" xfId="40576"/>
    <cellStyle name="g_rate_Sensitivity_Keppel Land 3" xfId="15593"/>
    <cellStyle name="g_rate_Sensitivity_Keppel Land 3 2" xfId="40577"/>
    <cellStyle name="g_rate_Sensitivity_Keppel Land 4" xfId="15594"/>
    <cellStyle name="g_rate_Sensitivity_Keppel Land 4 2" xfId="40578"/>
    <cellStyle name="g_rate_Sensitivity_Keppel Land 5" xfId="40575"/>
    <cellStyle name="g_rate_Sensitivity_Keppel Land_Capitaland_working" xfId="15595"/>
    <cellStyle name="g_rate_Sensitivity_Keppel Land_Capitaland_working 2" xfId="15596"/>
    <cellStyle name="g_rate_Sensitivity_Keppel Land_Capitaland_working 2 2" xfId="40580"/>
    <cellStyle name="g_rate_Sensitivity_Keppel Land_Capitaland_working 3" xfId="15597"/>
    <cellStyle name="g_rate_Sensitivity_Keppel Land_Capitaland_working 3 2" xfId="40581"/>
    <cellStyle name="g_rate_Sensitivity_Keppel Land_Capitaland_working 4" xfId="15598"/>
    <cellStyle name="g_rate_Sensitivity_Keppel Land_Capitaland_working 4 2" xfId="40582"/>
    <cellStyle name="g_rate_Sensitivity_Keppel Land_Capitaland_working 5" xfId="40579"/>
    <cellStyle name="g_rate_Sensitivity_THEsumPage (2)" xfId="15599"/>
    <cellStyle name="g_rate_Sensitivity_THEsumPage (2) 2" xfId="15600"/>
    <cellStyle name="g_rate_Sensitivity_THEsumPage (2) 2 2" xfId="40584"/>
    <cellStyle name="g_rate_Sensitivity_THEsumPage (2) 3" xfId="15601"/>
    <cellStyle name="g_rate_Sensitivity_THEsumPage (2) 3 2" xfId="40585"/>
    <cellStyle name="g_rate_Sensitivity_THEsumPage (2) 4" xfId="15602"/>
    <cellStyle name="g_rate_Sensitivity_THEsumPage (2) 4 2" xfId="40586"/>
    <cellStyle name="g_rate_Sensitivity_THEsumPage (2) 5" xfId="40583"/>
    <cellStyle name="g_rate_Sensitivity_THEsumPage (2)_Capitaland" xfId="15603"/>
    <cellStyle name="g_rate_Sensitivity_THEsumPage (2)_Capitaland 2" xfId="15604"/>
    <cellStyle name="g_rate_Sensitivity_THEsumPage (2)_Capitaland 2 2" xfId="40588"/>
    <cellStyle name="g_rate_Sensitivity_THEsumPage (2)_Capitaland 3" xfId="15605"/>
    <cellStyle name="g_rate_Sensitivity_THEsumPage (2)_Capitaland 3 2" xfId="40589"/>
    <cellStyle name="g_rate_Sensitivity_THEsumPage (2)_Capitaland 4" xfId="15606"/>
    <cellStyle name="g_rate_Sensitivity_THEsumPage (2)_Capitaland 4 2" xfId="40590"/>
    <cellStyle name="g_rate_Sensitivity_THEsumPage (2)_Capitaland 5" xfId="40587"/>
    <cellStyle name="g_rate_Sensitivity_THEsumPage (2)_Citydev new" xfId="15607"/>
    <cellStyle name="g_rate_Sensitivity_THEsumPage (2)_Citydev new 2" xfId="15608"/>
    <cellStyle name="g_rate_Sensitivity_THEsumPage (2)_Citydev new 2 2" xfId="40592"/>
    <cellStyle name="g_rate_Sensitivity_THEsumPage (2)_Citydev new 3" xfId="15609"/>
    <cellStyle name="g_rate_Sensitivity_THEsumPage (2)_Citydev new 3 2" xfId="40593"/>
    <cellStyle name="g_rate_Sensitivity_THEsumPage (2)_Citydev new 4" xfId="15610"/>
    <cellStyle name="g_rate_Sensitivity_THEsumPage (2)_Citydev new 4 2" xfId="40594"/>
    <cellStyle name="g_rate_Sensitivity_THEsumPage (2)_Citydev new 5" xfId="40591"/>
    <cellStyle name="g_rate_Sensitivity_THEsumPage (2)_Keppel Land" xfId="15611"/>
    <cellStyle name="g_rate_Sensitivity_THEsumPage (2)_Keppel Land 2" xfId="15612"/>
    <cellStyle name="g_rate_Sensitivity_THEsumPage (2)_Keppel Land 2 2" xfId="40596"/>
    <cellStyle name="g_rate_Sensitivity_THEsumPage (2)_Keppel Land 3" xfId="15613"/>
    <cellStyle name="g_rate_Sensitivity_THEsumPage (2)_Keppel Land 3 2" xfId="40597"/>
    <cellStyle name="g_rate_Sensitivity_THEsumPage (2)_Keppel Land 4" xfId="15614"/>
    <cellStyle name="g_rate_Sensitivity_THEsumPage (2)_Keppel Land 4 2" xfId="40598"/>
    <cellStyle name="g_rate_Sensitivity_THEsumPage (2)_Keppel Land 5" xfId="40595"/>
    <cellStyle name="g_rate_Sensitivity_THEsumPage (2)_Keppel Land_Capitaland_working" xfId="15615"/>
    <cellStyle name="g_rate_Sensitivity_THEsumPage (2)_Keppel Land_Capitaland_working 2" xfId="15616"/>
    <cellStyle name="g_rate_Sensitivity_THEsumPage (2)_Keppel Land_Capitaland_working 2 2" xfId="40600"/>
    <cellStyle name="g_rate_Sensitivity_THEsumPage (2)_Keppel Land_Capitaland_working 3" xfId="15617"/>
    <cellStyle name="g_rate_Sensitivity_THEsumPage (2)_Keppel Land_Capitaland_working 3 2" xfId="40601"/>
    <cellStyle name="g_rate_Sensitivity_THEsumPage (2)_Keppel Land_Capitaland_working 4" xfId="15618"/>
    <cellStyle name="g_rate_Sensitivity_THEsumPage (2)_Keppel Land_Capitaland_working 4 2" xfId="40602"/>
    <cellStyle name="g_rate_Sensitivity_THEsumPage (2)_Keppel Land_Capitaland_working 5" xfId="40599"/>
    <cellStyle name="g_rate_Sheet1" xfId="15619"/>
    <cellStyle name="g_rate_Sheet1 2" xfId="15620"/>
    <cellStyle name="g_rate_Sheet1 2 2" xfId="40604"/>
    <cellStyle name="g_rate_Sheet1 3" xfId="15621"/>
    <cellStyle name="g_rate_Sheet1 3 2" xfId="40605"/>
    <cellStyle name="g_rate_Sheet1 4" xfId="15622"/>
    <cellStyle name="g_rate_Sheet1 4 2" xfId="40606"/>
    <cellStyle name="g_rate_Sheet1 5" xfId="40603"/>
    <cellStyle name="g_rate_Sheet1_Summary" xfId="15623"/>
    <cellStyle name="g_rate_Sheet1_Summary 2" xfId="15624"/>
    <cellStyle name="g_rate_Sheet1_Summary 2 2" xfId="40608"/>
    <cellStyle name="g_rate_Sheet1_Summary 3" xfId="15625"/>
    <cellStyle name="g_rate_Sheet1_Summary 3 2" xfId="40609"/>
    <cellStyle name="g_rate_Sheet1_Summary 4" xfId="15626"/>
    <cellStyle name="g_rate_Sheet1_Summary 4 2" xfId="40610"/>
    <cellStyle name="g_rate_Sheet1_Summary 5" xfId="40607"/>
    <cellStyle name="g_rate_Sheet1_SUT Comps" xfId="15627"/>
    <cellStyle name="g_rate_Sheet1_SUT Comps 2" xfId="15628"/>
    <cellStyle name="g_rate_Sheet1_SUT Comps 2 2" xfId="40612"/>
    <cellStyle name="g_rate_Sheet1_SUT Comps 3" xfId="15629"/>
    <cellStyle name="g_rate_Sheet1_SUT Comps 3 2" xfId="40613"/>
    <cellStyle name="g_rate_Sheet1_SUT Comps 4" xfId="15630"/>
    <cellStyle name="g_rate_Sheet1_SUT Comps 4 2" xfId="40614"/>
    <cellStyle name="g_rate_Sheet1_SUT Comps 5" xfId="40611"/>
    <cellStyle name="g_rate_Sheet1_SUT Comps_Summary" xfId="15631"/>
    <cellStyle name="g_rate_Sheet1_SUT Comps_Summary 2" xfId="15632"/>
    <cellStyle name="g_rate_Sheet1_SUT Comps_Summary 2 2" xfId="40616"/>
    <cellStyle name="g_rate_Sheet1_SUT Comps_Summary 3" xfId="15633"/>
    <cellStyle name="g_rate_Sheet1_SUT Comps_Summary 3 2" xfId="40617"/>
    <cellStyle name="g_rate_Sheet1_SUT Comps_Summary 4" xfId="15634"/>
    <cellStyle name="g_rate_Sheet1_SUT Comps_Summary 4 2" xfId="40618"/>
    <cellStyle name="g_rate_Sheet1_SUT Comps_Summary 5" xfId="40615"/>
    <cellStyle name="g_rate_Sheet1_SUT Comps_Worksheet in Altana" xfId="15635"/>
    <cellStyle name="g_rate_Sheet1_SUT Comps_Worksheet in Altana 2" xfId="15636"/>
    <cellStyle name="g_rate_Sheet1_SUT Comps_Worksheet in Altana 2 2" xfId="40620"/>
    <cellStyle name="g_rate_Sheet1_SUT Comps_Worksheet in Altana 3" xfId="15637"/>
    <cellStyle name="g_rate_Sheet1_SUT Comps_Worksheet in Altana 3 2" xfId="40621"/>
    <cellStyle name="g_rate_Sheet1_SUT Comps_Worksheet in Altana 4" xfId="15638"/>
    <cellStyle name="g_rate_Sheet1_SUT Comps_Worksheet in Altana 4 2" xfId="40622"/>
    <cellStyle name="g_rate_Sheet1_SUT Comps_Worksheet in Altana 5" xfId="40619"/>
    <cellStyle name="g_rate_Sheet1_SUT Comps_Worksheet in Spec. Dist Industry Overview" xfId="15639"/>
    <cellStyle name="g_rate_Sheet1_SUT Comps_Worksheet in Spec. Dist Industry Overview 2" xfId="15640"/>
    <cellStyle name="g_rate_Sheet1_SUT Comps_Worksheet in Spec. Dist Industry Overview 2 2" xfId="40624"/>
    <cellStyle name="g_rate_Sheet1_SUT Comps_Worksheet in Spec. Dist Industry Overview 3" xfId="15641"/>
    <cellStyle name="g_rate_Sheet1_SUT Comps_Worksheet in Spec. Dist Industry Overview 3 2" xfId="40625"/>
    <cellStyle name="g_rate_Sheet1_SUT Comps_Worksheet in Spec. Dist Industry Overview 4" xfId="15642"/>
    <cellStyle name="g_rate_Sheet1_SUT Comps_Worksheet in Spec. Dist Industry Overview 4 2" xfId="40626"/>
    <cellStyle name="g_rate_Sheet1_SUT Comps_Worksheet in Spec. Dist Industry Overview 5" xfId="40623"/>
    <cellStyle name="g_rate_Sheet1_Worksheet in Altana" xfId="15643"/>
    <cellStyle name="g_rate_Sheet1_Worksheet in Altana 2" xfId="15644"/>
    <cellStyle name="g_rate_Sheet1_Worksheet in Altana 2 2" xfId="40628"/>
    <cellStyle name="g_rate_Sheet1_Worksheet in Altana 3" xfId="15645"/>
    <cellStyle name="g_rate_Sheet1_Worksheet in Altana 3 2" xfId="40629"/>
    <cellStyle name="g_rate_Sheet1_Worksheet in Altana 4" xfId="15646"/>
    <cellStyle name="g_rate_Sheet1_Worksheet in Altana 4 2" xfId="40630"/>
    <cellStyle name="g_rate_Sheet1_Worksheet in Altana 5" xfId="40627"/>
    <cellStyle name="g_rate_Sheet1_Worksheet in Spec. Dist Industry Overview" xfId="15647"/>
    <cellStyle name="g_rate_Sheet1_Worksheet in Spec. Dist Industry Overview 2" xfId="15648"/>
    <cellStyle name="g_rate_Sheet1_Worksheet in Spec. Dist Industry Overview 2 2" xfId="40632"/>
    <cellStyle name="g_rate_Sheet1_Worksheet in Spec. Dist Industry Overview 3" xfId="15649"/>
    <cellStyle name="g_rate_Sheet1_Worksheet in Spec. Dist Industry Overview 3 2" xfId="40633"/>
    <cellStyle name="g_rate_Sheet1_Worksheet in Spec. Dist Industry Overview 4" xfId="15650"/>
    <cellStyle name="g_rate_Sheet1_Worksheet in Spec. Dist Industry Overview 4 2" xfId="40634"/>
    <cellStyle name="g_rate_Sheet1_Worksheet in Spec. Dist Industry Overview 5" xfId="40631"/>
    <cellStyle name="g_rate_show-hold" xfId="15651"/>
    <cellStyle name="g_rate_show-hold 2" xfId="15652"/>
    <cellStyle name="g_rate_show-hold 2 2" xfId="40636"/>
    <cellStyle name="g_rate_show-hold 3" xfId="15653"/>
    <cellStyle name="g_rate_show-hold 3 2" xfId="40637"/>
    <cellStyle name="g_rate_show-hold 4" xfId="15654"/>
    <cellStyle name="g_rate_show-hold 4 2" xfId="40638"/>
    <cellStyle name="g_rate_show-hold 5" xfId="40635"/>
    <cellStyle name="g_rate_show-hold_Capitaland" xfId="15655"/>
    <cellStyle name="g_rate_show-hold_Capitaland 2" xfId="15656"/>
    <cellStyle name="g_rate_show-hold_Capitaland 2 2" xfId="40640"/>
    <cellStyle name="g_rate_show-hold_Capitaland 3" xfId="15657"/>
    <cellStyle name="g_rate_show-hold_Capitaland 3 2" xfId="40641"/>
    <cellStyle name="g_rate_show-hold_Capitaland 4" xfId="15658"/>
    <cellStyle name="g_rate_show-hold_Capitaland 4 2" xfId="40642"/>
    <cellStyle name="g_rate_show-hold_Capitaland 5" xfId="40639"/>
    <cellStyle name="g_rate_show-hold_Citydev new" xfId="15659"/>
    <cellStyle name="g_rate_show-hold_Citydev new 2" xfId="15660"/>
    <cellStyle name="g_rate_show-hold_Citydev new 2 2" xfId="40644"/>
    <cellStyle name="g_rate_show-hold_Citydev new 3" xfId="15661"/>
    <cellStyle name="g_rate_show-hold_Citydev new 3 2" xfId="40645"/>
    <cellStyle name="g_rate_show-hold_Citydev new 4" xfId="15662"/>
    <cellStyle name="g_rate_show-hold_Citydev new 4 2" xfId="40646"/>
    <cellStyle name="g_rate_show-hold_Citydev new 5" xfId="40643"/>
    <cellStyle name="g_rate_show-hold_CompSheet" xfId="15663"/>
    <cellStyle name="g_rate_show-hold_CompSheet 2" xfId="15664"/>
    <cellStyle name="g_rate_show-hold_CompSheet 2 2" xfId="40648"/>
    <cellStyle name="g_rate_show-hold_CompSheet 3" xfId="15665"/>
    <cellStyle name="g_rate_show-hold_CompSheet 3 2" xfId="40649"/>
    <cellStyle name="g_rate_show-hold_CompSheet 4" xfId="15666"/>
    <cellStyle name="g_rate_show-hold_CompSheet 4 2" xfId="40650"/>
    <cellStyle name="g_rate_show-hold_CompSheet 5" xfId="40647"/>
    <cellStyle name="g_rate_show-hold_CompSheet_Capitaland" xfId="15667"/>
    <cellStyle name="g_rate_show-hold_CompSheet_Capitaland 2" xfId="15668"/>
    <cellStyle name="g_rate_show-hold_CompSheet_Capitaland 2 2" xfId="40652"/>
    <cellStyle name="g_rate_show-hold_CompSheet_Capitaland 3" xfId="15669"/>
    <cellStyle name="g_rate_show-hold_CompSheet_Capitaland 3 2" xfId="40653"/>
    <cellStyle name="g_rate_show-hold_CompSheet_Capitaland 4" xfId="15670"/>
    <cellStyle name="g_rate_show-hold_CompSheet_Capitaland 4 2" xfId="40654"/>
    <cellStyle name="g_rate_show-hold_CompSheet_Capitaland 5" xfId="40651"/>
    <cellStyle name="g_rate_show-hold_CompSheet_Citydev new" xfId="15671"/>
    <cellStyle name="g_rate_show-hold_CompSheet_Citydev new 2" xfId="15672"/>
    <cellStyle name="g_rate_show-hold_CompSheet_Citydev new 2 2" xfId="40656"/>
    <cellStyle name="g_rate_show-hold_CompSheet_Citydev new 3" xfId="15673"/>
    <cellStyle name="g_rate_show-hold_CompSheet_Citydev new 3 2" xfId="40657"/>
    <cellStyle name="g_rate_show-hold_CompSheet_Citydev new 4" xfId="15674"/>
    <cellStyle name="g_rate_show-hold_CompSheet_Citydev new 4 2" xfId="40658"/>
    <cellStyle name="g_rate_show-hold_CompSheet_Citydev new 5" xfId="40655"/>
    <cellStyle name="g_rate_show-hold_CompSheet_Keppel Land" xfId="15675"/>
    <cellStyle name="g_rate_show-hold_CompSheet_Keppel Land 2" xfId="15676"/>
    <cellStyle name="g_rate_show-hold_CompSheet_Keppel Land 2 2" xfId="40660"/>
    <cellStyle name="g_rate_show-hold_CompSheet_Keppel Land 3" xfId="15677"/>
    <cellStyle name="g_rate_show-hold_CompSheet_Keppel Land 3 2" xfId="40661"/>
    <cellStyle name="g_rate_show-hold_CompSheet_Keppel Land 4" xfId="15678"/>
    <cellStyle name="g_rate_show-hold_CompSheet_Keppel Land 4 2" xfId="40662"/>
    <cellStyle name="g_rate_show-hold_CompSheet_Keppel Land 5" xfId="40659"/>
    <cellStyle name="g_rate_show-hold_CompSheet_Keppel Land_Capitaland_working" xfId="15679"/>
    <cellStyle name="g_rate_show-hold_CompSheet_Keppel Land_Capitaland_working 2" xfId="15680"/>
    <cellStyle name="g_rate_show-hold_CompSheet_Keppel Land_Capitaland_working 2 2" xfId="40664"/>
    <cellStyle name="g_rate_show-hold_CompSheet_Keppel Land_Capitaland_working 3" xfId="15681"/>
    <cellStyle name="g_rate_show-hold_CompSheet_Keppel Land_Capitaland_working 3 2" xfId="40665"/>
    <cellStyle name="g_rate_show-hold_CompSheet_Keppel Land_Capitaland_working 4" xfId="15682"/>
    <cellStyle name="g_rate_show-hold_CompSheet_Keppel Land_Capitaland_working 4 2" xfId="40666"/>
    <cellStyle name="g_rate_show-hold_CompSheet_Keppel Land_Capitaland_working 5" xfId="40663"/>
    <cellStyle name="g_rate_show-hold_Keppel Land" xfId="15683"/>
    <cellStyle name="g_rate_show-hold_Keppel Land 2" xfId="15684"/>
    <cellStyle name="g_rate_show-hold_Keppel Land 2 2" xfId="40668"/>
    <cellStyle name="g_rate_show-hold_Keppel Land 3" xfId="15685"/>
    <cellStyle name="g_rate_show-hold_Keppel Land 3 2" xfId="40669"/>
    <cellStyle name="g_rate_show-hold_Keppel Land 4" xfId="15686"/>
    <cellStyle name="g_rate_show-hold_Keppel Land 4 2" xfId="40670"/>
    <cellStyle name="g_rate_show-hold_Keppel Land 5" xfId="40667"/>
    <cellStyle name="g_rate_show-hold_Keppel Land_Capitaland_working" xfId="15687"/>
    <cellStyle name="g_rate_show-hold_Keppel Land_Capitaland_working 2" xfId="15688"/>
    <cellStyle name="g_rate_show-hold_Keppel Land_Capitaland_working 2 2" xfId="40672"/>
    <cellStyle name="g_rate_show-hold_Keppel Land_Capitaland_working 3" xfId="15689"/>
    <cellStyle name="g_rate_show-hold_Keppel Land_Capitaland_working 3 2" xfId="40673"/>
    <cellStyle name="g_rate_show-hold_Keppel Land_Capitaland_working 4" xfId="15690"/>
    <cellStyle name="g_rate_show-hold_Keppel Land_Capitaland_working 4 2" xfId="40674"/>
    <cellStyle name="g_rate_show-hold_Keppel Land_Capitaland_working 5" xfId="40671"/>
    <cellStyle name="g_rate_show-hold_THEsumPage (2)" xfId="15691"/>
    <cellStyle name="g_rate_show-hold_THEsumPage (2) 2" xfId="15692"/>
    <cellStyle name="g_rate_show-hold_THEsumPage (2) 2 2" xfId="40676"/>
    <cellStyle name="g_rate_show-hold_THEsumPage (2) 3" xfId="15693"/>
    <cellStyle name="g_rate_show-hold_THEsumPage (2) 3 2" xfId="40677"/>
    <cellStyle name="g_rate_show-hold_THEsumPage (2) 4" xfId="15694"/>
    <cellStyle name="g_rate_show-hold_THEsumPage (2) 4 2" xfId="40678"/>
    <cellStyle name="g_rate_show-hold_THEsumPage (2) 5" xfId="40675"/>
    <cellStyle name="g_rate_show-hold_THEsumPage (2)_Capitaland" xfId="15695"/>
    <cellStyle name="g_rate_show-hold_THEsumPage (2)_Capitaland 2" xfId="15696"/>
    <cellStyle name="g_rate_show-hold_THEsumPage (2)_Capitaland 2 2" xfId="40680"/>
    <cellStyle name="g_rate_show-hold_THEsumPage (2)_Capitaland 3" xfId="15697"/>
    <cellStyle name="g_rate_show-hold_THEsumPage (2)_Capitaland 3 2" xfId="40681"/>
    <cellStyle name="g_rate_show-hold_THEsumPage (2)_Capitaland 4" xfId="15698"/>
    <cellStyle name="g_rate_show-hold_THEsumPage (2)_Capitaland 4 2" xfId="40682"/>
    <cellStyle name="g_rate_show-hold_THEsumPage (2)_Capitaland 5" xfId="40679"/>
    <cellStyle name="g_rate_show-hold_THEsumPage (2)_Citydev new" xfId="15699"/>
    <cellStyle name="g_rate_show-hold_THEsumPage (2)_Citydev new 2" xfId="15700"/>
    <cellStyle name="g_rate_show-hold_THEsumPage (2)_Citydev new 2 2" xfId="40684"/>
    <cellStyle name="g_rate_show-hold_THEsumPage (2)_Citydev new 3" xfId="15701"/>
    <cellStyle name="g_rate_show-hold_THEsumPage (2)_Citydev new 3 2" xfId="40685"/>
    <cellStyle name="g_rate_show-hold_THEsumPage (2)_Citydev new 4" xfId="15702"/>
    <cellStyle name="g_rate_show-hold_THEsumPage (2)_Citydev new 4 2" xfId="40686"/>
    <cellStyle name="g_rate_show-hold_THEsumPage (2)_Citydev new 5" xfId="40683"/>
    <cellStyle name="g_rate_show-hold_THEsumPage (2)_Keppel Land" xfId="15703"/>
    <cellStyle name="g_rate_show-hold_THEsumPage (2)_Keppel Land 2" xfId="15704"/>
    <cellStyle name="g_rate_show-hold_THEsumPage (2)_Keppel Land 2 2" xfId="40688"/>
    <cellStyle name="g_rate_show-hold_THEsumPage (2)_Keppel Land 3" xfId="15705"/>
    <cellStyle name="g_rate_show-hold_THEsumPage (2)_Keppel Land 3 2" xfId="40689"/>
    <cellStyle name="g_rate_show-hold_THEsumPage (2)_Keppel Land 4" xfId="15706"/>
    <cellStyle name="g_rate_show-hold_THEsumPage (2)_Keppel Land 4 2" xfId="40690"/>
    <cellStyle name="g_rate_show-hold_THEsumPage (2)_Keppel Land 5" xfId="40687"/>
    <cellStyle name="g_rate_show-hold_THEsumPage (2)_Keppel Land_Capitaland_working" xfId="15707"/>
    <cellStyle name="g_rate_show-hold_THEsumPage (2)_Keppel Land_Capitaland_working 2" xfId="15708"/>
    <cellStyle name="g_rate_show-hold_THEsumPage (2)_Keppel Land_Capitaland_working 2 2" xfId="40692"/>
    <cellStyle name="g_rate_show-hold_THEsumPage (2)_Keppel Land_Capitaland_working 3" xfId="15709"/>
    <cellStyle name="g_rate_show-hold_THEsumPage (2)_Keppel Land_Capitaland_working 3 2" xfId="40693"/>
    <cellStyle name="g_rate_show-hold_THEsumPage (2)_Keppel Land_Capitaland_working 4" xfId="15710"/>
    <cellStyle name="g_rate_show-hold_THEsumPage (2)_Keppel Land_Capitaland_working 4 2" xfId="40694"/>
    <cellStyle name="g_rate_show-hold_THEsumPage (2)_Keppel Land_Capitaland_working 5" xfId="40691"/>
    <cellStyle name="g_rate_Summary" xfId="15711"/>
    <cellStyle name="g_rate_Summary 2" xfId="15712"/>
    <cellStyle name="g_rate_Summary 2 2" xfId="40696"/>
    <cellStyle name="g_rate_Summary 3" xfId="15713"/>
    <cellStyle name="g_rate_Summary 3 2" xfId="40697"/>
    <cellStyle name="g_rate_Summary 4" xfId="15714"/>
    <cellStyle name="g_rate_Summary 4 2" xfId="40698"/>
    <cellStyle name="g_rate_Summary 5" xfId="40695"/>
    <cellStyle name="g_rate_SUT Comps" xfId="15715"/>
    <cellStyle name="g_rate_SUT Comps 2" xfId="15716"/>
    <cellStyle name="g_rate_SUT Comps 2 2" xfId="40700"/>
    <cellStyle name="g_rate_SUT Comps 3" xfId="15717"/>
    <cellStyle name="g_rate_SUT Comps 3 2" xfId="40701"/>
    <cellStyle name="g_rate_SUT Comps 4" xfId="15718"/>
    <cellStyle name="g_rate_SUT Comps 4 2" xfId="40702"/>
    <cellStyle name="g_rate_SUT Comps 5" xfId="40699"/>
    <cellStyle name="g_rate_SUT Comps_Summary" xfId="15719"/>
    <cellStyle name="g_rate_SUT Comps_Summary 2" xfId="15720"/>
    <cellStyle name="g_rate_SUT Comps_Summary 2 2" xfId="40704"/>
    <cellStyle name="g_rate_SUT Comps_Summary 3" xfId="15721"/>
    <cellStyle name="g_rate_SUT Comps_Summary 3 2" xfId="40705"/>
    <cellStyle name="g_rate_SUT Comps_Summary 4" xfId="15722"/>
    <cellStyle name="g_rate_SUT Comps_Summary 4 2" xfId="40706"/>
    <cellStyle name="g_rate_SUT Comps_Summary 5" xfId="40703"/>
    <cellStyle name="g_rate_SUT Comps_Worksheet in Altana" xfId="15723"/>
    <cellStyle name="g_rate_SUT Comps_Worksheet in Altana 2" xfId="15724"/>
    <cellStyle name="g_rate_SUT Comps_Worksheet in Altana 2 2" xfId="40708"/>
    <cellStyle name="g_rate_SUT Comps_Worksheet in Altana 3" xfId="15725"/>
    <cellStyle name="g_rate_SUT Comps_Worksheet in Altana 3 2" xfId="40709"/>
    <cellStyle name="g_rate_SUT Comps_Worksheet in Altana 4" xfId="15726"/>
    <cellStyle name="g_rate_SUT Comps_Worksheet in Altana 4 2" xfId="40710"/>
    <cellStyle name="g_rate_SUT Comps_Worksheet in Altana 5" xfId="40707"/>
    <cellStyle name="g_rate_SUT Comps_Worksheet in Spec. Dist Industry Overview" xfId="15727"/>
    <cellStyle name="g_rate_SUT Comps_Worksheet in Spec. Dist Industry Overview 2" xfId="15728"/>
    <cellStyle name="g_rate_SUT Comps_Worksheet in Spec. Dist Industry Overview 2 2" xfId="40712"/>
    <cellStyle name="g_rate_SUT Comps_Worksheet in Spec. Dist Industry Overview 3" xfId="15729"/>
    <cellStyle name="g_rate_SUT Comps_Worksheet in Spec. Dist Industry Overview 3 2" xfId="40713"/>
    <cellStyle name="g_rate_SUT Comps_Worksheet in Spec. Dist Industry Overview 4" xfId="15730"/>
    <cellStyle name="g_rate_SUT Comps_Worksheet in Spec. Dist Industry Overview 4 2" xfId="40714"/>
    <cellStyle name="g_rate_SUT Comps_Worksheet in Spec. Dist Industry Overview 5" xfId="40711"/>
    <cellStyle name="g_rate_Tandem Model (5-3-06) v.2" xfId="15731"/>
    <cellStyle name="g_rate_Tandem Model (5-3-06) v.2 2" xfId="15732"/>
    <cellStyle name="g_rate_Tandem Model (5-3-06) v.2 2 2" xfId="40716"/>
    <cellStyle name="g_rate_Tandem Model (5-3-06) v.2 3" xfId="15733"/>
    <cellStyle name="g_rate_Tandem Model (5-3-06) v.2 3 2" xfId="40717"/>
    <cellStyle name="g_rate_Tandem Model (5-3-06) v.2 4" xfId="15734"/>
    <cellStyle name="g_rate_Tandem Model (5-3-06) v.2 4 2" xfId="40718"/>
    <cellStyle name="g_rate_Tandem Model (5-3-06) v.2 5" xfId="40715"/>
    <cellStyle name="g_rate_THEsumPage (2)" xfId="15735"/>
    <cellStyle name="g_rate_THEsumPage (2) 2" xfId="15736"/>
    <cellStyle name="g_rate_THEsumPage (2) 2 2" xfId="40720"/>
    <cellStyle name="g_rate_THEsumPage (2) 3" xfId="15737"/>
    <cellStyle name="g_rate_THEsumPage (2) 3 2" xfId="40721"/>
    <cellStyle name="g_rate_THEsumPage (2) 4" xfId="15738"/>
    <cellStyle name="g_rate_THEsumPage (2) 4 2" xfId="40722"/>
    <cellStyle name="g_rate_THEsumPage (2) 5" xfId="40719"/>
    <cellStyle name="g_rate_THEsumPage (2)_Capitaland" xfId="15739"/>
    <cellStyle name="g_rate_THEsumPage (2)_Capitaland 2" xfId="15740"/>
    <cellStyle name="g_rate_THEsumPage (2)_Capitaland 2 2" xfId="40724"/>
    <cellStyle name="g_rate_THEsumPage (2)_Capitaland 3" xfId="15741"/>
    <cellStyle name="g_rate_THEsumPage (2)_Capitaland 3 2" xfId="40725"/>
    <cellStyle name="g_rate_THEsumPage (2)_Capitaland 4" xfId="15742"/>
    <cellStyle name="g_rate_THEsumPage (2)_Capitaland 4 2" xfId="40726"/>
    <cellStyle name="g_rate_THEsumPage (2)_Capitaland 5" xfId="40723"/>
    <cellStyle name="g_rate_THEsumPage (2)_Citydev new" xfId="15743"/>
    <cellStyle name="g_rate_THEsumPage (2)_Citydev new 2" xfId="15744"/>
    <cellStyle name="g_rate_THEsumPage (2)_Citydev new 2 2" xfId="40728"/>
    <cellStyle name="g_rate_THEsumPage (2)_Citydev new 3" xfId="15745"/>
    <cellStyle name="g_rate_THEsumPage (2)_Citydev new 3 2" xfId="40729"/>
    <cellStyle name="g_rate_THEsumPage (2)_Citydev new 4" xfId="15746"/>
    <cellStyle name="g_rate_THEsumPage (2)_Citydev new 4 2" xfId="40730"/>
    <cellStyle name="g_rate_THEsumPage (2)_Citydev new 5" xfId="40727"/>
    <cellStyle name="g_rate_THEsumPage (2)_Corvette_Merger Model_v.33" xfId="15747"/>
    <cellStyle name="g_rate_THEsumPage (2)_Corvette_Merger Model_v.33 2" xfId="15748"/>
    <cellStyle name="g_rate_THEsumPage (2)_Corvette_Merger Model_v.33 2 2" xfId="40732"/>
    <cellStyle name="g_rate_THEsumPage (2)_Corvette_Merger Model_v.33 3" xfId="15749"/>
    <cellStyle name="g_rate_THEsumPage (2)_Corvette_Merger Model_v.33 3 2" xfId="40733"/>
    <cellStyle name="g_rate_THEsumPage (2)_Corvette_Merger Model_v.33 4" xfId="15750"/>
    <cellStyle name="g_rate_THEsumPage (2)_Corvette_Merger Model_v.33 4 2" xfId="40734"/>
    <cellStyle name="g_rate_THEsumPage (2)_Corvette_Merger Model_v.33 5" xfId="40731"/>
    <cellStyle name="g_rate_THEsumPage (2)_Corvette_Mustang LBO_v.9" xfId="15751"/>
    <cellStyle name="g_rate_THEsumPage (2)_Corvette_Mustang LBO_v.9 2" xfId="15752"/>
    <cellStyle name="g_rate_THEsumPage (2)_Corvette_Mustang LBO_v.9 2 2" xfId="40736"/>
    <cellStyle name="g_rate_THEsumPage (2)_Corvette_Mustang LBO_v.9 3" xfId="15753"/>
    <cellStyle name="g_rate_THEsumPage (2)_Corvette_Mustang LBO_v.9 3 2" xfId="40737"/>
    <cellStyle name="g_rate_THEsumPage (2)_Corvette_Mustang LBO_v.9 4" xfId="15754"/>
    <cellStyle name="g_rate_THEsumPage (2)_Corvette_Mustang LBO_v.9 4 2" xfId="40738"/>
    <cellStyle name="g_rate_THEsumPage (2)_Corvette_Mustang LBO_v.9 5" xfId="40735"/>
    <cellStyle name="g_rate_THEsumPage (2)_Keppel Land" xfId="15755"/>
    <cellStyle name="g_rate_THEsumPage (2)_Keppel Land 2" xfId="15756"/>
    <cellStyle name="g_rate_THEsumPage (2)_Keppel Land 2 2" xfId="40740"/>
    <cellStyle name="g_rate_THEsumPage (2)_Keppel Land 3" xfId="15757"/>
    <cellStyle name="g_rate_THEsumPage (2)_Keppel Land 3 2" xfId="40741"/>
    <cellStyle name="g_rate_THEsumPage (2)_Keppel Land 4" xfId="15758"/>
    <cellStyle name="g_rate_THEsumPage (2)_Keppel Land 4 2" xfId="40742"/>
    <cellStyle name="g_rate_THEsumPage (2)_Keppel Land 5" xfId="40739"/>
    <cellStyle name="g_rate_THEsumPage (2)_Keppel Land_Capitaland_working" xfId="15759"/>
    <cellStyle name="g_rate_THEsumPage (2)_Keppel Land_Capitaland_working 2" xfId="15760"/>
    <cellStyle name="g_rate_THEsumPage (2)_Keppel Land_Capitaland_working 2 2" xfId="40744"/>
    <cellStyle name="g_rate_THEsumPage (2)_Keppel Land_Capitaland_working 3" xfId="15761"/>
    <cellStyle name="g_rate_THEsumPage (2)_Keppel Land_Capitaland_working 3 2" xfId="40745"/>
    <cellStyle name="g_rate_THEsumPage (2)_Keppel Land_Capitaland_working 4" xfId="15762"/>
    <cellStyle name="g_rate_THEsumPage (2)_Keppel Land_Capitaland_working 4 2" xfId="40746"/>
    <cellStyle name="g_rate_THEsumPage (2)_Keppel Land_Capitaland_working 5" xfId="40743"/>
    <cellStyle name="g_rate_THEsumPage (2)_PortfolioSale NAV_v.9" xfId="15763"/>
    <cellStyle name="g_rate_THEsumPage (2)_PortfolioSale NAV_v.9 2" xfId="15764"/>
    <cellStyle name="g_rate_THEsumPage (2)_PortfolioSale NAV_v.9 2 2" xfId="40748"/>
    <cellStyle name="g_rate_THEsumPage (2)_PortfolioSale NAV_v.9 3" xfId="15765"/>
    <cellStyle name="g_rate_THEsumPage (2)_PortfolioSale NAV_v.9 3 2" xfId="40749"/>
    <cellStyle name="g_rate_THEsumPage (2)_PortfolioSale NAV_v.9 4" xfId="15766"/>
    <cellStyle name="g_rate_THEsumPage (2)_PortfolioSale NAV_v.9 4 2" xfId="40750"/>
    <cellStyle name="g_rate_THEsumPage (2)_PortfolioSale NAV_v.9 5" xfId="40747"/>
    <cellStyle name="g_rate_Valuation summaries" xfId="15767"/>
    <cellStyle name="g_rate_Valuation summaries 2" xfId="15768"/>
    <cellStyle name="g_rate_Valuation summaries 2 2" xfId="40752"/>
    <cellStyle name="g_rate_Valuation summaries 3" xfId="15769"/>
    <cellStyle name="g_rate_Valuation summaries 3 2" xfId="40753"/>
    <cellStyle name="g_rate_Valuation summaries 4" xfId="15770"/>
    <cellStyle name="g_rate_Valuation summaries 4 2" xfId="40754"/>
    <cellStyle name="g_rate_Valuation summaries 5" xfId="40751"/>
    <cellStyle name="g_rate_Valuation summaries_Capitaland" xfId="15771"/>
    <cellStyle name="g_rate_Valuation summaries_Capitaland 2" xfId="15772"/>
    <cellStyle name="g_rate_Valuation summaries_Capitaland 2 2" xfId="40756"/>
    <cellStyle name="g_rate_Valuation summaries_Capitaland 3" xfId="15773"/>
    <cellStyle name="g_rate_Valuation summaries_Capitaland 3 2" xfId="40757"/>
    <cellStyle name="g_rate_Valuation summaries_Capitaland 4" xfId="15774"/>
    <cellStyle name="g_rate_Valuation summaries_Capitaland 4 2" xfId="40758"/>
    <cellStyle name="g_rate_Valuation summaries_Capitaland 5" xfId="40755"/>
    <cellStyle name="g_rate_Valuation summaries_Citydev new" xfId="15775"/>
    <cellStyle name="g_rate_Valuation summaries_Citydev new 2" xfId="15776"/>
    <cellStyle name="g_rate_Valuation summaries_Citydev new 2 2" xfId="40760"/>
    <cellStyle name="g_rate_Valuation summaries_Citydev new 3" xfId="15777"/>
    <cellStyle name="g_rate_Valuation summaries_Citydev new 3 2" xfId="40761"/>
    <cellStyle name="g_rate_Valuation summaries_Citydev new 4" xfId="15778"/>
    <cellStyle name="g_rate_Valuation summaries_Citydev new 4 2" xfId="40762"/>
    <cellStyle name="g_rate_Valuation summaries_Citydev new 5" xfId="40759"/>
    <cellStyle name="g_rate_Valuation summaries_Corvette_Merger Model_v.33" xfId="15779"/>
    <cellStyle name="g_rate_Valuation summaries_Corvette_Merger Model_v.33 2" xfId="15780"/>
    <cellStyle name="g_rate_Valuation summaries_Corvette_Merger Model_v.33 2 2" xfId="40764"/>
    <cellStyle name="g_rate_Valuation summaries_Corvette_Merger Model_v.33 3" xfId="15781"/>
    <cellStyle name="g_rate_Valuation summaries_Corvette_Merger Model_v.33 3 2" xfId="40765"/>
    <cellStyle name="g_rate_Valuation summaries_Corvette_Merger Model_v.33 4" xfId="15782"/>
    <cellStyle name="g_rate_Valuation summaries_Corvette_Merger Model_v.33 4 2" xfId="40766"/>
    <cellStyle name="g_rate_Valuation summaries_Corvette_Merger Model_v.33 5" xfId="40763"/>
    <cellStyle name="g_rate_Valuation summaries_Corvette_Mustang LBO_v.9" xfId="15783"/>
    <cellStyle name="g_rate_Valuation summaries_Corvette_Mustang LBO_v.9 2" xfId="15784"/>
    <cellStyle name="g_rate_Valuation summaries_Corvette_Mustang LBO_v.9 2 2" xfId="40768"/>
    <cellStyle name="g_rate_Valuation summaries_Corvette_Mustang LBO_v.9 3" xfId="15785"/>
    <cellStyle name="g_rate_Valuation summaries_Corvette_Mustang LBO_v.9 3 2" xfId="40769"/>
    <cellStyle name="g_rate_Valuation summaries_Corvette_Mustang LBO_v.9 4" xfId="15786"/>
    <cellStyle name="g_rate_Valuation summaries_Corvette_Mustang LBO_v.9 4 2" xfId="40770"/>
    <cellStyle name="g_rate_Valuation summaries_Corvette_Mustang LBO_v.9 5" xfId="40767"/>
    <cellStyle name="g_rate_Valuation summaries_Keppel Land" xfId="15787"/>
    <cellStyle name="g_rate_Valuation summaries_Keppel Land 2" xfId="15788"/>
    <cellStyle name="g_rate_Valuation summaries_Keppel Land 2 2" xfId="40772"/>
    <cellStyle name="g_rate_Valuation summaries_Keppel Land 3" xfId="15789"/>
    <cellStyle name="g_rate_Valuation summaries_Keppel Land 3 2" xfId="40773"/>
    <cellStyle name="g_rate_Valuation summaries_Keppel Land 4" xfId="15790"/>
    <cellStyle name="g_rate_Valuation summaries_Keppel Land 4 2" xfId="40774"/>
    <cellStyle name="g_rate_Valuation summaries_Keppel Land 5" xfId="40771"/>
    <cellStyle name="g_rate_Valuation summaries_Keppel Land_Capitaland_working" xfId="15791"/>
    <cellStyle name="g_rate_Valuation summaries_Keppel Land_Capitaland_working 2" xfId="15792"/>
    <cellStyle name="g_rate_Valuation summaries_Keppel Land_Capitaland_working 2 2" xfId="40776"/>
    <cellStyle name="g_rate_Valuation summaries_Keppel Land_Capitaland_working 3" xfId="15793"/>
    <cellStyle name="g_rate_Valuation summaries_Keppel Land_Capitaland_working 3 2" xfId="40777"/>
    <cellStyle name="g_rate_Valuation summaries_Keppel Land_Capitaland_working 4" xfId="15794"/>
    <cellStyle name="g_rate_Valuation summaries_Keppel Land_Capitaland_working 4 2" xfId="40778"/>
    <cellStyle name="g_rate_Valuation summaries_Keppel Land_Capitaland_working 5" xfId="40775"/>
    <cellStyle name="g_rate_Valuation summaries_PortfolioSale NAV_v.9" xfId="15795"/>
    <cellStyle name="g_rate_Valuation summaries_PortfolioSale NAV_v.9 2" xfId="15796"/>
    <cellStyle name="g_rate_Valuation summaries_PortfolioSale NAV_v.9 2 2" xfId="40780"/>
    <cellStyle name="g_rate_Valuation summaries_PortfolioSale NAV_v.9 3" xfId="15797"/>
    <cellStyle name="g_rate_Valuation summaries_PortfolioSale NAV_v.9 3 2" xfId="40781"/>
    <cellStyle name="g_rate_Valuation summaries_PortfolioSale NAV_v.9 4" xfId="15798"/>
    <cellStyle name="g_rate_Valuation summaries_PortfolioSale NAV_v.9 4 2" xfId="40782"/>
    <cellStyle name="g_rate_Valuation summaries_PortfolioSale NAV_v.9 5" xfId="40779"/>
    <cellStyle name="g_rate_WACC-CableCar" xfId="15799"/>
    <cellStyle name="g_rate_WACC-CableCar 2" xfId="15800"/>
    <cellStyle name="g_rate_WACC-CableCar 2 2" xfId="40784"/>
    <cellStyle name="g_rate_WACC-CableCar 3" xfId="15801"/>
    <cellStyle name="g_rate_WACC-CableCar 3 2" xfId="40785"/>
    <cellStyle name="g_rate_WACC-CableCar 4" xfId="15802"/>
    <cellStyle name="g_rate_WACC-CableCar 4 2" xfId="40786"/>
    <cellStyle name="g_rate_WACC-CableCar 5" xfId="40783"/>
    <cellStyle name="g_rate_WACC-CableCar_Capitaland" xfId="15803"/>
    <cellStyle name="g_rate_WACC-CableCar_Capitaland 2" xfId="15804"/>
    <cellStyle name="g_rate_WACC-CableCar_Capitaland 2 2" xfId="40788"/>
    <cellStyle name="g_rate_WACC-CableCar_Capitaland 3" xfId="15805"/>
    <cellStyle name="g_rate_WACC-CableCar_Capitaland 3 2" xfId="40789"/>
    <cellStyle name="g_rate_WACC-CableCar_Capitaland 4" xfId="15806"/>
    <cellStyle name="g_rate_WACC-CableCar_Capitaland 4 2" xfId="40790"/>
    <cellStyle name="g_rate_WACC-CableCar_Capitaland 5" xfId="40787"/>
    <cellStyle name="g_rate_WACC-CableCar_Citydev new" xfId="15807"/>
    <cellStyle name="g_rate_WACC-CableCar_Citydev new 2" xfId="15808"/>
    <cellStyle name="g_rate_WACC-CableCar_Citydev new 2 2" xfId="40792"/>
    <cellStyle name="g_rate_WACC-CableCar_Citydev new 3" xfId="15809"/>
    <cellStyle name="g_rate_WACC-CableCar_Citydev new 3 2" xfId="40793"/>
    <cellStyle name="g_rate_WACC-CableCar_Citydev new 4" xfId="15810"/>
    <cellStyle name="g_rate_WACC-CableCar_Citydev new 4 2" xfId="40794"/>
    <cellStyle name="g_rate_WACC-CableCar_Citydev new 5" xfId="40791"/>
    <cellStyle name="g_rate_WACC-CableCar_Corvette_Merger Model_v.33" xfId="15811"/>
    <cellStyle name="g_rate_WACC-CableCar_Corvette_Merger Model_v.33 2" xfId="15812"/>
    <cellStyle name="g_rate_WACC-CableCar_Corvette_Merger Model_v.33 2 2" xfId="40796"/>
    <cellStyle name="g_rate_WACC-CableCar_Corvette_Merger Model_v.33 3" xfId="15813"/>
    <cellStyle name="g_rate_WACC-CableCar_Corvette_Merger Model_v.33 3 2" xfId="40797"/>
    <cellStyle name="g_rate_WACC-CableCar_Corvette_Merger Model_v.33 4" xfId="15814"/>
    <cellStyle name="g_rate_WACC-CableCar_Corvette_Merger Model_v.33 4 2" xfId="40798"/>
    <cellStyle name="g_rate_WACC-CableCar_Corvette_Merger Model_v.33 5" xfId="40795"/>
    <cellStyle name="g_rate_WACC-CableCar_Corvette_Mustang LBO_v.9" xfId="15815"/>
    <cellStyle name="g_rate_WACC-CableCar_Corvette_Mustang LBO_v.9 2" xfId="15816"/>
    <cellStyle name="g_rate_WACC-CableCar_Corvette_Mustang LBO_v.9 2 2" xfId="40800"/>
    <cellStyle name="g_rate_WACC-CableCar_Corvette_Mustang LBO_v.9 3" xfId="15817"/>
    <cellStyle name="g_rate_WACC-CableCar_Corvette_Mustang LBO_v.9 3 2" xfId="40801"/>
    <cellStyle name="g_rate_WACC-CableCar_Corvette_Mustang LBO_v.9 4" xfId="15818"/>
    <cellStyle name="g_rate_WACC-CableCar_Corvette_Mustang LBO_v.9 4 2" xfId="40802"/>
    <cellStyle name="g_rate_WACC-CableCar_Corvette_Mustang LBO_v.9 5" xfId="40799"/>
    <cellStyle name="g_rate_WACC-CableCar_Keppel Land" xfId="15819"/>
    <cellStyle name="g_rate_WACC-CableCar_Keppel Land 2" xfId="15820"/>
    <cellStyle name="g_rate_WACC-CableCar_Keppel Land 2 2" xfId="40804"/>
    <cellStyle name="g_rate_WACC-CableCar_Keppel Land 3" xfId="15821"/>
    <cellStyle name="g_rate_WACC-CableCar_Keppel Land 3 2" xfId="40805"/>
    <cellStyle name="g_rate_WACC-CableCar_Keppel Land 4" xfId="15822"/>
    <cellStyle name="g_rate_WACC-CableCar_Keppel Land 4 2" xfId="40806"/>
    <cellStyle name="g_rate_WACC-CableCar_Keppel Land 5" xfId="40803"/>
    <cellStyle name="g_rate_WACC-CableCar_Keppel Land_Capitaland_working" xfId="15823"/>
    <cellStyle name="g_rate_WACC-CableCar_Keppel Land_Capitaland_working 2" xfId="15824"/>
    <cellStyle name="g_rate_WACC-CableCar_Keppel Land_Capitaland_working 2 2" xfId="40808"/>
    <cellStyle name="g_rate_WACC-CableCar_Keppel Land_Capitaland_working 3" xfId="15825"/>
    <cellStyle name="g_rate_WACC-CableCar_Keppel Land_Capitaland_working 3 2" xfId="40809"/>
    <cellStyle name="g_rate_WACC-CableCar_Keppel Land_Capitaland_working 4" xfId="15826"/>
    <cellStyle name="g_rate_WACC-CableCar_Keppel Land_Capitaland_working 4 2" xfId="40810"/>
    <cellStyle name="g_rate_WACC-CableCar_Keppel Land_Capitaland_working 5" xfId="40807"/>
    <cellStyle name="g_rate_WACC-CableCar_PortfolioSale NAV_v.9" xfId="15827"/>
    <cellStyle name="g_rate_WACC-CableCar_PortfolioSale NAV_v.9 2" xfId="15828"/>
    <cellStyle name="g_rate_WACC-CableCar_PortfolioSale NAV_v.9 2 2" xfId="40812"/>
    <cellStyle name="g_rate_WACC-CableCar_PortfolioSale NAV_v.9 3" xfId="15829"/>
    <cellStyle name="g_rate_WACC-CableCar_PortfolioSale NAV_v.9 3 2" xfId="40813"/>
    <cellStyle name="g_rate_WACC-CableCar_PortfolioSale NAV_v.9 4" xfId="15830"/>
    <cellStyle name="g_rate_WACC-CableCar_PortfolioSale NAV_v.9 4 2" xfId="40814"/>
    <cellStyle name="g_rate_WACC-CableCar_PortfolioSale NAV_v.9 5" xfId="40811"/>
    <cellStyle name="g_rate_WACC-CableCar_THEsumPage (2)" xfId="15831"/>
    <cellStyle name="g_rate_WACC-CableCar_THEsumPage (2) 2" xfId="15832"/>
    <cellStyle name="g_rate_WACC-CableCar_THEsumPage (2) 2 2" xfId="40816"/>
    <cellStyle name="g_rate_WACC-CableCar_THEsumPage (2) 3" xfId="15833"/>
    <cellStyle name="g_rate_WACC-CableCar_THEsumPage (2) 3 2" xfId="40817"/>
    <cellStyle name="g_rate_WACC-CableCar_THEsumPage (2) 4" xfId="15834"/>
    <cellStyle name="g_rate_WACC-CableCar_THEsumPage (2) 4 2" xfId="40818"/>
    <cellStyle name="g_rate_WACC-CableCar_THEsumPage (2) 5" xfId="40815"/>
    <cellStyle name="g_rate_WACC-CableCar_THEsumPage (2)_Capitaland" xfId="15835"/>
    <cellStyle name="g_rate_WACC-CableCar_THEsumPage (2)_Capitaland 2" xfId="15836"/>
    <cellStyle name="g_rate_WACC-CableCar_THEsumPage (2)_Capitaland 2 2" xfId="40820"/>
    <cellStyle name="g_rate_WACC-CableCar_THEsumPage (2)_Capitaland 3" xfId="15837"/>
    <cellStyle name="g_rate_WACC-CableCar_THEsumPage (2)_Capitaland 3 2" xfId="40821"/>
    <cellStyle name="g_rate_WACC-CableCar_THEsumPage (2)_Capitaland 4" xfId="15838"/>
    <cellStyle name="g_rate_WACC-CableCar_THEsumPage (2)_Capitaland 4 2" xfId="40822"/>
    <cellStyle name="g_rate_WACC-CableCar_THEsumPage (2)_Capitaland 5" xfId="40819"/>
    <cellStyle name="g_rate_WACC-CableCar_THEsumPage (2)_Citydev new" xfId="15839"/>
    <cellStyle name="g_rate_WACC-CableCar_THEsumPage (2)_Citydev new 2" xfId="15840"/>
    <cellStyle name="g_rate_WACC-CableCar_THEsumPage (2)_Citydev new 2 2" xfId="40824"/>
    <cellStyle name="g_rate_WACC-CableCar_THEsumPage (2)_Citydev new 3" xfId="15841"/>
    <cellStyle name="g_rate_WACC-CableCar_THEsumPage (2)_Citydev new 3 2" xfId="40825"/>
    <cellStyle name="g_rate_WACC-CableCar_THEsumPage (2)_Citydev new 4" xfId="15842"/>
    <cellStyle name="g_rate_WACC-CableCar_THEsumPage (2)_Citydev new 4 2" xfId="40826"/>
    <cellStyle name="g_rate_WACC-CableCar_THEsumPage (2)_Citydev new 5" xfId="40823"/>
    <cellStyle name="g_rate_WACC-CableCar_THEsumPage (2)_Corvette_Merger Model_v.33" xfId="15843"/>
    <cellStyle name="g_rate_WACC-CableCar_THEsumPage (2)_Corvette_Merger Model_v.33 2" xfId="15844"/>
    <cellStyle name="g_rate_WACC-CableCar_THEsumPage (2)_Corvette_Merger Model_v.33 2 2" xfId="40828"/>
    <cellStyle name="g_rate_WACC-CableCar_THEsumPage (2)_Corvette_Merger Model_v.33 3" xfId="15845"/>
    <cellStyle name="g_rate_WACC-CableCar_THEsumPage (2)_Corvette_Merger Model_v.33 3 2" xfId="40829"/>
    <cellStyle name="g_rate_WACC-CableCar_THEsumPage (2)_Corvette_Merger Model_v.33 4" xfId="15846"/>
    <cellStyle name="g_rate_WACC-CableCar_THEsumPage (2)_Corvette_Merger Model_v.33 4 2" xfId="40830"/>
    <cellStyle name="g_rate_WACC-CableCar_THEsumPage (2)_Corvette_Merger Model_v.33 5" xfId="40827"/>
    <cellStyle name="g_rate_WACC-CableCar_THEsumPage (2)_Corvette_Mustang LBO_v.9" xfId="15847"/>
    <cellStyle name="g_rate_WACC-CableCar_THEsumPage (2)_Corvette_Mustang LBO_v.9 2" xfId="15848"/>
    <cellStyle name="g_rate_WACC-CableCar_THEsumPage (2)_Corvette_Mustang LBO_v.9 2 2" xfId="40832"/>
    <cellStyle name="g_rate_WACC-CableCar_THEsumPage (2)_Corvette_Mustang LBO_v.9 3" xfId="15849"/>
    <cellStyle name="g_rate_WACC-CableCar_THEsumPage (2)_Corvette_Mustang LBO_v.9 3 2" xfId="40833"/>
    <cellStyle name="g_rate_WACC-CableCar_THEsumPage (2)_Corvette_Mustang LBO_v.9 4" xfId="15850"/>
    <cellStyle name="g_rate_WACC-CableCar_THEsumPage (2)_Corvette_Mustang LBO_v.9 4 2" xfId="40834"/>
    <cellStyle name="g_rate_WACC-CableCar_THEsumPage (2)_Corvette_Mustang LBO_v.9 5" xfId="40831"/>
    <cellStyle name="g_rate_WACC-CableCar_THEsumPage (2)_Keppel Land" xfId="15851"/>
    <cellStyle name="g_rate_WACC-CableCar_THEsumPage (2)_Keppel Land 2" xfId="15852"/>
    <cellStyle name="g_rate_WACC-CableCar_THEsumPage (2)_Keppel Land 2 2" xfId="40836"/>
    <cellStyle name="g_rate_WACC-CableCar_THEsumPage (2)_Keppel Land 3" xfId="15853"/>
    <cellStyle name="g_rate_WACC-CableCar_THEsumPage (2)_Keppel Land 3 2" xfId="40837"/>
    <cellStyle name="g_rate_WACC-CableCar_THEsumPage (2)_Keppel Land 4" xfId="15854"/>
    <cellStyle name="g_rate_WACC-CableCar_THEsumPage (2)_Keppel Land 4 2" xfId="40838"/>
    <cellStyle name="g_rate_WACC-CableCar_THEsumPage (2)_Keppel Land 5" xfId="40835"/>
    <cellStyle name="g_rate_WACC-CableCar_THEsumPage (2)_Keppel Land_Capitaland_working" xfId="15855"/>
    <cellStyle name="g_rate_WACC-CableCar_THEsumPage (2)_Keppel Land_Capitaland_working 2" xfId="15856"/>
    <cellStyle name="g_rate_WACC-CableCar_THEsumPage (2)_Keppel Land_Capitaland_working 2 2" xfId="40840"/>
    <cellStyle name="g_rate_WACC-CableCar_THEsumPage (2)_Keppel Land_Capitaland_working 3" xfId="15857"/>
    <cellStyle name="g_rate_WACC-CableCar_THEsumPage (2)_Keppel Land_Capitaland_working 3 2" xfId="40841"/>
    <cellStyle name="g_rate_WACC-CableCar_THEsumPage (2)_Keppel Land_Capitaland_working 4" xfId="15858"/>
    <cellStyle name="g_rate_WACC-CableCar_THEsumPage (2)_Keppel Land_Capitaland_working 4 2" xfId="40842"/>
    <cellStyle name="g_rate_WACC-CableCar_THEsumPage (2)_Keppel Land_Capitaland_working 5" xfId="40839"/>
    <cellStyle name="g_rate_WACC-CableCar_THEsumPage (2)_PortfolioSale NAV_v.9" xfId="15859"/>
    <cellStyle name="g_rate_WACC-CableCar_THEsumPage (2)_PortfolioSale NAV_v.9 2" xfId="15860"/>
    <cellStyle name="g_rate_WACC-CableCar_THEsumPage (2)_PortfolioSale NAV_v.9 2 2" xfId="40844"/>
    <cellStyle name="g_rate_WACC-CableCar_THEsumPage (2)_PortfolioSale NAV_v.9 3" xfId="15861"/>
    <cellStyle name="g_rate_WACC-CableCar_THEsumPage (2)_PortfolioSale NAV_v.9 3 2" xfId="40845"/>
    <cellStyle name="g_rate_WACC-CableCar_THEsumPage (2)_PortfolioSale NAV_v.9 4" xfId="15862"/>
    <cellStyle name="g_rate_WACC-CableCar_THEsumPage (2)_PortfolioSale NAV_v.9 4 2" xfId="40846"/>
    <cellStyle name="g_rate_WACC-CableCar_THEsumPage (2)_PortfolioSale NAV_v.9 5" xfId="40843"/>
    <cellStyle name="g_rate_WACC-RAD (2)" xfId="15863"/>
    <cellStyle name="g_rate_WACC-RAD (2) 2" xfId="15864"/>
    <cellStyle name="g_rate_WACC-RAD (2) 2 2" xfId="40848"/>
    <cellStyle name="g_rate_WACC-RAD (2) 3" xfId="15865"/>
    <cellStyle name="g_rate_WACC-RAD (2) 3 2" xfId="40849"/>
    <cellStyle name="g_rate_WACC-RAD (2) 4" xfId="15866"/>
    <cellStyle name="g_rate_WACC-RAD (2) 4 2" xfId="40850"/>
    <cellStyle name="g_rate_WACC-RAD (2) 5" xfId="40847"/>
    <cellStyle name="g_rate_WACC-RAD (2)_Capitaland" xfId="15867"/>
    <cellStyle name="g_rate_WACC-RAD (2)_Capitaland 2" xfId="15868"/>
    <cellStyle name="g_rate_WACC-RAD (2)_Capitaland 2 2" xfId="40852"/>
    <cellStyle name="g_rate_WACC-RAD (2)_Capitaland 3" xfId="15869"/>
    <cellStyle name="g_rate_WACC-RAD (2)_Capitaland 3 2" xfId="40853"/>
    <cellStyle name="g_rate_WACC-RAD (2)_Capitaland 4" xfId="15870"/>
    <cellStyle name="g_rate_WACC-RAD (2)_Capitaland 4 2" xfId="40854"/>
    <cellStyle name="g_rate_WACC-RAD (2)_Capitaland 5" xfId="40851"/>
    <cellStyle name="g_rate_WACC-RAD (2)_Citydev new" xfId="15871"/>
    <cellStyle name="g_rate_WACC-RAD (2)_Citydev new 2" xfId="15872"/>
    <cellStyle name="g_rate_WACC-RAD (2)_Citydev new 2 2" xfId="40856"/>
    <cellStyle name="g_rate_WACC-RAD (2)_Citydev new 3" xfId="15873"/>
    <cellStyle name="g_rate_WACC-RAD (2)_Citydev new 3 2" xfId="40857"/>
    <cellStyle name="g_rate_WACC-RAD (2)_Citydev new 4" xfId="15874"/>
    <cellStyle name="g_rate_WACC-RAD (2)_Citydev new 4 2" xfId="40858"/>
    <cellStyle name="g_rate_WACC-RAD (2)_Citydev new 5" xfId="40855"/>
    <cellStyle name="g_rate_WACC-RAD (2)_Corvette_Merger Model_v.33" xfId="15875"/>
    <cellStyle name="g_rate_WACC-RAD (2)_Corvette_Merger Model_v.33 2" xfId="15876"/>
    <cellStyle name="g_rate_WACC-RAD (2)_Corvette_Merger Model_v.33 2 2" xfId="40860"/>
    <cellStyle name="g_rate_WACC-RAD (2)_Corvette_Merger Model_v.33 3" xfId="15877"/>
    <cellStyle name="g_rate_WACC-RAD (2)_Corvette_Merger Model_v.33 3 2" xfId="40861"/>
    <cellStyle name="g_rate_WACC-RAD (2)_Corvette_Merger Model_v.33 4" xfId="15878"/>
    <cellStyle name="g_rate_WACC-RAD (2)_Corvette_Merger Model_v.33 4 2" xfId="40862"/>
    <cellStyle name="g_rate_WACC-RAD (2)_Corvette_Merger Model_v.33 5" xfId="40859"/>
    <cellStyle name="g_rate_WACC-RAD (2)_Corvette_Mustang LBO_v.9" xfId="15879"/>
    <cellStyle name="g_rate_WACC-RAD (2)_Corvette_Mustang LBO_v.9 2" xfId="15880"/>
    <cellStyle name="g_rate_WACC-RAD (2)_Corvette_Mustang LBO_v.9 2 2" xfId="40864"/>
    <cellStyle name="g_rate_WACC-RAD (2)_Corvette_Mustang LBO_v.9 3" xfId="15881"/>
    <cellStyle name="g_rate_WACC-RAD (2)_Corvette_Mustang LBO_v.9 3 2" xfId="40865"/>
    <cellStyle name="g_rate_WACC-RAD (2)_Corvette_Mustang LBO_v.9 4" xfId="15882"/>
    <cellStyle name="g_rate_WACC-RAD (2)_Corvette_Mustang LBO_v.9 4 2" xfId="40866"/>
    <cellStyle name="g_rate_WACC-RAD (2)_Corvette_Mustang LBO_v.9 5" xfId="40863"/>
    <cellStyle name="g_rate_WACC-RAD (2)_Keppel Land" xfId="15883"/>
    <cellStyle name="g_rate_WACC-RAD (2)_Keppel Land 2" xfId="15884"/>
    <cellStyle name="g_rate_WACC-RAD (2)_Keppel Land 2 2" xfId="40868"/>
    <cellStyle name="g_rate_WACC-RAD (2)_Keppel Land 3" xfId="15885"/>
    <cellStyle name="g_rate_WACC-RAD (2)_Keppel Land 3 2" xfId="40869"/>
    <cellStyle name="g_rate_WACC-RAD (2)_Keppel Land 4" xfId="15886"/>
    <cellStyle name="g_rate_WACC-RAD (2)_Keppel Land 4 2" xfId="40870"/>
    <cellStyle name="g_rate_WACC-RAD (2)_Keppel Land 5" xfId="40867"/>
    <cellStyle name="g_rate_WACC-RAD (2)_Keppel Land_Capitaland_working" xfId="15887"/>
    <cellStyle name="g_rate_WACC-RAD (2)_Keppel Land_Capitaland_working 2" xfId="15888"/>
    <cellStyle name="g_rate_WACC-RAD (2)_Keppel Land_Capitaland_working 2 2" xfId="40872"/>
    <cellStyle name="g_rate_WACC-RAD (2)_Keppel Land_Capitaland_working 3" xfId="15889"/>
    <cellStyle name="g_rate_WACC-RAD (2)_Keppel Land_Capitaland_working 3 2" xfId="40873"/>
    <cellStyle name="g_rate_WACC-RAD (2)_Keppel Land_Capitaland_working 4" xfId="15890"/>
    <cellStyle name="g_rate_WACC-RAD (2)_Keppel Land_Capitaland_working 4 2" xfId="40874"/>
    <cellStyle name="g_rate_WACC-RAD (2)_Keppel Land_Capitaland_working 5" xfId="40871"/>
    <cellStyle name="g_rate_WACC-RAD (2)_PortfolioSale NAV_v.9" xfId="15891"/>
    <cellStyle name="g_rate_WACC-RAD (2)_PortfolioSale NAV_v.9 2" xfId="15892"/>
    <cellStyle name="g_rate_WACC-RAD (2)_PortfolioSale NAV_v.9 2 2" xfId="40876"/>
    <cellStyle name="g_rate_WACC-RAD (2)_PortfolioSale NAV_v.9 3" xfId="15893"/>
    <cellStyle name="g_rate_WACC-RAD (2)_PortfolioSale NAV_v.9 3 2" xfId="40877"/>
    <cellStyle name="g_rate_WACC-RAD (2)_PortfolioSale NAV_v.9 4" xfId="15894"/>
    <cellStyle name="g_rate_WACC-RAD (2)_PortfolioSale NAV_v.9 4 2" xfId="40878"/>
    <cellStyle name="g_rate_WACC-RAD (2)_PortfolioSale NAV_v.9 5" xfId="40875"/>
    <cellStyle name="g_rate_WACC-RAD (2)_THEsumPage (2)" xfId="15895"/>
    <cellStyle name="g_rate_WACC-RAD (2)_THEsumPage (2) 2" xfId="15896"/>
    <cellStyle name="g_rate_WACC-RAD (2)_THEsumPage (2) 2 2" xfId="40880"/>
    <cellStyle name="g_rate_WACC-RAD (2)_THEsumPage (2) 3" xfId="15897"/>
    <cellStyle name="g_rate_WACC-RAD (2)_THEsumPage (2) 3 2" xfId="40881"/>
    <cellStyle name="g_rate_WACC-RAD (2)_THEsumPage (2) 4" xfId="15898"/>
    <cellStyle name="g_rate_WACC-RAD (2)_THEsumPage (2) 4 2" xfId="40882"/>
    <cellStyle name="g_rate_WACC-RAD (2)_THEsumPage (2) 5" xfId="40879"/>
    <cellStyle name="g_rate_WACC-RAD (2)_THEsumPage (2)_Capitaland" xfId="15899"/>
    <cellStyle name="g_rate_WACC-RAD (2)_THEsumPage (2)_Capitaland 2" xfId="15900"/>
    <cellStyle name="g_rate_WACC-RAD (2)_THEsumPage (2)_Capitaland 2 2" xfId="40884"/>
    <cellStyle name="g_rate_WACC-RAD (2)_THEsumPage (2)_Capitaland 3" xfId="15901"/>
    <cellStyle name="g_rate_WACC-RAD (2)_THEsumPage (2)_Capitaland 3 2" xfId="40885"/>
    <cellStyle name="g_rate_WACC-RAD (2)_THEsumPage (2)_Capitaland 4" xfId="15902"/>
    <cellStyle name="g_rate_WACC-RAD (2)_THEsumPage (2)_Capitaland 4 2" xfId="40886"/>
    <cellStyle name="g_rate_WACC-RAD (2)_THEsumPage (2)_Capitaland 5" xfId="40883"/>
    <cellStyle name="g_rate_WACC-RAD (2)_THEsumPage (2)_Citydev new" xfId="15903"/>
    <cellStyle name="g_rate_WACC-RAD (2)_THEsumPage (2)_Citydev new 2" xfId="15904"/>
    <cellStyle name="g_rate_WACC-RAD (2)_THEsumPage (2)_Citydev new 2 2" xfId="40888"/>
    <cellStyle name="g_rate_WACC-RAD (2)_THEsumPage (2)_Citydev new 3" xfId="15905"/>
    <cellStyle name="g_rate_WACC-RAD (2)_THEsumPage (2)_Citydev new 3 2" xfId="40889"/>
    <cellStyle name="g_rate_WACC-RAD (2)_THEsumPage (2)_Citydev new 4" xfId="15906"/>
    <cellStyle name="g_rate_WACC-RAD (2)_THEsumPage (2)_Citydev new 4 2" xfId="40890"/>
    <cellStyle name="g_rate_WACC-RAD (2)_THEsumPage (2)_Citydev new 5" xfId="40887"/>
    <cellStyle name="g_rate_WACC-RAD (2)_THEsumPage (2)_Corvette_Merger Model_v.33" xfId="15907"/>
    <cellStyle name="g_rate_WACC-RAD (2)_THEsumPage (2)_Corvette_Merger Model_v.33 2" xfId="15908"/>
    <cellStyle name="g_rate_WACC-RAD (2)_THEsumPage (2)_Corvette_Merger Model_v.33 2 2" xfId="40892"/>
    <cellStyle name="g_rate_WACC-RAD (2)_THEsumPage (2)_Corvette_Merger Model_v.33 3" xfId="15909"/>
    <cellStyle name="g_rate_WACC-RAD (2)_THEsumPage (2)_Corvette_Merger Model_v.33 3 2" xfId="40893"/>
    <cellStyle name="g_rate_WACC-RAD (2)_THEsumPage (2)_Corvette_Merger Model_v.33 4" xfId="15910"/>
    <cellStyle name="g_rate_WACC-RAD (2)_THEsumPage (2)_Corvette_Merger Model_v.33 4 2" xfId="40894"/>
    <cellStyle name="g_rate_WACC-RAD (2)_THEsumPage (2)_Corvette_Merger Model_v.33 5" xfId="40891"/>
    <cellStyle name="g_rate_WACC-RAD (2)_THEsumPage (2)_Corvette_Mustang LBO_v.9" xfId="15911"/>
    <cellStyle name="g_rate_WACC-RAD (2)_THEsumPage (2)_Corvette_Mustang LBO_v.9 2" xfId="15912"/>
    <cellStyle name="g_rate_WACC-RAD (2)_THEsumPage (2)_Corvette_Mustang LBO_v.9 2 2" xfId="40896"/>
    <cellStyle name="g_rate_WACC-RAD (2)_THEsumPage (2)_Corvette_Mustang LBO_v.9 3" xfId="15913"/>
    <cellStyle name="g_rate_WACC-RAD (2)_THEsumPage (2)_Corvette_Mustang LBO_v.9 3 2" xfId="40897"/>
    <cellStyle name="g_rate_WACC-RAD (2)_THEsumPage (2)_Corvette_Mustang LBO_v.9 4" xfId="15914"/>
    <cellStyle name="g_rate_WACC-RAD (2)_THEsumPage (2)_Corvette_Mustang LBO_v.9 4 2" xfId="40898"/>
    <cellStyle name="g_rate_WACC-RAD (2)_THEsumPage (2)_Corvette_Mustang LBO_v.9 5" xfId="40895"/>
    <cellStyle name="g_rate_WACC-RAD (2)_THEsumPage (2)_Keppel Land" xfId="15915"/>
    <cellStyle name="g_rate_WACC-RAD (2)_THEsumPage (2)_Keppel Land 2" xfId="15916"/>
    <cellStyle name="g_rate_WACC-RAD (2)_THEsumPage (2)_Keppel Land 2 2" xfId="40900"/>
    <cellStyle name="g_rate_WACC-RAD (2)_THEsumPage (2)_Keppel Land 3" xfId="15917"/>
    <cellStyle name="g_rate_WACC-RAD (2)_THEsumPage (2)_Keppel Land 3 2" xfId="40901"/>
    <cellStyle name="g_rate_WACC-RAD (2)_THEsumPage (2)_Keppel Land 4" xfId="15918"/>
    <cellStyle name="g_rate_WACC-RAD (2)_THEsumPage (2)_Keppel Land 4 2" xfId="40902"/>
    <cellStyle name="g_rate_WACC-RAD (2)_THEsumPage (2)_Keppel Land 5" xfId="40899"/>
    <cellStyle name="g_rate_WACC-RAD (2)_THEsumPage (2)_Keppel Land_Capitaland_working" xfId="15919"/>
    <cellStyle name="g_rate_WACC-RAD (2)_THEsumPage (2)_Keppel Land_Capitaland_working 2" xfId="15920"/>
    <cellStyle name="g_rate_WACC-RAD (2)_THEsumPage (2)_Keppel Land_Capitaland_working 2 2" xfId="40904"/>
    <cellStyle name="g_rate_WACC-RAD (2)_THEsumPage (2)_Keppel Land_Capitaland_working 3" xfId="15921"/>
    <cellStyle name="g_rate_WACC-RAD (2)_THEsumPage (2)_Keppel Land_Capitaland_working 3 2" xfId="40905"/>
    <cellStyle name="g_rate_WACC-RAD (2)_THEsumPage (2)_Keppel Land_Capitaland_working 4" xfId="15922"/>
    <cellStyle name="g_rate_WACC-RAD (2)_THEsumPage (2)_Keppel Land_Capitaland_working 4 2" xfId="40906"/>
    <cellStyle name="g_rate_WACC-RAD (2)_THEsumPage (2)_Keppel Land_Capitaland_working 5" xfId="40903"/>
    <cellStyle name="g_rate_WACC-RAD (2)_THEsumPage (2)_PortfolioSale NAV_v.9" xfId="15923"/>
    <cellStyle name="g_rate_WACC-RAD (2)_THEsumPage (2)_PortfolioSale NAV_v.9 2" xfId="15924"/>
    <cellStyle name="g_rate_WACC-RAD (2)_THEsumPage (2)_PortfolioSale NAV_v.9 2 2" xfId="40908"/>
    <cellStyle name="g_rate_WACC-RAD (2)_THEsumPage (2)_PortfolioSale NAV_v.9 3" xfId="15925"/>
    <cellStyle name="g_rate_WACC-RAD (2)_THEsumPage (2)_PortfolioSale NAV_v.9 3 2" xfId="40909"/>
    <cellStyle name="g_rate_WACC-RAD (2)_THEsumPage (2)_PortfolioSale NAV_v.9 4" xfId="15926"/>
    <cellStyle name="g_rate_WACC-RAD (2)_THEsumPage (2)_PortfolioSale NAV_v.9 4 2" xfId="40910"/>
    <cellStyle name="g_rate_WACC-RAD (2)_THEsumPage (2)_PortfolioSale NAV_v.9 5" xfId="40907"/>
    <cellStyle name="g_rate_Worksheet in Altana" xfId="15927"/>
    <cellStyle name="g_rate_Worksheet in Altana 2" xfId="15928"/>
    <cellStyle name="g_rate_Worksheet in Altana 2 2" xfId="40912"/>
    <cellStyle name="g_rate_Worksheet in Altana 3" xfId="15929"/>
    <cellStyle name="g_rate_Worksheet in Altana 3 2" xfId="40913"/>
    <cellStyle name="g_rate_Worksheet in Altana 4" xfId="15930"/>
    <cellStyle name="g_rate_Worksheet in Altana 4 2" xfId="40914"/>
    <cellStyle name="g_rate_Worksheet in Altana 5" xfId="40911"/>
    <cellStyle name="g_rate_Worksheet in Spec. Dist Industry Overview" xfId="15931"/>
    <cellStyle name="g_rate_Worksheet in Spec. Dist Industry Overview 2" xfId="15932"/>
    <cellStyle name="g_rate_Worksheet in Spec. Dist Industry Overview 2 2" xfId="40916"/>
    <cellStyle name="g_rate_Worksheet in Spec. Dist Industry Overview 3" xfId="15933"/>
    <cellStyle name="g_rate_Worksheet in Spec. Dist Industry Overview 3 2" xfId="40917"/>
    <cellStyle name="g_rate_Worksheet in Spec. Dist Industry Overview 4" xfId="15934"/>
    <cellStyle name="g_rate_Worksheet in Spec. Dist Industry Overview 4 2" xfId="40918"/>
    <cellStyle name="g_rate_Worksheet in Spec. Dist Industry Overview 5" xfId="40915"/>
    <cellStyle name="GAR" xfId="15935"/>
    <cellStyle name="GAR 2" xfId="15936"/>
    <cellStyle name="GAR 2 2" xfId="40920"/>
    <cellStyle name="GAR 3" xfId="15937"/>
    <cellStyle name="GAR 3 2" xfId="40921"/>
    <cellStyle name="GAR 4" xfId="15938"/>
    <cellStyle name="GAR 4 2" xfId="40922"/>
    <cellStyle name="GAR 5" xfId="40919"/>
    <cellStyle name="General" xfId="15939"/>
    <cellStyle name="General 2" xfId="15940"/>
    <cellStyle name="General 2 2" xfId="40924"/>
    <cellStyle name="General 3" xfId="15941"/>
    <cellStyle name="General 3 2" xfId="40925"/>
    <cellStyle name="General 4" xfId="15942"/>
    <cellStyle name="General 4 2" xfId="40926"/>
    <cellStyle name="General 5" xfId="40923"/>
    <cellStyle name="GerBOM1" xfId="15943"/>
    <cellStyle name="GerBOM1 2" xfId="15944"/>
    <cellStyle name="GerBOM1 2 2" xfId="40928"/>
    <cellStyle name="GerBOM1 3" xfId="15945"/>
    <cellStyle name="GerBOM1 3 2" xfId="40929"/>
    <cellStyle name="GerBOM1 4" xfId="15946"/>
    <cellStyle name="GerBOM1 4 2" xfId="40930"/>
    <cellStyle name="GerBOM1 5" xfId="40927"/>
    <cellStyle name="Goesto" xfId="15947"/>
    <cellStyle name="Goesto 2" xfId="15948"/>
    <cellStyle name="Goesto 2 2" xfId="40932"/>
    <cellStyle name="Goesto 3" xfId="15949"/>
    <cellStyle name="Goesto 3 2" xfId="40933"/>
    <cellStyle name="Goesto 4" xfId="15950"/>
    <cellStyle name="Goesto 4 2" xfId="40934"/>
    <cellStyle name="Goesto 5" xfId="40931"/>
    <cellStyle name="Good 1" xfId="15951"/>
    <cellStyle name="Good 1 2" xfId="15952"/>
    <cellStyle name="Good 1 2 2" xfId="40936"/>
    <cellStyle name="Good 1 3" xfId="15953"/>
    <cellStyle name="Good 1 3 2" xfId="40937"/>
    <cellStyle name="Good 1 4" xfId="15954"/>
    <cellStyle name="Good 1 4 2" xfId="40938"/>
    <cellStyle name="Good 1 5" xfId="40935"/>
    <cellStyle name="Good 10" xfId="15955"/>
    <cellStyle name="Good 10 2" xfId="15956"/>
    <cellStyle name="Good 10 2 2" xfId="40940"/>
    <cellStyle name="Good 10 3" xfId="15957"/>
    <cellStyle name="Good 10 3 2" xfId="40941"/>
    <cellStyle name="Good 10 4" xfId="15958"/>
    <cellStyle name="Good 10 4 2" xfId="40942"/>
    <cellStyle name="Good 10 5" xfId="40939"/>
    <cellStyle name="Good 11" xfId="15959"/>
    <cellStyle name="Good 11 2" xfId="15960"/>
    <cellStyle name="Good 11 2 2" xfId="40944"/>
    <cellStyle name="Good 11 3" xfId="15961"/>
    <cellStyle name="Good 11 3 2" xfId="40945"/>
    <cellStyle name="Good 11 4" xfId="15962"/>
    <cellStyle name="Good 11 4 2" xfId="40946"/>
    <cellStyle name="Good 11 5" xfId="40943"/>
    <cellStyle name="Good 12" xfId="15963"/>
    <cellStyle name="Good 12 2" xfId="15964"/>
    <cellStyle name="Good 12 2 2" xfId="40948"/>
    <cellStyle name="Good 12 3" xfId="15965"/>
    <cellStyle name="Good 12 3 2" xfId="40949"/>
    <cellStyle name="Good 12 4" xfId="15966"/>
    <cellStyle name="Good 12 4 2" xfId="40950"/>
    <cellStyle name="Good 12 5" xfId="40947"/>
    <cellStyle name="Good 13" xfId="15967"/>
    <cellStyle name="Good 13 2" xfId="15968"/>
    <cellStyle name="Good 13 2 2" xfId="40952"/>
    <cellStyle name="Good 13 3" xfId="15969"/>
    <cellStyle name="Good 13 3 2" xfId="40953"/>
    <cellStyle name="Good 13 4" xfId="15970"/>
    <cellStyle name="Good 13 4 2" xfId="40954"/>
    <cellStyle name="Good 13 5" xfId="40951"/>
    <cellStyle name="Good 14" xfId="15971"/>
    <cellStyle name="Good 14 2" xfId="15972"/>
    <cellStyle name="Good 14 2 2" xfId="40956"/>
    <cellStyle name="Good 14 3" xfId="15973"/>
    <cellStyle name="Good 14 3 2" xfId="40957"/>
    <cellStyle name="Good 14 4" xfId="15974"/>
    <cellStyle name="Good 14 4 2" xfId="40958"/>
    <cellStyle name="Good 14 5" xfId="40955"/>
    <cellStyle name="Good 15" xfId="15975"/>
    <cellStyle name="Good 15 2" xfId="15976"/>
    <cellStyle name="Good 15 2 2" xfId="40960"/>
    <cellStyle name="Good 15 3" xfId="15977"/>
    <cellStyle name="Good 15 3 2" xfId="40961"/>
    <cellStyle name="Good 15 4" xfId="15978"/>
    <cellStyle name="Good 15 4 2" xfId="40962"/>
    <cellStyle name="Good 15 5" xfId="40959"/>
    <cellStyle name="Good 16" xfId="15979"/>
    <cellStyle name="Good 16 2" xfId="15980"/>
    <cellStyle name="Good 16 2 2" xfId="40964"/>
    <cellStyle name="Good 16 3" xfId="15981"/>
    <cellStyle name="Good 16 3 2" xfId="40965"/>
    <cellStyle name="Good 16 4" xfId="15982"/>
    <cellStyle name="Good 16 4 2" xfId="40966"/>
    <cellStyle name="Good 16 5" xfId="40963"/>
    <cellStyle name="Good 17" xfId="15983"/>
    <cellStyle name="Good 17 2" xfId="15984"/>
    <cellStyle name="Good 17 2 2" xfId="40968"/>
    <cellStyle name="Good 17 3" xfId="15985"/>
    <cellStyle name="Good 17 3 2" xfId="40969"/>
    <cellStyle name="Good 17 4" xfId="15986"/>
    <cellStyle name="Good 17 4 2" xfId="40970"/>
    <cellStyle name="Good 17 5" xfId="40967"/>
    <cellStyle name="Good 18" xfId="15987"/>
    <cellStyle name="Good 18 2" xfId="15988"/>
    <cellStyle name="Good 18 2 2" xfId="40972"/>
    <cellStyle name="Good 18 3" xfId="15989"/>
    <cellStyle name="Good 18 3 2" xfId="40973"/>
    <cellStyle name="Good 18 4" xfId="15990"/>
    <cellStyle name="Good 18 4 2" xfId="40974"/>
    <cellStyle name="Good 18 5" xfId="40971"/>
    <cellStyle name="Good 19" xfId="15991"/>
    <cellStyle name="Good 19 2" xfId="15992"/>
    <cellStyle name="Good 19 2 2" xfId="40976"/>
    <cellStyle name="Good 19 3" xfId="15993"/>
    <cellStyle name="Good 19 3 2" xfId="40977"/>
    <cellStyle name="Good 19 4" xfId="15994"/>
    <cellStyle name="Good 19 4 2" xfId="40978"/>
    <cellStyle name="Good 19 5" xfId="40975"/>
    <cellStyle name="Good 2" xfId="15995"/>
    <cellStyle name="Good 2 10" xfId="40979"/>
    <cellStyle name="Good 2 2" xfId="15996"/>
    <cellStyle name="Good 2 2 2" xfId="15997"/>
    <cellStyle name="Good 2 2 2 2" xfId="15998"/>
    <cellStyle name="Good 2 2 2 2 2" xfId="40982"/>
    <cellStyle name="Good 2 2 2 3" xfId="15999"/>
    <cellStyle name="Good 2 2 2 3 2" xfId="40983"/>
    <cellStyle name="Good 2 2 2 4" xfId="16000"/>
    <cellStyle name="Good 2 2 2 4 2" xfId="40984"/>
    <cellStyle name="Good 2 2 2 5" xfId="40981"/>
    <cellStyle name="Good 2 2 3" xfId="16001"/>
    <cellStyle name="Good 2 2 3 2" xfId="16002"/>
    <cellStyle name="Good 2 2 3 2 2" xfId="40986"/>
    <cellStyle name="Good 2 2 3 3" xfId="16003"/>
    <cellStyle name="Good 2 2 3 3 2" xfId="40987"/>
    <cellStyle name="Good 2 2 3 4" xfId="16004"/>
    <cellStyle name="Good 2 2 3 4 2" xfId="40988"/>
    <cellStyle name="Good 2 2 3 5" xfId="40985"/>
    <cellStyle name="Good 2 2 4" xfId="16005"/>
    <cellStyle name="Good 2 2 4 2" xfId="16006"/>
    <cellStyle name="Good 2 2 4 2 2" xfId="40990"/>
    <cellStyle name="Good 2 2 4 3" xfId="16007"/>
    <cellStyle name="Good 2 2 4 3 2" xfId="40991"/>
    <cellStyle name="Good 2 2 4 4" xfId="16008"/>
    <cellStyle name="Good 2 2 4 4 2" xfId="40992"/>
    <cellStyle name="Good 2 2 4 5" xfId="40989"/>
    <cellStyle name="Good 2 2 5" xfId="16009"/>
    <cellStyle name="Good 2 2 5 2" xfId="16010"/>
    <cellStyle name="Good 2 2 5 2 2" xfId="40994"/>
    <cellStyle name="Good 2 2 5 3" xfId="16011"/>
    <cellStyle name="Good 2 2 5 3 2" xfId="40995"/>
    <cellStyle name="Good 2 2 5 4" xfId="16012"/>
    <cellStyle name="Good 2 2 5 4 2" xfId="40996"/>
    <cellStyle name="Good 2 2 5 5" xfId="40993"/>
    <cellStyle name="Good 2 2 6" xfId="16013"/>
    <cellStyle name="Good 2 2 6 2" xfId="40997"/>
    <cellStyle name="Good 2 2 7" xfId="16014"/>
    <cellStyle name="Good 2 2 7 2" xfId="40998"/>
    <cellStyle name="Good 2 2 8" xfId="16015"/>
    <cellStyle name="Good 2 2 8 2" xfId="40999"/>
    <cellStyle name="Good 2 2 9" xfId="40980"/>
    <cellStyle name="Good 2 3" xfId="16016"/>
    <cellStyle name="Good 2 3 2" xfId="16017"/>
    <cellStyle name="Good 2 3 2 2" xfId="41001"/>
    <cellStyle name="Good 2 3 3" xfId="16018"/>
    <cellStyle name="Good 2 3 3 2" xfId="41002"/>
    <cellStyle name="Good 2 3 4" xfId="16019"/>
    <cellStyle name="Good 2 3 4 2" xfId="41003"/>
    <cellStyle name="Good 2 3 5" xfId="41000"/>
    <cellStyle name="Good 2 4" xfId="16020"/>
    <cellStyle name="Good 2 4 2" xfId="16021"/>
    <cellStyle name="Good 2 4 2 2" xfId="41005"/>
    <cellStyle name="Good 2 4 3" xfId="16022"/>
    <cellStyle name="Good 2 4 3 2" xfId="41006"/>
    <cellStyle name="Good 2 4 4" xfId="16023"/>
    <cellStyle name="Good 2 4 4 2" xfId="41007"/>
    <cellStyle name="Good 2 4 5" xfId="41004"/>
    <cellStyle name="Good 2 5" xfId="16024"/>
    <cellStyle name="Good 2 5 2" xfId="16025"/>
    <cellStyle name="Good 2 5 2 2" xfId="41009"/>
    <cellStyle name="Good 2 5 3" xfId="16026"/>
    <cellStyle name="Good 2 5 3 2" xfId="41010"/>
    <cellStyle name="Good 2 5 4" xfId="16027"/>
    <cellStyle name="Good 2 5 4 2" xfId="41011"/>
    <cellStyle name="Good 2 5 5" xfId="41008"/>
    <cellStyle name="Good 2 6" xfId="16028"/>
    <cellStyle name="Good 2 6 2" xfId="16029"/>
    <cellStyle name="Good 2 6 2 2" xfId="41013"/>
    <cellStyle name="Good 2 6 3" xfId="16030"/>
    <cellStyle name="Good 2 6 3 2" xfId="41014"/>
    <cellStyle name="Good 2 6 4" xfId="16031"/>
    <cellStyle name="Good 2 6 4 2" xfId="41015"/>
    <cellStyle name="Good 2 6 5" xfId="41012"/>
    <cellStyle name="Good 2 7" xfId="16032"/>
    <cellStyle name="Good 2 7 2" xfId="41016"/>
    <cellStyle name="Good 2 8" xfId="16033"/>
    <cellStyle name="Good 2 8 2" xfId="41017"/>
    <cellStyle name="Good 2 9" xfId="16034"/>
    <cellStyle name="Good 2 9 2" xfId="41018"/>
    <cellStyle name="Good 20" xfId="16035"/>
    <cellStyle name="Good 20 2" xfId="16036"/>
    <cellStyle name="Good 20 2 2" xfId="41020"/>
    <cellStyle name="Good 20 3" xfId="16037"/>
    <cellStyle name="Good 20 3 2" xfId="41021"/>
    <cellStyle name="Good 20 4" xfId="16038"/>
    <cellStyle name="Good 20 4 2" xfId="41022"/>
    <cellStyle name="Good 20 5" xfId="41019"/>
    <cellStyle name="Good 21" xfId="16039"/>
    <cellStyle name="Good 21 2" xfId="16040"/>
    <cellStyle name="Good 21 2 2" xfId="41024"/>
    <cellStyle name="Good 21 3" xfId="16041"/>
    <cellStyle name="Good 21 3 2" xfId="41025"/>
    <cellStyle name="Good 21 4" xfId="16042"/>
    <cellStyle name="Good 21 4 2" xfId="41026"/>
    <cellStyle name="Good 21 5" xfId="41023"/>
    <cellStyle name="Good 22" xfId="16043"/>
    <cellStyle name="Good 22 2" xfId="16044"/>
    <cellStyle name="Good 22 2 2" xfId="41028"/>
    <cellStyle name="Good 22 3" xfId="16045"/>
    <cellStyle name="Good 22 3 2" xfId="41029"/>
    <cellStyle name="Good 22 4" xfId="16046"/>
    <cellStyle name="Good 22 4 2" xfId="41030"/>
    <cellStyle name="Good 22 5" xfId="41027"/>
    <cellStyle name="Good 23" xfId="16047"/>
    <cellStyle name="Good 23 2" xfId="41031"/>
    <cellStyle name="Good 3" xfId="16048"/>
    <cellStyle name="Good 3 2" xfId="16049"/>
    <cellStyle name="Good 3 2 2" xfId="41033"/>
    <cellStyle name="Good 3 3" xfId="16050"/>
    <cellStyle name="Good 3 3 2" xfId="41034"/>
    <cellStyle name="Good 3 4" xfId="16051"/>
    <cellStyle name="Good 3 4 2" xfId="41035"/>
    <cellStyle name="Good 3 5" xfId="41032"/>
    <cellStyle name="Good 4" xfId="16052"/>
    <cellStyle name="Good 4 2" xfId="16053"/>
    <cellStyle name="Good 4 2 2" xfId="41037"/>
    <cellStyle name="Good 4 3" xfId="16054"/>
    <cellStyle name="Good 4 3 2" xfId="41038"/>
    <cellStyle name="Good 4 4" xfId="16055"/>
    <cellStyle name="Good 4 4 2" xfId="41039"/>
    <cellStyle name="Good 4 5" xfId="41036"/>
    <cellStyle name="Good 5" xfId="16056"/>
    <cellStyle name="Good 5 2" xfId="16057"/>
    <cellStyle name="Good 5 2 2" xfId="41041"/>
    <cellStyle name="Good 5 3" xfId="16058"/>
    <cellStyle name="Good 5 3 2" xfId="41042"/>
    <cellStyle name="Good 5 4" xfId="16059"/>
    <cellStyle name="Good 5 4 2" xfId="41043"/>
    <cellStyle name="Good 5 5" xfId="41040"/>
    <cellStyle name="Good 6" xfId="16060"/>
    <cellStyle name="Good 6 2" xfId="16061"/>
    <cellStyle name="Good 6 2 2" xfId="41045"/>
    <cellStyle name="Good 6 3" xfId="16062"/>
    <cellStyle name="Good 6 3 2" xfId="41046"/>
    <cellStyle name="Good 6 4" xfId="16063"/>
    <cellStyle name="Good 6 4 2" xfId="41047"/>
    <cellStyle name="Good 6 5" xfId="41044"/>
    <cellStyle name="Good 7" xfId="16064"/>
    <cellStyle name="Good 7 2" xfId="16065"/>
    <cellStyle name="Good 7 2 2" xfId="41049"/>
    <cellStyle name="Good 7 3" xfId="16066"/>
    <cellStyle name="Good 7 3 2" xfId="41050"/>
    <cellStyle name="Good 7 4" xfId="16067"/>
    <cellStyle name="Good 7 4 2" xfId="41051"/>
    <cellStyle name="Good 7 5" xfId="41048"/>
    <cellStyle name="Good 8" xfId="16068"/>
    <cellStyle name="Good 8 2" xfId="16069"/>
    <cellStyle name="Good 8 2 2" xfId="41053"/>
    <cellStyle name="Good 8 3" xfId="16070"/>
    <cellStyle name="Good 8 3 2" xfId="41054"/>
    <cellStyle name="Good 8 4" xfId="16071"/>
    <cellStyle name="Good 8 4 2" xfId="41055"/>
    <cellStyle name="Good 8 5" xfId="41052"/>
    <cellStyle name="Good 9" xfId="16072"/>
    <cellStyle name="Good 9 2" xfId="16073"/>
    <cellStyle name="Good 9 2 2" xfId="41057"/>
    <cellStyle name="Good 9 3" xfId="16074"/>
    <cellStyle name="Good 9 3 2" xfId="41058"/>
    <cellStyle name="Good 9 4" xfId="16075"/>
    <cellStyle name="Good 9 4 2" xfId="41059"/>
    <cellStyle name="Good 9 5" xfId="41056"/>
    <cellStyle name="GrandTotal" xfId="16076"/>
    <cellStyle name="GrandTotal 2" xfId="16077"/>
    <cellStyle name="GrandTotal 2 2" xfId="16078"/>
    <cellStyle name="GrandTotal 2 2 2" xfId="41062"/>
    <cellStyle name="GrandTotal 2 3" xfId="16079"/>
    <cellStyle name="GrandTotal 2 3 2" xfId="41063"/>
    <cellStyle name="GrandTotal 2 4" xfId="16080"/>
    <cellStyle name="GrandTotal 2 4 2" xfId="41064"/>
    <cellStyle name="GrandTotal 2 5" xfId="41061"/>
    <cellStyle name="GrandTotal 3" xfId="16081"/>
    <cellStyle name="GrandTotal 3 2" xfId="41065"/>
    <cellStyle name="GrandTotal 4" xfId="16082"/>
    <cellStyle name="GrandTotal 4 2" xfId="41066"/>
    <cellStyle name="GrandTotal 5" xfId="16083"/>
    <cellStyle name="GrandTotal 5 2" xfId="41067"/>
    <cellStyle name="GrandTotal 6" xfId="41060"/>
    <cellStyle name="Grey" xfId="16084"/>
    <cellStyle name="Grey 2" xfId="16085"/>
    <cellStyle name="Grey 2 2" xfId="41069"/>
    <cellStyle name="Grey 3" xfId="16086"/>
    <cellStyle name="Grey 3 2" xfId="41070"/>
    <cellStyle name="Grey 4" xfId="16087"/>
    <cellStyle name="Grey 4 2" xfId="41071"/>
    <cellStyle name="Grey 5" xfId="41068"/>
    <cellStyle name="group bold formula" xfId="16088"/>
    <cellStyle name="group bold formula 2" xfId="16089"/>
    <cellStyle name="group bold formula 2 2" xfId="41073"/>
    <cellStyle name="group bold formula 3" xfId="16090"/>
    <cellStyle name="group bold formula 3 2" xfId="41074"/>
    <cellStyle name="group bold formula 4" xfId="16091"/>
    <cellStyle name="group bold formula 4 2" xfId="41075"/>
    <cellStyle name="group bold formula 5" xfId="16092"/>
    <cellStyle name="group bold formula 5 2" xfId="41076"/>
    <cellStyle name="group bold formula 6" xfId="41072"/>
    <cellStyle name="group formula" xfId="16093"/>
    <cellStyle name="group formula 2" xfId="16094"/>
    <cellStyle name="group formula 2 2" xfId="41078"/>
    <cellStyle name="group formula 3" xfId="16095"/>
    <cellStyle name="group formula 3 2" xfId="41079"/>
    <cellStyle name="group formula 4" xfId="16096"/>
    <cellStyle name="group formula 4 2" xfId="41080"/>
    <cellStyle name="group formula 5" xfId="16097"/>
    <cellStyle name="group formula 5 2" xfId="41081"/>
    <cellStyle name="group formula 6" xfId="41077"/>
    <cellStyle name="hard no" xfId="16098"/>
    <cellStyle name="hard no 2" xfId="16099"/>
    <cellStyle name="hard no 2 2" xfId="41083"/>
    <cellStyle name="hard no 3" xfId="16100"/>
    <cellStyle name="hard no 3 2" xfId="16101"/>
    <cellStyle name="hard no 3 2 2" xfId="41085"/>
    <cellStyle name="hard no 3 3" xfId="41084"/>
    <cellStyle name="hard no 4" xfId="16102"/>
    <cellStyle name="hard no 4 2" xfId="41086"/>
    <cellStyle name="hard no 5" xfId="16103"/>
    <cellStyle name="hard no 5 2" xfId="41087"/>
    <cellStyle name="hard no 6" xfId="41082"/>
    <cellStyle name="Hard Percent" xfId="16104"/>
    <cellStyle name="Hard Percent 2" xfId="16105"/>
    <cellStyle name="Hard Percent 2 2" xfId="41089"/>
    <cellStyle name="Hard Percent 3" xfId="16106"/>
    <cellStyle name="Hard Percent 3 2" xfId="41090"/>
    <cellStyle name="Hard Percent 4" xfId="16107"/>
    <cellStyle name="Hard Percent 4 2" xfId="41091"/>
    <cellStyle name="Hard Percent 5" xfId="41088"/>
    <cellStyle name="hardno" xfId="16108"/>
    <cellStyle name="hardno 2" xfId="16109"/>
    <cellStyle name="hardno 2 2" xfId="41093"/>
    <cellStyle name="hardno 3" xfId="16110"/>
    <cellStyle name="hardno 3 2" xfId="41094"/>
    <cellStyle name="hardno 4" xfId="16111"/>
    <cellStyle name="hardno 4 2" xfId="41095"/>
    <cellStyle name="hardno 5" xfId="41092"/>
    <cellStyle name="Head - Style2" xfId="16112"/>
    <cellStyle name="Head - Style2 2" xfId="16113"/>
    <cellStyle name="Head - Style2 2 2" xfId="41097"/>
    <cellStyle name="Head - Style2 3" xfId="16114"/>
    <cellStyle name="Head - Style2 3 2" xfId="41098"/>
    <cellStyle name="Head - Style2 4" xfId="16115"/>
    <cellStyle name="Head - Style2 4 2" xfId="41099"/>
    <cellStyle name="Head - Style2 5" xfId="41096"/>
    <cellStyle name="Head 1" xfId="16116"/>
    <cellStyle name="Head 1 2" xfId="16117"/>
    <cellStyle name="Head 1 2 2" xfId="41101"/>
    <cellStyle name="Head 1 3" xfId="16118"/>
    <cellStyle name="Head 1 3 2" xfId="41102"/>
    <cellStyle name="Head 1 4" xfId="16119"/>
    <cellStyle name="Head 1 4 2" xfId="41103"/>
    <cellStyle name="Head 1 5" xfId="41100"/>
    <cellStyle name="Head0" xfId="16120"/>
    <cellStyle name="Head0 10" xfId="16121"/>
    <cellStyle name="Head0 10 2" xfId="16122"/>
    <cellStyle name="Head0 10 2 2" xfId="41106"/>
    <cellStyle name="Head0 10 3" xfId="16123"/>
    <cellStyle name="Head0 10 3 2" xfId="41107"/>
    <cellStyle name="Head0 10 4" xfId="16124"/>
    <cellStyle name="Head0 10 4 2" xfId="41108"/>
    <cellStyle name="Head0 10 5" xfId="41105"/>
    <cellStyle name="Head0 11" xfId="16125"/>
    <cellStyle name="Head0 11 2" xfId="41109"/>
    <cellStyle name="Head0 12" xfId="16126"/>
    <cellStyle name="Head0 12 2" xfId="41110"/>
    <cellStyle name="Head0 13" xfId="16127"/>
    <cellStyle name="Head0 13 2" xfId="41111"/>
    <cellStyle name="Head0 14" xfId="41104"/>
    <cellStyle name="Head0 2" xfId="16128"/>
    <cellStyle name="Head0 2 2" xfId="16129"/>
    <cellStyle name="Head0 2 2 2" xfId="41113"/>
    <cellStyle name="Head0 2 3" xfId="16130"/>
    <cellStyle name="Head0 2 3 2" xfId="41114"/>
    <cellStyle name="Head0 2 4" xfId="16131"/>
    <cellStyle name="Head0 2 4 2" xfId="41115"/>
    <cellStyle name="Head0 2 5" xfId="41112"/>
    <cellStyle name="Head0 3" xfId="16132"/>
    <cellStyle name="Head0 3 2" xfId="16133"/>
    <cellStyle name="Head0 3 2 2" xfId="41117"/>
    <cellStyle name="Head0 3 3" xfId="16134"/>
    <cellStyle name="Head0 3 3 2" xfId="41118"/>
    <cellStyle name="Head0 3 4" xfId="16135"/>
    <cellStyle name="Head0 3 4 2" xfId="41119"/>
    <cellStyle name="Head0 3 5" xfId="41116"/>
    <cellStyle name="Head0 4" xfId="16136"/>
    <cellStyle name="Head0 4 2" xfId="16137"/>
    <cellStyle name="Head0 4 2 2" xfId="41121"/>
    <cellStyle name="Head0 4 3" xfId="16138"/>
    <cellStyle name="Head0 4 3 2" xfId="41122"/>
    <cellStyle name="Head0 4 4" xfId="16139"/>
    <cellStyle name="Head0 4 4 2" xfId="41123"/>
    <cellStyle name="Head0 4 5" xfId="41120"/>
    <cellStyle name="Head0 5" xfId="16140"/>
    <cellStyle name="Head0 5 2" xfId="16141"/>
    <cellStyle name="Head0 5 2 2" xfId="41125"/>
    <cellStyle name="Head0 5 3" xfId="16142"/>
    <cellStyle name="Head0 5 3 2" xfId="41126"/>
    <cellStyle name="Head0 5 4" xfId="16143"/>
    <cellStyle name="Head0 5 4 2" xfId="41127"/>
    <cellStyle name="Head0 5 5" xfId="41124"/>
    <cellStyle name="Head0 6" xfId="16144"/>
    <cellStyle name="Head0 6 2" xfId="16145"/>
    <cellStyle name="Head0 6 2 2" xfId="41129"/>
    <cellStyle name="Head0 6 3" xfId="16146"/>
    <cellStyle name="Head0 6 3 2" xfId="41130"/>
    <cellStyle name="Head0 6 4" xfId="16147"/>
    <cellStyle name="Head0 6 4 2" xfId="41131"/>
    <cellStyle name="Head0 6 5" xfId="41128"/>
    <cellStyle name="Head0 7" xfId="16148"/>
    <cellStyle name="Head0 7 2" xfId="16149"/>
    <cellStyle name="Head0 7 2 2" xfId="41133"/>
    <cellStyle name="Head0 7 3" xfId="16150"/>
    <cellStyle name="Head0 7 3 2" xfId="41134"/>
    <cellStyle name="Head0 7 4" xfId="16151"/>
    <cellStyle name="Head0 7 4 2" xfId="41135"/>
    <cellStyle name="Head0 7 5" xfId="41132"/>
    <cellStyle name="Head0 8" xfId="16152"/>
    <cellStyle name="Head0 8 2" xfId="16153"/>
    <cellStyle name="Head0 8 2 2" xfId="41137"/>
    <cellStyle name="Head0 8 3" xfId="16154"/>
    <cellStyle name="Head0 8 3 2" xfId="41138"/>
    <cellStyle name="Head0 8 4" xfId="16155"/>
    <cellStyle name="Head0 8 4 2" xfId="41139"/>
    <cellStyle name="Head0 8 5" xfId="41136"/>
    <cellStyle name="Head0 9" xfId="16156"/>
    <cellStyle name="Head0 9 2" xfId="16157"/>
    <cellStyle name="Head0 9 2 2" xfId="41141"/>
    <cellStyle name="Head0 9 3" xfId="16158"/>
    <cellStyle name="Head0 9 3 2" xfId="41142"/>
    <cellStyle name="Head0 9 4" xfId="16159"/>
    <cellStyle name="Head0 9 4 2" xfId="41143"/>
    <cellStyle name="Head0 9 5" xfId="41140"/>
    <cellStyle name="Head1" xfId="16160"/>
    <cellStyle name="Head1 2" xfId="16161"/>
    <cellStyle name="Head1 2 2" xfId="16162"/>
    <cellStyle name="Head1 2 2 2" xfId="41146"/>
    <cellStyle name="Head1 2 3" xfId="16163"/>
    <cellStyle name="Head1 2 3 2" xfId="41147"/>
    <cellStyle name="Head1 2 4" xfId="16164"/>
    <cellStyle name="Head1 2 4 2" xfId="41148"/>
    <cellStyle name="Head1 2 5" xfId="41145"/>
    <cellStyle name="Head1 3" xfId="16165"/>
    <cellStyle name="Head1 3 2" xfId="41149"/>
    <cellStyle name="Head1 4" xfId="16166"/>
    <cellStyle name="Head1 4 2" xfId="41150"/>
    <cellStyle name="Head1 5" xfId="16167"/>
    <cellStyle name="Head1 5 2" xfId="41151"/>
    <cellStyle name="Head1 6" xfId="41144"/>
    <cellStyle name="Head2" xfId="16168"/>
    <cellStyle name="Head2 2" xfId="16169"/>
    <cellStyle name="Head2 2 2" xfId="16170"/>
    <cellStyle name="Head2 2 2 2" xfId="41154"/>
    <cellStyle name="Head2 2 3" xfId="16171"/>
    <cellStyle name="Head2 2 3 2" xfId="41155"/>
    <cellStyle name="Head2 2 4" xfId="16172"/>
    <cellStyle name="Head2 2 4 2" xfId="41156"/>
    <cellStyle name="Head2 2 5" xfId="41153"/>
    <cellStyle name="Head2 3" xfId="16173"/>
    <cellStyle name="Head2 3 2" xfId="41157"/>
    <cellStyle name="Head2 4" xfId="16174"/>
    <cellStyle name="Head2 4 2" xfId="41158"/>
    <cellStyle name="Head2 5" xfId="16175"/>
    <cellStyle name="Head2 5 2" xfId="41159"/>
    <cellStyle name="Head2 6" xfId="41152"/>
    <cellStyle name="Head3" xfId="16176"/>
    <cellStyle name="Head3 2" xfId="16177"/>
    <cellStyle name="Head3 2 2" xfId="16178"/>
    <cellStyle name="Head3 2 2 2" xfId="41162"/>
    <cellStyle name="Head3 2 3" xfId="16179"/>
    <cellStyle name="Head3 2 3 2" xfId="41163"/>
    <cellStyle name="Head3 2 4" xfId="16180"/>
    <cellStyle name="Head3 2 4 2" xfId="41164"/>
    <cellStyle name="Head3 2 5" xfId="41161"/>
    <cellStyle name="Head3 3" xfId="16181"/>
    <cellStyle name="Head3 3 2" xfId="41165"/>
    <cellStyle name="Head3 4" xfId="16182"/>
    <cellStyle name="Head3 4 2" xfId="41166"/>
    <cellStyle name="Head3 5" xfId="16183"/>
    <cellStyle name="Head3 5 2" xfId="41167"/>
    <cellStyle name="Head3 6" xfId="41160"/>
    <cellStyle name="Head4" xfId="16184"/>
    <cellStyle name="Head4 2" xfId="16185"/>
    <cellStyle name="Head4 2 2" xfId="16186"/>
    <cellStyle name="Head4 2 2 2" xfId="41170"/>
    <cellStyle name="Head4 2 3" xfId="16187"/>
    <cellStyle name="Head4 2 3 2" xfId="41171"/>
    <cellStyle name="Head4 2 4" xfId="16188"/>
    <cellStyle name="Head4 2 4 2" xfId="41172"/>
    <cellStyle name="Head4 2 5" xfId="41169"/>
    <cellStyle name="Head4 3" xfId="16189"/>
    <cellStyle name="Head4 3 2" xfId="41173"/>
    <cellStyle name="Head4 4" xfId="16190"/>
    <cellStyle name="Head4 4 2" xfId="41174"/>
    <cellStyle name="Head4 5" xfId="16191"/>
    <cellStyle name="Head4 5 2" xfId="41175"/>
    <cellStyle name="Head4 6" xfId="41168"/>
    <cellStyle name="Head5" xfId="16192"/>
    <cellStyle name="Head5 2" xfId="16193"/>
    <cellStyle name="Head5 2 2" xfId="16194"/>
    <cellStyle name="Head5 2 2 2" xfId="41178"/>
    <cellStyle name="Head5 2 3" xfId="16195"/>
    <cellStyle name="Head5 2 3 2" xfId="41179"/>
    <cellStyle name="Head5 2 4" xfId="16196"/>
    <cellStyle name="Head5 2 4 2" xfId="41180"/>
    <cellStyle name="Head5 2 5" xfId="41177"/>
    <cellStyle name="Head5 3" xfId="16197"/>
    <cellStyle name="Head5 3 2" xfId="41181"/>
    <cellStyle name="Head5 4" xfId="16198"/>
    <cellStyle name="Head5 4 2" xfId="41182"/>
    <cellStyle name="Head5 5" xfId="16199"/>
    <cellStyle name="Head5 5 2" xfId="41183"/>
    <cellStyle name="Head5 6" xfId="41176"/>
    <cellStyle name="Head6" xfId="16200"/>
    <cellStyle name="Head6 2" xfId="16201"/>
    <cellStyle name="Head6 2 2" xfId="16202"/>
    <cellStyle name="Head6 2 2 2" xfId="41186"/>
    <cellStyle name="Head6 2 3" xfId="16203"/>
    <cellStyle name="Head6 2 3 2" xfId="41187"/>
    <cellStyle name="Head6 2 4" xfId="16204"/>
    <cellStyle name="Head6 2 4 2" xfId="41188"/>
    <cellStyle name="Head6 2 5" xfId="41185"/>
    <cellStyle name="Head6 3" xfId="16205"/>
    <cellStyle name="Head6 3 2" xfId="41189"/>
    <cellStyle name="Head6 4" xfId="16206"/>
    <cellStyle name="Head6 4 2" xfId="41190"/>
    <cellStyle name="Head6 5" xfId="16207"/>
    <cellStyle name="Head6 5 2" xfId="41191"/>
    <cellStyle name="Head6 6" xfId="41184"/>
    <cellStyle name="Head7" xfId="16208"/>
    <cellStyle name="Head7 2" xfId="16209"/>
    <cellStyle name="Head7 2 2" xfId="16210"/>
    <cellStyle name="Head7 2 2 2" xfId="41194"/>
    <cellStyle name="Head7 2 3" xfId="16211"/>
    <cellStyle name="Head7 2 3 2" xfId="41195"/>
    <cellStyle name="Head7 2 4" xfId="16212"/>
    <cellStyle name="Head7 2 4 2" xfId="41196"/>
    <cellStyle name="Head7 2 5" xfId="41193"/>
    <cellStyle name="Head7 3" xfId="16213"/>
    <cellStyle name="Head7 3 2" xfId="41197"/>
    <cellStyle name="Head7 4" xfId="16214"/>
    <cellStyle name="Head7 4 2" xfId="41198"/>
    <cellStyle name="Head7 5" xfId="16215"/>
    <cellStyle name="Head7 5 2" xfId="41199"/>
    <cellStyle name="Head7 6" xfId="41192"/>
    <cellStyle name="Head8" xfId="16216"/>
    <cellStyle name="Head8 2" xfId="16217"/>
    <cellStyle name="Head8 2 2" xfId="16218"/>
    <cellStyle name="Head8 2 2 2" xfId="41202"/>
    <cellStyle name="Head8 2 3" xfId="16219"/>
    <cellStyle name="Head8 2 3 2" xfId="41203"/>
    <cellStyle name="Head8 2 4" xfId="16220"/>
    <cellStyle name="Head8 2 4 2" xfId="41204"/>
    <cellStyle name="Head8 2 5" xfId="41201"/>
    <cellStyle name="Head8 3" xfId="16221"/>
    <cellStyle name="Head8 3 2" xfId="41205"/>
    <cellStyle name="Head8 4" xfId="16222"/>
    <cellStyle name="Head8 4 2" xfId="41206"/>
    <cellStyle name="Head8 5" xfId="16223"/>
    <cellStyle name="Head8 5 2" xfId="41207"/>
    <cellStyle name="Head8 6" xfId="41200"/>
    <cellStyle name="Head9" xfId="16224"/>
    <cellStyle name="Head9 2" xfId="16225"/>
    <cellStyle name="Head9 2 2" xfId="16226"/>
    <cellStyle name="Head9 2 2 2" xfId="41210"/>
    <cellStyle name="Head9 2 3" xfId="16227"/>
    <cellStyle name="Head9 2 3 2" xfId="41211"/>
    <cellStyle name="Head9 2 4" xfId="16228"/>
    <cellStyle name="Head9 2 4 2" xfId="41212"/>
    <cellStyle name="Head9 2 5" xfId="41209"/>
    <cellStyle name="Head9 3" xfId="16229"/>
    <cellStyle name="Head9 3 2" xfId="41213"/>
    <cellStyle name="Head9 4" xfId="16230"/>
    <cellStyle name="Head9 4 2" xfId="41214"/>
    <cellStyle name="Head9 5" xfId="16231"/>
    <cellStyle name="Head9 5 2" xfId="41215"/>
    <cellStyle name="Head9 6" xfId="41208"/>
    <cellStyle name="header" xfId="16232"/>
    <cellStyle name="header 2" xfId="16233"/>
    <cellStyle name="header 2 2" xfId="16234"/>
    <cellStyle name="header 2 2 2" xfId="41218"/>
    <cellStyle name="header 2 3" xfId="16235"/>
    <cellStyle name="header 2 3 2" xfId="41219"/>
    <cellStyle name="header 2 4" xfId="16236"/>
    <cellStyle name="header 2 4 2" xfId="41220"/>
    <cellStyle name="header 2 5" xfId="41217"/>
    <cellStyle name="header 3" xfId="16237"/>
    <cellStyle name="header 3 2" xfId="41221"/>
    <cellStyle name="header 4" xfId="16238"/>
    <cellStyle name="header 4 2" xfId="41222"/>
    <cellStyle name="header 5" xfId="16239"/>
    <cellStyle name="header 5 2" xfId="41223"/>
    <cellStyle name="header 6" xfId="41216"/>
    <cellStyle name="Header Draft Stamp" xfId="16240"/>
    <cellStyle name="Header Draft Stamp 2" xfId="16241"/>
    <cellStyle name="Header Draft Stamp 2 2" xfId="41225"/>
    <cellStyle name="Header Draft Stamp 3" xfId="16242"/>
    <cellStyle name="Header Draft Stamp 3 2" xfId="41226"/>
    <cellStyle name="Header Draft Stamp 4" xfId="16243"/>
    <cellStyle name="Header Draft Stamp 4 2" xfId="41227"/>
    <cellStyle name="Header Draft Stamp 5" xfId="41224"/>
    <cellStyle name="Header_1" xfId="16244"/>
    <cellStyle name="Header1" xfId="16245"/>
    <cellStyle name="Header1 2" xfId="16246"/>
    <cellStyle name="Header1 2 2" xfId="16247"/>
    <cellStyle name="Header1 2 2 2" xfId="41230"/>
    <cellStyle name="Header1 2 3" xfId="16248"/>
    <cellStyle name="Header1 2 3 2" xfId="41231"/>
    <cellStyle name="Header1 2 4" xfId="16249"/>
    <cellStyle name="Header1 2 4 2" xfId="41232"/>
    <cellStyle name="Header1 2 5" xfId="41229"/>
    <cellStyle name="Header1 3" xfId="16250"/>
    <cellStyle name="Header1 3 2" xfId="41233"/>
    <cellStyle name="Header1 4" xfId="16251"/>
    <cellStyle name="Header1 4 2" xfId="41234"/>
    <cellStyle name="Header1 5" xfId="16252"/>
    <cellStyle name="Header1 5 2" xfId="41235"/>
    <cellStyle name="Header1 6" xfId="41228"/>
    <cellStyle name="Header2" xfId="16253"/>
    <cellStyle name="Header2 10" xfId="16254"/>
    <cellStyle name="Header2 10 2" xfId="41237"/>
    <cellStyle name="Header2 11" xfId="41236"/>
    <cellStyle name="Header2 2" xfId="16255"/>
    <cellStyle name="Header2 2 2" xfId="16256"/>
    <cellStyle name="Header2 2 2 2" xfId="41239"/>
    <cellStyle name="Header2 2 3" xfId="16257"/>
    <cellStyle name="Header2 2 3 2" xfId="16258"/>
    <cellStyle name="Header2 2 3 2 2" xfId="41241"/>
    <cellStyle name="Header2 2 3 3" xfId="41240"/>
    <cellStyle name="Header2 2 4" xfId="16259"/>
    <cellStyle name="Header2 2 4 2" xfId="41242"/>
    <cellStyle name="Header2 2 5" xfId="16260"/>
    <cellStyle name="Header2 2 5 2" xfId="41243"/>
    <cellStyle name="Header2 2 6" xfId="41238"/>
    <cellStyle name="Header2 3" xfId="16261"/>
    <cellStyle name="Header2 3 2" xfId="16262"/>
    <cellStyle name="Header2 3 2 2" xfId="41245"/>
    <cellStyle name="Header2 3 3" xfId="16263"/>
    <cellStyle name="Header2 3 3 2" xfId="16264"/>
    <cellStyle name="Header2 3 3 2 2" xfId="41247"/>
    <cellStyle name="Header2 3 3 3" xfId="41246"/>
    <cellStyle name="Header2 3 4" xfId="16265"/>
    <cellStyle name="Header2 3 4 2" xfId="41248"/>
    <cellStyle name="Header2 3 5" xfId="16266"/>
    <cellStyle name="Header2 3 5 2" xfId="41249"/>
    <cellStyle name="Header2 3 6" xfId="41244"/>
    <cellStyle name="Header2 4" xfId="16267"/>
    <cellStyle name="Header2 4 2" xfId="16268"/>
    <cellStyle name="Header2 4 2 2" xfId="41251"/>
    <cellStyle name="Header2 4 3" xfId="16269"/>
    <cellStyle name="Header2 4 3 2" xfId="16270"/>
    <cellStyle name="Header2 4 3 2 2" xfId="41253"/>
    <cellStyle name="Header2 4 3 3" xfId="41252"/>
    <cellStyle name="Header2 4 4" xfId="16271"/>
    <cellStyle name="Header2 4 4 2" xfId="41254"/>
    <cellStyle name="Header2 4 5" xfId="16272"/>
    <cellStyle name="Header2 4 5 2" xfId="41255"/>
    <cellStyle name="Header2 4 6" xfId="41250"/>
    <cellStyle name="Header2 5" xfId="16273"/>
    <cellStyle name="Header2 5 2" xfId="16274"/>
    <cellStyle name="Header2 5 2 2" xfId="41257"/>
    <cellStyle name="Header2 5 3" xfId="16275"/>
    <cellStyle name="Header2 5 3 2" xfId="16276"/>
    <cellStyle name="Header2 5 3 2 2" xfId="41259"/>
    <cellStyle name="Header2 5 3 3" xfId="41258"/>
    <cellStyle name="Header2 5 4" xfId="16277"/>
    <cellStyle name="Header2 5 4 2" xfId="41260"/>
    <cellStyle name="Header2 5 5" xfId="16278"/>
    <cellStyle name="Header2 5 5 2" xfId="41261"/>
    <cellStyle name="Header2 5 6" xfId="41256"/>
    <cellStyle name="Header2 6" xfId="16279"/>
    <cellStyle name="Header2 6 2" xfId="16280"/>
    <cellStyle name="Header2 6 2 2" xfId="41263"/>
    <cellStyle name="Header2 6 3" xfId="16281"/>
    <cellStyle name="Header2 6 3 2" xfId="16282"/>
    <cellStyle name="Header2 6 3 2 2" xfId="41265"/>
    <cellStyle name="Header2 6 3 3" xfId="41264"/>
    <cellStyle name="Header2 6 4" xfId="16283"/>
    <cellStyle name="Header2 6 4 2" xfId="41266"/>
    <cellStyle name="Header2 6 5" xfId="16284"/>
    <cellStyle name="Header2 6 5 2" xfId="41267"/>
    <cellStyle name="Header2 6 6" xfId="41262"/>
    <cellStyle name="Header2 7" xfId="16285"/>
    <cellStyle name="Header2 7 2" xfId="41268"/>
    <cellStyle name="Header2 8" xfId="16286"/>
    <cellStyle name="Header2 8 2" xfId="16287"/>
    <cellStyle name="Header2 8 2 2" xfId="41270"/>
    <cellStyle name="Header2 8 3" xfId="41269"/>
    <cellStyle name="Header2 9" xfId="16288"/>
    <cellStyle name="Header2 9 2" xfId="41271"/>
    <cellStyle name="headers" xfId="16289"/>
    <cellStyle name="headers 2" xfId="16290"/>
    <cellStyle name="headers 2 2" xfId="41273"/>
    <cellStyle name="headers 3" xfId="16291"/>
    <cellStyle name="headers 3 2" xfId="41274"/>
    <cellStyle name="headers 4" xfId="16292"/>
    <cellStyle name="headers 4 2" xfId="41275"/>
    <cellStyle name="headers 5" xfId="41272"/>
    <cellStyle name="Heading" xfId="16293"/>
    <cellStyle name="Heading 1 1" xfId="16294"/>
    <cellStyle name="Heading 1 1 2" xfId="16295"/>
    <cellStyle name="Heading 1 1 2 2" xfId="41278"/>
    <cellStyle name="Heading 1 1 3" xfId="16296"/>
    <cellStyle name="Heading 1 1 3 2" xfId="41279"/>
    <cellStyle name="Heading 1 1 4" xfId="16297"/>
    <cellStyle name="Heading 1 1 4 2" xfId="41280"/>
    <cellStyle name="Heading 1 1 5" xfId="41277"/>
    <cellStyle name="Heading 1 10" xfId="16298"/>
    <cellStyle name="Heading 1 10 2" xfId="16299"/>
    <cellStyle name="Heading 1 10 2 2" xfId="41282"/>
    <cellStyle name="Heading 1 10 3" xfId="16300"/>
    <cellStyle name="Heading 1 10 3 2" xfId="41283"/>
    <cellStyle name="Heading 1 10 4" xfId="16301"/>
    <cellStyle name="Heading 1 10 4 2" xfId="41284"/>
    <cellStyle name="Heading 1 10 5" xfId="41281"/>
    <cellStyle name="Heading 1 11" xfId="16302"/>
    <cellStyle name="Heading 1 11 2" xfId="16303"/>
    <cellStyle name="Heading 1 11 2 2" xfId="41286"/>
    <cellStyle name="Heading 1 11 3" xfId="16304"/>
    <cellStyle name="Heading 1 11 3 2" xfId="41287"/>
    <cellStyle name="Heading 1 11 4" xfId="16305"/>
    <cellStyle name="Heading 1 11 4 2" xfId="41288"/>
    <cellStyle name="Heading 1 11 5" xfId="41285"/>
    <cellStyle name="Heading 1 12" xfId="16306"/>
    <cellStyle name="Heading 1 12 2" xfId="16307"/>
    <cellStyle name="Heading 1 12 2 2" xfId="41290"/>
    <cellStyle name="Heading 1 12 3" xfId="16308"/>
    <cellStyle name="Heading 1 12 3 2" xfId="41291"/>
    <cellStyle name="Heading 1 12 4" xfId="16309"/>
    <cellStyle name="Heading 1 12 4 2" xfId="41292"/>
    <cellStyle name="Heading 1 12 5" xfId="41289"/>
    <cellStyle name="Heading 1 13" xfId="16310"/>
    <cellStyle name="Heading 1 13 2" xfId="16311"/>
    <cellStyle name="Heading 1 13 2 2" xfId="41294"/>
    <cellStyle name="Heading 1 13 3" xfId="16312"/>
    <cellStyle name="Heading 1 13 3 2" xfId="41295"/>
    <cellStyle name="Heading 1 13 4" xfId="16313"/>
    <cellStyle name="Heading 1 13 4 2" xfId="41296"/>
    <cellStyle name="Heading 1 13 5" xfId="41293"/>
    <cellStyle name="Heading 1 14" xfId="16314"/>
    <cellStyle name="Heading 1 14 2" xfId="16315"/>
    <cellStyle name="Heading 1 14 2 2" xfId="41298"/>
    <cellStyle name="Heading 1 14 3" xfId="16316"/>
    <cellStyle name="Heading 1 14 3 2" xfId="41299"/>
    <cellStyle name="Heading 1 14 4" xfId="16317"/>
    <cellStyle name="Heading 1 14 4 2" xfId="41300"/>
    <cellStyle name="Heading 1 14 5" xfId="41297"/>
    <cellStyle name="Heading 1 15" xfId="16318"/>
    <cellStyle name="Heading 1 15 2" xfId="16319"/>
    <cellStyle name="Heading 1 15 2 2" xfId="41302"/>
    <cellStyle name="Heading 1 15 3" xfId="16320"/>
    <cellStyle name="Heading 1 15 3 2" xfId="41303"/>
    <cellStyle name="Heading 1 15 4" xfId="16321"/>
    <cellStyle name="Heading 1 15 4 2" xfId="41304"/>
    <cellStyle name="Heading 1 15 5" xfId="41301"/>
    <cellStyle name="Heading 1 16" xfId="16322"/>
    <cellStyle name="Heading 1 16 2" xfId="16323"/>
    <cellStyle name="Heading 1 16 2 2" xfId="41306"/>
    <cellStyle name="Heading 1 16 3" xfId="16324"/>
    <cellStyle name="Heading 1 16 3 2" xfId="41307"/>
    <cellStyle name="Heading 1 16 4" xfId="16325"/>
    <cellStyle name="Heading 1 16 4 2" xfId="41308"/>
    <cellStyle name="Heading 1 16 5" xfId="41305"/>
    <cellStyle name="Heading 1 17" xfId="16326"/>
    <cellStyle name="Heading 1 17 2" xfId="16327"/>
    <cellStyle name="Heading 1 17 2 2" xfId="41310"/>
    <cellStyle name="Heading 1 17 3" xfId="16328"/>
    <cellStyle name="Heading 1 17 3 2" xfId="41311"/>
    <cellStyle name="Heading 1 17 4" xfId="16329"/>
    <cellStyle name="Heading 1 17 4 2" xfId="41312"/>
    <cellStyle name="Heading 1 17 5" xfId="41309"/>
    <cellStyle name="Heading 1 18" xfId="16330"/>
    <cellStyle name="Heading 1 18 2" xfId="16331"/>
    <cellStyle name="Heading 1 18 2 2" xfId="41314"/>
    <cellStyle name="Heading 1 18 3" xfId="16332"/>
    <cellStyle name="Heading 1 18 3 2" xfId="41315"/>
    <cellStyle name="Heading 1 18 4" xfId="16333"/>
    <cellStyle name="Heading 1 18 4 2" xfId="41316"/>
    <cellStyle name="Heading 1 18 5" xfId="41313"/>
    <cellStyle name="Heading 1 19" xfId="16334"/>
    <cellStyle name="Heading 1 19 2" xfId="16335"/>
    <cellStyle name="Heading 1 19 2 2" xfId="41318"/>
    <cellStyle name="Heading 1 19 3" xfId="16336"/>
    <cellStyle name="Heading 1 19 3 2" xfId="41319"/>
    <cellStyle name="Heading 1 19 4" xfId="16337"/>
    <cellStyle name="Heading 1 19 4 2" xfId="41320"/>
    <cellStyle name="Heading 1 19 5" xfId="41317"/>
    <cellStyle name="Heading 1 2" xfId="16338"/>
    <cellStyle name="Heading 1 2 2" xfId="16339"/>
    <cellStyle name="Heading 1 2 2 2" xfId="41322"/>
    <cellStyle name="Heading 1 2 3" xfId="16340"/>
    <cellStyle name="Heading 1 2 3 2" xfId="41323"/>
    <cellStyle name="Heading 1 2 4" xfId="16341"/>
    <cellStyle name="Heading 1 2 4 2" xfId="41324"/>
    <cellStyle name="Heading 1 2 5" xfId="41321"/>
    <cellStyle name="Heading 1 20" xfId="16342"/>
    <cellStyle name="Heading 1 20 2" xfId="16343"/>
    <cellStyle name="Heading 1 20 2 2" xfId="41326"/>
    <cellStyle name="Heading 1 20 3" xfId="16344"/>
    <cellStyle name="Heading 1 20 3 2" xfId="41327"/>
    <cellStyle name="Heading 1 20 4" xfId="16345"/>
    <cellStyle name="Heading 1 20 4 2" xfId="41328"/>
    <cellStyle name="Heading 1 20 5" xfId="41325"/>
    <cellStyle name="Heading 1 21" xfId="16346"/>
    <cellStyle name="Heading 1 21 2" xfId="16347"/>
    <cellStyle name="Heading 1 21 2 2" xfId="41330"/>
    <cellStyle name="Heading 1 21 3" xfId="16348"/>
    <cellStyle name="Heading 1 21 3 2" xfId="41331"/>
    <cellStyle name="Heading 1 21 4" xfId="16349"/>
    <cellStyle name="Heading 1 21 4 2" xfId="41332"/>
    <cellStyle name="Heading 1 21 5" xfId="41329"/>
    <cellStyle name="Heading 1 22" xfId="16350"/>
    <cellStyle name="Heading 1 22 2" xfId="16351"/>
    <cellStyle name="Heading 1 22 2 2" xfId="41334"/>
    <cellStyle name="Heading 1 22 3" xfId="16352"/>
    <cellStyle name="Heading 1 22 3 2" xfId="41335"/>
    <cellStyle name="Heading 1 22 4" xfId="16353"/>
    <cellStyle name="Heading 1 22 4 2" xfId="41336"/>
    <cellStyle name="Heading 1 22 5" xfId="41333"/>
    <cellStyle name="Heading 1 23" xfId="16354"/>
    <cellStyle name="Heading 1 23 2" xfId="41337"/>
    <cellStyle name="Heading 1 3" xfId="16355"/>
    <cellStyle name="Heading 1 3 2" xfId="16356"/>
    <cellStyle name="Heading 1 3 2 2" xfId="41339"/>
    <cellStyle name="Heading 1 3 3" xfId="16357"/>
    <cellStyle name="Heading 1 3 3 2" xfId="41340"/>
    <cellStyle name="Heading 1 3 4" xfId="16358"/>
    <cellStyle name="Heading 1 3 4 2" xfId="41341"/>
    <cellStyle name="Heading 1 3 5" xfId="41338"/>
    <cellStyle name="Heading 1 4" xfId="16359"/>
    <cellStyle name="Heading 1 4 2" xfId="16360"/>
    <cellStyle name="Heading 1 4 2 2" xfId="41343"/>
    <cellStyle name="Heading 1 4 3" xfId="16361"/>
    <cellStyle name="Heading 1 4 3 2" xfId="41344"/>
    <cellStyle name="Heading 1 4 4" xfId="16362"/>
    <cellStyle name="Heading 1 4 4 2" xfId="41345"/>
    <cellStyle name="Heading 1 4 5" xfId="41342"/>
    <cellStyle name="Heading 1 5" xfId="16363"/>
    <cellStyle name="Heading 1 5 2" xfId="16364"/>
    <cellStyle name="Heading 1 5 2 2" xfId="41347"/>
    <cellStyle name="Heading 1 5 3" xfId="16365"/>
    <cellStyle name="Heading 1 5 3 2" xfId="41348"/>
    <cellStyle name="Heading 1 5 4" xfId="16366"/>
    <cellStyle name="Heading 1 5 4 2" xfId="41349"/>
    <cellStyle name="Heading 1 5 5" xfId="41346"/>
    <cellStyle name="Heading 1 6" xfId="16367"/>
    <cellStyle name="Heading 1 6 2" xfId="16368"/>
    <cellStyle name="Heading 1 6 2 2" xfId="41351"/>
    <cellStyle name="Heading 1 6 3" xfId="16369"/>
    <cellStyle name="Heading 1 6 3 2" xfId="41352"/>
    <cellStyle name="Heading 1 6 4" xfId="16370"/>
    <cellStyle name="Heading 1 6 4 2" xfId="41353"/>
    <cellStyle name="Heading 1 6 5" xfId="41350"/>
    <cellStyle name="Heading 1 7" xfId="16371"/>
    <cellStyle name="Heading 1 7 2" xfId="16372"/>
    <cellStyle name="Heading 1 7 2 2" xfId="41355"/>
    <cellStyle name="Heading 1 7 3" xfId="16373"/>
    <cellStyle name="Heading 1 7 3 2" xfId="41356"/>
    <cellStyle name="Heading 1 7 4" xfId="16374"/>
    <cellStyle name="Heading 1 7 4 2" xfId="41357"/>
    <cellStyle name="Heading 1 7 5" xfId="41354"/>
    <cellStyle name="Heading 1 8" xfId="16375"/>
    <cellStyle name="Heading 1 8 2" xfId="16376"/>
    <cellStyle name="Heading 1 8 2 2" xfId="41359"/>
    <cellStyle name="Heading 1 8 3" xfId="16377"/>
    <cellStyle name="Heading 1 8 3 2" xfId="41360"/>
    <cellStyle name="Heading 1 8 4" xfId="16378"/>
    <cellStyle name="Heading 1 8 4 2" xfId="41361"/>
    <cellStyle name="Heading 1 8 5" xfId="41358"/>
    <cellStyle name="Heading 1 9" xfId="16379"/>
    <cellStyle name="Heading 1 9 2" xfId="16380"/>
    <cellStyle name="Heading 1 9 2 2" xfId="41363"/>
    <cellStyle name="Heading 1 9 3" xfId="16381"/>
    <cellStyle name="Heading 1 9 3 2" xfId="41364"/>
    <cellStyle name="Heading 1 9 4" xfId="16382"/>
    <cellStyle name="Heading 1 9 4 2" xfId="41365"/>
    <cellStyle name="Heading 1 9 5" xfId="41362"/>
    <cellStyle name="Heading 1 Above" xfId="16383"/>
    <cellStyle name="Heading 1 Above 2" xfId="16384"/>
    <cellStyle name="Heading 1 Above 2 2" xfId="41367"/>
    <cellStyle name="Heading 1 Above 3" xfId="16385"/>
    <cellStyle name="Heading 1 Above 3 2" xfId="41368"/>
    <cellStyle name="Heading 1 Above 4" xfId="16386"/>
    <cellStyle name="Heading 1 Above 4 2" xfId="41369"/>
    <cellStyle name="Heading 1 Above 5" xfId="41366"/>
    <cellStyle name="Heading 1+" xfId="16387"/>
    <cellStyle name="Heading 1+ 2" xfId="16388"/>
    <cellStyle name="Heading 1+ 2 2" xfId="41371"/>
    <cellStyle name="Heading 1+ 3" xfId="16389"/>
    <cellStyle name="Heading 1+ 3 2" xfId="41372"/>
    <cellStyle name="Heading 1+ 4" xfId="16390"/>
    <cellStyle name="Heading 1+ 4 2" xfId="41373"/>
    <cellStyle name="Heading 1+ 5" xfId="16391"/>
    <cellStyle name="Heading 1+ 5 2" xfId="41374"/>
    <cellStyle name="Heading 1+ 6" xfId="41370"/>
    <cellStyle name="Heading 10" xfId="16392"/>
    <cellStyle name="Heading 10 2" xfId="16393"/>
    <cellStyle name="Heading 10 2 2" xfId="41376"/>
    <cellStyle name="Heading 10 3" xfId="41375"/>
    <cellStyle name="Heading 11" xfId="16394"/>
    <cellStyle name="Heading 11 2" xfId="41377"/>
    <cellStyle name="Heading 12" xfId="16395"/>
    <cellStyle name="Heading 12 2" xfId="41378"/>
    <cellStyle name="Heading 13" xfId="41276"/>
    <cellStyle name="Heading 2 1" xfId="16396"/>
    <cellStyle name="Heading 2 1 2" xfId="16397"/>
    <cellStyle name="Heading 2 1 2 2" xfId="41380"/>
    <cellStyle name="Heading 2 1 3" xfId="16398"/>
    <cellStyle name="Heading 2 1 3 2" xfId="41381"/>
    <cellStyle name="Heading 2 1 4" xfId="16399"/>
    <cellStyle name="Heading 2 1 4 2" xfId="41382"/>
    <cellStyle name="Heading 2 1 5" xfId="41379"/>
    <cellStyle name="Heading 2 10" xfId="16400"/>
    <cellStyle name="Heading 2 10 2" xfId="16401"/>
    <cellStyle name="Heading 2 10 2 2" xfId="41384"/>
    <cellStyle name="Heading 2 10 3" xfId="16402"/>
    <cellStyle name="Heading 2 10 3 2" xfId="41385"/>
    <cellStyle name="Heading 2 10 4" xfId="16403"/>
    <cellStyle name="Heading 2 10 4 2" xfId="41386"/>
    <cellStyle name="Heading 2 10 5" xfId="41383"/>
    <cellStyle name="Heading 2 11" xfId="16404"/>
    <cellStyle name="Heading 2 11 2" xfId="16405"/>
    <cellStyle name="Heading 2 11 2 2" xfId="41388"/>
    <cellStyle name="Heading 2 11 3" xfId="16406"/>
    <cellStyle name="Heading 2 11 3 2" xfId="41389"/>
    <cellStyle name="Heading 2 11 4" xfId="16407"/>
    <cellStyle name="Heading 2 11 4 2" xfId="41390"/>
    <cellStyle name="Heading 2 11 5" xfId="41387"/>
    <cellStyle name="Heading 2 12" xfId="16408"/>
    <cellStyle name="Heading 2 12 2" xfId="16409"/>
    <cellStyle name="Heading 2 12 2 2" xfId="41392"/>
    <cellStyle name="Heading 2 12 3" xfId="16410"/>
    <cellStyle name="Heading 2 12 3 2" xfId="41393"/>
    <cellStyle name="Heading 2 12 4" xfId="16411"/>
    <cellStyle name="Heading 2 12 4 2" xfId="41394"/>
    <cellStyle name="Heading 2 12 5" xfId="41391"/>
    <cellStyle name="Heading 2 13" xfId="16412"/>
    <cellStyle name="Heading 2 13 2" xfId="16413"/>
    <cellStyle name="Heading 2 13 2 2" xfId="41396"/>
    <cellStyle name="Heading 2 13 3" xfId="16414"/>
    <cellStyle name="Heading 2 13 3 2" xfId="41397"/>
    <cellStyle name="Heading 2 13 4" xfId="16415"/>
    <cellStyle name="Heading 2 13 4 2" xfId="41398"/>
    <cellStyle name="Heading 2 13 5" xfId="41395"/>
    <cellStyle name="Heading 2 14" xfId="16416"/>
    <cellStyle name="Heading 2 14 2" xfId="16417"/>
    <cellStyle name="Heading 2 14 2 2" xfId="41400"/>
    <cellStyle name="Heading 2 14 3" xfId="16418"/>
    <cellStyle name="Heading 2 14 3 2" xfId="41401"/>
    <cellStyle name="Heading 2 14 4" xfId="16419"/>
    <cellStyle name="Heading 2 14 4 2" xfId="41402"/>
    <cellStyle name="Heading 2 14 5" xfId="41399"/>
    <cellStyle name="Heading 2 15" xfId="16420"/>
    <cellStyle name="Heading 2 15 2" xfId="16421"/>
    <cellStyle name="Heading 2 15 2 2" xfId="41404"/>
    <cellStyle name="Heading 2 15 3" xfId="16422"/>
    <cellStyle name="Heading 2 15 3 2" xfId="41405"/>
    <cellStyle name="Heading 2 15 4" xfId="16423"/>
    <cellStyle name="Heading 2 15 4 2" xfId="41406"/>
    <cellStyle name="Heading 2 15 5" xfId="41403"/>
    <cellStyle name="Heading 2 16" xfId="16424"/>
    <cellStyle name="Heading 2 16 2" xfId="16425"/>
    <cellStyle name="Heading 2 16 2 2" xfId="41408"/>
    <cellStyle name="Heading 2 16 3" xfId="16426"/>
    <cellStyle name="Heading 2 16 3 2" xfId="41409"/>
    <cellStyle name="Heading 2 16 4" xfId="16427"/>
    <cellStyle name="Heading 2 16 4 2" xfId="41410"/>
    <cellStyle name="Heading 2 16 5" xfId="41407"/>
    <cellStyle name="Heading 2 17" xfId="16428"/>
    <cellStyle name="Heading 2 17 2" xfId="16429"/>
    <cellStyle name="Heading 2 17 2 2" xfId="41412"/>
    <cellStyle name="Heading 2 17 3" xfId="16430"/>
    <cellStyle name="Heading 2 17 3 2" xfId="41413"/>
    <cellStyle name="Heading 2 17 4" xfId="16431"/>
    <cellStyle name="Heading 2 17 4 2" xfId="41414"/>
    <cellStyle name="Heading 2 17 5" xfId="41411"/>
    <cellStyle name="Heading 2 18" xfId="16432"/>
    <cellStyle name="Heading 2 18 2" xfId="16433"/>
    <cellStyle name="Heading 2 18 2 2" xfId="41416"/>
    <cellStyle name="Heading 2 18 3" xfId="16434"/>
    <cellStyle name="Heading 2 18 3 2" xfId="41417"/>
    <cellStyle name="Heading 2 18 4" xfId="16435"/>
    <cellStyle name="Heading 2 18 4 2" xfId="41418"/>
    <cellStyle name="Heading 2 18 5" xfId="41415"/>
    <cellStyle name="Heading 2 19" xfId="16436"/>
    <cellStyle name="Heading 2 19 2" xfId="16437"/>
    <cellStyle name="Heading 2 19 2 2" xfId="41420"/>
    <cellStyle name="Heading 2 19 3" xfId="16438"/>
    <cellStyle name="Heading 2 19 3 2" xfId="41421"/>
    <cellStyle name="Heading 2 19 4" xfId="16439"/>
    <cellStyle name="Heading 2 19 4 2" xfId="41422"/>
    <cellStyle name="Heading 2 19 5" xfId="41419"/>
    <cellStyle name="Heading 2 2" xfId="16440"/>
    <cellStyle name="Heading 2 2 2" xfId="16441"/>
    <cellStyle name="Heading 2 2 2 2" xfId="41424"/>
    <cellStyle name="Heading 2 2 3" xfId="16442"/>
    <cellStyle name="Heading 2 2 3 2" xfId="41425"/>
    <cellStyle name="Heading 2 2 4" xfId="16443"/>
    <cellStyle name="Heading 2 2 4 2" xfId="41426"/>
    <cellStyle name="Heading 2 2 5" xfId="41423"/>
    <cellStyle name="Heading 2 20" xfId="16444"/>
    <cellStyle name="Heading 2 20 2" xfId="16445"/>
    <cellStyle name="Heading 2 20 2 2" xfId="41428"/>
    <cellStyle name="Heading 2 20 3" xfId="16446"/>
    <cellStyle name="Heading 2 20 3 2" xfId="41429"/>
    <cellStyle name="Heading 2 20 4" xfId="16447"/>
    <cellStyle name="Heading 2 20 4 2" xfId="41430"/>
    <cellStyle name="Heading 2 20 5" xfId="41427"/>
    <cellStyle name="Heading 2 21" xfId="16448"/>
    <cellStyle name="Heading 2 21 2" xfId="16449"/>
    <cellStyle name="Heading 2 21 2 2" xfId="41432"/>
    <cellStyle name="Heading 2 21 3" xfId="16450"/>
    <cellStyle name="Heading 2 21 3 2" xfId="41433"/>
    <cellStyle name="Heading 2 21 4" xfId="16451"/>
    <cellStyle name="Heading 2 21 4 2" xfId="41434"/>
    <cellStyle name="Heading 2 21 5" xfId="41431"/>
    <cellStyle name="Heading 2 22" xfId="16452"/>
    <cellStyle name="Heading 2 22 2" xfId="16453"/>
    <cellStyle name="Heading 2 22 2 2" xfId="41436"/>
    <cellStyle name="Heading 2 22 3" xfId="16454"/>
    <cellStyle name="Heading 2 22 3 2" xfId="41437"/>
    <cellStyle name="Heading 2 22 4" xfId="16455"/>
    <cellStyle name="Heading 2 22 4 2" xfId="41438"/>
    <cellStyle name="Heading 2 22 5" xfId="41435"/>
    <cellStyle name="Heading 2 23" xfId="16456"/>
    <cellStyle name="Heading 2 23 2" xfId="41439"/>
    <cellStyle name="Heading 2 3" xfId="16457"/>
    <cellStyle name="Heading 2 3 2" xfId="16458"/>
    <cellStyle name="Heading 2 3 2 2" xfId="41441"/>
    <cellStyle name="Heading 2 3 3" xfId="16459"/>
    <cellStyle name="Heading 2 3 3 2" xfId="41442"/>
    <cellStyle name="Heading 2 3 4" xfId="16460"/>
    <cellStyle name="Heading 2 3 4 2" xfId="41443"/>
    <cellStyle name="Heading 2 3 5" xfId="41440"/>
    <cellStyle name="Heading 2 4" xfId="16461"/>
    <cellStyle name="Heading 2 4 2" xfId="16462"/>
    <cellStyle name="Heading 2 4 2 2" xfId="41445"/>
    <cellStyle name="Heading 2 4 3" xfId="16463"/>
    <cellStyle name="Heading 2 4 3 2" xfId="41446"/>
    <cellStyle name="Heading 2 4 4" xfId="16464"/>
    <cellStyle name="Heading 2 4 4 2" xfId="41447"/>
    <cellStyle name="Heading 2 4 5" xfId="41444"/>
    <cellStyle name="Heading 2 5" xfId="16465"/>
    <cellStyle name="Heading 2 5 2" xfId="16466"/>
    <cellStyle name="Heading 2 5 2 2" xfId="41449"/>
    <cellStyle name="Heading 2 5 3" xfId="16467"/>
    <cellStyle name="Heading 2 5 3 2" xfId="41450"/>
    <cellStyle name="Heading 2 5 4" xfId="16468"/>
    <cellStyle name="Heading 2 5 4 2" xfId="41451"/>
    <cellStyle name="Heading 2 5 5" xfId="41448"/>
    <cellStyle name="Heading 2 6" xfId="16469"/>
    <cellStyle name="Heading 2 6 2" xfId="16470"/>
    <cellStyle name="Heading 2 6 2 2" xfId="41453"/>
    <cellStyle name="Heading 2 6 3" xfId="16471"/>
    <cellStyle name="Heading 2 6 3 2" xfId="41454"/>
    <cellStyle name="Heading 2 6 4" xfId="16472"/>
    <cellStyle name="Heading 2 6 4 2" xfId="41455"/>
    <cellStyle name="Heading 2 6 5" xfId="41452"/>
    <cellStyle name="Heading 2 7" xfId="16473"/>
    <cellStyle name="Heading 2 7 2" xfId="16474"/>
    <cellStyle name="Heading 2 7 2 2" xfId="41457"/>
    <cellStyle name="Heading 2 7 3" xfId="16475"/>
    <cellStyle name="Heading 2 7 3 2" xfId="41458"/>
    <cellStyle name="Heading 2 7 4" xfId="16476"/>
    <cellStyle name="Heading 2 7 4 2" xfId="41459"/>
    <cellStyle name="Heading 2 7 5" xfId="41456"/>
    <cellStyle name="Heading 2 8" xfId="16477"/>
    <cellStyle name="Heading 2 8 2" xfId="16478"/>
    <cellStyle name="Heading 2 8 2 2" xfId="41461"/>
    <cellStyle name="Heading 2 8 3" xfId="16479"/>
    <cellStyle name="Heading 2 8 3 2" xfId="41462"/>
    <cellStyle name="Heading 2 8 4" xfId="16480"/>
    <cellStyle name="Heading 2 8 4 2" xfId="41463"/>
    <cellStyle name="Heading 2 8 5" xfId="41460"/>
    <cellStyle name="Heading 2 9" xfId="16481"/>
    <cellStyle name="Heading 2 9 2" xfId="16482"/>
    <cellStyle name="Heading 2 9 2 2" xfId="41465"/>
    <cellStyle name="Heading 2 9 3" xfId="16483"/>
    <cellStyle name="Heading 2 9 3 2" xfId="41466"/>
    <cellStyle name="Heading 2 9 4" xfId="16484"/>
    <cellStyle name="Heading 2 9 4 2" xfId="41467"/>
    <cellStyle name="Heading 2 9 5" xfId="41464"/>
    <cellStyle name="Heading 2 Below" xfId="16485"/>
    <cellStyle name="Heading 2 Below 2" xfId="16486"/>
    <cellStyle name="Heading 2 Below 2 2" xfId="41469"/>
    <cellStyle name="Heading 2 Below 3" xfId="16487"/>
    <cellStyle name="Heading 2 Below 3 2" xfId="41470"/>
    <cellStyle name="Heading 2 Below 4" xfId="16488"/>
    <cellStyle name="Heading 2 Below 4 2" xfId="41471"/>
    <cellStyle name="Heading 2 Below 5" xfId="41468"/>
    <cellStyle name="Heading 2+" xfId="16489"/>
    <cellStyle name="Heading 2+ 2" xfId="16490"/>
    <cellStyle name="Heading 2+ 2 2" xfId="41473"/>
    <cellStyle name="Heading 2+ 3" xfId="16491"/>
    <cellStyle name="Heading 2+ 3 2" xfId="41474"/>
    <cellStyle name="Heading 2+ 4" xfId="16492"/>
    <cellStyle name="Heading 2+ 4 2" xfId="41475"/>
    <cellStyle name="Heading 2+ 5" xfId="16493"/>
    <cellStyle name="Heading 2+ 5 2" xfId="41476"/>
    <cellStyle name="Heading 2+ 6" xfId="41472"/>
    <cellStyle name="Heading 3 1" xfId="16494"/>
    <cellStyle name="Heading 3 1 2" xfId="16495"/>
    <cellStyle name="Heading 3 1 2 2" xfId="41478"/>
    <cellStyle name="Heading 3 1 3" xfId="16496"/>
    <cellStyle name="Heading 3 1 3 2" xfId="41479"/>
    <cellStyle name="Heading 3 1 4" xfId="16497"/>
    <cellStyle name="Heading 3 1 4 2" xfId="41480"/>
    <cellStyle name="Heading 3 1 5" xfId="41477"/>
    <cellStyle name="Heading 3 10" xfId="16498"/>
    <cellStyle name="Heading 3 10 2" xfId="16499"/>
    <cellStyle name="Heading 3 10 2 2" xfId="41482"/>
    <cellStyle name="Heading 3 10 3" xfId="16500"/>
    <cellStyle name="Heading 3 10 3 2" xfId="41483"/>
    <cellStyle name="Heading 3 10 4" xfId="16501"/>
    <cellStyle name="Heading 3 10 4 2" xfId="41484"/>
    <cellStyle name="Heading 3 10 5" xfId="41481"/>
    <cellStyle name="Heading 3 11" xfId="16502"/>
    <cellStyle name="Heading 3 11 2" xfId="16503"/>
    <cellStyle name="Heading 3 11 2 2" xfId="41486"/>
    <cellStyle name="Heading 3 11 3" xfId="16504"/>
    <cellStyle name="Heading 3 11 3 2" xfId="41487"/>
    <cellStyle name="Heading 3 11 4" xfId="16505"/>
    <cellStyle name="Heading 3 11 4 2" xfId="41488"/>
    <cellStyle name="Heading 3 11 5" xfId="41485"/>
    <cellStyle name="Heading 3 12" xfId="16506"/>
    <cellStyle name="Heading 3 12 2" xfId="16507"/>
    <cellStyle name="Heading 3 12 2 2" xfId="41490"/>
    <cellStyle name="Heading 3 12 3" xfId="16508"/>
    <cellStyle name="Heading 3 12 3 2" xfId="41491"/>
    <cellStyle name="Heading 3 12 4" xfId="16509"/>
    <cellStyle name="Heading 3 12 4 2" xfId="41492"/>
    <cellStyle name="Heading 3 12 5" xfId="41489"/>
    <cellStyle name="Heading 3 13" xfId="16510"/>
    <cellStyle name="Heading 3 13 2" xfId="16511"/>
    <cellStyle name="Heading 3 13 2 2" xfId="41494"/>
    <cellStyle name="Heading 3 13 3" xfId="16512"/>
    <cellStyle name="Heading 3 13 3 2" xfId="41495"/>
    <cellStyle name="Heading 3 13 4" xfId="16513"/>
    <cellStyle name="Heading 3 13 4 2" xfId="41496"/>
    <cellStyle name="Heading 3 13 5" xfId="41493"/>
    <cellStyle name="Heading 3 14" xfId="16514"/>
    <cellStyle name="Heading 3 14 2" xfId="16515"/>
    <cellStyle name="Heading 3 14 2 2" xfId="41498"/>
    <cellStyle name="Heading 3 14 3" xfId="16516"/>
    <cellStyle name="Heading 3 14 3 2" xfId="41499"/>
    <cellStyle name="Heading 3 14 4" xfId="16517"/>
    <cellStyle name="Heading 3 14 4 2" xfId="41500"/>
    <cellStyle name="Heading 3 14 5" xfId="41497"/>
    <cellStyle name="Heading 3 15" xfId="16518"/>
    <cellStyle name="Heading 3 15 2" xfId="16519"/>
    <cellStyle name="Heading 3 15 2 2" xfId="41502"/>
    <cellStyle name="Heading 3 15 3" xfId="16520"/>
    <cellStyle name="Heading 3 15 3 2" xfId="41503"/>
    <cellStyle name="Heading 3 15 4" xfId="16521"/>
    <cellStyle name="Heading 3 15 4 2" xfId="41504"/>
    <cellStyle name="Heading 3 15 5" xfId="41501"/>
    <cellStyle name="Heading 3 16" xfId="16522"/>
    <cellStyle name="Heading 3 16 2" xfId="16523"/>
    <cellStyle name="Heading 3 16 2 2" xfId="41506"/>
    <cellStyle name="Heading 3 16 3" xfId="16524"/>
    <cellStyle name="Heading 3 16 3 2" xfId="41507"/>
    <cellStyle name="Heading 3 16 4" xfId="16525"/>
    <cellStyle name="Heading 3 16 4 2" xfId="41508"/>
    <cellStyle name="Heading 3 16 5" xfId="41505"/>
    <cellStyle name="Heading 3 17" xfId="16526"/>
    <cellStyle name="Heading 3 17 2" xfId="16527"/>
    <cellStyle name="Heading 3 17 2 2" xfId="41510"/>
    <cellStyle name="Heading 3 17 3" xfId="16528"/>
    <cellStyle name="Heading 3 17 3 2" xfId="41511"/>
    <cellStyle name="Heading 3 17 4" xfId="16529"/>
    <cellStyle name="Heading 3 17 4 2" xfId="41512"/>
    <cellStyle name="Heading 3 17 5" xfId="41509"/>
    <cellStyle name="Heading 3 18" xfId="16530"/>
    <cellStyle name="Heading 3 18 2" xfId="16531"/>
    <cellStyle name="Heading 3 18 2 2" xfId="41514"/>
    <cellStyle name="Heading 3 18 3" xfId="16532"/>
    <cellStyle name="Heading 3 18 3 2" xfId="41515"/>
    <cellStyle name="Heading 3 18 4" xfId="16533"/>
    <cellStyle name="Heading 3 18 4 2" xfId="41516"/>
    <cellStyle name="Heading 3 18 5" xfId="41513"/>
    <cellStyle name="Heading 3 19" xfId="16534"/>
    <cellStyle name="Heading 3 19 2" xfId="16535"/>
    <cellStyle name="Heading 3 19 2 2" xfId="41518"/>
    <cellStyle name="Heading 3 19 3" xfId="16536"/>
    <cellStyle name="Heading 3 19 3 2" xfId="41519"/>
    <cellStyle name="Heading 3 19 4" xfId="16537"/>
    <cellStyle name="Heading 3 19 4 2" xfId="41520"/>
    <cellStyle name="Heading 3 19 5" xfId="41517"/>
    <cellStyle name="Heading 3 2" xfId="16538"/>
    <cellStyle name="Heading 3 2 2" xfId="16539"/>
    <cellStyle name="Heading 3 2 2 2" xfId="16540"/>
    <cellStyle name="Heading 3 2 2 2 2" xfId="41523"/>
    <cellStyle name="Heading 3 2 2 3" xfId="16541"/>
    <cellStyle name="Heading 3 2 2 3 2" xfId="41524"/>
    <cellStyle name="Heading 3 2 2 4" xfId="16542"/>
    <cellStyle name="Heading 3 2 2 4 2" xfId="41525"/>
    <cellStyle name="Heading 3 2 2 5" xfId="41522"/>
    <cellStyle name="Heading 3 2 3" xfId="16543"/>
    <cellStyle name="Heading 3 2 3 2" xfId="41526"/>
    <cellStyle name="Heading 3 2 4" xfId="16544"/>
    <cellStyle name="Heading 3 2 4 2" xfId="41527"/>
    <cellStyle name="Heading 3 2 5" xfId="16545"/>
    <cellStyle name="Heading 3 2 5 2" xfId="41528"/>
    <cellStyle name="Heading 3 2 6" xfId="41521"/>
    <cellStyle name="Heading 3 20" xfId="16546"/>
    <cellStyle name="Heading 3 20 2" xfId="16547"/>
    <cellStyle name="Heading 3 20 2 2" xfId="41530"/>
    <cellStyle name="Heading 3 20 3" xfId="16548"/>
    <cellStyle name="Heading 3 20 3 2" xfId="41531"/>
    <cellStyle name="Heading 3 20 4" xfId="16549"/>
    <cellStyle name="Heading 3 20 4 2" xfId="41532"/>
    <cellStyle name="Heading 3 20 5" xfId="41529"/>
    <cellStyle name="Heading 3 21" xfId="16550"/>
    <cellStyle name="Heading 3 21 2" xfId="16551"/>
    <cellStyle name="Heading 3 21 2 2" xfId="41534"/>
    <cellStyle name="Heading 3 21 3" xfId="16552"/>
    <cellStyle name="Heading 3 21 3 2" xfId="41535"/>
    <cellStyle name="Heading 3 21 4" xfId="16553"/>
    <cellStyle name="Heading 3 21 4 2" xfId="41536"/>
    <cellStyle name="Heading 3 21 5" xfId="41533"/>
    <cellStyle name="Heading 3 22" xfId="16554"/>
    <cellStyle name="Heading 3 22 2" xfId="16555"/>
    <cellStyle name="Heading 3 22 2 2" xfId="41538"/>
    <cellStyle name="Heading 3 22 3" xfId="16556"/>
    <cellStyle name="Heading 3 22 3 2" xfId="41539"/>
    <cellStyle name="Heading 3 22 4" xfId="16557"/>
    <cellStyle name="Heading 3 22 4 2" xfId="41540"/>
    <cellStyle name="Heading 3 22 5" xfId="41537"/>
    <cellStyle name="Heading 3 23" xfId="16558"/>
    <cellStyle name="Heading 3 23 2" xfId="41541"/>
    <cellStyle name="Heading 3 3" xfId="16559"/>
    <cellStyle name="Heading 3 3 2" xfId="16560"/>
    <cellStyle name="Heading 3 3 2 2" xfId="41543"/>
    <cellStyle name="Heading 3 3 3" xfId="16561"/>
    <cellStyle name="Heading 3 3 3 2" xfId="41544"/>
    <cellStyle name="Heading 3 3 4" xfId="16562"/>
    <cellStyle name="Heading 3 3 4 2" xfId="41545"/>
    <cellStyle name="Heading 3 3 5" xfId="41542"/>
    <cellStyle name="Heading 3 4" xfId="16563"/>
    <cellStyle name="Heading 3 4 2" xfId="16564"/>
    <cellStyle name="Heading 3 4 2 2" xfId="41547"/>
    <cellStyle name="Heading 3 4 3" xfId="16565"/>
    <cellStyle name="Heading 3 4 3 2" xfId="41548"/>
    <cellStyle name="Heading 3 4 4" xfId="16566"/>
    <cellStyle name="Heading 3 4 4 2" xfId="41549"/>
    <cellStyle name="Heading 3 4 5" xfId="41546"/>
    <cellStyle name="Heading 3 5" xfId="16567"/>
    <cellStyle name="Heading 3 5 2" xfId="16568"/>
    <cellStyle name="Heading 3 5 2 2" xfId="41551"/>
    <cellStyle name="Heading 3 5 3" xfId="16569"/>
    <cellStyle name="Heading 3 5 3 2" xfId="41552"/>
    <cellStyle name="Heading 3 5 4" xfId="16570"/>
    <cellStyle name="Heading 3 5 4 2" xfId="41553"/>
    <cellStyle name="Heading 3 5 5" xfId="41550"/>
    <cellStyle name="Heading 3 6" xfId="16571"/>
    <cellStyle name="Heading 3 6 2" xfId="16572"/>
    <cellStyle name="Heading 3 6 2 2" xfId="41555"/>
    <cellStyle name="Heading 3 6 3" xfId="16573"/>
    <cellStyle name="Heading 3 6 3 2" xfId="41556"/>
    <cellStyle name="Heading 3 6 4" xfId="16574"/>
    <cellStyle name="Heading 3 6 4 2" xfId="41557"/>
    <cellStyle name="Heading 3 6 5" xfId="41554"/>
    <cellStyle name="Heading 3 7" xfId="16575"/>
    <cellStyle name="Heading 3 7 2" xfId="16576"/>
    <cellStyle name="Heading 3 7 2 2" xfId="41559"/>
    <cellStyle name="Heading 3 7 3" xfId="16577"/>
    <cellStyle name="Heading 3 7 3 2" xfId="41560"/>
    <cellStyle name="Heading 3 7 4" xfId="16578"/>
    <cellStyle name="Heading 3 7 4 2" xfId="41561"/>
    <cellStyle name="Heading 3 7 5" xfId="41558"/>
    <cellStyle name="Heading 3 8" xfId="16579"/>
    <cellStyle name="Heading 3 8 2" xfId="16580"/>
    <cellStyle name="Heading 3 8 2 2" xfId="41563"/>
    <cellStyle name="Heading 3 8 3" xfId="16581"/>
    <cellStyle name="Heading 3 8 3 2" xfId="41564"/>
    <cellStyle name="Heading 3 8 4" xfId="16582"/>
    <cellStyle name="Heading 3 8 4 2" xfId="41565"/>
    <cellStyle name="Heading 3 8 5" xfId="41562"/>
    <cellStyle name="Heading 3 9" xfId="16583"/>
    <cellStyle name="Heading 3 9 2" xfId="16584"/>
    <cellStyle name="Heading 3 9 2 2" xfId="41567"/>
    <cellStyle name="Heading 3 9 3" xfId="16585"/>
    <cellStyle name="Heading 3 9 3 2" xfId="41568"/>
    <cellStyle name="Heading 3 9 4" xfId="16586"/>
    <cellStyle name="Heading 3 9 4 2" xfId="41569"/>
    <cellStyle name="Heading 3 9 5" xfId="41566"/>
    <cellStyle name="Heading 3+" xfId="16587"/>
    <cellStyle name="Heading 3+ 2" xfId="16588"/>
    <cellStyle name="Heading 3+ 2 2" xfId="41571"/>
    <cellStyle name="Heading 3+ 3" xfId="16589"/>
    <cellStyle name="Heading 3+ 3 2" xfId="41572"/>
    <cellStyle name="Heading 3+ 4" xfId="16590"/>
    <cellStyle name="Heading 3+ 4 2" xfId="41573"/>
    <cellStyle name="Heading 3+ 5" xfId="41570"/>
    <cellStyle name="Heading 4 1" xfId="16591"/>
    <cellStyle name="Heading 4 1 2" xfId="16592"/>
    <cellStyle name="Heading 4 1 2 2" xfId="41575"/>
    <cellStyle name="Heading 4 1 3" xfId="16593"/>
    <cellStyle name="Heading 4 1 3 2" xfId="41576"/>
    <cellStyle name="Heading 4 1 4" xfId="16594"/>
    <cellStyle name="Heading 4 1 4 2" xfId="41577"/>
    <cellStyle name="Heading 4 1 5" xfId="41574"/>
    <cellStyle name="Heading 4 10" xfId="16595"/>
    <cellStyle name="Heading 4 10 2" xfId="16596"/>
    <cellStyle name="Heading 4 10 2 2" xfId="41579"/>
    <cellStyle name="Heading 4 10 3" xfId="16597"/>
    <cellStyle name="Heading 4 10 3 2" xfId="41580"/>
    <cellStyle name="Heading 4 10 4" xfId="16598"/>
    <cellStyle name="Heading 4 10 4 2" xfId="41581"/>
    <cellStyle name="Heading 4 10 5" xfId="41578"/>
    <cellStyle name="Heading 4 11" xfId="16599"/>
    <cellStyle name="Heading 4 11 2" xfId="16600"/>
    <cellStyle name="Heading 4 11 2 2" xfId="41583"/>
    <cellStyle name="Heading 4 11 3" xfId="16601"/>
    <cellStyle name="Heading 4 11 3 2" xfId="41584"/>
    <cellStyle name="Heading 4 11 4" xfId="16602"/>
    <cellStyle name="Heading 4 11 4 2" xfId="41585"/>
    <cellStyle name="Heading 4 11 5" xfId="41582"/>
    <cellStyle name="Heading 4 12" xfId="16603"/>
    <cellStyle name="Heading 4 12 2" xfId="16604"/>
    <cellStyle name="Heading 4 12 2 2" xfId="41587"/>
    <cellStyle name="Heading 4 12 3" xfId="16605"/>
    <cellStyle name="Heading 4 12 3 2" xfId="41588"/>
    <cellStyle name="Heading 4 12 4" xfId="16606"/>
    <cellStyle name="Heading 4 12 4 2" xfId="41589"/>
    <cellStyle name="Heading 4 12 5" xfId="41586"/>
    <cellStyle name="Heading 4 13" xfId="16607"/>
    <cellStyle name="Heading 4 13 2" xfId="16608"/>
    <cellStyle name="Heading 4 13 2 2" xfId="41591"/>
    <cellStyle name="Heading 4 13 3" xfId="16609"/>
    <cellStyle name="Heading 4 13 3 2" xfId="41592"/>
    <cellStyle name="Heading 4 13 4" xfId="16610"/>
    <cellStyle name="Heading 4 13 4 2" xfId="41593"/>
    <cellStyle name="Heading 4 13 5" xfId="41590"/>
    <cellStyle name="Heading 4 14" xfId="16611"/>
    <cellStyle name="Heading 4 14 2" xfId="16612"/>
    <cellStyle name="Heading 4 14 2 2" xfId="41595"/>
    <cellStyle name="Heading 4 14 3" xfId="16613"/>
    <cellStyle name="Heading 4 14 3 2" xfId="41596"/>
    <cellStyle name="Heading 4 14 4" xfId="16614"/>
    <cellStyle name="Heading 4 14 4 2" xfId="41597"/>
    <cellStyle name="Heading 4 14 5" xfId="41594"/>
    <cellStyle name="Heading 4 15" xfId="16615"/>
    <cellStyle name="Heading 4 15 2" xfId="16616"/>
    <cellStyle name="Heading 4 15 2 2" xfId="41599"/>
    <cellStyle name="Heading 4 15 3" xfId="16617"/>
    <cellStyle name="Heading 4 15 3 2" xfId="41600"/>
    <cellStyle name="Heading 4 15 4" xfId="16618"/>
    <cellStyle name="Heading 4 15 4 2" xfId="41601"/>
    <cellStyle name="Heading 4 15 5" xfId="41598"/>
    <cellStyle name="Heading 4 16" xfId="16619"/>
    <cellStyle name="Heading 4 16 2" xfId="16620"/>
    <cellStyle name="Heading 4 16 2 2" xfId="41603"/>
    <cellStyle name="Heading 4 16 3" xfId="16621"/>
    <cellStyle name="Heading 4 16 3 2" xfId="41604"/>
    <cellStyle name="Heading 4 16 4" xfId="16622"/>
    <cellStyle name="Heading 4 16 4 2" xfId="41605"/>
    <cellStyle name="Heading 4 16 5" xfId="41602"/>
    <cellStyle name="Heading 4 17" xfId="16623"/>
    <cellStyle name="Heading 4 17 2" xfId="16624"/>
    <cellStyle name="Heading 4 17 2 2" xfId="41607"/>
    <cellStyle name="Heading 4 17 3" xfId="16625"/>
    <cellStyle name="Heading 4 17 3 2" xfId="41608"/>
    <cellStyle name="Heading 4 17 4" xfId="16626"/>
    <cellStyle name="Heading 4 17 4 2" xfId="41609"/>
    <cellStyle name="Heading 4 17 5" xfId="41606"/>
    <cellStyle name="Heading 4 18" xfId="16627"/>
    <cellStyle name="Heading 4 18 2" xfId="16628"/>
    <cellStyle name="Heading 4 18 2 2" xfId="41611"/>
    <cellStyle name="Heading 4 18 3" xfId="16629"/>
    <cellStyle name="Heading 4 18 3 2" xfId="41612"/>
    <cellStyle name="Heading 4 18 4" xfId="16630"/>
    <cellStyle name="Heading 4 18 4 2" xfId="41613"/>
    <cellStyle name="Heading 4 18 5" xfId="41610"/>
    <cellStyle name="Heading 4 19" xfId="16631"/>
    <cellStyle name="Heading 4 19 2" xfId="16632"/>
    <cellStyle name="Heading 4 19 2 2" xfId="41615"/>
    <cellStyle name="Heading 4 19 3" xfId="16633"/>
    <cellStyle name="Heading 4 19 3 2" xfId="41616"/>
    <cellStyle name="Heading 4 19 4" xfId="16634"/>
    <cellStyle name="Heading 4 19 4 2" xfId="41617"/>
    <cellStyle name="Heading 4 19 5" xfId="41614"/>
    <cellStyle name="Heading 4 2" xfId="16635"/>
    <cellStyle name="Heading 4 2 2" xfId="16636"/>
    <cellStyle name="Heading 4 2 2 2" xfId="16637"/>
    <cellStyle name="Heading 4 2 2 2 2" xfId="41620"/>
    <cellStyle name="Heading 4 2 2 3" xfId="16638"/>
    <cellStyle name="Heading 4 2 2 3 2" xfId="41621"/>
    <cellStyle name="Heading 4 2 2 4" xfId="16639"/>
    <cellStyle name="Heading 4 2 2 4 2" xfId="41622"/>
    <cellStyle name="Heading 4 2 2 5" xfId="41619"/>
    <cellStyle name="Heading 4 2 3" xfId="16640"/>
    <cellStyle name="Heading 4 2 3 2" xfId="41623"/>
    <cellStyle name="Heading 4 2 4" xfId="16641"/>
    <cellStyle name="Heading 4 2 4 2" xfId="41624"/>
    <cellStyle name="Heading 4 2 5" xfId="16642"/>
    <cellStyle name="Heading 4 2 5 2" xfId="41625"/>
    <cellStyle name="Heading 4 2 6" xfId="41618"/>
    <cellStyle name="Heading 4 20" xfId="16643"/>
    <cellStyle name="Heading 4 20 2" xfId="16644"/>
    <cellStyle name="Heading 4 20 2 2" xfId="41627"/>
    <cellStyle name="Heading 4 20 3" xfId="16645"/>
    <cellStyle name="Heading 4 20 3 2" xfId="41628"/>
    <cellStyle name="Heading 4 20 4" xfId="16646"/>
    <cellStyle name="Heading 4 20 4 2" xfId="41629"/>
    <cellStyle name="Heading 4 20 5" xfId="41626"/>
    <cellStyle name="Heading 4 21" xfId="16647"/>
    <cellStyle name="Heading 4 21 2" xfId="16648"/>
    <cellStyle name="Heading 4 21 2 2" xfId="41631"/>
    <cellStyle name="Heading 4 21 3" xfId="16649"/>
    <cellStyle name="Heading 4 21 3 2" xfId="41632"/>
    <cellStyle name="Heading 4 21 4" xfId="16650"/>
    <cellStyle name="Heading 4 21 4 2" xfId="41633"/>
    <cellStyle name="Heading 4 21 5" xfId="41630"/>
    <cellStyle name="Heading 4 22" xfId="16651"/>
    <cellStyle name="Heading 4 22 2" xfId="16652"/>
    <cellStyle name="Heading 4 22 2 2" xfId="41635"/>
    <cellStyle name="Heading 4 22 3" xfId="16653"/>
    <cellStyle name="Heading 4 22 3 2" xfId="41636"/>
    <cellStyle name="Heading 4 22 4" xfId="16654"/>
    <cellStyle name="Heading 4 22 4 2" xfId="41637"/>
    <cellStyle name="Heading 4 22 5" xfId="41634"/>
    <cellStyle name="Heading 4 23" xfId="16655"/>
    <cellStyle name="Heading 4 23 2" xfId="41638"/>
    <cellStyle name="Heading 4 3" xfId="16656"/>
    <cellStyle name="Heading 4 3 2" xfId="16657"/>
    <cellStyle name="Heading 4 3 2 2" xfId="41640"/>
    <cellStyle name="Heading 4 3 3" xfId="16658"/>
    <cellStyle name="Heading 4 3 3 2" xfId="41641"/>
    <cellStyle name="Heading 4 3 4" xfId="16659"/>
    <cellStyle name="Heading 4 3 4 2" xfId="41642"/>
    <cellStyle name="Heading 4 3 5" xfId="41639"/>
    <cellStyle name="Heading 4 4" xfId="16660"/>
    <cellStyle name="Heading 4 4 2" xfId="16661"/>
    <cellStyle name="Heading 4 4 2 2" xfId="41644"/>
    <cellStyle name="Heading 4 4 3" xfId="16662"/>
    <cellStyle name="Heading 4 4 3 2" xfId="41645"/>
    <cellStyle name="Heading 4 4 4" xfId="16663"/>
    <cellStyle name="Heading 4 4 4 2" xfId="41646"/>
    <cellStyle name="Heading 4 4 5" xfId="41643"/>
    <cellStyle name="Heading 4 5" xfId="16664"/>
    <cellStyle name="Heading 4 5 2" xfId="16665"/>
    <cellStyle name="Heading 4 5 2 2" xfId="41648"/>
    <cellStyle name="Heading 4 5 3" xfId="16666"/>
    <cellStyle name="Heading 4 5 3 2" xfId="41649"/>
    <cellStyle name="Heading 4 5 4" xfId="16667"/>
    <cellStyle name="Heading 4 5 4 2" xfId="41650"/>
    <cellStyle name="Heading 4 5 5" xfId="41647"/>
    <cellStyle name="Heading 4 6" xfId="16668"/>
    <cellStyle name="Heading 4 6 2" xfId="16669"/>
    <cellStyle name="Heading 4 6 2 2" xfId="41652"/>
    <cellStyle name="Heading 4 6 3" xfId="16670"/>
    <cellStyle name="Heading 4 6 3 2" xfId="41653"/>
    <cellStyle name="Heading 4 6 4" xfId="16671"/>
    <cellStyle name="Heading 4 6 4 2" xfId="41654"/>
    <cellStyle name="Heading 4 6 5" xfId="41651"/>
    <cellStyle name="Heading 4 7" xfId="16672"/>
    <cellStyle name="Heading 4 7 2" xfId="16673"/>
    <cellStyle name="Heading 4 7 2 2" xfId="41656"/>
    <cellStyle name="Heading 4 7 3" xfId="16674"/>
    <cellStyle name="Heading 4 7 3 2" xfId="41657"/>
    <cellStyle name="Heading 4 7 4" xfId="16675"/>
    <cellStyle name="Heading 4 7 4 2" xfId="41658"/>
    <cellStyle name="Heading 4 7 5" xfId="41655"/>
    <cellStyle name="Heading 4 8" xfId="16676"/>
    <cellStyle name="Heading 4 8 2" xfId="16677"/>
    <cellStyle name="Heading 4 8 2 2" xfId="41660"/>
    <cellStyle name="Heading 4 8 3" xfId="16678"/>
    <cellStyle name="Heading 4 8 3 2" xfId="41661"/>
    <cellStyle name="Heading 4 8 4" xfId="16679"/>
    <cellStyle name="Heading 4 8 4 2" xfId="41662"/>
    <cellStyle name="Heading 4 8 5" xfId="41659"/>
    <cellStyle name="Heading 4 9" xfId="16680"/>
    <cellStyle name="Heading 4 9 2" xfId="16681"/>
    <cellStyle name="Heading 4 9 2 2" xfId="41664"/>
    <cellStyle name="Heading 4 9 3" xfId="16682"/>
    <cellStyle name="Heading 4 9 3 2" xfId="41665"/>
    <cellStyle name="Heading 4 9 4" xfId="16683"/>
    <cellStyle name="Heading 4 9 4 2" xfId="41666"/>
    <cellStyle name="Heading 4 9 5" xfId="41663"/>
    <cellStyle name="Heading 5" xfId="16684"/>
    <cellStyle name="Heading 5 2" xfId="16685"/>
    <cellStyle name="Heading 5 2 2" xfId="41668"/>
    <cellStyle name="Heading 5 3" xfId="16686"/>
    <cellStyle name="Heading 5 3 2" xfId="16687"/>
    <cellStyle name="Heading 5 3 2 2" xfId="41670"/>
    <cellStyle name="Heading 5 3 3" xfId="41669"/>
    <cellStyle name="Heading 5 4" xfId="16688"/>
    <cellStyle name="Heading 5 4 2" xfId="41671"/>
    <cellStyle name="Heading 5 5" xfId="16689"/>
    <cellStyle name="Heading 5 5 2" xfId="41672"/>
    <cellStyle name="Heading 5 6" xfId="41667"/>
    <cellStyle name="Heading 6" xfId="16690"/>
    <cellStyle name="Heading 6 2" xfId="16691"/>
    <cellStyle name="Heading 6 2 2" xfId="41674"/>
    <cellStyle name="Heading 6 3" xfId="16692"/>
    <cellStyle name="Heading 6 3 2" xfId="16693"/>
    <cellStyle name="Heading 6 3 2 2" xfId="41676"/>
    <cellStyle name="Heading 6 3 3" xfId="41675"/>
    <cellStyle name="Heading 6 4" xfId="16694"/>
    <cellStyle name="Heading 6 4 2" xfId="41677"/>
    <cellStyle name="Heading 6 5" xfId="16695"/>
    <cellStyle name="Heading 6 5 2" xfId="41678"/>
    <cellStyle name="Heading 6 6" xfId="41673"/>
    <cellStyle name="Heading 7" xfId="16696"/>
    <cellStyle name="Heading 7 2" xfId="16697"/>
    <cellStyle name="Heading 7 2 2" xfId="41680"/>
    <cellStyle name="Heading 7 3" xfId="16698"/>
    <cellStyle name="Heading 7 3 2" xfId="16699"/>
    <cellStyle name="Heading 7 3 2 2" xfId="41682"/>
    <cellStyle name="Heading 7 3 3" xfId="41681"/>
    <cellStyle name="Heading 7 4" xfId="16700"/>
    <cellStyle name="Heading 7 4 2" xfId="41683"/>
    <cellStyle name="Heading 7 5" xfId="16701"/>
    <cellStyle name="Heading 7 5 2" xfId="41684"/>
    <cellStyle name="Heading 7 6" xfId="41679"/>
    <cellStyle name="Heading 8" xfId="16702"/>
    <cellStyle name="Heading 8 2" xfId="16703"/>
    <cellStyle name="Heading 8 2 2" xfId="41686"/>
    <cellStyle name="Heading 8 3" xfId="16704"/>
    <cellStyle name="Heading 8 3 2" xfId="16705"/>
    <cellStyle name="Heading 8 3 2 2" xfId="41688"/>
    <cellStyle name="Heading 8 3 3" xfId="41687"/>
    <cellStyle name="Heading 8 4" xfId="16706"/>
    <cellStyle name="Heading 8 4 2" xfId="41689"/>
    <cellStyle name="Heading 8 5" xfId="16707"/>
    <cellStyle name="Heading 8 5 2" xfId="41690"/>
    <cellStyle name="Heading 8 6" xfId="41685"/>
    <cellStyle name="Heading 9" xfId="16708"/>
    <cellStyle name="Heading 9 2" xfId="41691"/>
    <cellStyle name="Heading Left" xfId="16709"/>
    <cellStyle name="Heading Left 2" xfId="16710"/>
    <cellStyle name="Heading Left 2 2" xfId="41693"/>
    <cellStyle name="Heading Left 3" xfId="16711"/>
    <cellStyle name="Heading Left 3 2" xfId="41694"/>
    <cellStyle name="Heading Left 4" xfId="16712"/>
    <cellStyle name="Heading Left 4 2" xfId="41695"/>
    <cellStyle name="Heading Left 5" xfId="41692"/>
    <cellStyle name="Heading Right" xfId="16713"/>
    <cellStyle name="Heading Right 2" xfId="16714"/>
    <cellStyle name="Heading Right 2 2" xfId="41697"/>
    <cellStyle name="Heading Right 3" xfId="16715"/>
    <cellStyle name="Heading Right 3 2" xfId="41698"/>
    <cellStyle name="Heading Right 4" xfId="16716"/>
    <cellStyle name="Heading Right 4 2" xfId="41699"/>
    <cellStyle name="Heading Right 5" xfId="41696"/>
    <cellStyle name="Heading1" xfId="16717"/>
    <cellStyle name="Heading1 2" xfId="16718"/>
    <cellStyle name="Heading1 2 2" xfId="41701"/>
    <cellStyle name="Heading1 3" xfId="16719"/>
    <cellStyle name="Heading1 3 2" xfId="41702"/>
    <cellStyle name="Heading1 4" xfId="16720"/>
    <cellStyle name="Heading1 4 2" xfId="41703"/>
    <cellStyle name="Heading1 5" xfId="41700"/>
    <cellStyle name="Heading2" xfId="16721"/>
    <cellStyle name="Heading2 2" xfId="16722"/>
    <cellStyle name="Heading2 2 2" xfId="41705"/>
    <cellStyle name="Heading2 3" xfId="16723"/>
    <cellStyle name="Heading2 3 2" xfId="41706"/>
    <cellStyle name="Heading2 4" xfId="16724"/>
    <cellStyle name="Heading2 4 2" xfId="41707"/>
    <cellStyle name="Heading2 5" xfId="41704"/>
    <cellStyle name="Heading3" xfId="16725"/>
    <cellStyle name="Heading3 2" xfId="16726"/>
    <cellStyle name="Heading3 2 2" xfId="41709"/>
    <cellStyle name="Heading3 3" xfId="16727"/>
    <cellStyle name="Heading3 3 2" xfId="41710"/>
    <cellStyle name="Heading3 4" xfId="16728"/>
    <cellStyle name="Heading3 4 2" xfId="41711"/>
    <cellStyle name="Heading3 5" xfId="41708"/>
    <cellStyle name="HeadingS" xfId="16729"/>
    <cellStyle name="HeadingS 2" xfId="16730"/>
    <cellStyle name="HeadingS 2 2" xfId="41713"/>
    <cellStyle name="HeadingS 3" xfId="16731"/>
    <cellStyle name="HeadingS 3 2" xfId="41714"/>
    <cellStyle name="HeadingS 4" xfId="16732"/>
    <cellStyle name="HeadingS 4 2" xfId="41715"/>
    <cellStyle name="HeadingS 5" xfId="41712"/>
    <cellStyle name="HEADINGSTOP" xfId="16733"/>
    <cellStyle name="HEADINGSTOP 2" xfId="16734"/>
    <cellStyle name="HEADINGSTOP 2 2" xfId="41717"/>
    <cellStyle name="HEADINGSTOP 3" xfId="16735"/>
    <cellStyle name="HEADINGSTOP 3 2" xfId="41718"/>
    <cellStyle name="HEADINGSTOP 4" xfId="16736"/>
    <cellStyle name="HEADINGSTOP 4 2" xfId="41719"/>
    <cellStyle name="HEADINGSTOP 5" xfId="41716"/>
    <cellStyle name="HeadlineStyle" xfId="16737"/>
    <cellStyle name="HeadlineStyle 2" xfId="16738"/>
    <cellStyle name="HeadlineStyle 2 2" xfId="41721"/>
    <cellStyle name="HeadlineStyle 3" xfId="16739"/>
    <cellStyle name="HeadlineStyle 3 2" xfId="41722"/>
    <cellStyle name="HeadlineStyle 4" xfId="16740"/>
    <cellStyle name="HeadlineStyle 4 2" xfId="41723"/>
    <cellStyle name="HeadlineStyle 5" xfId="41720"/>
    <cellStyle name="HeadlineStyleJustified" xfId="16741"/>
    <cellStyle name="HeadlineStyleJustified 2" xfId="16742"/>
    <cellStyle name="HeadlineStyleJustified 2 2" xfId="41725"/>
    <cellStyle name="HeadlineStyleJustified 3" xfId="16743"/>
    <cellStyle name="HeadlineStyleJustified 3 2" xfId="41726"/>
    <cellStyle name="HeadlineStyleJustified 4" xfId="16744"/>
    <cellStyle name="HeadlineStyleJustified 4 2" xfId="41727"/>
    <cellStyle name="HeadlineStyleJustified 5" xfId="41724"/>
    <cellStyle name="HeadShade" xfId="16745"/>
    <cellStyle name="HeadShade 10" xfId="16746"/>
    <cellStyle name="HeadShade 10 2" xfId="16747"/>
    <cellStyle name="HeadShade 10 2 2" xfId="41730"/>
    <cellStyle name="HeadShade 10 3" xfId="16748"/>
    <cellStyle name="HeadShade 10 3 2" xfId="41731"/>
    <cellStyle name="HeadShade 10 4" xfId="16749"/>
    <cellStyle name="HeadShade 10 4 2" xfId="41732"/>
    <cellStyle name="HeadShade 10 5" xfId="41729"/>
    <cellStyle name="HeadShade 11" xfId="16750"/>
    <cellStyle name="HeadShade 11 2" xfId="41733"/>
    <cellStyle name="HeadShade 12" xfId="16751"/>
    <cellStyle name="HeadShade 12 2" xfId="41734"/>
    <cellStyle name="HeadShade 13" xfId="16752"/>
    <cellStyle name="HeadShade 13 2" xfId="41735"/>
    <cellStyle name="HeadShade 14" xfId="41728"/>
    <cellStyle name="HeadShade 2" xfId="16753"/>
    <cellStyle name="HeadShade 2 2" xfId="16754"/>
    <cellStyle name="HeadShade 2 2 2" xfId="41737"/>
    <cellStyle name="HeadShade 2 3" xfId="16755"/>
    <cellStyle name="HeadShade 2 3 2" xfId="41738"/>
    <cellStyle name="HeadShade 2 4" xfId="16756"/>
    <cellStyle name="HeadShade 2 4 2" xfId="41739"/>
    <cellStyle name="HeadShade 2 5" xfId="41736"/>
    <cellStyle name="HeadShade 3" xfId="16757"/>
    <cellStyle name="HeadShade 3 2" xfId="16758"/>
    <cellStyle name="HeadShade 3 2 2" xfId="41741"/>
    <cellStyle name="HeadShade 3 3" xfId="16759"/>
    <cellStyle name="HeadShade 3 3 2" xfId="41742"/>
    <cellStyle name="HeadShade 3 4" xfId="16760"/>
    <cellStyle name="HeadShade 3 4 2" xfId="41743"/>
    <cellStyle name="HeadShade 3 5" xfId="41740"/>
    <cellStyle name="HeadShade 4" xfId="16761"/>
    <cellStyle name="HeadShade 4 2" xfId="16762"/>
    <cellStyle name="HeadShade 4 2 2" xfId="41745"/>
    <cellStyle name="HeadShade 4 3" xfId="16763"/>
    <cellStyle name="HeadShade 4 3 2" xfId="41746"/>
    <cellStyle name="HeadShade 4 4" xfId="16764"/>
    <cellStyle name="HeadShade 4 4 2" xfId="41747"/>
    <cellStyle name="HeadShade 4 5" xfId="41744"/>
    <cellStyle name="HeadShade 5" xfId="16765"/>
    <cellStyle name="HeadShade 5 2" xfId="16766"/>
    <cellStyle name="HeadShade 5 2 2" xfId="41749"/>
    <cellStyle name="HeadShade 5 3" xfId="16767"/>
    <cellStyle name="HeadShade 5 3 2" xfId="41750"/>
    <cellStyle name="HeadShade 5 4" xfId="16768"/>
    <cellStyle name="HeadShade 5 4 2" xfId="41751"/>
    <cellStyle name="HeadShade 5 5" xfId="41748"/>
    <cellStyle name="HeadShade 6" xfId="16769"/>
    <cellStyle name="HeadShade 6 2" xfId="16770"/>
    <cellStyle name="HeadShade 6 2 2" xfId="41753"/>
    <cellStyle name="HeadShade 6 3" xfId="16771"/>
    <cellStyle name="HeadShade 6 3 2" xfId="41754"/>
    <cellStyle name="HeadShade 6 4" xfId="16772"/>
    <cellStyle name="HeadShade 6 4 2" xfId="41755"/>
    <cellStyle name="HeadShade 6 5" xfId="41752"/>
    <cellStyle name="HeadShade 7" xfId="16773"/>
    <cellStyle name="HeadShade 7 2" xfId="16774"/>
    <cellStyle name="HeadShade 7 2 2" xfId="41757"/>
    <cellStyle name="HeadShade 7 3" xfId="16775"/>
    <cellStyle name="HeadShade 7 3 2" xfId="41758"/>
    <cellStyle name="HeadShade 7 4" xfId="16776"/>
    <cellStyle name="HeadShade 7 4 2" xfId="41759"/>
    <cellStyle name="HeadShade 7 5" xfId="41756"/>
    <cellStyle name="HeadShade 8" xfId="16777"/>
    <cellStyle name="HeadShade 8 2" xfId="16778"/>
    <cellStyle name="HeadShade 8 2 2" xfId="41761"/>
    <cellStyle name="HeadShade 8 3" xfId="16779"/>
    <cellStyle name="HeadShade 8 3 2" xfId="41762"/>
    <cellStyle name="HeadShade 8 4" xfId="16780"/>
    <cellStyle name="HeadShade 8 4 2" xfId="41763"/>
    <cellStyle name="HeadShade 8 5" xfId="41760"/>
    <cellStyle name="HeadShade 9" xfId="16781"/>
    <cellStyle name="HeadShade 9 2" xfId="16782"/>
    <cellStyle name="HeadShade 9 2 2" xfId="41765"/>
    <cellStyle name="HeadShade 9 3" xfId="16783"/>
    <cellStyle name="HeadShade 9 3 2" xfId="41766"/>
    <cellStyle name="HeadShade 9 4" xfId="16784"/>
    <cellStyle name="HeadShade 9 4 2" xfId="41767"/>
    <cellStyle name="HeadShade 9 5" xfId="41764"/>
    <cellStyle name="helv narrow 8" xfId="16785"/>
    <cellStyle name="helv narrow 8 2" xfId="16786"/>
    <cellStyle name="helv narrow 8 2 2" xfId="41769"/>
    <cellStyle name="helv narrow 8 3" xfId="16787"/>
    <cellStyle name="helv narrow 8 3 2" xfId="41770"/>
    <cellStyle name="helv narrow 8 4" xfId="16788"/>
    <cellStyle name="helv narrow 8 4 2" xfId="41771"/>
    <cellStyle name="helv narrow 8 5" xfId="41768"/>
    <cellStyle name="HIGHLIGHT" xfId="16789"/>
    <cellStyle name="HIGHLIGHT 2" xfId="16790"/>
    <cellStyle name="HIGHLIGHT 2 2" xfId="41773"/>
    <cellStyle name="HIGHLIGHT 3" xfId="16791"/>
    <cellStyle name="HIGHLIGHT 3 2" xfId="41774"/>
    <cellStyle name="HIGHLIGHT 4" xfId="16792"/>
    <cellStyle name="HIGHLIGHT 4 2" xfId="41775"/>
    <cellStyle name="HIGHLIGHT 5" xfId="41772"/>
    <cellStyle name="Historical" xfId="16793"/>
    <cellStyle name="Historical 2" xfId="16794"/>
    <cellStyle name="Historical 2 2" xfId="41777"/>
    <cellStyle name="Historical 3" xfId="16795"/>
    <cellStyle name="Historical 3 2" xfId="41778"/>
    <cellStyle name="Historical 4" xfId="16796"/>
    <cellStyle name="Historical 4 2" xfId="41779"/>
    <cellStyle name="Historical 5" xfId="41776"/>
    <cellStyle name="HK$" xfId="16797"/>
    <cellStyle name="HK$ 2" xfId="16798"/>
    <cellStyle name="HK$ 2 2" xfId="41781"/>
    <cellStyle name="HK$ 3" xfId="16799"/>
    <cellStyle name="HK$ 3 2" xfId="41782"/>
    <cellStyle name="HK$ 4" xfId="16800"/>
    <cellStyle name="HK$ 4 2" xfId="41783"/>
    <cellStyle name="HK$ 5" xfId="41780"/>
    <cellStyle name="Hyperlink 2" xfId="16801"/>
    <cellStyle name="Hyperlink 2 2" xfId="16802"/>
    <cellStyle name="Hyperlink 2 2 2" xfId="41785"/>
    <cellStyle name="Hyperlink 2 3" xfId="16803"/>
    <cellStyle name="Hyperlink 2 3 2" xfId="41786"/>
    <cellStyle name="Hyperlink 2 4" xfId="16804"/>
    <cellStyle name="Hyperlink 2 4 2" xfId="41787"/>
    <cellStyle name="Hyperlink 2 5" xfId="41784"/>
    <cellStyle name="I" xfId="16805"/>
    <cellStyle name="I 2" xfId="16806"/>
    <cellStyle name="I 2 2" xfId="41789"/>
    <cellStyle name="I 3" xfId="16807"/>
    <cellStyle name="I 3 2" xfId="41790"/>
    <cellStyle name="I 4" xfId="16808"/>
    <cellStyle name="I 4 2" xfId="41791"/>
    <cellStyle name="I 5" xfId="41788"/>
    <cellStyle name="imabs" xfId="16809"/>
    <cellStyle name="imabs 2" xfId="16810"/>
    <cellStyle name="imabs 2 2" xfId="41793"/>
    <cellStyle name="imabs 3" xfId="16811"/>
    <cellStyle name="imabs 3 2" xfId="41794"/>
    <cellStyle name="imabs 4" xfId="16812"/>
    <cellStyle name="imabs 4 2" xfId="41795"/>
    <cellStyle name="imabs 5" xfId="41792"/>
    <cellStyle name="In" xfId="16813"/>
    <cellStyle name="In 2" xfId="16814"/>
    <cellStyle name="In 2 2" xfId="41797"/>
    <cellStyle name="In 3" xfId="16815"/>
    <cellStyle name="In 3 2" xfId="41798"/>
    <cellStyle name="In 4" xfId="16816"/>
    <cellStyle name="In 4 2" xfId="41799"/>
    <cellStyle name="In 5" xfId="41796"/>
    <cellStyle name="In Thousands" xfId="16817"/>
    <cellStyle name="In Thousands 2" xfId="16818"/>
    <cellStyle name="In Thousands 2 2" xfId="41801"/>
    <cellStyle name="In Thousands 3" xfId="16819"/>
    <cellStyle name="In Thousands 3 2" xfId="41802"/>
    <cellStyle name="In Thousands 4" xfId="16820"/>
    <cellStyle name="In Thousands 4 2" xfId="41803"/>
    <cellStyle name="In Thousands 5" xfId="41800"/>
    <cellStyle name="Income" xfId="16821"/>
    <cellStyle name="Income 2" xfId="16822"/>
    <cellStyle name="Income 2 2" xfId="41805"/>
    <cellStyle name="Income 3" xfId="16823"/>
    <cellStyle name="Income 3 2" xfId="41806"/>
    <cellStyle name="Income 4" xfId="16824"/>
    <cellStyle name="Income 4 2" xfId="41807"/>
    <cellStyle name="Income 5" xfId="41804"/>
    <cellStyle name="Incorreto" xfId="16825"/>
    <cellStyle name="Incorreto 2" xfId="16826"/>
    <cellStyle name="Incorreto 2 2" xfId="41809"/>
    <cellStyle name="Incorreto 3" xfId="16827"/>
    <cellStyle name="Incorreto 3 2" xfId="41810"/>
    <cellStyle name="Incorreto 4" xfId="16828"/>
    <cellStyle name="Incorreto 4 2" xfId="41811"/>
    <cellStyle name="Incorreto 5" xfId="41808"/>
    <cellStyle name="Indent Bold" xfId="16829"/>
    <cellStyle name="Indent Bold 2" xfId="16830"/>
    <cellStyle name="Indent Bold 2 2" xfId="41813"/>
    <cellStyle name="Indent Bold 3" xfId="16831"/>
    <cellStyle name="Indent Bold 3 2" xfId="41814"/>
    <cellStyle name="Indent Bold 4" xfId="16832"/>
    <cellStyle name="Indent Bold 4 2" xfId="41815"/>
    <cellStyle name="Indent Bold 5" xfId="41812"/>
    <cellStyle name="Info_Main" xfId="16833"/>
    <cellStyle name="Inhaltsverzeichnispunke" xfId="16834"/>
    <cellStyle name="Inhaltsverzeichnispunke 2" xfId="16835"/>
    <cellStyle name="Inhaltsverzeichnispunke 2 2" xfId="41817"/>
    <cellStyle name="Inhaltsverzeichnispunke 3" xfId="16836"/>
    <cellStyle name="Inhaltsverzeichnispunke 3 2" xfId="41818"/>
    <cellStyle name="Inhaltsverzeichnispunke 4" xfId="16837"/>
    <cellStyle name="Inhaltsverzeichnispunke 4 2" xfId="41819"/>
    <cellStyle name="Inhaltsverzeichnispunke 5" xfId="41816"/>
    <cellStyle name="input #'s" xfId="16838"/>
    <cellStyle name="input #'s 2" xfId="16839"/>
    <cellStyle name="input #'s 2 2" xfId="41821"/>
    <cellStyle name="input #'s 3" xfId="16840"/>
    <cellStyle name="input #'s 3 2" xfId="41822"/>
    <cellStyle name="input #'s 4" xfId="16841"/>
    <cellStyle name="input #'s 4 2" xfId="41823"/>
    <cellStyle name="input #'s 5" xfId="41820"/>
    <cellStyle name="Input [yellow]" xfId="16842"/>
    <cellStyle name="Input [yellow] 10" xfId="41824"/>
    <cellStyle name="Input [yellow] 2" xfId="16843"/>
    <cellStyle name="Input [yellow] 2 2" xfId="16844"/>
    <cellStyle name="Input [yellow] 2 2 2" xfId="41826"/>
    <cellStyle name="Input [yellow] 2 3" xfId="16845"/>
    <cellStyle name="Input [yellow] 2 3 2" xfId="16846"/>
    <cellStyle name="Input [yellow] 2 3 2 2" xfId="41828"/>
    <cellStyle name="Input [yellow] 2 3 3" xfId="41827"/>
    <cellStyle name="Input [yellow] 2 4" xfId="16847"/>
    <cellStyle name="Input [yellow] 2 4 2" xfId="41829"/>
    <cellStyle name="Input [yellow] 2 5" xfId="16848"/>
    <cellStyle name="Input [yellow] 2 5 2" xfId="41830"/>
    <cellStyle name="Input [yellow] 2 6" xfId="41825"/>
    <cellStyle name="Input [yellow] 3" xfId="16849"/>
    <cellStyle name="Input [yellow] 3 2" xfId="16850"/>
    <cellStyle name="Input [yellow] 3 2 2" xfId="41832"/>
    <cellStyle name="Input [yellow] 3 3" xfId="16851"/>
    <cellStyle name="Input [yellow] 3 3 2" xfId="16852"/>
    <cellStyle name="Input [yellow] 3 3 2 2" xfId="41834"/>
    <cellStyle name="Input [yellow] 3 3 3" xfId="41833"/>
    <cellStyle name="Input [yellow] 3 4" xfId="16853"/>
    <cellStyle name="Input [yellow] 3 4 2" xfId="41835"/>
    <cellStyle name="Input [yellow] 3 5" xfId="16854"/>
    <cellStyle name="Input [yellow] 3 5 2" xfId="41836"/>
    <cellStyle name="Input [yellow] 3 6" xfId="41831"/>
    <cellStyle name="Input [yellow] 4" xfId="16855"/>
    <cellStyle name="Input [yellow] 4 2" xfId="16856"/>
    <cellStyle name="Input [yellow] 4 2 2" xfId="41838"/>
    <cellStyle name="Input [yellow] 4 3" xfId="16857"/>
    <cellStyle name="Input [yellow] 4 3 2" xfId="16858"/>
    <cellStyle name="Input [yellow] 4 3 2 2" xfId="41840"/>
    <cellStyle name="Input [yellow] 4 3 3" xfId="41839"/>
    <cellStyle name="Input [yellow] 4 4" xfId="16859"/>
    <cellStyle name="Input [yellow] 4 4 2" xfId="41841"/>
    <cellStyle name="Input [yellow] 4 5" xfId="16860"/>
    <cellStyle name="Input [yellow] 4 5 2" xfId="41842"/>
    <cellStyle name="Input [yellow] 4 6" xfId="41837"/>
    <cellStyle name="Input [yellow] 5" xfId="16861"/>
    <cellStyle name="Input [yellow] 5 2" xfId="16862"/>
    <cellStyle name="Input [yellow] 5 2 2" xfId="41844"/>
    <cellStyle name="Input [yellow] 5 3" xfId="16863"/>
    <cellStyle name="Input [yellow] 5 3 2" xfId="16864"/>
    <cellStyle name="Input [yellow] 5 3 2 2" xfId="41846"/>
    <cellStyle name="Input [yellow] 5 3 3" xfId="41845"/>
    <cellStyle name="Input [yellow] 5 4" xfId="16865"/>
    <cellStyle name="Input [yellow] 5 4 2" xfId="41847"/>
    <cellStyle name="Input [yellow] 5 5" xfId="16866"/>
    <cellStyle name="Input [yellow] 5 5 2" xfId="41848"/>
    <cellStyle name="Input [yellow] 5 6" xfId="41843"/>
    <cellStyle name="Input [yellow] 6" xfId="16867"/>
    <cellStyle name="Input [yellow] 6 2" xfId="41849"/>
    <cellStyle name="Input [yellow] 7" xfId="16868"/>
    <cellStyle name="Input [yellow] 7 2" xfId="16869"/>
    <cellStyle name="Input [yellow] 7 2 2" xfId="41851"/>
    <cellStyle name="Input [yellow] 7 3" xfId="41850"/>
    <cellStyle name="Input [yellow] 8" xfId="16870"/>
    <cellStyle name="Input [yellow] 8 2" xfId="41852"/>
    <cellStyle name="Input [yellow] 9" xfId="16871"/>
    <cellStyle name="Input [yellow] 9 2" xfId="41853"/>
    <cellStyle name="Input 1" xfId="16872"/>
    <cellStyle name="Input 1 2" xfId="16873"/>
    <cellStyle name="Input 1 2 2" xfId="41855"/>
    <cellStyle name="Input 1 3" xfId="16874"/>
    <cellStyle name="Input 1 3 2" xfId="16875"/>
    <cellStyle name="Input 1 3 2 2" xfId="41857"/>
    <cellStyle name="Input 1 3 3" xfId="41856"/>
    <cellStyle name="Input 1 4" xfId="16876"/>
    <cellStyle name="Input 1 4 2" xfId="41858"/>
    <cellStyle name="Input 1 5" xfId="16877"/>
    <cellStyle name="Input 1 5 2" xfId="41859"/>
    <cellStyle name="Input 1 6" xfId="41854"/>
    <cellStyle name="Input 10" xfId="16878"/>
    <cellStyle name="Input 10 2" xfId="16879"/>
    <cellStyle name="Input 10 2 2" xfId="41861"/>
    <cellStyle name="Input 10 3" xfId="16880"/>
    <cellStyle name="Input 10 3 2" xfId="16881"/>
    <cellStyle name="Input 10 3 2 2" xfId="41863"/>
    <cellStyle name="Input 10 3 3" xfId="41862"/>
    <cellStyle name="Input 10 4" xfId="16882"/>
    <cellStyle name="Input 10 4 2" xfId="41864"/>
    <cellStyle name="Input 10 5" xfId="16883"/>
    <cellStyle name="Input 10 5 2" xfId="41865"/>
    <cellStyle name="Input 10 6" xfId="41860"/>
    <cellStyle name="Input 11" xfId="16884"/>
    <cellStyle name="Input 11 2" xfId="16885"/>
    <cellStyle name="Input 11 2 2" xfId="41867"/>
    <cellStyle name="Input 11 3" xfId="16886"/>
    <cellStyle name="Input 11 3 2" xfId="16887"/>
    <cellStyle name="Input 11 3 2 2" xfId="41869"/>
    <cellStyle name="Input 11 3 3" xfId="41868"/>
    <cellStyle name="Input 11 4" xfId="16888"/>
    <cellStyle name="Input 11 4 2" xfId="41870"/>
    <cellStyle name="Input 11 5" xfId="16889"/>
    <cellStyle name="Input 11 5 2" xfId="41871"/>
    <cellStyle name="Input 11 6" xfId="41866"/>
    <cellStyle name="Input 12" xfId="16890"/>
    <cellStyle name="Input 12 2" xfId="16891"/>
    <cellStyle name="Input 12 2 2" xfId="41873"/>
    <cellStyle name="Input 12 3" xfId="16892"/>
    <cellStyle name="Input 12 3 2" xfId="16893"/>
    <cellStyle name="Input 12 3 2 2" xfId="41875"/>
    <cellStyle name="Input 12 3 3" xfId="41874"/>
    <cellStyle name="Input 12 4" xfId="16894"/>
    <cellStyle name="Input 12 4 2" xfId="41876"/>
    <cellStyle name="Input 12 5" xfId="16895"/>
    <cellStyle name="Input 12 5 2" xfId="41877"/>
    <cellStyle name="Input 12 6" xfId="41872"/>
    <cellStyle name="Input 13" xfId="16896"/>
    <cellStyle name="Input 13 2" xfId="16897"/>
    <cellStyle name="Input 13 2 2" xfId="41879"/>
    <cellStyle name="Input 13 3" xfId="16898"/>
    <cellStyle name="Input 13 3 2" xfId="16899"/>
    <cellStyle name="Input 13 3 2 2" xfId="41881"/>
    <cellStyle name="Input 13 3 3" xfId="41880"/>
    <cellStyle name="Input 13 4" xfId="16900"/>
    <cellStyle name="Input 13 4 2" xfId="41882"/>
    <cellStyle name="Input 13 5" xfId="16901"/>
    <cellStyle name="Input 13 5 2" xfId="41883"/>
    <cellStyle name="Input 13 6" xfId="41878"/>
    <cellStyle name="Input 14" xfId="16902"/>
    <cellStyle name="Input 14 2" xfId="16903"/>
    <cellStyle name="Input 14 2 2" xfId="41885"/>
    <cellStyle name="Input 14 3" xfId="16904"/>
    <cellStyle name="Input 14 3 2" xfId="16905"/>
    <cellStyle name="Input 14 3 2 2" xfId="41887"/>
    <cellStyle name="Input 14 3 3" xfId="41886"/>
    <cellStyle name="Input 14 4" xfId="16906"/>
    <cellStyle name="Input 14 4 2" xfId="41888"/>
    <cellStyle name="Input 14 5" xfId="16907"/>
    <cellStyle name="Input 14 5 2" xfId="41889"/>
    <cellStyle name="Input 14 6" xfId="41884"/>
    <cellStyle name="Input 15" xfId="16908"/>
    <cellStyle name="Input 15 2" xfId="16909"/>
    <cellStyle name="Input 15 2 2" xfId="41891"/>
    <cellStyle name="Input 15 3" xfId="16910"/>
    <cellStyle name="Input 15 3 2" xfId="16911"/>
    <cellStyle name="Input 15 3 2 2" xfId="41893"/>
    <cellStyle name="Input 15 3 3" xfId="41892"/>
    <cellStyle name="Input 15 4" xfId="16912"/>
    <cellStyle name="Input 15 4 2" xfId="41894"/>
    <cellStyle name="Input 15 5" xfId="16913"/>
    <cellStyle name="Input 15 5 2" xfId="41895"/>
    <cellStyle name="Input 15 6" xfId="41890"/>
    <cellStyle name="Input 16" xfId="16914"/>
    <cellStyle name="Input 16 2" xfId="16915"/>
    <cellStyle name="Input 16 2 2" xfId="41897"/>
    <cellStyle name="Input 16 3" xfId="16916"/>
    <cellStyle name="Input 16 3 2" xfId="16917"/>
    <cellStyle name="Input 16 3 2 2" xfId="41899"/>
    <cellStyle name="Input 16 3 3" xfId="41898"/>
    <cellStyle name="Input 16 4" xfId="16918"/>
    <cellStyle name="Input 16 4 2" xfId="41900"/>
    <cellStyle name="Input 16 5" xfId="16919"/>
    <cellStyle name="Input 16 5 2" xfId="41901"/>
    <cellStyle name="Input 16 6" xfId="41896"/>
    <cellStyle name="Input 17" xfId="16920"/>
    <cellStyle name="Input 17 2" xfId="16921"/>
    <cellStyle name="Input 17 2 2" xfId="41903"/>
    <cellStyle name="Input 17 3" xfId="16922"/>
    <cellStyle name="Input 17 3 2" xfId="16923"/>
    <cellStyle name="Input 17 3 2 2" xfId="41905"/>
    <cellStyle name="Input 17 3 3" xfId="41904"/>
    <cellStyle name="Input 17 4" xfId="16924"/>
    <cellStyle name="Input 17 4 2" xfId="41906"/>
    <cellStyle name="Input 17 5" xfId="16925"/>
    <cellStyle name="Input 17 5 2" xfId="41907"/>
    <cellStyle name="Input 17 6" xfId="41902"/>
    <cellStyle name="Input 18" xfId="16926"/>
    <cellStyle name="Input 18 2" xfId="16927"/>
    <cellStyle name="Input 18 2 2" xfId="41909"/>
    <cellStyle name="Input 18 3" xfId="16928"/>
    <cellStyle name="Input 18 3 2" xfId="16929"/>
    <cellStyle name="Input 18 3 2 2" xfId="41911"/>
    <cellStyle name="Input 18 3 3" xfId="41910"/>
    <cellStyle name="Input 18 4" xfId="16930"/>
    <cellStyle name="Input 18 4 2" xfId="41912"/>
    <cellStyle name="Input 18 5" xfId="16931"/>
    <cellStyle name="Input 18 5 2" xfId="41913"/>
    <cellStyle name="Input 18 6" xfId="41908"/>
    <cellStyle name="Input 19" xfId="16932"/>
    <cellStyle name="Input 19 2" xfId="16933"/>
    <cellStyle name="Input 19 2 2" xfId="41915"/>
    <cellStyle name="Input 19 3" xfId="16934"/>
    <cellStyle name="Input 19 3 2" xfId="16935"/>
    <cellStyle name="Input 19 3 2 2" xfId="41917"/>
    <cellStyle name="Input 19 3 3" xfId="41916"/>
    <cellStyle name="Input 19 4" xfId="16936"/>
    <cellStyle name="Input 19 4 2" xfId="41918"/>
    <cellStyle name="Input 19 5" xfId="16937"/>
    <cellStyle name="Input 19 5 2" xfId="41919"/>
    <cellStyle name="Input 19 6" xfId="41914"/>
    <cellStyle name="Input 2" xfId="16938"/>
    <cellStyle name="Input 2 2" xfId="16939"/>
    <cellStyle name="Input 2 2 10" xfId="41921"/>
    <cellStyle name="Input 2 2 2" xfId="16940"/>
    <cellStyle name="Input 2 2 2 2" xfId="16941"/>
    <cellStyle name="Input 2 2 2 2 2" xfId="41923"/>
    <cellStyle name="Input 2 2 2 3" xfId="16942"/>
    <cellStyle name="Input 2 2 2 3 2" xfId="16943"/>
    <cellStyle name="Input 2 2 2 3 2 2" xfId="41925"/>
    <cellStyle name="Input 2 2 2 3 3" xfId="41924"/>
    <cellStyle name="Input 2 2 2 4" xfId="16944"/>
    <cellStyle name="Input 2 2 2 4 2" xfId="41926"/>
    <cellStyle name="Input 2 2 2 5" xfId="16945"/>
    <cellStyle name="Input 2 2 2 5 2" xfId="41927"/>
    <cellStyle name="Input 2 2 2 6" xfId="41922"/>
    <cellStyle name="Input 2 2 3" xfId="16946"/>
    <cellStyle name="Input 2 2 3 2" xfId="16947"/>
    <cellStyle name="Input 2 2 3 2 2" xfId="41929"/>
    <cellStyle name="Input 2 2 3 3" xfId="16948"/>
    <cellStyle name="Input 2 2 3 3 2" xfId="16949"/>
    <cellStyle name="Input 2 2 3 3 2 2" xfId="41931"/>
    <cellStyle name="Input 2 2 3 3 3" xfId="41930"/>
    <cellStyle name="Input 2 2 3 4" xfId="16950"/>
    <cellStyle name="Input 2 2 3 4 2" xfId="41932"/>
    <cellStyle name="Input 2 2 3 5" xfId="16951"/>
    <cellStyle name="Input 2 2 3 5 2" xfId="41933"/>
    <cellStyle name="Input 2 2 3 6" xfId="41928"/>
    <cellStyle name="Input 2 2 4" xfId="16952"/>
    <cellStyle name="Input 2 2 4 2" xfId="16953"/>
    <cellStyle name="Input 2 2 4 2 2" xfId="41935"/>
    <cellStyle name="Input 2 2 4 3" xfId="16954"/>
    <cellStyle name="Input 2 2 4 3 2" xfId="16955"/>
    <cellStyle name="Input 2 2 4 3 2 2" xfId="41937"/>
    <cellStyle name="Input 2 2 4 3 3" xfId="41936"/>
    <cellStyle name="Input 2 2 4 4" xfId="16956"/>
    <cellStyle name="Input 2 2 4 4 2" xfId="41938"/>
    <cellStyle name="Input 2 2 4 5" xfId="16957"/>
    <cellStyle name="Input 2 2 4 5 2" xfId="41939"/>
    <cellStyle name="Input 2 2 4 6" xfId="41934"/>
    <cellStyle name="Input 2 2 5" xfId="16958"/>
    <cellStyle name="Input 2 2 5 2" xfId="16959"/>
    <cellStyle name="Input 2 2 5 2 2" xfId="41941"/>
    <cellStyle name="Input 2 2 5 3" xfId="16960"/>
    <cellStyle name="Input 2 2 5 3 2" xfId="16961"/>
    <cellStyle name="Input 2 2 5 3 2 2" xfId="41943"/>
    <cellStyle name="Input 2 2 5 3 3" xfId="41942"/>
    <cellStyle name="Input 2 2 5 4" xfId="16962"/>
    <cellStyle name="Input 2 2 5 4 2" xfId="41944"/>
    <cellStyle name="Input 2 2 5 5" xfId="16963"/>
    <cellStyle name="Input 2 2 5 5 2" xfId="41945"/>
    <cellStyle name="Input 2 2 5 6" xfId="41940"/>
    <cellStyle name="Input 2 2 6" xfId="16964"/>
    <cellStyle name="Input 2 2 6 2" xfId="41946"/>
    <cellStyle name="Input 2 2 7" xfId="16965"/>
    <cellStyle name="Input 2 2 7 2" xfId="16966"/>
    <cellStyle name="Input 2 2 7 2 2" xfId="41948"/>
    <cellStyle name="Input 2 2 7 3" xfId="41947"/>
    <cellStyle name="Input 2 2 8" xfId="16967"/>
    <cellStyle name="Input 2 2 8 2" xfId="41949"/>
    <cellStyle name="Input 2 2 9" xfId="16968"/>
    <cellStyle name="Input 2 2 9 2" xfId="41950"/>
    <cellStyle name="Input 2 3" xfId="16969"/>
    <cellStyle name="Input 2 3 2" xfId="41951"/>
    <cellStyle name="Input 2 4" xfId="16970"/>
    <cellStyle name="Input 2 4 2" xfId="41952"/>
    <cellStyle name="Input 2 5" xfId="16971"/>
    <cellStyle name="Input 2 5 2" xfId="41953"/>
    <cellStyle name="Input 2 6" xfId="41920"/>
    <cellStyle name="Input 20" xfId="16972"/>
    <cellStyle name="Input 20 2" xfId="16973"/>
    <cellStyle name="Input 20 2 2" xfId="41955"/>
    <cellStyle name="Input 20 3" xfId="16974"/>
    <cellStyle name="Input 20 3 2" xfId="16975"/>
    <cellStyle name="Input 20 3 2 2" xfId="41957"/>
    <cellStyle name="Input 20 3 3" xfId="41956"/>
    <cellStyle name="Input 20 4" xfId="16976"/>
    <cellStyle name="Input 20 4 2" xfId="41958"/>
    <cellStyle name="Input 20 5" xfId="16977"/>
    <cellStyle name="Input 20 5 2" xfId="41959"/>
    <cellStyle name="Input 20 6" xfId="41954"/>
    <cellStyle name="Input 21" xfId="16978"/>
    <cellStyle name="Input 21 2" xfId="16979"/>
    <cellStyle name="Input 21 2 2" xfId="41961"/>
    <cellStyle name="Input 21 3" xfId="16980"/>
    <cellStyle name="Input 21 3 2" xfId="16981"/>
    <cellStyle name="Input 21 3 2 2" xfId="41963"/>
    <cellStyle name="Input 21 3 3" xfId="41962"/>
    <cellStyle name="Input 21 4" xfId="16982"/>
    <cellStyle name="Input 21 4 2" xfId="41964"/>
    <cellStyle name="Input 21 5" xfId="16983"/>
    <cellStyle name="Input 21 5 2" xfId="41965"/>
    <cellStyle name="Input 21 6" xfId="41960"/>
    <cellStyle name="Input 22" xfId="16984"/>
    <cellStyle name="Input 22 2" xfId="16985"/>
    <cellStyle name="Input 22 2 2" xfId="41967"/>
    <cellStyle name="Input 22 3" xfId="16986"/>
    <cellStyle name="Input 22 3 2" xfId="16987"/>
    <cellStyle name="Input 22 3 2 2" xfId="41969"/>
    <cellStyle name="Input 22 3 3" xfId="41968"/>
    <cellStyle name="Input 22 4" xfId="16988"/>
    <cellStyle name="Input 22 4 2" xfId="41970"/>
    <cellStyle name="Input 22 5" xfId="16989"/>
    <cellStyle name="Input 22 5 2" xfId="41971"/>
    <cellStyle name="Input 22 6" xfId="41966"/>
    <cellStyle name="Input 23" xfId="16990"/>
    <cellStyle name="Input 23 2" xfId="41972"/>
    <cellStyle name="Input 3" xfId="16991"/>
    <cellStyle name="Input 3 2" xfId="16992"/>
    <cellStyle name="Input 3 2 2" xfId="41974"/>
    <cellStyle name="Input 3 3" xfId="16993"/>
    <cellStyle name="Input 3 3 2" xfId="41975"/>
    <cellStyle name="Input 3 4" xfId="16994"/>
    <cellStyle name="Input 3 4 2" xfId="41976"/>
    <cellStyle name="Input 3 5" xfId="41973"/>
    <cellStyle name="Input 4" xfId="16995"/>
    <cellStyle name="Input 4 2" xfId="16996"/>
    <cellStyle name="Input 4 2 2" xfId="41978"/>
    <cellStyle name="Input 4 3" xfId="16997"/>
    <cellStyle name="Input 4 3 2" xfId="41979"/>
    <cellStyle name="Input 4 4" xfId="16998"/>
    <cellStyle name="Input 4 4 2" xfId="41980"/>
    <cellStyle name="Input 4 5" xfId="41977"/>
    <cellStyle name="Input 5" xfId="16999"/>
    <cellStyle name="Input 5 2" xfId="17000"/>
    <cellStyle name="Input 5 2 2" xfId="41982"/>
    <cellStyle name="Input 5 3" xfId="17001"/>
    <cellStyle name="Input 5 3 2" xfId="17002"/>
    <cellStyle name="Input 5 3 2 2" xfId="41984"/>
    <cellStyle name="Input 5 3 3" xfId="41983"/>
    <cellStyle name="Input 5 4" xfId="17003"/>
    <cellStyle name="Input 5 4 2" xfId="41985"/>
    <cellStyle name="Input 5 5" xfId="17004"/>
    <cellStyle name="Input 5 5 2" xfId="41986"/>
    <cellStyle name="Input 5 6" xfId="41981"/>
    <cellStyle name="Input 6" xfId="17005"/>
    <cellStyle name="Input 6 2" xfId="17006"/>
    <cellStyle name="Input 6 2 2" xfId="41988"/>
    <cellStyle name="Input 6 3" xfId="17007"/>
    <cellStyle name="Input 6 3 2" xfId="17008"/>
    <cellStyle name="Input 6 3 2 2" xfId="41990"/>
    <cellStyle name="Input 6 3 3" xfId="41989"/>
    <cellStyle name="Input 6 4" xfId="17009"/>
    <cellStyle name="Input 6 4 2" xfId="41991"/>
    <cellStyle name="Input 6 5" xfId="17010"/>
    <cellStyle name="Input 6 5 2" xfId="41992"/>
    <cellStyle name="Input 6 6" xfId="41987"/>
    <cellStyle name="Input 7" xfId="17011"/>
    <cellStyle name="Input 7 2" xfId="17012"/>
    <cellStyle name="Input 7 2 2" xfId="41994"/>
    <cellStyle name="Input 7 3" xfId="17013"/>
    <cellStyle name="Input 7 3 2" xfId="17014"/>
    <cellStyle name="Input 7 3 2 2" xfId="41996"/>
    <cellStyle name="Input 7 3 3" xfId="41995"/>
    <cellStyle name="Input 7 4" xfId="17015"/>
    <cellStyle name="Input 7 4 2" xfId="41997"/>
    <cellStyle name="Input 7 5" xfId="17016"/>
    <cellStyle name="Input 7 5 2" xfId="41998"/>
    <cellStyle name="Input 7 6" xfId="41993"/>
    <cellStyle name="Input 8" xfId="17017"/>
    <cellStyle name="Input 8 2" xfId="17018"/>
    <cellStyle name="Input 8 2 2" xfId="42000"/>
    <cellStyle name="Input 8 3" xfId="17019"/>
    <cellStyle name="Input 8 3 2" xfId="17020"/>
    <cellStyle name="Input 8 3 2 2" xfId="42002"/>
    <cellStyle name="Input 8 3 3" xfId="42001"/>
    <cellStyle name="Input 8 4" xfId="17021"/>
    <cellStyle name="Input 8 4 2" xfId="42003"/>
    <cellStyle name="Input 8 5" xfId="17022"/>
    <cellStyle name="Input 8 5 2" xfId="42004"/>
    <cellStyle name="Input 8 6" xfId="41999"/>
    <cellStyle name="Input 9" xfId="17023"/>
    <cellStyle name="Input 9 2" xfId="17024"/>
    <cellStyle name="Input 9 2 2" xfId="42006"/>
    <cellStyle name="Input 9 3" xfId="17025"/>
    <cellStyle name="Input 9 3 2" xfId="17026"/>
    <cellStyle name="Input 9 3 2 2" xfId="42008"/>
    <cellStyle name="Input 9 3 3" xfId="42007"/>
    <cellStyle name="Input 9 4" xfId="17027"/>
    <cellStyle name="Input 9 4 2" xfId="42009"/>
    <cellStyle name="Input 9 5" xfId="17028"/>
    <cellStyle name="Input 9 5 2" xfId="42010"/>
    <cellStyle name="Input 9 6" xfId="42005"/>
    <cellStyle name="Input Currency" xfId="17029"/>
    <cellStyle name="Input Currency 2" xfId="17030"/>
    <cellStyle name="Input Currency 2 2" xfId="17031"/>
    <cellStyle name="Input Currency 2 2 2" xfId="42013"/>
    <cellStyle name="Input Currency 2 3" xfId="17032"/>
    <cellStyle name="Input Currency 2 3 2" xfId="42014"/>
    <cellStyle name="Input Currency 2 4" xfId="17033"/>
    <cellStyle name="Input Currency 2 4 2" xfId="42015"/>
    <cellStyle name="Input Currency 2 5" xfId="42012"/>
    <cellStyle name="Input Currency 3" xfId="17034"/>
    <cellStyle name="Input Currency 3 2" xfId="42016"/>
    <cellStyle name="Input Currency 4" xfId="17035"/>
    <cellStyle name="Input Currency 4 2" xfId="42017"/>
    <cellStyle name="Input Currency 5" xfId="17036"/>
    <cellStyle name="Input Currency 5 2" xfId="42018"/>
    <cellStyle name="Input Currency 6" xfId="42011"/>
    <cellStyle name="Input Multiple" xfId="17037"/>
    <cellStyle name="Input Multiple 2" xfId="17038"/>
    <cellStyle name="Input Multiple 2 2" xfId="42020"/>
    <cellStyle name="Input Multiple 3" xfId="17039"/>
    <cellStyle name="Input Multiple 3 2" xfId="42021"/>
    <cellStyle name="Input Multiple 4" xfId="17040"/>
    <cellStyle name="Input Multiple 4 2" xfId="42022"/>
    <cellStyle name="Input Multiple 5" xfId="42019"/>
    <cellStyle name="Input Percent" xfId="17041"/>
    <cellStyle name="Input Percent 2" xfId="17042"/>
    <cellStyle name="Input Percent 2 2" xfId="42024"/>
    <cellStyle name="Input Percent 3" xfId="17043"/>
    <cellStyle name="Input Percent 3 2" xfId="42025"/>
    <cellStyle name="Input Percent 4" xfId="17044"/>
    <cellStyle name="Input Percent 4 2" xfId="42026"/>
    <cellStyle name="Input Percent 5" xfId="42023"/>
    <cellStyle name="InputCurrency" xfId="17045"/>
    <cellStyle name="InputCurrency 2" xfId="17046"/>
    <cellStyle name="InputCurrency 2 2" xfId="42028"/>
    <cellStyle name="InputCurrency 3" xfId="17047"/>
    <cellStyle name="InputCurrency 3 2" xfId="42029"/>
    <cellStyle name="InputCurrency 4" xfId="17048"/>
    <cellStyle name="InputCurrency 4 2" xfId="42030"/>
    <cellStyle name="InputCurrency 5" xfId="42027"/>
    <cellStyle name="InputCurrency2" xfId="17049"/>
    <cellStyle name="InputCurrency2 2" xfId="17050"/>
    <cellStyle name="InputCurrency2 2 2" xfId="42032"/>
    <cellStyle name="InputCurrency2 3" xfId="17051"/>
    <cellStyle name="InputCurrency2 3 2" xfId="42033"/>
    <cellStyle name="InputCurrency2 4" xfId="17052"/>
    <cellStyle name="InputCurrency2 4 2" xfId="42034"/>
    <cellStyle name="InputCurrency2 5" xfId="42031"/>
    <cellStyle name="InputData" xfId="17053"/>
    <cellStyle name="InputData 2" xfId="17054"/>
    <cellStyle name="InputData 2 2" xfId="42036"/>
    <cellStyle name="InputData 3" xfId="17055"/>
    <cellStyle name="InputData 3 2" xfId="42037"/>
    <cellStyle name="InputData 4" xfId="17056"/>
    <cellStyle name="InputData 4 2" xfId="42038"/>
    <cellStyle name="InputData 5" xfId="42035"/>
    <cellStyle name="InputDate" xfId="17057"/>
    <cellStyle name="InputDate 2" xfId="17058"/>
    <cellStyle name="InputDate 2 2" xfId="42040"/>
    <cellStyle name="InputDate 3" xfId="17059"/>
    <cellStyle name="InputDate 3 2" xfId="42041"/>
    <cellStyle name="InputDate 4" xfId="17060"/>
    <cellStyle name="InputDate 4 2" xfId="42042"/>
    <cellStyle name="InputDate 5" xfId="42039"/>
    <cellStyle name="InputInfo" xfId="17061"/>
    <cellStyle name="InputInfo 2" xfId="17062"/>
    <cellStyle name="InputInfo 2 2" xfId="42044"/>
    <cellStyle name="InputInfo 3" xfId="17063"/>
    <cellStyle name="InputInfo 3 2" xfId="42045"/>
    <cellStyle name="InputInfo 4" xfId="17064"/>
    <cellStyle name="InputInfo 4 2" xfId="42046"/>
    <cellStyle name="InputInfo 5" xfId="42043"/>
    <cellStyle name="InputMultiple1" xfId="17065"/>
    <cellStyle name="InputMultiple1 2" xfId="17066"/>
    <cellStyle name="InputMultiple1 2 2" xfId="42048"/>
    <cellStyle name="InputMultiple1 3" xfId="17067"/>
    <cellStyle name="InputMultiple1 3 2" xfId="42049"/>
    <cellStyle name="InputMultiple1 4" xfId="17068"/>
    <cellStyle name="InputMultiple1 4 2" xfId="42050"/>
    <cellStyle name="InputMultiple1 5" xfId="42047"/>
    <cellStyle name="InputPercent" xfId="17069"/>
    <cellStyle name="InputPercent 2" xfId="17070"/>
    <cellStyle name="InputPercent 2 2" xfId="42052"/>
    <cellStyle name="InputPercent 3" xfId="17071"/>
    <cellStyle name="InputPercent 3 2" xfId="42053"/>
    <cellStyle name="InputPercent 4" xfId="17072"/>
    <cellStyle name="InputPercent 4 2" xfId="42054"/>
    <cellStyle name="InputPercent 5" xfId="42051"/>
    <cellStyle name="InputPercent1" xfId="17073"/>
    <cellStyle name="InputPercent1 2" xfId="17074"/>
    <cellStyle name="InputPercent1 2 2" xfId="42056"/>
    <cellStyle name="InputPercent1 3" xfId="17075"/>
    <cellStyle name="InputPercent1 3 2" xfId="42057"/>
    <cellStyle name="InputPercent1 4" xfId="17076"/>
    <cellStyle name="InputPercent1 4 2" xfId="42058"/>
    <cellStyle name="InputPercent1 5" xfId="42055"/>
    <cellStyle name="Inputs" xfId="17077"/>
    <cellStyle name="Inputs 2" xfId="17078"/>
    <cellStyle name="Inputs 2 2" xfId="42060"/>
    <cellStyle name="Inputs 3" xfId="17079"/>
    <cellStyle name="Inputs 3 2" xfId="42061"/>
    <cellStyle name="Inputs 4" xfId="17080"/>
    <cellStyle name="Inputs 4 2" xfId="42062"/>
    <cellStyle name="Inputs 5" xfId="42059"/>
    <cellStyle name="Integer" xfId="17081"/>
    <cellStyle name="Integer 2" xfId="17082"/>
    <cellStyle name="Integer 2 2" xfId="42064"/>
    <cellStyle name="Integer 3" xfId="17083"/>
    <cellStyle name="Integer 3 2" xfId="42065"/>
    <cellStyle name="Integer 4" xfId="17084"/>
    <cellStyle name="Integer 4 2" xfId="42066"/>
    <cellStyle name="Integer 5" xfId="42063"/>
    <cellStyle name="International" xfId="17085"/>
    <cellStyle name="International 2" xfId="17086"/>
    <cellStyle name="International 2 2" xfId="42068"/>
    <cellStyle name="International 3" xfId="17087"/>
    <cellStyle name="International 3 2" xfId="42069"/>
    <cellStyle name="International 4" xfId="17088"/>
    <cellStyle name="International 4 2" xfId="42070"/>
    <cellStyle name="International 5" xfId="42067"/>
    <cellStyle name="Italics" xfId="17089"/>
    <cellStyle name="Italics 2" xfId="17090"/>
    <cellStyle name="Italics 2 2" xfId="42072"/>
    <cellStyle name="Italics 3" xfId="17091"/>
    <cellStyle name="Italics 3 2" xfId="42073"/>
    <cellStyle name="Italics 4" xfId="17092"/>
    <cellStyle name="Italics 4 2" xfId="42074"/>
    <cellStyle name="Italics 5" xfId="42071"/>
    <cellStyle name="Item" xfId="17093"/>
    <cellStyle name="Item 2" xfId="17094"/>
    <cellStyle name="Item 2 2" xfId="42076"/>
    <cellStyle name="Item 3" xfId="17095"/>
    <cellStyle name="Item 3 2" xfId="42077"/>
    <cellStyle name="Item 4" xfId="17096"/>
    <cellStyle name="Item 4 2" xfId="42078"/>
    <cellStyle name="Item 5" xfId="42075"/>
    <cellStyle name="ItemTypeClass" xfId="17097"/>
    <cellStyle name="ItemTypeClass 2" xfId="17098"/>
    <cellStyle name="ItemTypeClass 2 2" xfId="42080"/>
    <cellStyle name="ItemTypeClass 3" xfId="17099"/>
    <cellStyle name="ItemTypeClass 3 2" xfId="17100"/>
    <cellStyle name="ItemTypeClass 3 2 2" xfId="42082"/>
    <cellStyle name="ItemTypeClass 3 3" xfId="42081"/>
    <cellStyle name="ItemTypeClass 4" xfId="17101"/>
    <cellStyle name="ItemTypeClass 4 2" xfId="42083"/>
    <cellStyle name="ItemTypeClass 5" xfId="17102"/>
    <cellStyle name="ItemTypeClass 5 2" xfId="42084"/>
    <cellStyle name="ItemTypeClass 6" xfId="42079"/>
    <cellStyle name="Jason" xfId="17103"/>
    <cellStyle name="Jason 2" xfId="17104"/>
    <cellStyle name="Jason 2 2" xfId="42086"/>
    <cellStyle name="Jason 3" xfId="17105"/>
    <cellStyle name="Jason 3 2" xfId="42087"/>
    <cellStyle name="Jason 4" xfId="17106"/>
    <cellStyle name="Jason 4 2" xfId="42088"/>
    <cellStyle name="Jason 5" xfId="42085"/>
    <cellStyle name="jhi" xfId="17107"/>
    <cellStyle name="jhi 2" xfId="17108"/>
    <cellStyle name="jhi 2 2" xfId="42090"/>
    <cellStyle name="jhi 3" xfId="17109"/>
    <cellStyle name="jhi 3 2" xfId="42091"/>
    <cellStyle name="jhi 4" xfId="17110"/>
    <cellStyle name="jhi 4 2" xfId="42092"/>
    <cellStyle name="jhi 5" xfId="42089"/>
    <cellStyle name="Komma [0]_laroux" xfId="17111"/>
    <cellStyle name="Komma_laroux" xfId="17112"/>
    <cellStyle name="KP_Normal" xfId="17113"/>
    <cellStyle name="KPMG Heading 1" xfId="17114"/>
    <cellStyle name="KPMG Heading 1 2" xfId="17115"/>
    <cellStyle name="KPMG Heading 1 2 2" xfId="42094"/>
    <cellStyle name="KPMG Heading 1 3" xfId="17116"/>
    <cellStyle name="KPMG Heading 1 3 2" xfId="42095"/>
    <cellStyle name="KPMG Heading 1 4" xfId="17117"/>
    <cellStyle name="KPMG Heading 1 4 2" xfId="42096"/>
    <cellStyle name="KPMG Heading 1 5" xfId="42093"/>
    <cellStyle name="KPMG Heading 2" xfId="17118"/>
    <cellStyle name="KPMG Heading 2 2" xfId="17119"/>
    <cellStyle name="KPMG Heading 2 2 2" xfId="42098"/>
    <cellStyle name="KPMG Heading 2 3" xfId="17120"/>
    <cellStyle name="KPMG Heading 2 3 2" xfId="42099"/>
    <cellStyle name="KPMG Heading 2 4" xfId="17121"/>
    <cellStyle name="KPMG Heading 2 4 2" xfId="42100"/>
    <cellStyle name="KPMG Heading 2 5" xfId="42097"/>
    <cellStyle name="KPMG Heading 3" xfId="17122"/>
    <cellStyle name="KPMG Heading 3 2" xfId="17123"/>
    <cellStyle name="KPMG Heading 3 2 2" xfId="42102"/>
    <cellStyle name="KPMG Heading 3 3" xfId="17124"/>
    <cellStyle name="KPMG Heading 3 3 2" xfId="42103"/>
    <cellStyle name="KPMG Heading 3 4" xfId="17125"/>
    <cellStyle name="KPMG Heading 3 4 2" xfId="42104"/>
    <cellStyle name="KPMG Heading 3 5" xfId="42101"/>
    <cellStyle name="KPMG Heading 4" xfId="17126"/>
    <cellStyle name="KPMG Heading 4 2" xfId="17127"/>
    <cellStyle name="KPMG Heading 4 2 2" xfId="42106"/>
    <cellStyle name="KPMG Heading 4 3" xfId="17128"/>
    <cellStyle name="KPMG Heading 4 3 2" xfId="42107"/>
    <cellStyle name="KPMG Heading 4 4" xfId="17129"/>
    <cellStyle name="KPMG Heading 4 4 2" xfId="42108"/>
    <cellStyle name="KPMG Heading 4 5" xfId="42105"/>
    <cellStyle name="KPMG Normal" xfId="17130"/>
    <cellStyle name="KPMG Normal 2" xfId="17131"/>
    <cellStyle name="KPMG Normal 2 2" xfId="42110"/>
    <cellStyle name="KPMG Normal 3" xfId="17132"/>
    <cellStyle name="KPMG Normal 3 2" xfId="42111"/>
    <cellStyle name="KPMG Normal 4" xfId="17133"/>
    <cellStyle name="KPMG Normal 4 2" xfId="42112"/>
    <cellStyle name="KPMG Normal 5" xfId="42109"/>
    <cellStyle name="KPMG Normal Text" xfId="17134"/>
    <cellStyle name="KPMG Normal Text 2" xfId="17135"/>
    <cellStyle name="KPMG Normal Text 2 2" xfId="42114"/>
    <cellStyle name="KPMG Normal Text 3" xfId="17136"/>
    <cellStyle name="KPMG Normal Text 3 2" xfId="42115"/>
    <cellStyle name="KPMG Normal Text 4" xfId="17137"/>
    <cellStyle name="KPMG Normal Text 4 2" xfId="42116"/>
    <cellStyle name="KPMG Normal Text 5" xfId="42113"/>
    <cellStyle name="Label_Manual" xfId="17138"/>
    <cellStyle name="Lable8Left" xfId="17139"/>
    <cellStyle name="Lable8Left 2" xfId="17140"/>
    <cellStyle name="Lable8Left 2 2" xfId="42118"/>
    <cellStyle name="Lable8Left 3" xfId="17141"/>
    <cellStyle name="Lable8Left 3 2" xfId="42119"/>
    <cellStyle name="Lable8Left 4" xfId="17142"/>
    <cellStyle name="Lable8Left 4 2" xfId="42120"/>
    <cellStyle name="Lable8Left 5" xfId="42117"/>
    <cellStyle name="Ligne" xfId="17143"/>
    <cellStyle name="Ligne 2" xfId="17144"/>
    <cellStyle name="Ligne 2 2" xfId="42122"/>
    <cellStyle name="Ligne 3" xfId="17145"/>
    <cellStyle name="Ligne 3 2" xfId="17146"/>
    <cellStyle name="Ligne 3 2 2" xfId="42124"/>
    <cellStyle name="Ligne 3 3" xfId="42123"/>
    <cellStyle name="Ligne 4" xfId="17147"/>
    <cellStyle name="Ligne 4 2" xfId="42125"/>
    <cellStyle name="Ligne 5" xfId="17148"/>
    <cellStyle name="Ligne 5 2" xfId="42126"/>
    <cellStyle name="Ligne 6" xfId="42121"/>
    <cellStyle name="line" xfId="17149"/>
    <cellStyle name="line 2" xfId="17150"/>
    <cellStyle name="line 2 2" xfId="42128"/>
    <cellStyle name="line 3" xfId="17151"/>
    <cellStyle name="line 3 2" xfId="42129"/>
    <cellStyle name="line 4" xfId="17152"/>
    <cellStyle name="line 4 2" xfId="42130"/>
    <cellStyle name="line 5" xfId="17153"/>
    <cellStyle name="line 5 2" xfId="42131"/>
    <cellStyle name="line 6" xfId="42127"/>
    <cellStyle name="Line Item" xfId="17154"/>
    <cellStyle name="Line Item 2" xfId="17155"/>
    <cellStyle name="Line Item 2 2" xfId="42133"/>
    <cellStyle name="Line Item 3" xfId="17156"/>
    <cellStyle name="Line Item 3 2" xfId="42134"/>
    <cellStyle name="Line Item 4" xfId="17157"/>
    <cellStyle name="Line Item 4 2" xfId="42135"/>
    <cellStyle name="Line Item 5" xfId="17158"/>
    <cellStyle name="Line Item 5 2" xfId="42136"/>
    <cellStyle name="Line Item 6" xfId="42132"/>
    <cellStyle name="Line No." xfId="17159"/>
    <cellStyle name="Line No. 2" xfId="17160"/>
    <cellStyle name="Line No. 2 2" xfId="42138"/>
    <cellStyle name="Line No. 3" xfId="17161"/>
    <cellStyle name="Line No. 3 2" xfId="42139"/>
    <cellStyle name="Line No. 4" xfId="17162"/>
    <cellStyle name="Line No. 4 2" xfId="42140"/>
    <cellStyle name="Line No. 5" xfId="42137"/>
    <cellStyle name="Link" xfId="17163"/>
    <cellStyle name="Link 2" xfId="17164"/>
    <cellStyle name="Link 2 2" xfId="42142"/>
    <cellStyle name="Link 3" xfId="17165"/>
    <cellStyle name="Link 3 2" xfId="17166"/>
    <cellStyle name="Link 3 2 2" xfId="42144"/>
    <cellStyle name="Link 3 3" xfId="42143"/>
    <cellStyle name="Link 4" xfId="17167"/>
    <cellStyle name="Link 4 2" xfId="42145"/>
    <cellStyle name="Link 5" xfId="17168"/>
    <cellStyle name="Link 5 2" xfId="42146"/>
    <cellStyle name="Link 6" xfId="42141"/>
    <cellStyle name="Link Currency (0)" xfId="17169"/>
    <cellStyle name="Link Currency (0) 2" xfId="17170"/>
    <cellStyle name="Link Currency (0) 2 2" xfId="42148"/>
    <cellStyle name="Link Currency (0) 3" xfId="17171"/>
    <cellStyle name="Link Currency (0) 3 2" xfId="42149"/>
    <cellStyle name="Link Currency (0) 4" xfId="17172"/>
    <cellStyle name="Link Currency (0) 4 2" xfId="42150"/>
    <cellStyle name="Link Currency (0) 5" xfId="42147"/>
    <cellStyle name="Link Currency (2)" xfId="17173"/>
    <cellStyle name="Link Currency (2) 2" xfId="17174"/>
    <cellStyle name="Link Currency (2) 2 2" xfId="17175"/>
    <cellStyle name="Link Currency (2) 2 2 2" xfId="42153"/>
    <cellStyle name="Link Currency (2) 2 3" xfId="17176"/>
    <cellStyle name="Link Currency (2) 2 3 2" xfId="42154"/>
    <cellStyle name="Link Currency (2) 2 4" xfId="17177"/>
    <cellStyle name="Link Currency (2) 2 4 2" xfId="42155"/>
    <cellStyle name="Link Currency (2) 2 5" xfId="42152"/>
    <cellStyle name="Link Currency (2) 3" xfId="17178"/>
    <cellStyle name="Link Currency (2) 3 2" xfId="42156"/>
    <cellStyle name="Link Currency (2) 4" xfId="17179"/>
    <cellStyle name="Link Currency (2) 4 2" xfId="42157"/>
    <cellStyle name="Link Currency (2) 5" xfId="17180"/>
    <cellStyle name="Link Currency (2) 5 2" xfId="42158"/>
    <cellStyle name="Link Currency (2) 6" xfId="42151"/>
    <cellStyle name="Link Units (0)" xfId="17181"/>
    <cellStyle name="Link Units (0) 2" xfId="17182"/>
    <cellStyle name="Link Units (0) 2 2" xfId="42160"/>
    <cellStyle name="Link Units (0) 3" xfId="17183"/>
    <cellStyle name="Link Units (0) 3 2" xfId="42161"/>
    <cellStyle name="Link Units (0) 4" xfId="17184"/>
    <cellStyle name="Link Units (0) 4 2" xfId="42162"/>
    <cellStyle name="Link Units (0) 5" xfId="42159"/>
    <cellStyle name="Link Units (1)" xfId="17185"/>
    <cellStyle name="Link Units (1) 2" xfId="17186"/>
    <cellStyle name="Link Units (1) 2 2" xfId="17187"/>
    <cellStyle name="Link Units (1) 2 2 2" xfId="42165"/>
    <cellStyle name="Link Units (1) 2 3" xfId="17188"/>
    <cellStyle name="Link Units (1) 2 3 2" xfId="42166"/>
    <cellStyle name="Link Units (1) 2 4" xfId="17189"/>
    <cellStyle name="Link Units (1) 2 4 2" xfId="42167"/>
    <cellStyle name="Link Units (1) 2 5" xfId="42164"/>
    <cellStyle name="Link Units (1) 3" xfId="17190"/>
    <cellStyle name="Link Units (1) 3 2" xfId="42168"/>
    <cellStyle name="Link Units (1) 4" xfId="17191"/>
    <cellStyle name="Link Units (1) 4 2" xfId="42169"/>
    <cellStyle name="Link Units (1) 5" xfId="17192"/>
    <cellStyle name="Link Units (1) 5 2" xfId="42170"/>
    <cellStyle name="Link Units (1) 6" xfId="42163"/>
    <cellStyle name="Link Units (2)" xfId="17193"/>
    <cellStyle name="Link Units (2) 2" xfId="17194"/>
    <cellStyle name="Link Units (2) 2 2" xfId="17195"/>
    <cellStyle name="Link Units (2) 2 2 2" xfId="42173"/>
    <cellStyle name="Link Units (2) 2 3" xfId="17196"/>
    <cellStyle name="Link Units (2) 2 3 2" xfId="42174"/>
    <cellStyle name="Link Units (2) 2 4" xfId="17197"/>
    <cellStyle name="Link Units (2) 2 4 2" xfId="42175"/>
    <cellStyle name="Link Units (2) 2 5" xfId="42172"/>
    <cellStyle name="Link Units (2) 3" xfId="17198"/>
    <cellStyle name="Link Units (2) 3 2" xfId="42176"/>
    <cellStyle name="Link Units (2) 4" xfId="17199"/>
    <cellStyle name="Link Units (2) 4 2" xfId="42177"/>
    <cellStyle name="Link Units (2) 5" xfId="17200"/>
    <cellStyle name="Link Units (2) 5 2" xfId="42178"/>
    <cellStyle name="Link Units (2) 6" xfId="42171"/>
    <cellStyle name="Linked" xfId="17201"/>
    <cellStyle name="Linked 2" xfId="17202"/>
    <cellStyle name="Linked 2 2" xfId="42180"/>
    <cellStyle name="Linked 3" xfId="17203"/>
    <cellStyle name="Linked 3 2" xfId="42181"/>
    <cellStyle name="Linked 4" xfId="17204"/>
    <cellStyle name="Linked 4 2" xfId="42182"/>
    <cellStyle name="Linked 5" xfId="42179"/>
    <cellStyle name="Linked Cell 1" xfId="17205"/>
    <cellStyle name="Linked Cell 1 2" xfId="17206"/>
    <cellStyle name="Linked Cell 1 2 2" xfId="42184"/>
    <cellStyle name="Linked Cell 1 3" xfId="17207"/>
    <cellStyle name="Linked Cell 1 3 2" xfId="42185"/>
    <cellStyle name="Linked Cell 1 4" xfId="17208"/>
    <cellStyle name="Linked Cell 1 4 2" xfId="42186"/>
    <cellStyle name="Linked Cell 1 5" xfId="42183"/>
    <cellStyle name="Linked Cell 10" xfId="17209"/>
    <cellStyle name="Linked Cell 10 2" xfId="17210"/>
    <cellStyle name="Linked Cell 10 2 2" xfId="42188"/>
    <cellStyle name="Linked Cell 10 3" xfId="17211"/>
    <cellStyle name="Linked Cell 10 3 2" xfId="42189"/>
    <cellStyle name="Linked Cell 10 4" xfId="17212"/>
    <cellStyle name="Linked Cell 10 4 2" xfId="42190"/>
    <cellStyle name="Linked Cell 10 5" xfId="42187"/>
    <cellStyle name="Linked Cell 11" xfId="17213"/>
    <cellStyle name="Linked Cell 11 2" xfId="17214"/>
    <cellStyle name="Linked Cell 11 2 2" xfId="42192"/>
    <cellStyle name="Linked Cell 11 3" xfId="17215"/>
    <cellStyle name="Linked Cell 11 3 2" xfId="42193"/>
    <cellStyle name="Linked Cell 11 4" xfId="17216"/>
    <cellStyle name="Linked Cell 11 4 2" xfId="42194"/>
    <cellStyle name="Linked Cell 11 5" xfId="42191"/>
    <cellStyle name="Linked Cell 12" xfId="17217"/>
    <cellStyle name="Linked Cell 12 2" xfId="17218"/>
    <cellStyle name="Linked Cell 12 2 2" xfId="42196"/>
    <cellStyle name="Linked Cell 12 3" xfId="17219"/>
    <cellStyle name="Linked Cell 12 3 2" xfId="42197"/>
    <cellStyle name="Linked Cell 12 4" xfId="17220"/>
    <cellStyle name="Linked Cell 12 4 2" xfId="42198"/>
    <cellStyle name="Linked Cell 12 5" xfId="42195"/>
    <cellStyle name="Linked Cell 13" xfId="17221"/>
    <cellStyle name="Linked Cell 13 2" xfId="17222"/>
    <cellStyle name="Linked Cell 13 2 2" xfId="42200"/>
    <cellStyle name="Linked Cell 13 3" xfId="17223"/>
    <cellStyle name="Linked Cell 13 3 2" xfId="42201"/>
    <cellStyle name="Linked Cell 13 4" xfId="17224"/>
    <cellStyle name="Linked Cell 13 4 2" xfId="42202"/>
    <cellStyle name="Linked Cell 13 5" xfId="42199"/>
    <cellStyle name="Linked Cell 14" xfId="17225"/>
    <cellStyle name="Linked Cell 14 2" xfId="17226"/>
    <cellStyle name="Linked Cell 14 2 2" xfId="42204"/>
    <cellStyle name="Linked Cell 14 3" xfId="17227"/>
    <cellStyle name="Linked Cell 14 3 2" xfId="42205"/>
    <cellStyle name="Linked Cell 14 4" xfId="17228"/>
    <cellStyle name="Linked Cell 14 4 2" xfId="42206"/>
    <cellStyle name="Linked Cell 14 5" xfId="42203"/>
    <cellStyle name="Linked Cell 15" xfId="17229"/>
    <cellStyle name="Linked Cell 15 2" xfId="17230"/>
    <cellStyle name="Linked Cell 15 2 2" xfId="42208"/>
    <cellStyle name="Linked Cell 15 3" xfId="17231"/>
    <cellStyle name="Linked Cell 15 3 2" xfId="42209"/>
    <cellStyle name="Linked Cell 15 4" xfId="17232"/>
    <cellStyle name="Linked Cell 15 4 2" xfId="42210"/>
    <cellStyle name="Linked Cell 15 5" xfId="42207"/>
    <cellStyle name="Linked Cell 16" xfId="17233"/>
    <cellStyle name="Linked Cell 16 2" xfId="17234"/>
    <cellStyle name="Linked Cell 16 2 2" xfId="42212"/>
    <cellStyle name="Linked Cell 16 3" xfId="17235"/>
    <cellStyle name="Linked Cell 16 3 2" xfId="42213"/>
    <cellStyle name="Linked Cell 16 4" xfId="17236"/>
    <cellStyle name="Linked Cell 16 4 2" xfId="42214"/>
    <cellStyle name="Linked Cell 16 5" xfId="42211"/>
    <cellStyle name="Linked Cell 17" xfId="17237"/>
    <cellStyle name="Linked Cell 17 2" xfId="17238"/>
    <cellStyle name="Linked Cell 17 2 2" xfId="42216"/>
    <cellStyle name="Linked Cell 17 3" xfId="17239"/>
    <cellStyle name="Linked Cell 17 3 2" xfId="42217"/>
    <cellStyle name="Linked Cell 17 4" xfId="17240"/>
    <cellStyle name="Linked Cell 17 4 2" xfId="42218"/>
    <cellStyle name="Linked Cell 17 5" xfId="42215"/>
    <cellStyle name="Linked Cell 18" xfId="17241"/>
    <cellStyle name="Linked Cell 18 2" xfId="17242"/>
    <cellStyle name="Linked Cell 18 2 2" xfId="42220"/>
    <cellStyle name="Linked Cell 18 3" xfId="17243"/>
    <cellStyle name="Linked Cell 18 3 2" xfId="42221"/>
    <cellStyle name="Linked Cell 18 4" xfId="17244"/>
    <cellStyle name="Linked Cell 18 4 2" xfId="42222"/>
    <cellStyle name="Linked Cell 18 5" xfId="42219"/>
    <cellStyle name="Linked Cell 19" xfId="17245"/>
    <cellStyle name="Linked Cell 19 2" xfId="17246"/>
    <cellStyle name="Linked Cell 19 2 2" xfId="42224"/>
    <cellStyle name="Linked Cell 19 3" xfId="17247"/>
    <cellStyle name="Linked Cell 19 3 2" xfId="42225"/>
    <cellStyle name="Linked Cell 19 4" xfId="17248"/>
    <cellStyle name="Linked Cell 19 4 2" xfId="42226"/>
    <cellStyle name="Linked Cell 19 5" xfId="42223"/>
    <cellStyle name="Linked Cell 2" xfId="17249"/>
    <cellStyle name="Linked Cell 2 2" xfId="17250"/>
    <cellStyle name="Linked Cell 2 2 2" xfId="17251"/>
    <cellStyle name="Linked Cell 2 2 2 2" xfId="42229"/>
    <cellStyle name="Linked Cell 2 2 3" xfId="17252"/>
    <cellStyle name="Linked Cell 2 2 3 2" xfId="42230"/>
    <cellStyle name="Linked Cell 2 2 4" xfId="17253"/>
    <cellStyle name="Linked Cell 2 2 4 2" xfId="42231"/>
    <cellStyle name="Linked Cell 2 2 5" xfId="42228"/>
    <cellStyle name="Linked Cell 2 3" xfId="17254"/>
    <cellStyle name="Linked Cell 2 3 2" xfId="42232"/>
    <cellStyle name="Linked Cell 2 4" xfId="17255"/>
    <cellStyle name="Linked Cell 2 4 2" xfId="42233"/>
    <cellStyle name="Linked Cell 2 5" xfId="17256"/>
    <cellStyle name="Linked Cell 2 5 2" xfId="42234"/>
    <cellStyle name="Linked Cell 2 6" xfId="42227"/>
    <cellStyle name="Linked Cell 20" xfId="17257"/>
    <cellStyle name="Linked Cell 20 2" xfId="17258"/>
    <cellStyle name="Linked Cell 20 2 2" xfId="42236"/>
    <cellStyle name="Linked Cell 20 3" xfId="17259"/>
    <cellStyle name="Linked Cell 20 3 2" xfId="42237"/>
    <cellStyle name="Linked Cell 20 4" xfId="17260"/>
    <cellStyle name="Linked Cell 20 4 2" xfId="42238"/>
    <cellStyle name="Linked Cell 20 5" xfId="42235"/>
    <cellStyle name="Linked Cell 21" xfId="17261"/>
    <cellStyle name="Linked Cell 21 2" xfId="17262"/>
    <cellStyle name="Linked Cell 21 2 2" xfId="42240"/>
    <cellStyle name="Linked Cell 21 3" xfId="17263"/>
    <cellStyle name="Linked Cell 21 3 2" xfId="42241"/>
    <cellStyle name="Linked Cell 21 4" xfId="17264"/>
    <cellStyle name="Linked Cell 21 4 2" xfId="42242"/>
    <cellStyle name="Linked Cell 21 5" xfId="42239"/>
    <cellStyle name="Linked Cell 22" xfId="17265"/>
    <cellStyle name="Linked Cell 22 2" xfId="17266"/>
    <cellStyle name="Linked Cell 22 2 2" xfId="42244"/>
    <cellStyle name="Linked Cell 22 3" xfId="17267"/>
    <cellStyle name="Linked Cell 22 3 2" xfId="42245"/>
    <cellStyle name="Linked Cell 22 4" xfId="17268"/>
    <cellStyle name="Linked Cell 22 4 2" xfId="42246"/>
    <cellStyle name="Linked Cell 22 5" xfId="42243"/>
    <cellStyle name="Linked Cell 23" xfId="17269"/>
    <cellStyle name="Linked Cell 23 2" xfId="42247"/>
    <cellStyle name="Linked Cell 3" xfId="17270"/>
    <cellStyle name="Linked Cell 3 2" xfId="17271"/>
    <cellStyle name="Linked Cell 3 2 2" xfId="42249"/>
    <cellStyle name="Linked Cell 3 3" xfId="17272"/>
    <cellStyle name="Linked Cell 3 3 2" xfId="42250"/>
    <cellStyle name="Linked Cell 3 4" xfId="17273"/>
    <cellStyle name="Linked Cell 3 4 2" xfId="42251"/>
    <cellStyle name="Linked Cell 3 5" xfId="42248"/>
    <cellStyle name="Linked Cell 4" xfId="17274"/>
    <cellStyle name="Linked Cell 4 2" xfId="17275"/>
    <cellStyle name="Linked Cell 4 2 2" xfId="42253"/>
    <cellStyle name="Linked Cell 4 3" xfId="17276"/>
    <cellStyle name="Linked Cell 4 3 2" xfId="42254"/>
    <cellStyle name="Linked Cell 4 4" xfId="17277"/>
    <cellStyle name="Linked Cell 4 4 2" xfId="42255"/>
    <cellStyle name="Linked Cell 4 5" xfId="42252"/>
    <cellStyle name="Linked Cell 5" xfId="17278"/>
    <cellStyle name="Linked Cell 5 2" xfId="17279"/>
    <cellStyle name="Linked Cell 5 2 2" xfId="42257"/>
    <cellStyle name="Linked Cell 5 3" xfId="17280"/>
    <cellStyle name="Linked Cell 5 3 2" xfId="42258"/>
    <cellStyle name="Linked Cell 5 4" xfId="17281"/>
    <cellStyle name="Linked Cell 5 4 2" xfId="42259"/>
    <cellStyle name="Linked Cell 5 5" xfId="42256"/>
    <cellStyle name="Linked Cell 6" xfId="17282"/>
    <cellStyle name="Linked Cell 6 2" xfId="17283"/>
    <cellStyle name="Linked Cell 6 2 2" xfId="42261"/>
    <cellStyle name="Linked Cell 6 3" xfId="17284"/>
    <cellStyle name="Linked Cell 6 3 2" xfId="42262"/>
    <cellStyle name="Linked Cell 6 4" xfId="17285"/>
    <cellStyle name="Linked Cell 6 4 2" xfId="42263"/>
    <cellStyle name="Linked Cell 6 5" xfId="42260"/>
    <cellStyle name="Linked Cell 7" xfId="17286"/>
    <cellStyle name="Linked Cell 7 2" xfId="17287"/>
    <cellStyle name="Linked Cell 7 2 2" xfId="42265"/>
    <cellStyle name="Linked Cell 7 3" xfId="17288"/>
    <cellStyle name="Linked Cell 7 3 2" xfId="42266"/>
    <cellStyle name="Linked Cell 7 4" xfId="17289"/>
    <cellStyle name="Linked Cell 7 4 2" xfId="42267"/>
    <cellStyle name="Linked Cell 7 5" xfId="42264"/>
    <cellStyle name="Linked Cell 8" xfId="17290"/>
    <cellStyle name="Linked Cell 8 2" xfId="17291"/>
    <cellStyle name="Linked Cell 8 2 2" xfId="42269"/>
    <cellStyle name="Linked Cell 8 3" xfId="17292"/>
    <cellStyle name="Linked Cell 8 3 2" xfId="42270"/>
    <cellStyle name="Linked Cell 8 4" xfId="17293"/>
    <cellStyle name="Linked Cell 8 4 2" xfId="42271"/>
    <cellStyle name="Linked Cell 8 5" xfId="42268"/>
    <cellStyle name="Linked Cell 9" xfId="17294"/>
    <cellStyle name="Linked Cell 9 2" xfId="17295"/>
    <cellStyle name="Linked Cell 9 2 2" xfId="42273"/>
    <cellStyle name="Linked Cell 9 3" xfId="17296"/>
    <cellStyle name="Linked Cell 9 3 2" xfId="42274"/>
    <cellStyle name="Linked Cell 9 4" xfId="17297"/>
    <cellStyle name="Linked Cell 9 4 2" xfId="42275"/>
    <cellStyle name="Linked Cell 9 5" xfId="42272"/>
    <cellStyle name="LISAM" xfId="17298"/>
    <cellStyle name="LISAM 2" xfId="17299"/>
    <cellStyle name="LISAM 2 2" xfId="42277"/>
    <cellStyle name="LISAM 3" xfId="17300"/>
    <cellStyle name="LISAM 3 2" xfId="42278"/>
    <cellStyle name="LISAM 4" xfId="17301"/>
    <cellStyle name="LISAM 4 2" xfId="42279"/>
    <cellStyle name="LISAM 5" xfId="42276"/>
    <cellStyle name="locked" xfId="17302"/>
    <cellStyle name="locked 2" xfId="17303"/>
    <cellStyle name="locked 2 2" xfId="42281"/>
    <cellStyle name="locked 3" xfId="17304"/>
    <cellStyle name="locked 3 2" xfId="42282"/>
    <cellStyle name="locked 4" xfId="17305"/>
    <cellStyle name="locked 4 2" xfId="42283"/>
    <cellStyle name="locked 5" xfId="42280"/>
    <cellStyle name="M" xfId="17306"/>
    <cellStyle name="M 2" xfId="17307"/>
    <cellStyle name="M 2 2" xfId="17308"/>
    <cellStyle name="M 2 2 2" xfId="42286"/>
    <cellStyle name="M 2 3" xfId="17309"/>
    <cellStyle name="M 2 3 2" xfId="42287"/>
    <cellStyle name="M 2 4" xfId="17310"/>
    <cellStyle name="M 2 4 2" xfId="42288"/>
    <cellStyle name="M 2 5" xfId="42285"/>
    <cellStyle name="M 3" xfId="17311"/>
    <cellStyle name="M 3 2" xfId="42289"/>
    <cellStyle name="M 4" xfId="17312"/>
    <cellStyle name="M 4 2" xfId="42290"/>
    <cellStyle name="M 5" xfId="17313"/>
    <cellStyle name="M 5 2" xfId="42291"/>
    <cellStyle name="M 6" xfId="42284"/>
    <cellStyle name="m$" xfId="17314"/>
    <cellStyle name="m$ 2" xfId="17315"/>
    <cellStyle name="m$ 2 2" xfId="42293"/>
    <cellStyle name="m$ 3" xfId="17316"/>
    <cellStyle name="m$ 3 2" xfId="42294"/>
    <cellStyle name="m$ 4" xfId="17317"/>
    <cellStyle name="m$ 4 2" xfId="42295"/>
    <cellStyle name="m$ 5" xfId="42292"/>
    <cellStyle name="m/d/yy" xfId="17318"/>
    <cellStyle name="m/d/yy 2" xfId="17319"/>
    <cellStyle name="m/d/yy 2 2" xfId="42297"/>
    <cellStyle name="m/d/yy 3" xfId="17320"/>
    <cellStyle name="m/d/yy 3 2" xfId="42298"/>
    <cellStyle name="m/d/yy 4" xfId="17321"/>
    <cellStyle name="m/d/yy 4 2" xfId="42299"/>
    <cellStyle name="m/d/yy 5" xfId="17322"/>
    <cellStyle name="m/d/yy 5 2" xfId="42300"/>
    <cellStyle name="m/d/yy 6" xfId="42296"/>
    <cellStyle name="m_ANSI" xfId="17323"/>
    <cellStyle name="m_ANSI 2" xfId="17324"/>
    <cellStyle name="m_ANSI 2 2" xfId="42302"/>
    <cellStyle name="m_ANSI 3" xfId="17325"/>
    <cellStyle name="m_ANSI 3 2" xfId="42303"/>
    <cellStyle name="m_ANSI 4" xfId="17326"/>
    <cellStyle name="m_ANSI 4 2" xfId="42304"/>
    <cellStyle name="m_ANSI 5" xfId="42301"/>
    <cellStyle name="m_ANSI_Worksheet in Altana" xfId="17327"/>
    <cellStyle name="m_ANSI_Worksheet in Altana 2" xfId="17328"/>
    <cellStyle name="m_ANSI_Worksheet in Altana 2 2" xfId="42306"/>
    <cellStyle name="m_ANSI_Worksheet in Altana 3" xfId="17329"/>
    <cellStyle name="m_ANSI_Worksheet in Altana 3 2" xfId="42307"/>
    <cellStyle name="m_ANSI_Worksheet in Altana 4" xfId="17330"/>
    <cellStyle name="m_ANSI_Worksheet in Altana 4 2" xfId="42308"/>
    <cellStyle name="m_ANSI_Worksheet in Altana 5" xfId="42305"/>
    <cellStyle name="m_AVP" xfId="17331"/>
    <cellStyle name="m_AVP 2" xfId="17332"/>
    <cellStyle name="m_AVP 2 2" xfId="42310"/>
    <cellStyle name="m_AVP 3" xfId="17333"/>
    <cellStyle name="m_AVP 3 2" xfId="42311"/>
    <cellStyle name="m_AVP 4" xfId="17334"/>
    <cellStyle name="m_AVP 4 2" xfId="42312"/>
    <cellStyle name="m_AVP 5" xfId="42309"/>
    <cellStyle name="m_AVP_Capitaland" xfId="17335"/>
    <cellStyle name="m_AVP_Capitaland 2" xfId="17336"/>
    <cellStyle name="m_AVP_Capitaland 2 2" xfId="42314"/>
    <cellStyle name="m_AVP_Capitaland 3" xfId="17337"/>
    <cellStyle name="m_AVP_Capitaland 3 2" xfId="42315"/>
    <cellStyle name="m_AVP_Capitaland 4" xfId="17338"/>
    <cellStyle name="m_AVP_Capitaland 4 2" xfId="42316"/>
    <cellStyle name="m_AVP_Capitaland 5" xfId="42313"/>
    <cellStyle name="m_AVP_Citydev new" xfId="17339"/>
    <cellStyle name="m_AVP_Citydev new 2" xfId="17340"/>
    <cellStyle name="m_AVP_Citydev new 2 2" xfId="42318"/>
    <cellStyle name="m_AVP_Citydev new 3" xfId="17341"/>
    <cellStyle name="m_AVP_Citydev new 3 2" xfId="42319"/>
    <cellStyle name="m_AVP_Citydev new 4" xfId="17342"/>
    <cellStyle name="m_AVP_Citydev new 4 2" xfId="42320"/>
    <cellStyle name="m_AVP_Citydev new 5" xfId="42317"/>
    <cellStyle name="m_AVP_Keppel Land" xfId="17343"/>
    <cellStyle name="m_AVP_Keppel Land 2" xfId="17344"/>
    <cellStyle name="m_AVP_Keppel Land 2 2" xfId="42322"/>
    <cellStyle name="m_AVP_Keppel Land 3" xfId="17345"/>
    <cellStyle name="m_AVP_Keppel Land 3 2" xfId="42323"/>
    <cellStyle name="m_AVP_Keppel Land 4" xfId="17346"/>
    <cellStyle name="m_AVP_Keppel Land 4 2" xfId="42324"/>
    <cellStyle name="m_AVP_Keppel Land 5" xfId="42321"/>
    <cellStyle name="m_AVP_Keppel Land_Capitaland_working" xfId="17347"/>
    <cellStyle name="m_AVP_Keppel Land_Capitaland_working 2" xfId="17348"/>
    <cellStyle name="m_AVP_Keppel Land_Capitaland_working 2 2" xfId="42326"/>
    <cellStyle name="m_AVP_Keppel Land_Capitaland_working 3" xfId="17349"/>
    <cellStyle name="m_AVP_Keppel Land_Capitaland_working 3 2" xfId="42327"/>
    <cellStyle name="m_AVP_Keppel Land_Capitaland_working 4" xfId="17350"/>
    <cellStyle name="m_AVP_Keppel Land_Capitaland_working 4 2" xfId="42328"/>
    <cellStyle name="m_AVP_Keppel Land_Capitaland_working 5" xfId="42325"/>
    <cellStyle name="m_BONZ" xfId="17351"/>
    <cellStyle name="m_BONZ 2" xfId="17352"/>
    <cellStyle name="m_BONZ 2 2" xfId="42330"/>
    <cellStyle name="m_BONZ 3" xfId="17353"/>
    <cellStyle name="m_BONZ 3 2" xfId="42331"/>
    <cellStyle name="m_BONZ 4" xfId="17354"/>
    <cellStyle name="m_BONZ 4 2" xfId="42332"/>
    <cellStyle name="m_BONZ 5" xfId="42329"/>
    <cellStyle name="m_BONZ_Worksheet in Altana" xfId="17355"/>
    <cellStyle name="m_BONZ_Worksheet in Altana 2" xfId="17356"/>
    <cellStyle name="m_BONZ_Worksheet in Altana 2 2" xfId="42334"/>
    <cellStyle name="m_BONZ_Worksheet in Altana 3" xfId="17357"/>
    <cellStyle name="m_BONZ_Worksheet in Altana 3 2" xfId="42335"/>
    <cellStyle name="m_BONZ_Worksheet in Altana 4" xfId="17358"/>
    <cellStyle name="m_BONZ_Worksheet in Altana 4 2" xfId="42336"/>
    <cellStyle name="m_BONZ_Worksheet in Altana 5" xfId="42333"/>
    <cellStyle name="m_Capitaland" xfId="17359"/>
    <cellStyle name="m_Capitaland 2" xfId="17360"/>
    <cellStyle name="m_Capitaland 2 2" xfId="42338"/>
    <cellStyle name="m_Capitaland 3" xfId="17361"/>
    <cellStyle name="m_Capitaland 3 2" xfId="42339"/>
    <cellStyle name="m_Capitaland 4" xfId="17362"/>
    <cellStyle name="m_Capitaland 4 2" xfId="42340"/>
    <cellStyle name="m_Capitaland 5" xfId="42337"/>
    <cellStyle name="m_Citydev new" xfId="17363"/>
    <cellStyle name="m_Citydev new 2" xfId="17364"/>
    <cellStyle name="m_Citydev new 2 2" xfId="42342"/>
    <cellStyle name="m_Citydev new 3" xfId="17365"/>
    <cellStyle name="m_Citydev new 3 2" xfId="42343"/>
    <cellStyle name="m_Citydev new 4" xfId="17366"/>
    <cellStyle name="m_Citydev new 4 2" xfId="42344"/>
    <cellStyle name="m_Citydev new 5" xfId="42341"/>
    <cellStyle name="m_crr.dcf2" xfId="17367"/>
    <cellStyle name="m_crr.dcf2 2" xfId="17368"/>
    <cellStyle name="m_crr.dcf2 2 2" xfId="42346"/>
    <cellStyle name="m_crr.dcf2 3" xfId="17369"/>
    <cellStyle name="m_crr.dcf2 3 2" xfId="42347"/>
    <cellStyle name="m_crr.dcf2 4" xfId="17370"/>
    <cellStyle name="m_crr.dcf2 4 2" xfId="42348"/>
    <cellStyle name="m_crr.dcf2 5" xfId="42345"/>
    <cellStyle name="m_crr.dcf2_CBM Valuation Analysis v.9" xfId="17371"/>
    <cellStyle name="m_crr.dcf2_CBM Valuation Analysis v.9 2" xfId="17372"/>
    <cellStyle name="m_crr.dcf2_CBM Valuation Analysis v.9 2 2" xfId="42350"/>
    <cellStyle name="m_crr.dcf2_CBM Valuation Analysis v.9 3" xfId="17373"/>
    <cellStyle name="m_crr.dcf2_CBM Valuation Analysis v.9 3 2" xfId="42351"/>
    <cellStyle name="m_crr.dcf2_CBM Valuation Analysis v.9 4" xfId="17374"/>
    <cellStyle name="m_crr.dcf2_CBM Valuation Analysis v.9 4 2" xfId="42352"/>
    <cellStyle name="m_crr.dcf2_CBM Valuation Analysis v.9 5" xfId="42349"/>
    <cellStyle name="m_crr.dcf2_Corvette_Merger Model_v.33" xfId="17375"/>
    <cellStyle name="m_crr.dcf2_Corvette_Merger Model_v.33 2" xfId="17376"/>
    <cellStyle name="m_crr.dcf2_Corvette_Merger Model_v.33 2 2" xfId="42354"/>
    <cellStyle name="m_crr.dcf2_Corvette_Merger Model_v.33 3" xfId="17377"/>
    <cellStyle name="m_crr.dcf2_Corvette_Merger Model_v.33 3 2" xfId="42355"/>
    <cellStyle name="m_crr.dcf2_Corvette_Merger Model_v.33 4" xfId="17378"/>
    <cellStyle name="m_crr.dcf2_Corvette_Merger Model_v.33 4 2" xfId="42356"/>
    <cellStyle name="m_crr.dcf2_Corvette_Merger Model_v.33 5" xfId="42353"/>
    <cellStyle name="m_crr.dcf2_Corvette_Mustang LBO_v.9" xfId="17379"/>
    <cellStyle name="m_crr.dcf2_Corvette_Mustang LBO_v.9 2" xfId="17380"/>
    <cellStyle name="m_crr.dcf2_Corvette_Mustang LBO_v.9 2 2" xfId="42358"/>
    <cellStyle name="m_crr.dcf2_Corvette_Mustang LBO_v.9 3" xfId="17381"/>
    <cellStyle name="m_crr.dcf2_Corvette_Mustang LBO_v.9 3 2" xfId="42359"/>
    <cellStyle name="m_crr.dcf2_Corvette_Mustang LBO_v.9 4" xfId="17382"/>
    <cellStyle name="m_crr.dcf2_Corvette_Mustang LBO_v.9 4 2" xfId="42360"/>
    <cellStyle name="m_crr.dcf2_Corvette_Mustang LBO_v.9 5" xfId="42357"/>
    <cellStyle name="m_crr.dcf2_PortfolioSale NAV_v.9" xfId="17383"/>
    <cellStyle name="m_crr.dcf2_PortfolioSale NAV_v.9 2" xfId="17384"/>
    <cellStyle name="m_crr.dcf2_PortfolioSale NAV_v.9 2 2" xfId="42362"/>
    <cellStyle name="m_crr.dcf2_PortfolioSale NAV_v.9 3" xfId="17385"/>
    <cellStyle name="m_crr.dcf2_PortfolioSale NAV_v.9 3 2" xfId="42363"/>
    <cellStyle name="m_crr.dcf2_PortfolioSale NAV_v.9 4" xfId="17386"/>
    <cellStyle name="m_crr.dcf2_PortfolioSale NAV_v.9 4 2" xfId="42364"/>
    <cellStyle name="m_crr.dcf2_PortfolioSale NAV_v.9 5" xfId="42361"/>
    <cellStyle name="m_cybx" xfId="17387"/>
    <cellStyle name="m_cybx 2" xfId="17388"/>
    <cellStyle name="m_cybx 2 2" xfId="42366"/>
    <cellStyle name="m_cybx 3" xfId="17389"/>
    <cellStyle name="m_cybx 3 2" xfId="42367"/>
    <cellStyle name="m_cybx 4" xfId="17390"/>
    <cellStyle name="m_cybx 4 2" xfId="42368"/>
    <cellStyle name="m_cybx 5" xfId="42365"/>
    <cellStyle name="m_cybx_Worksheet in Altana" xfId="17391"/>
    <cellStyle name="m_cybx_Worksheet in Altana 2" xfId="17392"/>
    <cellStyle name="m_cybx_Worksheet in Altana 2 2" xfId="42370"/>
    <cellStyle name="m_cybx_Worksheet in Altana 3" xfId="17393"/>
    <cellStyle name="m_cybx_Worksheet in Altana 3 2" xfId="42371"/>
    <cellStyle name="m_cybx_Worksheet in Altana 4" xfId="17394"/>
    <cellStyle name="m_cybx_Worksheet in Altana 4 2" xfId="42372"/>
    <cellStyle name="m_cybx_Worksheet in Altana 5" xfId="42369"/>
    <cellStyle name="m_Disc Analysis" xfId="17395"/>
    <cellStyle name="m_Disc Analysis 2" xfId="17396"/>
    <cellStyle name="m_Disc Analysis 2 2" xfId="42374"/>
    <cellStyle name="m_Disc Analysis 3" xfId="17397"/>
    <cellStyle name="m_Disc Analysis 3 2" xfId="42375"/>
    <cellStyle name="m_Disc Analysis 4" xfId="17398"/>
    <cellStyle name="m_Disc Analysis 4 2" xfId="42376"/>
    <cellStyle name="m_Disc Analysis 5" xfId="42373"/>
    <cellStyle name="m_Disc Analysis_Capitaland" xfId="17399"/>
    <cellStyle name="m_Disc Analysis_Capitaland 2" xfId="17400"/>
    <cellStyle name="m_Disc Analysis_Capitaland 2 2" xfId="42378"/>
    <cellStyle name="m_Disc Analysis_Capitaland 3" xfId="17401"/>
    <cellStyle name="m_Disc Analysis_Capitaland 3 2" xfId="42379"/>
    <cellStyle name="m_Disc Analysis_Capitaland 4" xfId="17402"/>
    <cellStyle name="m_Disc Analysis_Capitaland 4 2" xfId="42380"/>
    <cellStyle name="m_Disc Analysis_Capitaland 5" xfId="42377"/>
    <cellStyle name="m_Disc Analysis_Citydev new" xfId="17403"/>
    <cellStyle name="m_Disc Analysis_Citydev new 2" xfId="17404"/>
    <cellStyle name="m_Disc Analysis_Citydev new 2 2" xfId="42382"/>
    <cellStyle name="m_Disc Analysis_Citydev new 3" xfId="17405"/>
    <cellStyle name="m_Disc Analysis_Citydev new 3 2" xfId="42383"/>
    <cellStyle name="m_Disc Analysis_Citydev new 4" xfId="17406"/>
    <cellStyle name="m_Disc Analysis_Citydev new 4 2" xfId="42384"/>
    <cellStyle name="m_Disc Analysis_Citydev new 5" xfId="42381"/>
    <cellStyle name="m_Disc Analysis_Keppel Land" xfId="17407"/>
    <cellStyle name="m_Disc Analysis_Keppel Land 2" xfId="17408"/>
    <cellStyle name="m_Disc Analysis_Keppel Land 2 2" xfId="42386"/>
    <cellStyle name="m_Disc Analysis_Keppel Land 3" xfId="17409"/>
    <cellStyle name="m_Disc Analysis_Keppel Land 3 2" xfId="42387"/>
    <cellStyle name="m_Disc Analysis_Keppel Land 4" xfId="17410"/>
    <cellStyle name="m_Disc Analysis_Keppel Land 4 2" xfId="42388"/>
    <cellStyle name="m_Disc Analysis_Keppel Land 5" xfId="42385"/>
    <cellStyle name="m_Disc Analysis_Keppel Land_Capitaland_working" xfId="17411"/>
    <cellStyle name="m_Disc Analysis_Keppel Land_Capitaland_working 2" xfId="17412"/>
    <cellStyle name="m_Disc Analysis_Keppel Land_Capitaland_working 2 2" xfId="42390"/>
    <cellStyle name="m_Disc Analysis_Keppel Land_Capitaland_working 3" xfId="17413"/>
    <cellStyle name="m_Disc Analysis_Keppel Land_Capitaland_working 3 2" xfId="42391"/>
    <cellStyle name="m_Disc Analysis_Keppel Land_Capitaland_working 4" xfId="17414"/>
    <cellStyle name="m_Disc Analysis_Keppel Land_Capitaland_working 4 2" xfId="42392"/>
    <cellStyle name="m_Disc Analysis_Keppel Land_Capitaland_working 5" xfId="42389"/>
    <cellStyle name="m_IART" xfId="17415"/>
    <cellStyle name="m_IART 2" xfId="17416"/>
    <cellStyle name="m_IART 2 2" xfId="42394"/>
    <cellStyle name="m_IART 3" xfId="17417"/>
    <cellStyle name="m_IART 3 2" xfId="42395"/>
    <cellStyle name="m_IART 4" xfId="17418"/>
    <cellStyle name="m_IART 4 2" xfId="42396"/>
    <cellStyle name="m_IART 5" xfId="42393"/>
    <cellStyle name="m_IART_Worksheet in Altana" xfId="17419"/>
    <cellStyle name="m_IART_Worksheet in Altana 2" xfId="17420"/>
    <cellStyle name="m_IART_Worksheet in Altana 2 2" xfId="42398"/>
    <cellStyle name="m_IART_Worksheet in Altana 3" xfId="17421"/>
    <cellStyle name="m_IART_Worksheet in Altana 3 2" xfId="42399"/>
    <cellStyle name="m_IART_Worksheet in Altana 4" xfId="17422"/>
    <cellStyle name="m_IART_Worksheet in Altana 4 2" xfId="42400"/>
    <cellStyle name="m_IART_Worksheet in Altana 5" xfId="42397"/>
    <cellStyle name="m_Keppel Land" xfId="17423"/>
    <cellStyle name="m_Keppel Land 2" xfId="17424"/>
    <cellStyle name="m_Keppel Land 2 2" xfId="42402"/>
    <cellStyle name="m_Keppel Land 3" xfId="17425"/>
    <cellStyle name="m_Keppel Land 3 2" xfId="42403"/>
    <cellStyle name="m_Keppel Land 4" xfId="17426"/>
    <cellStyle name="m_Keppel Land 4 2" xfId="42404"/>
    <cellStyle name="m_Keppel Land 5" xfId="42401"/>
    <cellStyle name="m_Keppel Land_Capitaland_working" xfId="17427"/>
    <cellStyle name="m_Keppel Land_Capitaland_working 2" xfId="17428"/>
    <cellStyle name="m_Keppel Land_Capitaland_working 2 2" xfId="42406"/>
    <cellStyle name="m_Keppel Land_Capitaland_working 3" xfId="17429"/>
    <cellStyle name="m_Keppel Land_Capitaland_working 3 2" xfId="42407"/>
    <cellStyle name="m_Keppel Land_Capitaland_working 4" xfId="17430"/>
    <cellStyle name="m_Keppel Land_Capitaland_working 4 2" xfId="42408"/>
    <cellStyle name="m_Keppel Land_Capitaland_working 5" xfId="42405"/>
    <cellStyle name="m_LP Chart" xfId="17431"/>
    <cellStyle name="m_LP Chart 2" xfId="17432"/>
    <cellStyle name="m_LP Chart 2 2" xfId="42410"/>
    <cellStyle name="m_LP Chart 3" xfId="17433"/>
    <cellStyle name="m_LP Chart 3 2" xfId="42411"/>
    <cellStyle name="m_LP Chart 4" xfId="17434"/>
    <cellStyle name="m_LP Chart 4 2" xfId="42412"/>
    <cellStyle name="m_LP Chart 5" xfId="42409"/>
    <cellStyle name="m_LP Chart_Capitaland" xfId="17435"/>
    <cellStyle name="m_LP Chart_Capitaland 2" xfId="17436"/>
    <cellStyle name="m_LP Chart_Capitaland 2 2" xfId="42414"/>
    <cellStyle name="m_LP Chart_Capitaland 3" xfId="17437"/>
    <cellStyle name="m_LP Chart_Capitaland 3 2" xfId="42415"/>
    <cellStyle name="m_LP Chart_Capitaland 4" xfId="17438"/>
    <cellStyle name="m_LP Chart_Capitaland 4 2" xfId="42416"/>
    <cellStyle name="m_LP Chart_Capitaland 5" xfId="42413"/>
    <cellStyle name="m_LP Chart_CBM Valuation Analysis v.9" xfId="17439"/>
    <cellStyle name="m_LP Chart_CBM Valuation Analysis v.9 2" xfId="17440"/>
    <cellStyle name="m_LP Chart_CBM Valuation Analysis v.9 2 2" xfId="42418"/>
    <cellStyle name="m_LP Chart_CBM Valuation Analysis v.9 3" xfId="17441"/>
    <cellStyle name="m_LP Chart_CBM Valuation Analysis v.9 3 2" xfId="42419"/>
    <cellStyle name="m_LP Chart_CBM Valuation Analysis v.9 4" xfId="17442"/>
    <cellStyle name="m_LP Chart_CBM Valuation Analysis v.9 4 2" xfId="42420"/>
    <cellStyle name="m_LP Chart_CBM Valuation Analysis v.9 5" xfId="42417"/>
    <cellStyle name="m_LP Chart_Citydev new" xfId="17443"/>
    <cellStyle name="m_LP Chart_Citydev new 2" xfId="17444"/>
    <cellStyle name="m_LP Chart_Citydev new 2 2" xfId="42422"/>
    <cellStyle name="m_LP Chart_Citydev new 3" xfId="17445"/>
    <cellStyle name="m_LP Chart_Citydev new 3 2" xfId="42423"/>
    <cellStyle name="m_LP Chart_Citydev new 4" xfId="17446"/>
    <cellStyle name="m_LP Chart_Citydev new 4 2" xfId="42424"/>
    <cellStyle name="m_LP Chart_Citydev new 5" xfId="42421"/>
    <cellStyle name="m_LP Chart_Corvette_Merger Model_v.33" xfId="17447"/>
    <cellStyle name="m_LP Chart_Corvette_Merger Model_v.33 2" xfId="17448"/>
    <cellStyle name="m_LP Chart_Corvette_Merger Model_v.33 2 2" xfId="42426"/>
    <cellStyle name="m_LP Chart_Corvette_Merger Model_v.33 3" xfId="17449"/>
    <cellStyle name="m_LP Chart_Corvette_Merger Model_v.33 3 2" xfId="42427"/>
    <cellStyle name="m_LP Chart_Corvette_Merger Model_v.33 4" xfId="17450"/>
    <cellStyle name="m_LP Chart_Corvette_Merger Model_v.33 4 2" xfId="42428"/>
    <cellStyle name="m_LP Chart_Corvette_Merger Model_v.33 5" xfId="42425"/>
    <cellStyle name="m_LP Chart_Corvette_Mustang LBO_v.9" xfId="17451"/>
    <cellStyle name="m_LP Chart_Corvette_Mustang LBO_v.9 2" xfId="17452"/>
    <cellStyle name="m_LP Chart_Corvette_Mustang LBO_v.9 2 2" xfId="42430"/>
    <cellStyle name="m_LP Chart_Corvette_Mustang LBO_v.9 3" xfId="17453"/>
    <cellStyle name="m_LP Chart_Corvette_Mustang LBO_v.9 3 2" xfId="42431"/>
    <cellStyle name="m_LP Chart_Corvette_Mustang LBO_v.9 4" xfId="17454"/>
    <cellStyle name="m_LP Chart_Corvette_Mustang LBO_v.9 4 2" xfId="42432"/>
    <cellStyle name="m_LP Chart_Corvette_Mustang LBO_v.9 5" xfId="42429"/>
    <cellStyle name="m_LP Chart_Keppel Land" xfId="17455"/>
    <cellStyle name="m_LP Chart_Keppel Land 2" xfId="17456"/>
    <cellStyle name="m_LP Chart_Keppel Land 2 2" xfId="42434"/>
    <cellStyle name="m_LP Chart_Keppel Land 3" xfId="17457"/>
    <cellStyle name="m_LP Chart_Keppel Land 3 2" xfId="42435"/>
    <cellStyle name="m_LP Chart_Keppel Land 4" xfId="17458"/>
    <cellStyle name="m_LP Chart_Keppel Land 4 2" xfId="42436"/>
    <cellStyle name="m_LP Chart_Keppel Land 5" xfId="42433"/>
    <cellStyle name="m_LP Chart_Keppel Land_Capitaland_working" xfId="17459"/>
    <cellStyle name="m_LP Chart_Keppel Land_Capitaland_working 2" xfId="17460"/>
    <cellStyle name="m_LP Chart_Keppel Land_Capitaland_working 2 2" xfId="42438"/>
    <cellStyle name="m_LP Chart_Keppel Land_Capitaland_working 3" xfId="17461"/>
    <cellStyle name="m_LP Chart_Keppel Land_Capitaland_working 3 2" xfId="42439"/>
    <cellStyle name="m_LP Chart_Keppel Land_Capitaland_working 4" xfId="17462"/>
    <cellStyle name="m_LP Chart_Keppel Land_Capitaland_working 4 2" xfId="42440"/>
    <cellStyle name="m_LP Chart_Keppel Land_Capitaland_working 5" xfId="42437"/>
    <cellStyle name="m_LP Chart_PortfolioSale NAV_v.9" xfId="17463"/>
    <cellStyle name="m_LP Chart_PortfolioSale NAV_v.9 2" xfId="17464"/>
    <cellStyle name="m_LP Chart_PortfolioSale NAV_v.9 2 2" xfId="42442"/>
    <cellStyle name="m_LP Chart_PortfolioSale NAV_v.9 3" xfId="17465"/>
    <cellStyle name="m_LP Chart_PortfolioSale NAV_v.9 3 2" xfId="42443"/>
    <cellStyle name="m_LP Chart_PortfolioSale NAV_v.9 4" xfId="17466"/>
    <cellStyle name="m_LP Chart_PortfolioSale NAV_v.9 4 2" xfId="42444"/>
    <cellStyle name="m_LP Chart_PortfolioSale NAV_v.9 5" xfId="42441"/>
    <cellStyle name="m_MCK" xfId="17467"/>
    <cellStyle name="m_MCK 2" xfId="17468"/>
    <cellStyle name="m_MCK 2 2" xfId="42446"/>
    <cellStyle name="m_MCK 3" xfId="17469"/>
    <cellStyle name="m_MCK 3 2" xfId="42447"/>
    <cellStyle name="m_MCK 4" xfId="17470"/>
    <cellStyle name="m_MCK 4 2" xfId="42448"/>
    <cellStyle name="m_MCK 5" xfId="42445"/>
    <cellStyle name="m_MCK_Worksheet in Altana" xfId="17471"/>
    <cellStyle name="m_MCK_Worksheet in Altana 2" xfId="17472"/>
    <cellStyle name="m_MCK_Worksheet in Altana 2 2" xfId="42450"/>
    <cellStyle name="m_MCK_Worksheet in Altana 3" xfId="17473"/>
    <cellStyle name="m_MCK_Worksheet in Altana 3 2" xfId="42451"/>
    <cellStyle name="m_MCK_Worksheet in Altana 4" xfId="17474"/>
    <cellStyle name="m_MCK_Worksheet in Altana 4 2" xfId="42452"/>
    <cellStyle name="m_MCK_Worksheet in Altana 5" xfId="42449"/>
    <cellStyle name="m_Merg Cons" xfId="17475"/>
    <cellStyle name="m_Merg Cons 2" xfId="17476"/>
    <cellStyle name="m_Merg Cons 2 2" xfId="42454"/>
    <cellStyle name="m_Merg Cons 3" xfId="17477"/>
    <cellStyle name="m_Merg Cons 3 2" xfId="42455"/>
    <cellStyle name="m_Merg Cons 4" xfId="17478"/>
    <cellStyle name="m_Merg Cons 4 2" xfId="42456"/>
    <cellStyle name="m_Merg Cons 5" xfId="42453"/>
    <cellStyle name="m_Merg Cons_Capitaland" xfId="17479"/>
    <cellStyle name="m_Merg Cons_Capitaland 2" xfId="17480"/>
    <cellStyle name="m_Merg Cons_Capitaland 2 2" xfId="42458"/>
    <cellStyle name="m_Merg Cons_Capitaland 3" xfId="17481"/>
    <cellStyle name="m_Merg Cons_Capitaland 3 2" xfId="42459"/>
    <cellStyle name="m_Merg Cons_Capitaland 4" xfId="17482"/>
    <cellStyle name="m_Merg Cons_Capitaland 4 2" xfId="42460"/>
    <cellStyle name="m_Merg Cons_Capitaland 5" xfId="42457"/>
    <cellStyle name="m_Merg Cons_Citydev new" xfId="17483"/>
    <cellStyle name="m_Merg Cons_Citydev new 2" xfId="17484"/>
    <cellStyle name="m_Merg Cons_Citydev new 2 2" xfId="42462"/>
    <cellStyle name="m_Merg Cons_Citydev new 3" xfId="17485"/>
    <cellStyle name="m_Merg Cons_Citydev new 3 2" xfId="42463"/>
    <cellStyle name="m_Merg Cons_Citydev new 4" xfId="17486"/>
    <cellStyle name="m_Merg Cons_Citydev new 4 2" xfId="42464"/>
    <cellStyle name="m_Merg Cons_Citydev new 5" xfId="42461"/>
    <cellStyle name="m_Merg Cons_Keppel Land" xfId="17487"/>
    <cellStyle name="m_Merg Cons_Keppel Land 2" xfId="17488"/>
    <cellStyle name="m_Merg Cons_Keppel Land 2 2" xfId="42466"/>
    <cellStyle name="m_Merg Cons_Keppel Land 3" xfId="17489"/>
    <cellStyle name="m_Merg Cons_Keppel Land 3 2" xfId="42467"/>
    <cellStyle name="m_Merg Cons_Keppel Land 4" xfId="17490"/>
    <cellStyle name="m_Merg Cons_Keppel Land 4 2" xfId="42468"/>
    <cellStyle name="m_Merg Cons_Keppel Land 5" xfId="42465"/>
    <cellStyle name="m_Merg Cons_Keppel Land_Capitaland_working" xfId="17491"/>
    <cellStyle name="m_Merg Cons_Keppel Land_Capitaland_working 2" xfId="17492"/>
    <cellStyle name="m_Merg Cons_Keppel Land_Capitaland_working 2 2" xfId="42470"/>
    <cellStyle name="m_Merg Cons_Keppel Land_Capitaland_working 3" xfId="17493"/>
    <cellStyle name="m_Merg Cons_Keppel Land_Capitaland_working 3 2" xfId="42471"/>
    <cellStyle name="m_Merg Cons_Keppel Land_Capitaland_working 4" xfId="17494"/>
    <cellStyle name="m_Merg Cons_Keppel Land_Capitaland_working 4 2" xfId="42472"/>
    <cellStyle name="m_Merg Cons_Keppel Land_Capitaland_working 5" xfId="42469"/>
    <cellStyle name="m_Proj10" xfId="17495"/>
    <cellStyle name="m_Proj10 2" xfId="17496"/>
    <cellStyle name="m_Proj10 2 2" xfId="42474"/>
    <cellStyle name="m_Proj10 3" xfId="17497"/>
    <cellStyle name="m_Proj10 3 2" xfId="42475"/>
    <cellStyle name="m_Proj10 4" xfId="17498"/>
    <cellStyle name="m_Proj10 4 2" xfId="42476"/>
    <cellStyle name="m_Proj10 5" xfId="42473"/>
    <cellStyle name="m_Proj10_AVP" xfId="17499"/>
    <cellStyle name="m_Proj10_AVP 2" xfId="17500"/>
    <cellStyle name="m_Proj10_AVP 2 2" xfId="42478"/>
    <cellStyle name="m_Proj10_AVP 3" xfId="17501"/>
    <cellStyle name="m_Proj10_AVP 3 2" xfId="42479"/>
    <cellStyle name="m_Proj10_AVP 4" xfId="17502"/>
    <cellStyle name="m_Proj10_AVP 4 2" xfId="42480"/>
    <cellStyle name="m_Proj10_AVP 5" xfId="42477"/>
    <cellStyle name="m_Proj10_AVP_Capitaland" xfId="17503"/>
    <cellStyle name="m_Proj10_AVP_Capitaland 2" xfId="17504"/>
    <cellStyle name="m_Proj10_AVP_Capitaland 2 2" xfId="42482"/>
    <cellStyle name="m_Proj10_AVP_Capitaland 3" xfId="17505"/>
    <cellStyle name="m_Proj10_AVP_Capitaland 3 2" xfId="42483"/>
    <cellStyle name="m_Proj10_AVP_Capitaland 4" xfId="17506"/>
    <cellStyle name="m_Proj10_AVP_Capitaland 4 2" xfId="42484"/>
    <cellStyle name="m_Proj10_AVP_Capitaland 5" xfId="42481"/>
    <cellStyle name="m_Proj10_AVP_Citydev new" xfId="17507"/>
    <cellStyle name="m_Proj10_AVP_Citydev new 2" xfId="17508"/>
    <cellStyle name="m_Proj10_AVP_Citydev new 2 2" xfId="42486"/>
    <cellStyle name="m_Proj10_AVP_Citydev new 3" xfId="17509"/>
    <cellStyle name="m_Proj10_AVP_Citydev new 3 2" xfId="42487"/>
    <cellStyle name="m_Proj10_AVP_Citydev new 4" xfId="17510"/>
    <cellStyle name="m_Proj10_AVP_Citydev new 4 2" xfId="42488"/>
    <cellStyle name="m_Proj10_AVP_Citydev new 5" xfId="42485"/>
    <cellStyle name="m_Proj10_AVP_Keppel Land" xfId="17511"/>
    <cellStyle name="m_Proj10_AVP_Keppel Land 2" xfId="17512"/>
    <cellStyle name="m_Proj10_AVP_Keppel Land 2 2" xfId="42490"/>
    <cellStyle name="m_Proj10_AVP_Keppel Land 3" xfId="17513"/>
    <cellStyle name="m_Proj10_AVP_Keppel Land 3 2" xfId="42491"/>
    <cellStyle name="m_Proj10_AVP_Keppel Land 4" xfId="17514"/>
    <cellStyle name="m_Proj10_AVP_Keppel Land 4 2" xfId="42492"/>
    <cellStyle name="m_Proj10_AVP_Keppel Land 5" xfId="42489"/>
    <cellStyle name="m_Proj10_AVP_Keppel Land_Capitaland_working" xfId="17515"/>
    <cellStyle name="m_Proj10_AVP_Keppel Land_Capitaland_working 2" xfId="17516"/>
    <cellStyle name="m_Proj10_AVP_Keppel Land_Capitaland_working 2 2" xfId="42494"/>
    <cellStyle name="m_Proj10_AVP_Keppel Land_Capitaland_working 3" xfId="17517"/>
    <cellStyle name="m_Proj10_AVP_Keppel Land_Capitaland_working 3 2" xfId="42495"/>
    <cellStyle name="m_Proj10_AVP_Keppel Land_Capitaland_working 4" xfId="17518"/>
    <cellStyle name="m_Proj10_AVP_Keppel Land_Capitaland_working 4 2" xfId="42496"/>
    <cellStyle name="m_Proj10_AVP_Keppel Land_Capitaland_working 5" xfId="42493"/>
    <cellStyle name="m_Proj10_Capitaland" xfId="17519"/>
    <cellStyle name="m_Proj10_Capitaland 2" xfId="17520"/>
    <cellStyle name="m_Proj10_Capitaland 2 2" xfId="42498"/>
    <cellStyle name="m_Proj10_Capitaland 3" xfId="17521"/>
    <cellStyle name="m_Proj10_Capitaland 3 2" xfId="42499"/>
    <cellStyle name="m_Proj10_Capitaland 4" xfId="17522"/>
    <cellStyle name="m_Proj10_Capitaland 4 2" xfId="42500"/>
    <cellStyle name="m_Proj10_Capitaland 5" xfId="42497"/>
    <cellStyle name="m_Proj10_CBM Valuation Analysis v.9" xfId="17523"/>
    <cellStyle name="m_Proj10_CBM Valuation Analysis v.9 2" xfId="17524"/>
    <cellStyle name="m_Proj10_CBM Valuation Analysis v.9 2 2" xfId="42502"/>
    <cellStyle name="m_Proj10_CBM Valuation Analysis v.9 3" xfId="17525"/>
    <cellStyle name="m_Proj10_CBM Valuation Analysis v.9 3 2" xfId="42503"/>
    <cellStyle name="m_Proj10_CBM Valuation Analysis v.9 4" xfId="17526"/>
    <cellStyle name="m_Proj10_CBM Valuation Analysis v.9 4 2" xfId="42504"/>
    <cellStyle name="m_Proj10_CBM Valuation Analysis v.9 5" xfId="42501"/>
    <cellStyle name="m_Proj10_Citydev new" xfId="17527"/>
    <cellStyle name="m_Proj10_Citydev new 2" xfId="17528"/>
    <cellStyle name="m_Proj10_Citydev new 2 2" xfId="42506"/>
    <cellStyle name="m_Proj10_Citydev new 3" xfId="17529"/>
    <cellStyle name="m_Proj10_Citydev new 3 2" xfId="42507"/>
    <cellStyle name="m_Proj10_Citydev new 4" xfId="17530"/>
    <cellStyle name="m_Proj10_Citydev new 4 2" xfId="42508"/>
    <cellStyle name="m_Proj10_Citydev new 5" xfId="42505"/>
    <cellStyle name="m_Proj10_Corvette_Merger Model_v.33" xfId="17531"/>
    <cellStyle name="m_Proj10_Corvette_Merger Model_v.33 2" xfId="17532"/>
    <cellStyle name="m_Proj10_Corvette_Merger Model_v.33 2 2" xfId="42510"/>
    <cellStyle name="m_Proj10_Corvette_Merger Model_v.33 3" xfId="17533"/>
    <cellStyle name="m_Proj10_Corvette_Merger Model_v.33 3 2" xfId="42511"/>
    <cellStyle name="m_Proj10_Corvette_Merger Model_v.33 4" xfId="17534"/>
    <cellStyle name="m_Proj10_Corvette_Merger Model_v.33 4 2" xfId="42512"/>
    <cellStyle name="m_Proj10_Corvette_Merger Model_v.33 5" xfId="42509"/>
    <cellStyle name="m_Proj10_Corvette_Mustang LBO_v.9" xfId="17535"/>
    <cellStyle name="m_Proj10_Corvette_Mustang LBO_v.9 2" xfId="17536"/>
    <cellStyle name="m_Proj10_Corvette_Mustang LBO_v.9 2 2" xfId="42514"/>
    <cellStyle name="m_Proj10_Corvette_Mustang LBO_v.9 3" xfId="17537"/>
    <cellStyle name="m_Proj10_Corvette_Mustang LBO_v.9 3 2" xfId="42515"/>
    <cellStyle name="m_Proj10_Corvette_Mustang LBO_v.9 4" xfId="17538"/>
    <cellStyle name="m_Proj10_Corvette_Mustang LBO_v.9 4 2" xfId="42516"/>
    <cellStyle name="m_Proj10_Corvette_Mustang LBO_v.9 5" xfId="42513"/>
    <cellStyle name="m_Proj10_Disc Analysis" xfId="17539"/>
    <cellStyle name="m_Proj10_Disc Analysis 2" xfId="17540"/>
    <cellStyle name="m_Proj10_Disc Analysis 2 2" xfId="42518"/>
    <cellStyle name="m_Proj10_Disc Analysis 3" xfId="17541"/>
    <cellStyle name="m_Proj10_Disc Analysis 3 2" xfId="42519"/>
    <cellStyle name="m_Proj10_Disc Analysis 4" xfId="17542"/>
    <cellStyle name="m_Proj10_Disc Analysis 4 2" xfId="42520"/>
    <cellStyle name="m_Proj10_Disc Analysis 5" xfId="42517"/>
    <cellStyle name="m_Proj10_Disc Analysis_Capitaland" xfId="17543"/>
    <cellStyle name="m_Proj10_Disc Analysis_Capitaland 2" xfId="17544"/>
    <cellStyle name="m_Proj10_Disc Analysis_Capitaland 2 2" xfId="42522"/>
    <cellStyle name="m_Proj10_Disc Analysis_Capitaland 3" xfId="17545"/>
    <cellStyle name="m_Proj10_Disc Analysis_Capitaland 3 2" xfId="42523"/>
    <cellStyle name="m_Proj10_Disc Analysis_Capitaland 4" xfId="17546"/>
    <cellStyle name="m_Proj10_Disc Analysis_Capitaland 4 2" xfId="42524"/>
    <cellStyle name="m_Proj10_Disc Analysis_Capitaland 5" xfId="42521"/>
    <cellStyle name="m_Proj10_Disc Analysis_Citydev new" xfId="17547"/>
    <cellStyle name="m_Proj10_Disc Analysis_Citydev new 2" xfId="17548"/>
    <cellStyle name="m_Proj10_Disc Analysis_Citydev new 2 2" xfId="42526"/>
    <cellStyle name="m_Proj10_Disc Analysis_Citydev new 3" xfId="17549"/>
    <cellStyle name="m_Proj10_Disc Analysis_Citydev new 3 2" xfId="42527"/>
    <cellStyle name="m_Proj10_Disc Analysis_Citydev new 4" xfId="17550"/>
    <cellStyle name="m_Proj10_Disc Analysis_Citydev new 4 2" xfId="42528"/>
    <cellStyle name="m_Proj10_Disc Analysis_Citydev new 5" xfId="42525"/>
    <cellStyle name="m_Proj10_Disc Analysis_Keppel Land" xfId="17551"/>
    <cellStyle name="m_Proj10_Disc Analysis_Keppel Land 2" xfId="17552"/>
    <cellStyle name="m_Proj10_Disc Analysis_Keppel Land 2 2" xfId="42530"/>
    <cellStyle name="m_Proj10_Disc Analysis_Keppel Land 3" xfId="17553"/>
    <cellStyle name="m_Proj10_Disc Analysis_Keppel Land 3 2" xfId="42531"/>
    <cellStyle name="m_Proj10_Disc Analysis_Keppel Land 4" xfId="17554"/>
    <cellStyle name="m_Proj10_Disc Analysis_Keppel Land 4 2" xfId="42532"/>
    <cellStyle name="m_Proj10_Disc Analysis_Keppel Land 5" xfId="42529"/>
    <cellStyle name="m_Proj10_Disc Analysis_Keppel Land_Capitaland_working" xfId="17555"/>
    <cellStyle name="m_Proj10_Disc Analysis_Keppel Land_Capitaland_working 2" xfId="17556"/>
    <cellStyle name="m_Proj10_Disc Analysis_Keppel Land_Capitaland_working 2 2" xfId="42534"/>
    <cellStyle name="m_Proj10_Disc Analysis_Keppel Land_Capitaland_working 3" xfId="17557"/>
    <cellStyle name="m_Proj10_Disc Analysis_Keppel Land_Capitaland_working 3 2" xfId="42535"/>
    <cellStyle name="m_Proj10_Disc Analysis_Keppel Land_Capitaland_working 4" xfId="17558"/>
    <cellStyle name="m_Proj10_Disc Analysis_Keppel Land_Capitaland_working 4 2" xfId="42536"/>
    <cellStyle name="m_Proj10_Disc Analysis_Keppel Land_Capitaland_working 5" xfId="42533"/>
    <cellStyle name="m_Proj10_Keppel Land" xfId="17559"/>
    <cellStyle name="m_Proj10_Keppel Land 2" xfId="17560"/>
    <cellStyle name="m_Proj10_Keppel Land 2 2" xfId="42538"/>
    <cellStyle name="m_Proj10_Keppel Land 3" xfId="17561"/>
    <cellStyle name="m_Proj10_Keppel Land 3 2" xfId="42539"/>
    <cellStyle name="m_Proj10_Keppel Land 4" xfId="17562"/>
    <cellStyle name="m_Proj10_Keppel Land 4 2" xfId="42540"/>
    <cellStyle name="m_Proj10_Keppel Land 5" xfId="42537"/>
    <cellStyle name="m_Proj10_Keppel Land_Capitaland_working" xfId="17563"/>
    <cellStyle name="m_Proj10_Keppel Land_Capitaland_working 2" xfId="17564"/>
    <cellStyle name="m_Proj10_Keppel Land_Capitaland_working 2 2" xfId="42542"/>
    <cellStyle name="m_Proj10_Keppel Land_Capitaland_working 3" xfId="17565"/>
    <cellStyle name="m_Proj10_Keppel Land_Capitaland_working 3 2" xfId="42543"/>
    <cellStyle name="m_Proj10_Keppel Land_Capitaland_working 4" xfId="17566"/>
    <cellStyle name="m_Proj10_Keppel Land_Capitaland_working 4 2" xfId="42544"/>
    <cellStyle name="m_Proj10_Keppel Land_Capitaland_working 5" xfId="42541"/>
    <cellStyle name="m_Proj10_LP Chart" xfId="17567"/>
    <cellStyle name="m_Proj10_LP Chart 2" xfId="17568"/>
    <cellStyle name="m_Proj10_LP Chart 2 2" xfId="42546"/>
    <cellStyle name="m_Proj10_LP Chart 3" xfId="17569"/>
    <cellStyle name="m_Proj10_LP Chart 3 2" xfId="42547"/>
    <cellStyle name="m_Proj10_LP Chart 4" xfId="17570"/>
    <cellStyle name="m_Proj10_LP Chart 4 2" xfId="42548"/>
    <cellStyle name="m_Proj10_LP Chart 5" xfId="42545"/>
    <cellStyle name="m_Proj10_LP Chart_Capitaland" xfId="17571"/>
    <cellStyle name="m_Proj10_LP Chart_Capitaland 2" xfId="17572"/>
    <cellStyle name="m_Proj10_LP Chart_Capitaland 2 2" xfId="42550"/>
    <cellStyle name="m_Proj10_LP Chart_Capitaland 3" xfId="17573"/>
    <cellStyle name="m_Proj10_LP Chart_Capitaland 3 2" xfId="42551"/>
    <cellStyle name="m_Proj10_LP Chart_Capitaland 4" xfId="17574"/>
    <cellStyle name="m_Proj10_LP Chart_Capitaland 4 2" xfId="42552"/>
    <cellStyle name="m_Proj10_LP Chart_Capitaland 5" xfId="42549"/>
    <cellStyle name="m_Proj10_LP Chart_CBM Valuation Analysis v.9" xfId="17575"/>
    <cellStyle name="m_Proj10_LP Chart_CBM Valuation Analysis v.9 2" xfId="17576"/>
    <cellStyle name="m_Proj10_LP Chart_CBM Valuation Analysis v.9 2 2" xfId="42554"/>
    <cellStyle name="m_Proj10_LP Chart_CBM Valuation Analysis v.9 3" xfId="17577"/>
    <cellStyle name="m_Proj10_LP Chart_CBM Valuation Analysis v.9 3 2" xfId="42555"/>
    <cellStyle name="m_Proj10_LP Chart_CBM Valuation Analysis v.9 4" xfId="17578"/>
    <cellStyle name="m_Proj10_LP Chart_CBM Valuation Analysis v.9 4 2" xfId="42556"/>
    <cellStyle name="m_Proj10_LP Chart_CBM Valuation Analysis v.9 5" xfId="42553"/>
    <cellStyle name="m_Proj10_LP Chart_Citydev new" xfId="17579"/>
    <cellStyle name="m_Proj10_LP Chart_Citydev new 2" xfId="17580"/>
    <cellStyle name="m_Proj10_LP Chart_Citydev new 2 2" xfId="42558"/>
    <cellStyle name="m_Proj10_LP Chart_Citydev new 3" xfId="17581"/>
    <cellStyle name="m_Proj10_LP Chart_Citydev new 3 2" xfId="42559"/>
    <cellStyle name="m_Proj10_LP Chart_Citydev new 4" xfId="17582"/>
    <cellStyle name="m_Proj10_LP Chart_Citydev new 4 2" xfId="42560"/>
    <cellStyle name="m_Proj10_LP Chart_Citydev new 5" xfId="42557"/>
    <cellStyle name="m_Proj10_LP Chart_Corvette_Merger Model_v.33" xfId="17583"/>
    <cellStyle name="m_Proj10_LP Chart_Corvette_Merger Model_v.33 2" xfId="17584"/>
    <cellStyle name="m_Proj10_LP Chart_Corvette_Merger Model_v.33 2 2" xfId="42562"/>
    <cellStyle name="m_Proj10_LP Chart_Corvette_Merger Model_v.33 3" xfId="17585"/>
    <cellStyle name="m_Proj10_LP Chart_Corvette_Merger Model_v.33 3 2" xfId="42563"/>
    <cellStyle name="m_Proj10_LP Chart_Corvette_Merger Model_v.33 4" xfId="17586"/>
    <cellStyle name="m_Proj10_LP Chart_Corvette_Merger Model_v.33 4 2" xfId="42564"/>
    <cellStyle name="m_Proj10_LP Chart_Corvette_Merger Model_v.33 5" xfId="42561"/>
    <cellStyle name="m_Proj10_LP Chart_Corvette_Mustang LBO_v.9" xfId="17587"/>
    <cellStyle name="m_Proj10_LP Chart_Corvette_Mustang LBO_v.9 2" xfId="17588"/>
    <cellStyle name="m_Proj10_LP Chart_Corvette_Mustang LBO_v.9 2 2" xfId="42566"/>
    <cellStyle name="m_Proj10_LP Chart_Corvette_Mustang LBO_v.9 3" xfId="17589"/>
    <cellStyle name="m_Proj10_LP Chart_Corvette_Mustang LBO_v.9 3 2" xfId="42567"/>
    <cellStyle name="m_Proj10_LP Chart_Corvette_Mustang LBO_v.9 4" xfId="17590"/>
    <cellStyle name="m_Proj10_LP Chart_Corvette_Mustang LBO_v.9 4 2" xfId="42568"/>
    <cellStyle name="m_Proj10_LP Chart_Corvette_Mustang LBO_v.9 5" xfId="42565"/>
    <cellStyle name="m_Proj10_LP Chart_Keppel Land" xfId="17591"/>
    <cellStyle name="m_Proj10_LP Chart_Keppel Land 2" xfId="17592"/>
    <cellStyle name="m_Proj10_LP Chart_Keppel Land 2 2" xfId="42570"/>
    <cellStyle name="m_Proj10_LP Chart_Keppel Land 3" xfId="17593"/>
    <cellStyle name="m_Proj10_LP Chart_Keppel Land 3 2" xfId="42571"/>
    <cellStyle name="m_Proj10_LP Chart_Keppel Land 4" xfId="17594"/>
    <cellStyle name="m_Proj10_LP Chart_Keppel Land 4 2" xfId="42572"/>
    <cellStyle name="m_Proj10_LP Chart_Keppel Land 5" xfId="42569"/>
    <cellStyle name="m_Proj10_LP Chart_Keppel Land_Capitaland_working" xfId="17595"/>
    <cellStyle name="m_Proj10_LP Chart_Keppel Land_Capitaland_working 2" xfId="17596"/>
    <cellStyle name="m_Proj10_LP Chart_Keppel Land_Capitaland_working 2 2" xfId="42574"/>
    <cellStyle name="m_Proj10_LP Chart_Keppel Land_Capitaland_working 3" xfId="17597"/>
    <cellStyle name="m_Proj10_LP Chart_Keppel Land_Capitaland_working 3 2" xfId="42575"/>
    <cellStyle name="m_Proj10_LP Chart_Keppel Land_Capitaland_working 4" xfId="17598"/>
    <cellStyle name="m_Proj10_LP Chart_Keppel Land_Capitaland_working 4 2" xfId="42576"/>
    <cellStyle name="m_Proj10_LP Chart_Keppel Land_Capitaland_working 5" xfId="42573"/>
    <cellStyle name="m_Proj10_LP Chart_PortfolioSale NAV_v.9" xfId="17599"/>
    <cellStyle name="m_Proj10_LP Chart_PortfolioSale NAV_v.9 2" xfId="17600"/>
    <cellStyle name="m_Proj10_LP Chart_PortfolioSale NAV_v.9 2 2" xfId="42578"/>
    <cellStyle name="m_Proj10_LP Chart_PortfolioSale NAV_v.9 3" xfId="17601"/>
    <cellStyle name="m_Proj10_LP Chart_PortfolioSale NAV_v.9 3 2" xfId="42579"/>
    <cellStyle name="m_Proj10_LP Chart_PortfolioSale NAV_v.9 4" xfId="17602"/>
    <cellStyle name="m_Proj10_LP Chart_PortfolioSale NAV_v.9 4 2" xfId="42580"/>
    <cellStyle name="m_Proj10_LP Chart_PortfolioSale NAV_v.9 5" xfId="42577"/>
    <cellStyle name="m_Proj10_Merg Cons" xfId="17603"/>
    <cellStyle name="m_Proj10_Merg Cons 2" xfId="17604"/>
    <cellStyle name="m_Proj10_Merg Cons 2 2" xfId="42582"/>
    <cellStyle name="m_Proj10_Merg Cons 3" xfId="17605"/>
    <cellStyle name="m_Proj10_Merg Cons 3 2" xfId="42583"/>
    <cellStyle name="m_Proj10_Merg Cons 4" xfId="17606"/>
    <cellStyle name="m_Proj10_Merg Cons 4 2" xfId="42584"/>
    <cellStyle name="m_Proj10_Merg Cons 5" xfId="42581"/>
    <cellStyle name="m_Proj10_Merg Cons_Capitaland" xfId="17607"/>
    <cellStyle name="m_Proj10_Merg Cons_Capitaland 2" xfId="17608"/>
    <cellStyle name="m_Proj10_Merg Cons_Capitaland 2 2" xfId="42586"/>
    <cellStyle name="m_Proj10_Merg Cons_Capitaland 3" xfId="17609"/>
    <cellStyle name="m_Proj10_Merg Cons_Capitaland 3 2" xfId="42587"/>
    <cellStyle name="m_Proj10_Merg Cons_Capitaland 4" xfId="17610"/>
    <cellStyle name="m_Proj10_Merg Cons_Capitaland 4 2" xfId="42588"/>
    <cellStyle name="m_Proj10_Merg Cons_Capitaland 5" xfId="42585"/>
    <cellStyle name="m_Proj10_Merg Cons_Citydev new" xfId="17611"/>
    <cellStyle name="m_Proj10_Merg Cons_Citydev new 2" xfId="17612"/>
    <cellStyle name="m_Proj10_Merg Cons_Citydev new 2 2" xfId="42590"/>
    <cellStyle name="m_Proj10_Merg Cons_Citydev new 3" xfId="17613"/>
    <cellStyle name="m_Proj10_Merg Cons_Citydev new 3 2" xfId="42591"/>
    <cellStyle name="m_Proj10_Merg Cons_Citydev new 4" xfId="17614"/>
    <cellStyle name="m_Proj10_Merg Cons_Citydev new 4 2" xfId="42592"/>
    <cellStyle name="m_Proj10_Merg Cons_Citydev new 5" xfId="42589"/>
    <cellStyle name="m_Proj10_Merg Cons_Keppel Land" xfId="17615"/>
    <cellStyle name="m_Proj10_Merg Cons_Keppel Land 2" xfId="17616"/>
    <cellStyle name="m_Proj10_Merg Cons_Keppel Land 2 2" xfId="42594"/>
    <cellStyle name="m_Proj10_Merg Cons_Keppel Land 3" xfId="17617"/>
    <cellStyle name="m_Proj10_Merg Cons_Keppel Land 3 2" xfId="42595"/>
    <cellStyle name="m_Proj10_Merg Cons_Keppel Land 4" xfId="17618"/>
    <cellStyle name="m_Proj10_Merg Cons_Keppel Land 4 2" xfId="42596"/>
    <cellStyle name="m_Proj10_Merg Cons_Keppel Land 5" xfId="42593"/>
    <cellStyle name="m_Proj10_Merg Cons_Keppel Land_Capitaland_working" xfId="17619"/>
    <cellStyle name="m_Proj10_Merg Cons_Keppel Land_Capitaland_working 2" xfId="17620"/>
    <cellStyle name="m_Proj10_Merg Cons_Keppel Land_Capitaland_working 2 2" xfId="42598"/>
    <cellStyle name="m_Proj10_Merg Cons_Keppel Land_Capitaland_working 3" xfId="17621"/>
    <cellStyle name="m_Proj10_Merg Cons_Keppel Land_Capitaland_working 3 2" xfId="42599"/>
    <cellStyle name="m_Proj10_Merg Cons_Keppel Land_Capitaland_working 4" xfId="17622"/>
    <cellStyle name="m_Proj10_Merg Cons_Keppel Land_Capitaland_working 4 2" xfId="42600"/>
    <cellStyle name="m_Proj10_Merg Cons_Keppel Land_Capitaland_working 5" xfId="42597"/>
    <cellStyle name="m_Proj10_PortfolioSale NAV_v.9" xfId="17623"/>
    <cellStyle name="m_Proj10_PortfolioSale NAV_v.9 2" xfId="17624"/>
    <cellStyle name="m_Proj10_PortfolioSale NAV_v.9 2 2" xfId="42602"/>
    <cellStyle name="m_Proj10_PortfolioSale NAV_v.9 3" xfId="17625"/>
    <cellStyle name="m_Proj10_PortfolioSale NAV_v.9 3 2" xfId="42603"/>
    <cellStyle name="m_Proj10_PortfolioSale NAV_v.9 4" xfId="17626"/>
    <cellStyle name="m_Proj10_PortfolioSale NAV_v.9 4 2" xfId="42604"/>
    <cellStyle name="m_Proj10_PortfolioSale NAV_v.9 5" xfId="42601"/>
    <cellStyle name="m_Proj10_Sensitivity" xfId="17627"/>
    <cellStyle name="m_Proj10_Sensitivity 2" xfId="17628"/>
    <cellStyle name="m_Proj10_Sensitivity 2 2" xfId="42606"/>
    <cellStyle name="m_Proj10_Sensitivity 3" xfId="17629"/>
    <cellStyle name="m_Proj10_Sensitivity 3 2" xfId="42607"/>
    <cellStyle name="m_Proj10_Sensitivity 4" xfId="17630"/>
    <cellStyle name="m_Proj10_Sensitivity 4 2" xfId="42608"/>
    <cellStyle name="m_Proj10_Sensitivity 5" xfId="42605"/>
    <cellStyle name="m_Proj10_Sensitivity_Capitaland" xfId="17631"/>
    <cellStyle name="m_Proj10_Sensitivity_Capitaland 2" xfId="17632"/>
    <cellStyle name="m_Proj10_Sensitivity_Capitaland 2 2" xfId="42610"/>
    <cellStyle name="m_Proj10_Sensitivity_Capitaland 3" xfId="17633"/>
    <cellStyle name="m_Proj10_Sensitivity_Capitaland 3 2" xfId="42611"/>
    <cellStyle name="m_Proj10_Sensitivity_Capitaland 4" xfId="17634"/>
    <cellStyle name="m_Proj10_Sensitivity_Capitaland 4 2" xfId="42612"/>
    <cellStyle name="m_Proj10_Sensitivity_Capitaland 5" xfId="42609"/>
    <cellStyle name="m_Proj10_Sensitivity_Citydev new" xfId="17635"/>
    <cellStyle name="m_Proj10_Sensitivity_Citydev new 2" xfId="17636"/>
    <cellStyle name="m_Proj10_Sensitivity_Citydev new 2 2" xfId="42614"/>
    <cellStyle name="m_Proj10_Sensitivity_Citydev new 3" xfId="17637"/>
    <cellStyle name="m_Proj10_Sensitivity_Citydev new 3 2" xfId="42615"/>
    <cellStyle name="m_Proj10_Sensitivity_Citydev new 4" xfId="17638"/>
    <cellStyle name="m_Proj10_Sensitivity_Citydev new 4 2" xfId="42616"/>
    <cellStyle name="m_Proj10_Sensitivity_Citydev new 5" xfId="42613"/>
    <cellStyle name="m_Proj10_Sensitivity_Keppel Land" xfId="17639"/>
    <cellStyle name="m_Proj10_Sensitivity_Keppel Land 2" xfId="17640"/>
    <cellStyle name="m_Proj10_Sensitivity_Keppel Land 2 2" xfId="42618"/>
    <cellStyle name="m_Proj10_Sensitivity_Keppel Land 3" xfId="17641"/>
    <cellStyle name="m_Proj10_Sensitivity_Keppel Land 3 2" xfId="42619"/>
    <cellStyle name="m_Proj10_Sensitivity_Keppel Land 4" xfId="17642"/>
    <cellStyle name="m_Proj10_Sensitivity_Keppel Land 4 2" xfId="42620"/>
    <cellStyle name="m_Proj10_Sensitivity_Keppel Land 5" xfId="42617"/>
    <cellStyle name="m_Proj10_Sensitivity_Keppel Land_Capitaland_working" xfId="17643"/>
    <cellStyle name="m_Proj10_Sensitivity_Keppel Land_Capitaland_working 2" xfId="17644"/>
    <cellStyle name="m_Proj10_Sensitivity_Keppel Land_Capitaland_working 2 2" xfId="42622"/>
    <cellStyle name="m_Proj10_Sensitivity_Keppel Land_Capitaland_working 3" xfId="17645"/>
    <cellStyle name="m_Proj10_Sensitivity_Keppel Land_Capitaland_working 3 2" xfId="42623"/>
    <cellStyle name="m_Proj10_Sensitivity_Keppel Land_Capitaland_working 4" xfId="17646"/>
    <cellStyle name="m_Proj10_Sensitivity_Keppel Land_Capitaland_working 4 2" xfId="42624"/>
    <cellStyle name="m_Proj10_Sensitivity_Keppel Land_Capitaland_working 5" xfId="42621"/>
    <cellStyle name="m_Proj10_show-hold" xfId="17647"/>
    <cellStyle name="m_Proj10_show-hold 2" xfId="17648"/>
    <cellStyle name="m_Proj10_show-hold 2 2" xfId="42626"/>
    <cellStyle name="m_Proj10_show-hold 3" xfId="17649"/>
    <cellStyle name="m_Proj10_show-hold 3 2" xfId="42627"/>
    <cellStyle name="m_Proj10_show-hold 4" xfId="17650"/>
    <cellStyle name="m_Proj10_show-hold 4 2" xfId="42628"/>
    <cellStyle name="m_Proj10_show-hold 5" xfId="42625"/>
    <cellStyle name="m_Proj10_show-hold_Capitaland" xfId="17651"/>
    <cellStyle name="m_Proj10_show-hold_Capitaland 2" xfId="17652"/>
    <cellStyle name="m_Proj10_show-hold_Capitaland 2 2" xfId="42630"/>
    <cellStyle name="m_Proj10_show-hold_Capitaland 3" xfId="17653"/>
    <cellStyle name="m_Proj10_show-hold_Capitaland 3 2" xfId="42631"/>
    <cellStyle name="m_Proj10_show-hold_Capitaland 4" xfId="17654"/>
    <cellStyle name="m_Proj10_show-hold_Capitaland 4 2" xfId="42632"/>
    <cellStyle name="m_Proj10_show-hold_Capitaland 5" xfId="42629"/>
    <cellStyle name="m_Proj10_show-hold_Citydev new" xfId="17655"/>
    <cellStyle name="m_Proj10_show-hold_Citydev new 2" xfId="17656"/>
    <cellStyle name="m_Proj10_show-hold_Citydev new 2 2" xfId="42634"/>
    <cellStyle name="m_Proj10_show-hold_Citydev new 3" xfId="17657"/>
    <cellStyle name="m_Proj10_show-hold_Citydev new 3 2" xfId="42635"/>
    <cellStyle name="m_Proj10_show-hold_Citydev new 4" xfId="17658"/>
    <cellStyle name="m_Proj10_show-hold_Citydev new 4 2" xfId="42636"/>
    <cellStyle name="m_Proj10_show-hold_Citydev new 5" xfId="42633"/>
    <cellStyle name="m_Proj10_show-hold_Keppel Land" xfId="17659"/>
    <cellStyle name="m_Proj10_show-hold_Keppel Land 2" xfId="17660"/>
    <cellStyle name="m_Proj10_show-hold_Keppel Land 2 2" xfId="42638"/>
    <cellStyle name="m_Proj10_show-hold_Keppel Land 3" xfId="17661"/>
    <cellStyle name="m_Proj10_show-hold_Keppel Land 3 2" xfId="42639"/>
    <cellStyle name="m_Proj10_show-hold_Keppel Land 4" xfId="17662"/>
    <cellStyle name="m_Proj10_show-hold_Keppel Land 4 2" xfId="42640"/>
    <cellStyle name="m_Proj10_show-hold_Keppel Land 5" xfId="42637"/>
    <cellStyle name="m_Proj10_show-hold_Keppel Land_Capitaland_working" xfId="17663"/>
    <cellStyle name="m_Proj10_show-hold_Keppel Land_Capitaland_working 2" xfId="17664"/>
    <cellStyle name="m_Proj10_show-hold_Keppel Land_Capitaland_working 2 2" xfId="42642"/>
    <cellStyle name="m_Proj10_show-hold_Keppel Land_Capitaland_working 3" xfId="17665"/>
    <cellStyle name="m_Proj10_show-hold_Keppel Land_Capitaland_working 3 2" xfId="42643"/>
    <cellStyle name="m_Proj10_show-hold_Keppel Land_Capitaland_working 4" xfId="17666"/>
    <cellStyle name="m_Proj10_show-hold_Keppel Land_Capitaland_working 4 2" xfId="42644"/>
    <cellStyle name="m_Proj10_show-hold_Keppel Land_Capitaland_working 5" xfId="42641"/>
    <cellStyle name="m_Proj10_WACC-CableCar" xfId="17667"/>
    <cellStyle name="m_Proj10_WACC-CableCar 2" xfId="17668"/>
    <cellStyle name="m_Proj10_WACC-CableCar 2 2" xfId="42646"/>
    <cellStyle name="m_Proj10_WACC-CableCar 3" xfId="17669"/>
    <cellStyle name="m_Proj10_WACC-CableCar 3 2" xfId="42647"/>
    <cellStyle name="m_Proj10_WACC-CableCar 4" xfId="17670"/>
    <cellStyle name="m_Proj10_WACC-CableCar 4 2" xfId="42648"/>
    <cellStyle name="m_Proj10_WACC-CableCar 5" xfId="42645"/>
    <cellStyle name="m_Proj10_WACC-CableCar_Capitaland" xfId="17671"/>
    <cellStyle name="m_Proj10_WACC-CableCar_Capitaland 2" xfId="17672"/>
    <cellStyle name="m_Proj10_WACC-CableCar_Capitaland 2 2" xfId="42650"/>
    <cellStyle name="m_Proj10_WACC-CableCar_Capitaland 3" xfId="17673"/>
    <cellStyle name="m_Proj10_WACC-CableCar_Capitaland 3 2" xfId="42651"/>
    <cellStyle name="m_Proj10_WACC-CableCar_Capitaland 4" xfId="17674"/>
    <cellStyle name="m_Proj10_WACC-CableCar_Capitaland 4 2" xfId="42652"/>
    <cellStyle name="m_Proj10_WACC-CableCar_Capitaland 5" xfId="42649"/>
    <cellStyle name="m_Proj10_WACC-CableCar_Citydev new" xfId="17675"/>
    <cellStyle name="m_Proj10_WACC-CableCar_Citydev new 2" xfId="17676"/>
    <cellStyle name="m_Proj10_WACC-CableCar_Citydev new 2 2" xfId="42654"/>
    <cellStyle name="m_Proj10_WACC-CableCar_Citydev new 3" xfId="17677"/>
    <cellStyle name="m_Proj10_WACC-CableCar_Citydev new 3 2" xfId="42655"/>
    <cellStyle name="m_Proj10_WACC-CableCar_Citydev new 4" xfId="17678"/>
    <cellStyle name="m_Proj10_WACC-CableCar_Citydev new 4 2" xfId="42656"/>
    <cellStyle name="m_Proj10_WACC-CableCar_Citydev new 5" xfId="42653"/>
    <cellStyle name="m_Proj10_WACC-CableCar_Corvette_Merger Model_v.33" xfId="17679"/>
    <cellStyle name="m_Proj10_WACC-CableCar_Corvette_Merger Model_v.33 2" xfId="17680"/>
    <cellStyle name="m_Proj10_WACC-CableCar_Corvette_Merger Model_v.33 2 2" xfId="42658"/>
    <cellStyle name="m_Proj10_WACC-CableCar_Corvette_Merger Model_v.33 3" xfId="17681"/>
    <cellStyle name="m_Proj10_WACC-CableCar_Corvette_Merger Model_v.33 3 2" xfId="42659"/>
    <cellStyle name="m_Proj10_WACC-CableCar_Corvette_Merger Model_v.33 4" xfId="17682"/>
    <cellStyle name="m_Proj10_WACC-CableCar_Corvette_Merger Model_v.33 4 2" xfId="42660"/>
    <cellStyle name="m_Proj10_WACC-CableCar_Corvette_Merger Model_v.33 5" xfId="42657"/>
    <cellStyle name="m_Proj10_WACC-CableCar_Corvette_Mustang LBO_v.9" xfId="17683"/>
    <cellStyle name="m_Proj10_WACC-CableCar_Corvette_Mustang LBO_v.9 2" xfId="17684"/>
    <cellStyle name="m_Proj10_WACC-CableCar_Corvette_Mustang LBO_v.9 2 2" xfId="42662"/>
    <cellStyle name="m_Proj10_WACC-CableCar_Corvette_Mustang LBO_v.9 3" xfId="17685"/>
    <cellStyle name="m_Proj10_WACC-CableCar_Corvette_Mustang LBO_v.9 3 2" xfId="42663"/>
    <cellStyle name="m_Proj10_WACC-CableCar_Corvette_Mustang LBO_v.9 4" xfId="17686"/>
    <cellStyle name="m_Proj10_WACC-CableCar_Corvette_Mustang LBO_v.9 4 2" xfId="42664"/>
    <cellStyle name="m_Proj10_WACC-CableCar_Corvette_Mustang LBO_v.9 5" xfId="42661"/>
    <cellStyle name="m_Proj10_WACC-CableCar_Keppel Land" xfId="17687"/>
    <cellStyle name="m_Proj10_WACC-CableCar_Keppel Land 2" xfId="17688"/>
    <cellStyle name="m_Proj10_WACC-CableCar_Keppel Land 2 2" xfId="42666"/>
    <cellStyle name="m_Proj10_WACC-CableCar_Keppel Land 3" xfId="17689"/>
    <cellStyle name="m_Proj10_WACC-CableCar_Keppel Land 3 2" xfId="42667"/>
    <cellStyle name="m_Proj10_WACC-CableCar_Keppel Land 4" xfId="17690"/>
    <cellStyle name="m_Proj10_WACC-CableCar_Keppel Land 4 2" xfId="42668"/>
    <cellStyle name="m_Proj10_WACC-CableCar_Keppel Land 5" xfId="42665"/>
    <cellStyle name="m_Proj10_WACC-CableCar_Keppel Land_Capitaland_working" xfId="17691"/>
    <cellStyle name="m_Proj10_WACC-CableCar_Keppel Land_Capitaland_working 2" xfId="17692"/>
    <cellStyle name="m_Proj10_WACC-CableCar_Keppel Land_Capitaland_working 2 2" xfId="42670"/>
    <cellStyle name="m_Proj10_WACC-CableCar_Keppel Land_Capitaland_working 3" xfId="17693"/>
    <cellStyle name="m_Proj10_WACC-CableCar_Keppel Land_Capitaland_working 3 2" xfId="42671"/>
    <cellStyle name="m_Proj10_WACC-CableCar_Keppel Land_Capitaland_working 4" xfId="17694"/>
    <cellStyle name="m_Proj10_WACC-CableCar_Keppel Land_Capitaland_working 4 2" xfId="42672"/>
    <cellStyle name="m_Proj10_WACC-CableCar_Keppel Land_Capitaland_working 5" xfId="42669"/>
    <cellStyle name="m_Proj10_WACC-CableCar_PortfolioSale NAV_v.9" xfId="17695"/>
    <cellStyle name="m_Proj10_WACC-CableCar_PortfolioSale NAV_v.9 2" xfId="17696"/>
    <cellStyle name="m_Proj10_WACC-CableCar_PortfolioSale NAV_v.9 2 2" xfId="42674"/>
    <cellStyle name="m_Proj10_WACC-CableCar_PortfolioSale NAV_v.9 3" xfId="17697"/>
    <cellStyle name="m_Proj10_WACC-CableCar_PortfolioSale NAV_v.9 3 2" xfId="42675"/>
    <cellStyle name="m_Proj10_WACC-CableCar_PortfolioSale NAV_v.9 4" xfId="17698"/>
    <cellStyle name="m_Proj10_WACC-CableCar_PortfolioSale NAV_v.9 4 2" xfId="42676"/>
    <cellStyle name="m_Proj10_WACC-CableCar_PortfolioSale NAV_v.9 5" xfId="42673"/>
    <cellStyle name="m_Proj10_WACC-RAD (2)" xfId="17699"/>
    <cellStyle name="m_Proj10_WACC-RAD (2) 2" xfId="17700"/>
    <cellStyle name="m_Proj10_WACC-RAD (2) 2 2" xfId="42678"/>
    <cellStyle name="m_Proj10_WACC-RAD (2) 3" xfId="17701"/>
    <cellStyle name="m_Proj10_WACC-RAD (2) 3 2" xfId="42679"/>
    <cellStyle name="m_Proj10_WACC-RAD (2) 4" xfId="17702"/>
    <cellStyle name="m_Proj10_WACC-RAD (2) 4 2" xfId="42680"/>
    <cellStyle name="m_Proj10_WACC-RAD (2) 5" xfId="42677"/>
    <cellStyle name="m_Proj10_WACC-RAD (2)_Capitaland" xfId="17703"/>
    <cellStyle name="m_Proj10_WACC-RAD (2)_Capitaland 2" xfId="17704"/>
    <cellStyle name="m_Proj10_WACC-RAD (2)_Capitaland 2 2" xfId="42682"/>
    <cellStyle name="m_Proj10_WACC-RAD (2)_Capitaland 3" xfId="17705"/>
    <cellStyle name="m_Proj10_WACC-RAD (2)_Capitaland 3 2" xfId="42683"/>
    <cellStyle name="m_Proj10_WACC-RAD (2)_Capitaland 4" xfId="17706"/>
    <cellStyle name="m_Proj10_WACC-RAD (2)_Capitaland 4 2" xfId="42684"/>
    <cellStyle name="m_Proj10_WACC-RAD (2)_Capitaland 5" xfId="42681"/>
    <cellStyle name="m_Proj10_WACC-RAD (2)_CBM Valuation Analysis v.9" xfId="17707"/>
    <cellStyle name="m_Proj10_WACC-RAD (2)_CBM Valuation Analysis v.9 2" xfId="17708"/>
    <cellStyle name="m_Proj10_WACC-RAD (2)_CBM Valuation Analysis v.9 2 2" xfId="42686"/>
    <cellStyle name="m_Proj10_WACC-RAD (2)_CBM Valuation Analysis v.9 3" xfId="17709"/>
    <cellStyle name="m_Proj10_WACC-RAD (2)_CBM Valuation Analysis v.9 3 2" xfId="42687"/>
    <cellStyle name="m_Proj10_WACC-RAD (2)_CBM Valuation Analysis v.9 4" xfId="17710"/>
    <cellStyle name="m_Proj10_WACC-RAD (2)_CBM Valuation Analysis v.9 4 2" xfId="42688"/>
    <cellStyle name="m_Proj10_WACC-RAD (2)_CBM Valuation Analysis v.9 5" xfId="42685"/>
    <cellStyle name="m_Proj10_WACC-RAD (2)_Citydev new" xfId="17711"/>
    <cellStyle name="m_Proj10_WACC-RAD (2)_Citydev new 2" xfId="17712"/>
    <cellStyle name="m_Proj10_WACC-RAD (2)_Citydev new 2 2" xfId="42690"/>
    <cellStyle name="m_Proj10_WACC-RAD (2)_Citydev new 3" xfId="17713"/>
    <cellStyle name="m_Proj10_WACC-RAD (2)_Citydev new 3 2" xfId="42691"/>
    <cellStyle name="m_Proj10_WACC-RAD (2)_Citydev new 4" xfId="17714"/>
    <cellStyle name="m_Proj10_WACC-RAD (2)_Citydev new 4 2" xfId="42692"/>
    <cellStyle name="m_Proj10_WACC-RAD (2)_Citydev new 5" xfId="42689"/>
    <cellStyle name="m_Proj10_WACC-RAD (2)_Corvette_Merger Model_v.33" xfId="17715"/>
    <cellStyle name="m_Proj10_WACC-RAD (2)_Corvette_Merger Model_v.33 2" xfId="17716"/>
    <cellStyle name="m_Proj10_WACC-RAD (2)_Corvette_Merger Model_v.33 2 2" xfId="42694"/>
    <cellStyle name="m_Proj10_WACC-RAD (2)_Corvette_Merger Model_v.33 3" xfId="17717"/>
    <cellStyle name="m_Proj10_WACC-RAD (2)_Corvette_Merger Model_v.33 3 2" xfId="42695"/>
    <cellStyle name="m_Proj10_WACC-RAD (2)_Corvette_Merger Model_v.33 4" xfId="17718"/>
    <cellStyle name="m_Proj10_WACC-RAD (2)_Corvette_Merger Model_v.33 4 2" xfId="42696"/>
    <cellStyle name="m_Proj10_WACC-RAD (2)_Corvette_Merger Model_v.33 5" xfId="42693"/>
    <cellStyle name="m_Proj10_WACC-RAD (2)_Corvette_Mustang LBO_v.9" xfId="17719"/>
    <cellStyle name="m_Proj10_WACC-RAD (2)_Corvette_Mustang LBO_v.9 2" xfId="17720"/>
    <cellStyle name="m_Proj10_WACC-RAD (2)_Corvette_Mustang LBO_v.9 2 2" xfId="42698"/>
    <cellStyle name="m_Proj10_WACC-RAD (2)_Corvette_Mustang LBO_v.9 3" xfId="17721"/>
    <cellStyle name="m_Proj10_WACC-RAD (2)_Corvette_Mustang LBO_v.9 3 2" xfId="42699"/>
    <cellStyle name="m_Proj10_WACC-RAD (2)_Corvette_Mustang LBO_v.9 4" xfId="17722"/>
    <cellStyle name="m_Proj10_WACC-RAD (2)_Corvette_Mustang LBO_v.9 4 2" xfId="42700"/>
    <cellStyle name="m_Proj10_WACC-RAD (2)_Corvette_Mustang LBO_v.9 5" xfId="42697"/>
    <cellStyle name="m_Proj10_WACC-RAD (2)_Keppel Land" xfId="17723"/>
    <cellStyle name="m_Proj10_WACC-RAD (2)_Keppel Land 2" xfId="17724"/>
    <cellStyle name="m_Proj10_WACC-RAD (2)_Keppel Land 2 2" xfId="42702"/>
    <cellStyle name="m_Proj10_WACC-RAD (2)_Keppel Land 3" xfId="17725"/>
    <cellStyle name="m_Proj10_WACC-RAD (2)_Keppel Land 3 2" xfId="42703"/>
    <cellStyle name="m_Proj10_WACC-RAD (2)_Keppel Land 4" xfId="17726"/>
    <cellStyle name="m_Proj10_WACC-RAD (2)_Keppel Land 4 2" xfId="42704"/>
    <cellStyle name="m_Proj10_WACC-RAD (2)_Keppel Land 5" xfId="42701"/>
    <cellStyle name="m_Proj10_WACC-RAD (2)_Keppel Land_Capitaland_working" xfId="17727"/>
    <cellStyle name="m_Proj10_WACC-RAD (2)_Keppel Land_Capitaland_working 2" xfId="17728"/>
    <cellStyle name="m_Proj10_WACC-RAD (2)_Keppel Land_Capitaland_working 2 2" xfId="42706"/>
    <cellStyle name="m_Proj10_WACC-RAD (2)_Keppel Land_Capitaland_working 3" xfId="17729"/>
    <cellStyle name="m_Proj10_WACC-RAD (2)_Keppel Land_Capitaland_working 3 2" xfId="42707"/>
    <cellStyle name="m_Proj10_WACC-RAD (2)_Keppel Land_Capitaland_working 4" xfId="17730"/>
    <cellStyle name="m_Proj10_WACC-RAD (2)_Keppel Land_Capitaland_working 4 2" xfId="42708"/>
    <cellStyle name="m_Proj10_WACC-RAD (2)_Keppel Land_Capitaland_working 5" xfId="42705"/>
    <cellStyle name="m_Proj10_WACC-RAD (2)_PortfolioSale NAV_v.9" xfId="17731"/>
    <cellStyle name="m_Proj10_WACC-RAD (2)_PortfolioSale NAV_v.9 2" xfId="17732"/>
    <cellStyle name="m_Proj10_WACC-RAD (2)_PortfolioSale NAV_v.9 2 2" xfId="42710"/>
    <cellStyle name="m_Proj10_WACC-RAD (2)_PortfolioSale NAV_v.9 3" xfId="17733"/>
    <cellStyle name="m_Proj10_WACC-RAD (2)_PortfolioSale NAV_v.9 3 2" xfId="42711"/>
    <cellStyle name="m_Proj10_WACC-RAD (2)_PortfolioSale NAV_v.9 4" xfId="17734"/>
    <cellStyle name="m_Proj10_WACC-RAD (2)_PortfolioSale NAV_v.9 4 2" xfId="42712"/>
    <cellStyle name="m_Proj10_WACC-RAD (2)_PortfolioSale NAV_v.9 5" xfId="42709"/>
    <cellStyle name="m_REITs Comps" xfId="17735"/>
    <cellStyle name="m_REITs Comps 2" xfId="17736"/>
    <cellStyle name="m_REITs Comps 2 2" xfId="42714"/>
    <cellStyle name="m_REITs Comps 3" xfId="17737"/>
    <cellStyle name="m_REITs Comps 3 2" xfId="42715"/>
    <cellStyle name="m_REITs Comps 4" xfId="17738"/>
    <cellStyle name="m_REITs Comps 4 2" xfId="42716"/>
    <cellStyle name="m_REITs Comps 5" xfId="42713"/>
    <cellStyle name="m_Sensitivity" xfId="17739"/>
    <cellStyle name="m_Sensitivity 2" xfId="17740"/>
    <cellStyle name="m_Sensitivity 2 2" xfId="42718"/>
    <cellStyle name="m_Sensitivity 3" xfId="17741"/>
    <cellStyle name="m_Sensitivity 3 2" xfId="42719"/>
    <cellStyle name="m_Sensitivity 4" xfId="17742"/>
    <cellStyle name="m_Sensitivity 4 2" xfId="42720"/>
    <cellStyle name="m_Sensitivity 5" xfId="42717"/>
    <cellStyle name="m_Sensitivity_Capitaland" xfId="17743"/>
    <cellStyle name="m_Sensitivity_Capitaland 2" xfId="17744"/>
    <cellStyle name="m_Sensitivity_Capitaland 2 2" xfId="42722"/>
    <cellStyle name="m_Sensitivity_Capitaland 3" xfId="17745"/>
    <cellStyle name="m_Sensitivity_Capitaland 3 2" xfId="42723"/>
    <cellStyle name="m_Sensitivity_Capitaland 4" xfId="17746"/>
    <cellStyle name="m_Sensitivity_Capitaland 4 2" xfId="42724"/>
    <cellStyle name="m_Sensitivity_Capitaland 5" xfId="42721"/>
    <cellStyle name="m_Sensitivity_Citydev new" xfId="17747"/>
    <cellStyle name="m_Sensitivity_Citydev new 2" xfId="17748"/>
    <cellStyle name="m_Sensitivity_Citydev new 2 2" xfId="42726"/>
    <cellStyle name="m_Sensitivity_Citydev new 3" xfId="17749"/>
    <cellStyle name="m_Sensitivity_Citydev new 3 2" xfId="42727"/>
    <cellStyle name="m_Sensitivity_Citydev new 4" xfId="17750"/>
    <cellStyle name="m_Sensitivity_Citydev new 4 2" xfId="42728"/>
    <cellStyle name="m_Sensitivity_Citydev new 5" xfId="42725"/>
    <cellStyle name="m_Sensitivity_Keppel Land" xfId="17751"/>
    <cellStyle name="m_Sensitivity_Keppel Land 2" xfId="17752"/>
    <cellStyle name="m_Sensitivity_Keppel Land 2 2" xfId="42730"/>
    <cellStyle name="m_Sensitivity_Keppel Land 3" xfId="17753"/>
    <cellStyle name="m_Sensitivity_Keppel Land 3 2" xfId="42731"/>
    <cellStyle name="m_Sensitivity_Keppel Land 4" xfId="17754"/>
    <cellStyle name="m_Sensitivity_Keppel Land 4 2" xfId="42732"/>
    <cellStyle name="m_Sensitivity_Keppel Land 5" xfId="42729"/>
    <cellStyle name="m_Sensitivity_Keppel Land_Capitaland_working" xfId="17755"/>
    <cellStyle name="m_Sensitivity_Keppel Land_Capitaland_working 2" xfId="17756"/>
    <cellStyle name="m_Sensitivity_Keppel Land_Capitaland_working 2 2" xfId="42734"/>
    <cellStyle name="m_Sensitivity_Keppel Land_Capitaland_working 3" xfId="17757"/>
    <cellStyle name="m_Sensitivity_Keppel Land_Capitaland_working 3 2" xfId="42735"/>
    <cellStyle name="m_Sensitivity_Keppel Land_Capitaland_working 4" xfId="17758"/>
    <cellStyle name="m_Sensitivity_Keppel Land_Capitaland_working 4 2" xfId="42736"/>
    <cellStyle name="m_Sensitivity_Keppel Land_Capitaland_working 5" xfId="42733"/>
    <cellStyle name="m_show-hold" xfId="17759"/>
    <cellStyle name="m_show-hold 2" xfId="17760"/>
    <cellStyle name="m_show-hold 2 2" xfId="42738"/>
    <cellStyle name="m_show-hold 3" xfId="17761"/>
    <cellStyle name="m_show-hold 3 2" xfId="42739"/>
    <cellStyle name="m_show-hold 4" xfId="17762"/>
    <cellStyle name="m_show-hold 4 2" xfId="42740"/>
    <cellStyle name="m_show-hold 5" xfId="42737"/>
    <cellStyle name="m_show-hold_Capitaland" xfId="17763"/>
    <cellStyle name="m_show-hold_Capitaland 2" xfId="17764"/>
    <cellStyle name="m_show-hold_Capitaland 2 2" xfId="42742"/>
    <cellStyle name="m_show-hold_Capitaland 3" xfId="17765"/>
    <cellStyle name="m_show-hold_Capitaland 3 2" xfId="42743"/>
    <cellStyle name="m_show-hold_Capitaland 4" xfId="17766"/>
    <cellStyle name="m_show-hold_Capitaland 4 2" xfId="42744"/>
    <cellStyle name="m_show-hold_Capitaland 5" xfId="42741"/>
    <cellStyle name="m_show-hold_Citydev new" xfId="17767"/>
    <cellStyle name="m_show-hold_Citydev new 2" xfId="17768"/>
    <cellStyle name="m_show-hold_Citydev new 2 2" xfId="42746"/>
    <cellStyle name="m_show-hold_Citydev new 3" xfId="17769"/>
    <cellStyle name="m_show-hold_Citydev new 3 2" xfId="42747"/>
    <cellStyle name="m_show-hold_Citydev new 4" xfId="17770"/>
    <cellStyle name="m_show-hold_Citydev new 4 2" xfId="42748"/>
    <cellStyle name="m_show-hold_Citydev new 5" xfId="42745"/>
    <cellStyle name="m_show-hold_Keppel Land" xfId="17771"/>
    <cellStyle name="m_show-hold_Keppel Land 2" xfId="17772"/>
    <cellStyle name="m_show-hold_Keppel Land 2 2" xfId="42750"/>
    <cellStyle name="m_show-hold_Keppel Land 3" xfId="17773"/>
    <cellStyle name="m_show-hold_Keppel Land 3 2" xfId="42751"/>
    <cellStyle name="m_show-hold_Keppel Land 4" xfId="17774"/>
    <cellStyle name="m_show-hold_Keppel Land 4 2" xfId="42752"/>
    <cellStyle name="m_show-hold_Keppel Land 5" xfId="42749"/>
    <cellStyle name="m_show-hold_Keppel Land_Capitaland_working" xfId="17775"/>
    <cellStyle name="m_show-hold_Keppel Land_Capitaland_working 2" xfId="17776"/>
    <cellStyle name="m_show-hold_Keppel Land_Capitaland_working 2 2" xfId="42754"/>
    <cellStyle name="m_show-hold_Keppel Land_Capitaland_working 3" xfId="17777"/>
    <cellStyle name="m_show-hold_Keppel Land_Capitaland_working 3 2" xfId="42755"/>
    <cellStyle name="m_show-hold_Keppel Land_Capitaland_working 4" xfId="17778"/>
    <cellStyle name="m_show-hold_Keppel Land_Capitaland_working 4 2" xfId="42756"/>
    <cellStyle name="m_show-hold_Keppel Land_Capitaland_working 5" xfId="42753"/>
    <cellStyle name="m_Tandem Model (5-3-06) v.2" xfId="17779"/>
    <cellStyle name="m_Tandem Model (5-3-06) v.2 2" xfId="17780"/>
    <cellStyle name="m_Tandem Model (5-3-06) v.2 2 2" xfId="42758"/>
    <cellStyle name="m_Tandem Model (5-3-06) v.2 3" xfId="17781"/>
    <cellStyle name="m_Tandem Model (5-3-06) v.2 3 2" xfId="42759"/>
    <cellStyle name="m_Tandem Model (5-3-06) v.2 4" xfId="17782"/>
    <cellStyle name="m_Tandem Model (5-3-06) v.2 4 2" xfId="42760"/>
    <cellStyle name="m_Tandem Model (5-3-06) v.2 5" xfId="42757"/>
    <cellStyle name="m_ttgn" xfId="17783"/>
    <cellStyle name="m_ttgn 2" xfId="17784"/>
    <cellStyle name="m_ttgn 2 2" xfId="42762"/>
    <cellStyle name="m_ttgn 3" xfId="17785"/>
    <cellStyle name="m_ttgn 3 2" xfId="42763"/>
    <cellStyle name="m_ttgn 4" xfId="17786"/>
    <cellStyle name="m_ttgn 4 2" xfId="42764"/>
    <cellStyle name="m_ttgn 5" xfId="42761"/>
    <cellStyle name="m_ttgn_Worksheet in Altana" xfId="17787"/>
    <cellStyle name="m_ttgn_Worksheet in Altana 2" xfId="17788"/>
    <cellStyle name="m_ttgn_Worksheet in Altana 2 2" xfId="42766"/>
    <cellStyle name="m_ttgn_Worksheet in Altana 3" xfId="17789"/>
    <cellStyle name="m_ttgn_Worksheet in Altana 3 2" xfId="42767"/>
    <cellStyle name="m_ttgn_Worksheet in Altana 4" xfId="17790"/>
    <cellStyle name="m_ttgn_Worksheet in Altana 4 2" xfId="42768"/>
    <cellStyle name="m_ttgn_Worksheet in Altana 5" xfId="42765"/>
    <cellStyle name="m_TZIX" xfId="17791"/>
    <cellStyle name="m_TZIX 2" xfId="17792"/>
    <cellStyle name="m_TZIX 2 2" xfId="42770"/>
    <cellStyle name="m_TZIX 3" xfId="17793"/>
    <cellStyle name="m_TZIX 3 2" xfId="42771"/>
    <cellStyle name="m_TZIX 4" xfId="17794"/>
    <cellStyle name="m_TZIX 4 2" xfId="42772"/>
    <cellStyle name="m_TZIX 5" xfId="42769"/>
    <cellStyle name="m_TZIX_Worksheet in Altana" xfId="17795"/>
    <cellStyle name="m_TZIX_Worksheet in Altana 2" xfId="17796"/>
    <cellStyle name="m_TZIX_Worksheet in Altana 2 2" xfId="42774"/>
    <cellStyle name="m_TZIX_Worksheet in Altana 3" xfId="17797"/>
    <cellStyle name="m_TZIX_Worksheet in Altana 3 2" xfId="42775"/>
    <cellStyle name="m_TZIX_Worksheet in Altana 4" xfId="17798"/>
    <cellStyle name="m_TZIX_Worksheet in Altana 4 2" xfId="42776"/>
    <cellStyle name="m_TZIX_Worksheet in Altana 5" xfId="42773"/>
    <cellStyle name="m_WACC-CableCar" xfId="17799"/>
    <cellStyle name="m_WACC-CableCar 2" xfId="17800"/>
    <cellStyle name="m_WACC-CableCar 2 2" xfId="42778"/>
    <cellStyle name="m_WACC-CableCar 3" xfId="17801"/>
    <cellStyle name="m_WACC-CableCar 3 2" xfId="42779"/>
    <cellStyle name="m_WACC-CableCar 4" xfId="17802"/>
    <cellStyle name="m_WACC-CableCar 4 2" xfId="42780"/>
    <cellStyle name="m_WACC-CableCar 5" xfId="42777"/>
    <cellStyle name="m_WACC-CableCar_Capitaland" xfId="17803"/>
    <cellStyle name="m_WACC-CableCar_Capitaland 2" xfId="17804"/>
    <cellStyle name="m_WACC-CableCar_Capitaland 2 2" xfId="42782"/>
    <cellStyle name="m_WACC-CableCar_Capitaland 3" xfId="17805"/>
    <cellStyle name="m_WACC-CableCar_Capitaland 3 2" xfId="42783"/>
    <cellStyle name="m_WACC-CableCar_Capitaland 4" xfId="17806"/>
    <cellStyle name="m_WACC-CableCar_Capitaland 4 2" xfId="42784"/>
    <cellStyle name="m_WACC-CableCar_Capitaland 5" xfId="42781"/>
    <cellStyle name="m_WACC-CableCar_Citydev new" xfId="17807"/>
    <cellStyle name="m_WACC-CableCar_Citydev new 2" xfId="17808"/>
    <cellStyle name="m_WACC-CableCar_Citydev new 2 2" xfId="42786"/>
    <cellStyle name="m_WACC-CableCar_Citydev new 3" xfId="17809"/>
    <cellStyle name="m_WACC-CableCar_Citydev new 3 2" xfId="42787"/>
    <cellStyle name="m_WACC-CableCar_Citydev new 4" xfId="17810"/>
    <cellStyle name="m_WACC-CableCar_Citydev new 4 2" xfId="42788"/>
    <cellStyle name="m_WACC-CableCar_Citydev new 5" xfId="42785"/>
    <cellStyle name="m_WACC-CableCar_Corvette_Merger Model_v.33" xfId="17811"/>
    <cellStyle name="m_WACC-CableCar_Corvette_Merger Model_v.33 2" xfId="17812"/>
    <cellStyle name="m_WACC-CableCar_Corvette_Merger Model_v.33 2 2" xfId="42790"/>
    <cellStyle name="m_WACC-CableCar_Corvette_Merger Model_v.33 3" xfId="17813"/>
    <cellStyle name="m_WACC-CableCar_Corvette_Merger Model_v.33 3 2" xfId="42791"/>
    <cellStyle name="m_WACC-CableCar_Corvette_Merger Model_v.33 4" xfId="17814"/>
    <cellStyle name="m_WACC-CableCar_Corvette_Merger Model_v.33 4 2" xfId="42792"/>
    <cellStyle name="m_WACC-CableCar_Corvette_Merger Model_v.33 5" xfId="42789"/>
    <cellStyle name="m_WACC-CableCar_Corvette_Mustang LBO_v.9" xfId="17815"/>
    <cellStyle name="m_WACC-CableCar_Corvette_Mustang LBO_v.9 2" xfId="17816"/>
    <cellStyle name="m_WACC-CableCar_Corvette_Mustang LBO_v.9 2 2" xfId="42794"/>
    <cellStyle name="m_WACC-CableCar_Corvette_Mustang LBO_v.9 3" xfId="17817"/>
    <cellStyle name="m_WACC-CableCar_Corvette_Mustang LBO_v.9 3 2" xfId="42795"/>
    <cellStyle name="m_WACC-CableCar_Corvette_Mustang LBO_v.9 4" xfId="17818"/>
    <cellStyle name="m_WACC-CableCar_Corvette_Mustang LBO_v.9 4 2" xfId="42796"/>
    <cellStyle name="m_WACC-CableCar_Corvette_Mustang LBO_v.9 5" xfId="42793"/>
    <cellStyle name="m_WACC-CableCar_Keppel Land" xfId="17819"/>
    <cellStyle name="m_WACC-CableCar_Keppel Land 2" xfId="17820"/>
    <cellStyle name="m_WACC-CableCar_Keppel Land 2 2" xfId="42798"/>
    <cellStyle name="m_WACC-CableCar_Keppel Land 3" xfId="17821"/>
    <cellStyle name="m_WACC-CableCar_Keppel Land 3 2" xfId="42799"/>
    <cellStyle name="m_WACC-CableCar_Keppel Land 4" xfId="17822"/>
    <cellStyle name="m_WACC-CableCar_Keppel Land 4 2" xfId="42800"/>
    <cellStyle name="m_WACC-CableCar_Keppel Land 5" xfId="42797"/>
    <cellStyle name="m_WACC-CableCar_Keppel Land_Capitaland_working" xfId="17823"/>
    <cellStyle name="m_WACC-CableCar_Keppel Land_Capitaland_working 2" xfId="17824"/>
    <cellStyle name="m_WACC-CableCar_Keppel Land_Capitaland_working 2 2" xfId="42802"/>
    <cellStyle name="m_WACC-CableCar_Keppel Land_Capitaland_working 3" xfId="17825"/>
    <cellStyle name="m_WACC-CableCar_Keppel Land_Capitaland_working 3 2" xfId="42803"/>
    <cellStyle name="m_WACC-CableCar_Keppel Land_Capitaland_working 4" xfId="17826"/>
    <cellStyle name="m_WACC-CableCar_Keppel Land_Capitaland_working 4 2" xfId="42804"/>
    <cellStyle name="m_WACC-CableCar_Keppel Land_Capitaland_working 5" xfId="42801"/>
    <cellStyle name="m_WACC-CableCar_PortfolioSale NAV_v.9" xfId="17827"/>
    <cellStyle name="m_WACC-CableCar_PortfolioSale NAV_v.9 2" xfId="17828"/>
    <cellStyle name="m_WACC-CableCar_PortfolioSale NAV_v.9 2 2" xfId="42806"/>
    <cellStyle name="m_WACC-CableCar_PortfolioSale NAV_v.9 3" xfId="17829"/>
    <cellStyle name="m_WACC-CableCar_PortfolioSale NAV_v.9 3 2" xfId="42807"/>
    <cellStyle name="m_WACC-CableCar_PortfolioSale NAV_v.9 4" xfId="17830"/>
    <cellStyle name="m_WACC-CableCar_PortfolioSale NAV_v.9 4 2" xfId="42808"/>
    <cellStyle name="m_WACC-CableCar_PortfolioSale NAV_v.9 5" xfId="42805"/>
    <cellStyle name="m_WACC-RAD (2)" xfId="17831"/>
    <cellStyle name="m_WACC-RAD (2) 2" xfId="17832"/>
    <cellStyle name="m_WACC-RAD (2) 2 2" xfId="42810"/>
    <cellStyle name="m_WACC-RAD (2) 3" xfId="17833"/>
    <cellStyle name="m_WACC-RAD (2) 3 2" xfId="42811"/>
    <cellStyle name="m_WACC-RAD (2) 4" xfId="17834"/>
    <cellStyle name="m_WACC-RAD (2) 4 2" xfId="42812"/>
    <cellStyle name="m_WACC-RAD (2) 5" xfId="42809"/>
    <cellStyle name="m_WACC-RAD (2)_Capitaland" xfId="17835"/>
    <cellStyle name="m_WACC-RAD (2)_Capitaland 2" xfId="17836"/>
    <cellStyle name="m_WACC-RAD (2)_Capitaland 2 2" xfId="42814"/>
    <cellStyle name="m_WACC-RAD (2)_Capitaland 3" xfId="17837"/>
    <cellStyle name="m_WACC-RAD (2)_Capitaland 3 2" xfId="42815"/>
    <cellStyle name="m_WACC-RAD (2)_Capitaland 4" xfId="17838"/>
    <cellStyle name="m_WACC-RAD (2)_Capitaland 4 2" xfId="42816"/>
    <cellStyle name="m_WACC-RAD (2)_Capitaland 5" xfId="42813"/>
    <cellStyle name="m_WACC-RAD (2)_CBM Valuation Analysis v.9" xfId="17839"/>
    <cellStyle name="m_WACC-RAD (2)_CBM Valuation Analysis v.9 2" xfId="17840"/>
    <cellStyle name="m_WACC-RAD (2)_CBM Valuation Analysis v.9 2 2" xfId="42818"/>
    <cellStyle name="m_WACC-RAD (2)_CBM Valuation Analysis v.9 3" xfId="17841"/>
    <cellStyle name="m_WACC-RAD (2)_CBM Valuation Analysis v.9 3 2" xfId="42819"/>
    <cellStyle name="m_WACC-RAD (2)_CBM Valuation Analysis v.9 4" xfId="17842"/>
    <cellStyle name="m_WACC-RAD (2)_CBM Valuation Analysis v.9 4 2" xfId="42820"/>
    <cellStyle name="m_WACC-RAD (2)_CBM Valuation Analysis v.9 5" xfId="42817"/>
    <cellStyle name="m_WACC-RAD (2)_Citydev new" xfId="17843"/>
    <cellStyle name="m_WACC-RAD (2)_Citydev new 2" xfId="17844"/>
    <cellStyle name="m_WACC-RAD (2)_Citydev new 2 2" xfId="42822"/>
    <cellStyle name="m_WACC-RAD (2)_Citydev new 3" xfId="17845"/>
    <cellStyle name="m_WACC-RAD (2)_Citydev new 3 2" xfId="42823"/>
    <cellStyle name="m_WACC-RAD (2)_Citydev new 4" xfId="17846"/>
    <cellStyle name="m_WACC-RAD (2)_Citydev new 4 2" xfId="42824"/>
    <cellStyle name="m_WACC-RAD (2)_Citydev new 5" xfId="42821"/>
    <cellStyle name="m_WACC-RAD (2)_Corvette_Merger Model_v.33" xfId="17847"/>
    <cellStyle name="m_WACC-RAD (2)_Corvette_Merger Model_v.33 2" xfId="17848"/>
    <cellStyle name="m_WACC-RAD (2)_Corvette_Merger Model_v.33 2 2" xfId="42826"/>
    <cellStyle name="m_WACC-RAD (2)_Corvette_Merger Model_v.33 3" xfId="17849"/>
    <cellStyle name="m_WACC-RAD (2)_Corvette_Merger Model_v.33 3 2" xfId="42827"/>
    <cellStyle name="m_WACC-RAD (2)_Corvette_Merger Model_v.33 4" xfId="17850"/>
    <cellStyle name="m_WACC-RAD (2)_Corvette_Merger Model_v.33 4 2" xfId="42828"/>
    <cellStyle name="m_WACC-RAD (2)_Corvette_Merger Model_v.33 5" xfId="42825"/>
    <cellStyle name="m_WACC-RAD (2)_Corvette_Mustang LBO_v.9" xfId="17851"/>
    <cellStyle name="m_WACC-RAD (2)_Corvette_Mustang LBO_v.9 2" xfId="17852"/>
    <cellStyle name="m_WACC-RAD (2)_Corvette_Mustang LBO_v.9 2 2" xfId="42830"/>
    <cellStyle name="m_WACC-RAD (2)_Corvette_Mustang LBO_v.9 3" xfId="17853"/>
    <cellStyle name="m_WACC-RAD (2)_Corvette_Mustang LBO_v.9 3 2" xfId="42831"/>
    <cellStyle name="m_WACC-RAD (2)_Corvette_Mustang LBO_v.9 4" xfId="17854"/>
    <cellStyle name="m_WACC-RAD (2)_Corvette_Mustang LBO_v.9 4 2" xfId="42832"/>
    <cellStyle name="m_WACC-RAD (2)_Corvette_Mustang LBO_v.9 5" xfId="42829"/>
    <cellStyle name="m_WACC-RAD (2)_Keppel Land" xfId="17855"/>
    <cellStyle name="m_WACC-RAD (2)_Keppel Land 2" xfId="17856"/>
    <cellStyle name="m_WACC-RAD (2)_Keppel Land 2 2" xfId="42834"/>
    <cellStyle name="m_WACC-RAD (2)_Keppel Land 3" xfId="17857"/>
    <cellStyle name="m_WACC-RAD (2)_Keppel Land 3 2" xfId="42835"/>
    <cellStyle name="m_WACC-RAD (2)_Keppel Land 4" xfId="17858"/>
    <cellStyle name="m_WACC-RAD (2)_Keppel Land 4 2" xfId="42836"/>
    <cellStyle name="m_WACC-RAD (2)_Keppel Land 5" xfId="42833"/>
    <cellStyle name="m_WACC-RAD (2)_Keppel Land_Capitaland_working" xfId="17859"/>
    <cellStyle name="m_WACC-RAD (2)_Keppel Land_Capitaland_working 2" xfId="17860"/>
    <cellStyle name="m_WACC-RAD (2)_Keppel Land_Capitaland_working 2 2" xfId="42838"/>
    <cellStyle name="m_WACC-RAD (2)_Keppel Land_Capitaland_working 3" xfId="17861"/>
    <cellStyle name="m_WACC-RAD (2)_Keppel Land_Capitaland_working 3 2" xfId="42839"/>
    <cellStyle name="m_WACC-RAD (2)_Keppel Land_Capitaland_working 4" xfId="17862"/>
    <cellStyle name="m_WACC-RAD (2)_Keppel Land_Capitaland_working 4 2" xfId="42840"/>
    <cellStyle name="m_WACC-RAD (2)_Keppel Land_Capitaland_working 5" xfId="42837"/>
    <cellStyle name="m_WACC-RAD (2)_PortfolioSale NAV_v.9" xfId="17863"/>
    <cellStyle name="m_WACC-RAD (2)_PortfolioSale NAV_v.9 2" xfId="17864"/>
    <cellStyle name="m_WACC-RAD (2)_PortfolioSale NAV_v.9 2 2" xfId="42842"/>
    <cellStyle name="m_WACC-RAD (2)_PortfolioSale NAV_v.9 3" xfId="17865"/>
    <cellStyle name="m_WACC-RAD (2)_PortfolioSale NAV_v.9 3 2" xfId="42843"/>
    <cellStyle name="m_WACC-RAD (2)_PortfolioSale NAV_v.9 4" xfId="17866"/>
    <cellStyle name="m_WACC-RAD (2)_PortfolioSale NAV_v.9 4 2" xfId="42844"/>
    <cellStyle name="m_WACC-RAD (2)_PortfolioSale NAV_v.9 5" xfId="42841"/>
    <cellStyle name="m_Worksheet in Altana" xfId="17867"/>
    <cellStyle name="m_Worksheet in Altana 2" xfId="17868"/>
    <cellStyle name="m_Worksheet in Altana 2 2" xfId="42846"/>
    <cellStyle name="m_Worksheet in Altana 3" xfId="17869"/>
    <cellStyle name="m_Worksheet in Altana 3 2" xfId="42847"/>
    <cellStyle name="m_Worksheet in Altana 4" xfId="17870"/>
    <cellStyle name="m_Worksheet in Altana 4 2" xfId="42848"/>
    <cellStyle name="m_Worksheet in Altana 5" xfId="42845"/>
    <cellStyle name="m_Worksheet in Spec. Dist Industry Overview" xfId="17871"/>
    <cellStyle name="m_Worksheet in Spec. Dist Industry Overview 2" xfId="17872"/>
    <cellStyle name="m_Worksheet in Spec. Dist Industry Overview 2 2" xfId="42850"/>
    <cellStyle name="m_Worksheet in Spec. Dist Industry Overview 3" xfId="17873"/>
    <cellStyle name="m_Worksheet in Spec. Dist Industry Overview 3 2" xfId="42851"/>
    <cellStyle name="m_Worksheet in Spec. Dist Industry Overview 4" xfId="17874"/>
    <cellStyle name="m_Worksheet in Spec. Dist Industry Overview 4 2" xfId="42852"/>
    <cellStyle name="m_Worksheet in Spec. Dist Industry Overview 5" xfId="42849"/>
    <cellStyle name="MainData" xfId="17875"/>
    <cellStyle name="MainData 2" xfId="17876"/>
    <cellStyle name="MainData 2 2" xfId="42854"/>
    <cellStyle name="MainData 3" xfId="17877"/>
    <cellStyle name="MainData 3 2" xfId="42855"/>
    <cellStyle name="MainData 4" xfId="17878"/>
    <cellStyle name="MainData 4 2" xfId="42856"/>
    <cellStyle name="MainData 5" xfId="42853"/>
    <cellStyle name="Major Heading" xfId="17879"/>
    <cellStyle name="Major Heading 2" xfId="17880"/>
    <cellStyle name="Major Heading 2 2" xfId="42858"/>
    <cellStyle name="Major Heading 3" xfId="17881"/>
    <cellStyle name="Major Heading 3 2" xfId="42859"/>
    <cellStyle name="Major Heading 4" xfId="17882"/>
    <cellStyle name="Major Heading 4 2" xfId="42860"/>
    <cellStyle name="Major Heading 5" xfId="42857"/>
    <cellStyle name="MajorTotal" xfId="17883"/>
    <cellStyle name="MajorTotal 2" xfId="17884"/>
    <cellStyle name="MajorTotal 2 2" xfId="42862"/>
    <cellStyle name="MajorTotal 3" xfId="17885"/>
    <cellStyle name="MajorTotal 3 2" xfId="42863"/>
    <cellStyle name="MajorTotal 4" xfId="17886"/>
    <cellStyle name="MajorTotal 4 2" xfId="42864"/>
    <cellStyle name="MajorTotal 5" xfId="17887"/>
    <cellStyle name="MajorTotal 5 2" xfId="42865"/>
    <cellStyle name="MajorTotal 6" xfId="42861"/>
    <cellStyle name="MAND_x000a_CHECK.COMMAND_x000e_RENAME.COMMAND_x0008_SHOW.BAR_x000b_DELETE.MENU_x000e_DELETE.COMMAND_x000e_GET.CHA" xfId="17888"/>
    <cellStyle name="MAND_x000a_CHECK.COMMAND_x000e_RENAME.COMMAND_x0008_SHOW.BAR_x000b_DELETE.MENU_x000e_DELETE.COMMAND_x000e_GET.CHA 2" xfId="17889"/>
    <cellStyle name="MAND_x000a_CHECK.COMMAND_x000e_RENAME.COMMAND_x0008_SHOW.BAR_x000b_DELETE.MENU_x000e_DELETE.COMMAND_x000e_GET.CHA 2 2" xfId="42867"/>
    <cellStyle name="MAND_x000a_CHECK.COMMAND_x000e_RENAME.COMMAND_x0008_SHOW.BAR_x000b_DELETE.MENU_x000e_DELETE.COMMAND_x000e_GET.CHA 3" xfId="17890"/>
    <cellStyle name="MAND_x000a_CHECK.COMMAND_x000e_RENAME.COMMAND_x0008_SHOW.BAR_x000b_DELETE.MENU_x000e_DELETE.COMMAND_x000e_GET.CHA 3 2" xfId="42868"/>
    <cellStyle name="MAND_x000a_CHECK.COMMAND_x000e_RENAME.COMMAND_x0008_SHOW.BAR_x000b_DELETE.MENU_x000e_DELETE.COMMAND_x000e_GET.CHA 4" xfId="17891"/>
    <cellStyle name="MAND_x000a_CHECK.COMMAND_x000e_RENAME.COMMAND_x0008_SHOW.BAR_x000b_DELETE.MENU_x000e_DELETE.COMMAND_x000e_GET.CHA 4 2" xfId="42869"/>
    <cellStyle name="MAND_x000a_CHECK.COMMAND_x000e_RENAME.COMMAND_x0008_SHOW.BAR_x000b_DELETE.MENU_x000e_DELETE.COMMAND_x000e_GET.CHA 5" xfId="42866"/>
    <cellStyle name="margenta-f" xfId="17892"/>
    <cellStyle name="margenta-f 2" xfId="17893"/>
    <cellStyle name="margenta-f 2 2" xfId="42871"/>
    <cellStyle name="margenta-f 3" xfId="17894"/>
    <cellStyle name="margenta-f 3 2" xfId="42872"/>
    <cellStyle name="margenta-f 4" xfId="17895"/>
    <cellStyle name="margenta-f 4 2" xfId="42873"/>
    <cellStyle name="margenta-f 5" xfId="42870"/>
    <cellStyle name="Milliers [0]_!!!GO" xfId="17896"/>
    <cellStyle name="Milliers_!!!GO" xfId="17897"/>
    <cellStyle name="Mkt Cap" xfId="17898"/>
    <cellStyle name="Mkt Cap 2" xfId="17899"/>
    <cellStyle name="Mkt Cap 2 2" xfId="42875"/>
    <cellStyle name="Mkt Cap 3" xfId="17900"/>
    <cellStyle name="Mkt Cap 3 2" xfId="42876"/>
    <cellStyle name="Mkt Cap 4" xfId="17901"/>
    <cellStyle name="Mkt Cap 4 2" xfId="42877"/>
    <cellStyle name="Mkt Cap 5" xfId="42874"/>
    <cellStyle name="mm" xfId="17902"/>
    <cellStyle name="mm 2" xfId="17903"/>
    <cellStyle name="mm 2 2" xfId="42879"/>
    <cellStyle name="mm 3" xfId="17904"/>
    <cellStyle name="mm 3 2" xfId="42880"/>
    <cellStyle name="mm 4" xfId="17905"/>
    <cellStyle name="mm 4 2" xfId="42881"/>
    <cellStyle name="mm 5" xfId="42878"/>
    <cellStyle name="mmm" xfId="17906"/>
    <cellStyle name="mmm 2" xfId="17907"/>
    <cellStyle name="mmm 2 2" xfId="42883"/>
    <cellStyle name="mmm 3" xfId="17908"/>
    <cellStyle name="mmm 3 2" xfId="42884"/>
    <cellStyle name="mmm 4" xfId="17909"/>
    <cellStyle name="mmm 4 2" xfId="42885"/>
    <cellStyle name="mmm 5" xfId="42882"/>
    <cellStyle name="mmm-yy" xfId="17910"/>
    <cellStyle name="mmm-yy 2" xfId="17911"/>
    <cellStyle name="mmm-yy 2 2" xfId="42887"/>
    <cellStyle name="mmm-yy 3" xfId="17912"/>
    <cellStyle name="mmm-yy 3 2" xfId="42888"/>
    <cellStyle name="mmm-yy 4" xfId="17913"/>
    <cellStyle name="mmm-yy 4 2" xfId="42889"/>
    <cellStyle name="mmm-yy 5" xfId="42886"/>
    <cellStyle name="Model" xfId="17914"/>
    <cellStyle name="Model 2" xfId="17915"/>
    <cellStyle name="Model 2 2" xfId="42891"/>
    <cellStyle name="Model 3" xfId="17916"/>
    <cellStyle name="Model 3 2" xfId="42892"/>
    <cellStyle name="Model 4" xfId="17917"/>
    <cellStyle name="Model 4 2" xfId="42893"/>
    <cellStyle name="Model 5" xfId="42890"/>
    <cellStyle name="Moeda [0]_aola" xfId="17918"/>
    <cellStyle name="Moeda_aola" xfId="17919"/>
    <cellStyle name="Mon?aire [0]_!!!GO_1ip" xfId="17920"/>
    <cellStyle name="Mon?aire_!!!GO_1te" xfId="17921"/>
    <cellStyle name="Mon?taire [0]_Tenant Security Deposits" xfId="17922"/>
    <cellStyle name="Mon?taire_Tenant Security Deposits" xfId="17923"/>
    <cellStyle name="Mon¨?taire [0]_Tenant Security Deposits" xfId="17924"/>
    <cellStyle name="Mon¨?taire_Tenant Security Deposits" xfId="17925"/>
    <cellStyle name="Monétaire [0]_!!!GO" xfId="17926"/>
    <cellStyle name="Monétaire_!!!GO" xfId="17927"/>
    <cellStyle name="Mon騁aire [0]_laroux" xfId="17928"/>
    <cellStyle name="Mon騁aire_laroux" xfId="17929"/>
    <cellStyle name="Multiple" xfId="17930"/>
    <cellStyle name="Multiple 2" xfId="17931"/>
    <cellStyle name="Multiple 2 2" xfId="42895"/>
    <cellStyle name="Multiple 3" xfId="17932"/>
    <cellStyle name="Multiple 3 2" xfId="42896"/>
    <cellStyle name="Multiple 4" xfId="17933"/>
    <cellStyle name="Multiple 4 2" xfId="42897"/>
    <cellStyle name="Multiple 5" xfId="42894"/>
    <cellStyle name="N/Y" xfId="17934"/>
    <cellStyle name="N/Y 2" xfId="17935"/>
    <cellStyle name="N/Y 2 2" xfId="42899"/>
    <cellStyle name="N/Y 3" xfId="17936"/>
    <cellStyle name="N/Y 3 2" xfId="42900"/>
    <cellStyle name="N/Y 4" xfId="17937"/>
    <cellStyle name="N/Y 4 2" xfId="42901"/>
    <cellStyle name="N/Y 5" xfId="42898"/>
    <cellStyle name="Neutral 10" xfId="17938"/>
    <cellStyle name="Neutral 10 2" xfId="17939"/>
    <cellStyle name="Neutral 10 2 2" xfId="42903"/>
    <cellStyle name="Neutral 10 3" xfId="17940"/>
    <cellStyle name="Neutral 10 3 2" xfId="42904"/>
    <cellStyle name="Neutral 10 4" xfId="17941"/>
    <cellStyle name="Neutral 10 4 2" xfId="42905"/>
    <cellStyle name="Neutral 10 5" xfId="42902"/>
    <cellStyle name="Neutral 11" xfId="17942"/>
    <cellStyle name="Neutral 11 2" xfId="17943"/>
    <cellStyle name="Neutral 11 2 2" xfId="42907"/>
    <cellStyle name="Neutral 11 3" xfId="17944"/>
    <cellStyle name="Neutral 11 3 2" xfId="42908"/>
    <cellStyle name="Neutral 11 4" xfId="17945"/>
    <cellStyle name="Neutral 11 4 2" xfId="42909"/>
    <cellStyle name="Neutral 11 5" xfId="42906"/>
    <cellStyle name="Neutral 12" xfId="17946"/>
    <cellStyle name="Neutral 12 2" xfId="17947"/>
    <cellStyle name="Neutral 12 2 2" xfId="42911"/>
    <cellStyle name="Neutral 12 3" xfId="17948"/>
    <cellStyle name="Neutral 12 3 2" xfId="42912"/>
    <cellStyle name="Neutral 12 4" xfId="17949"/>
    <cellStyle name="Neutral 12 4 2" xfId="42913"/>
    <cellStyle name="Neutral 12 5" xfId="42910"/>
    <cellStyle name="Neutral 13" xfId="17950"/>
    <cellStyle name="Neutral 13 2" xfId="17951"/>
    <cellStyle name="Neutral 13 2 2" xfId="42915"/>
    <cellStyle name="Neutral 13 3" xfId="17952"/>
    <cellStyle name="Neutral 13 3 2" xfId="42916"/>
    <cellStyle name="Neutral 13 4" xfId="17953"/>
    <cellStyle name="Neutral 13 4 2" xfId="42917"/>
    <cellStyle name="Neutral 13 5" xfId="42914"/>
    <cellStyle name="Neutral 14" xfId="17954"/>
    <cellStyle name="Neutral 14 2" xfId="17955"/>
    <cellStyle name="Neutral 14 2 2" xfId="42919"/>
    <cellStyle name="Neutral 14 3" xfId="17956"/>
    <cellStyle name="Neutral 14 3 2" xfId="42920"/>
    <cellStyle name="Neutral 14 4" xfId="17957"/>
    <cellStyle name="Neutral 14 4 2" xfId="42921"/>
    <cellStyle name="Neutral 14 5" xfId="42918"/>
    <cellStyle name="Neutral 15" xfId="17958"/>
    <cellStyle name="Neutral 15 2" xfId="17959"/>
    <cellStyle name="Neutral 15 2 2" xfId="42923"/>
    <cellStyle name="Neutral 15 3" xfId="17960"/>
    <cellStyle name="Neutral 15 3 2" xfId="42924"/>
    <cellStyle name="Neutral 15 4" xfId="17961"/>
    <cellStyle name="Neutral 15 4 2" xfId="42925"/>
    <cellStyle name="Neutral 15 5" xfId="42922"/>
    <cellStyle name="Neutral 16" xfId="17962"/>
    <cellStyle name="Neutral 16 2" xfId="17963"/>
    <cellStyle name="Neutral 16 2 2" xfId="42927"/>
    <cellStyle name="Neutral 16 3" xfId="17964"/>
    <cellStyle name="Neutral 16 3 2" xfId="42928"/>
    <cellStyle name="Neutral 16 4" xfId="17965"/>
    <cellStyle name="Neutral 16 4 2" xfId="42929"/>
    <cellStyle name="Neutral 16 5" xfId="42926"/>
    <cellStyle name="Neutral 17" xfId="17966"/>
    <cellStyle name="Neutral 17 2" xfId="17967"/>
    <cellStyle name="Neutral 17 2 2" xfId="42931"/>
    <cellStyle name="Neutral 17 3" xfId="17968"/>
    <cellStyle name="Neutral 17 3 2" xfId="42932"/>
    <cellStyle name="Neutral 17 4" xfId="17969"/>
    <cellStyle name="Neutral 17 4 2" xfId="42933"/>
    <cellStyle name="Neutral 17 5" xfId="42930"/>
    <cellStyle name="Neutral 18" xfId="17970"/>
    <cellStyle name="Neutral 18 2" xfId="17971"/>
    <cellStyle name="Neutral 18 2 2" xfId="42935"/>
    <cellStyle name="Neutral 18 3" xfId="17972"/>
    <cellStyle name="Neutral 18 3 2" xfId="42936"/>
    <cellStyle name="Neutral 18 4" xfId="17973"/>
    <cellStyle name="Neutral 18 4 2" xfId="42937"/>
    <cellStyle name="Neutral 18 5" xfId="42934"/>
    <cellStyle name="Neutral 19" xfId="17974"/>
    <cellStyle name="Neutral 19 2" xfId="17975"/>
    <cellStyle name="Neutral 19 2 2" xfId="42939"/>
    <cellStyle name="Neutral 19 3" xfId="17976"/>
    <cellStyle name="Neutral 19 3 2" xfId="42940"/>
    <cellStyle name="Neutral 19 4" xfId="17977"/>
    <cellStyle name="Neutral 19 4 2" xfId="42941"/>
    <cellStyle name="Neutral 19 5" xfId="42938"/>
    <cellStyle name="Neutral 2" xfId="17978"/>
    <cellStyle name="Neutral 2 2" xfId="17979"/>
    <cellStyle name="Neutral 2 2 2" xfId="17980"/>
    <cellStyle name="Neutral 2 2 2 2" xfId="17981"/>
    <cellStyle name="Neutral 2 2 2 2 2" xfId="42945"/>
    <cellStyle name="Neutral 2 2 2 3" xfId="17982"/>
    <cellStyle name="Neutral 2 2 2 3 2" xfId="42946"/>
    <cellStyle name="Neutral 2 2 2 4" xfId="17983"/>
    <cellStyle name="Neutral 2 2 2 4 2" xfId="42947"/>
    <cellStyle name="Neutral 2 2 2 5" xfId="42944"/>
    <cellStyle name="Neutral 2 2 3" xfId="17984"/>
    <cellStyle name="Neutral 2 2 3 2" xfId="17985"/>
    <cellStyle name="Neutral 2 2 3 2 2" xfId="42949"/>
    <cellStyle name="Neutral 2 2 3 3" xfId="17986"/>
    <cellStyle name="Neutral 2 2 3 3 2" xfId="42950"/>
    <cellStyle name="Neutral 2 2 3 4" xfId="17987"/>
    <cellStyle name="Neutral 2 2 3 4 2" xfId="42951"/>
    <cellStyle name="Neutral 2 2 3 5" xfId="42948"/>
    <cellStyle name="Neutral 2 2 4" xfId="17988"/>
    <cellStyle name="Neutral 2 2 4 2" xfId="17989"/>
    <cellStyle name="Neutral 2 2 4 2 2" xfId="42953"/>
    <cellStyle name="Neutral 2 2 4 3" xfId="17990"/>
    <cellStyle name="Neutral 2 2 4 3 2" xfId="42954"/>
    <cellStyle name="Neutral 2 2 4 4" xfId="17991"/>
    <cellStyle name="Neutral 2 2 4 4 2" xfId="42955"/>
    <cellStyle name="Neutral 2 2 4 5" xfId="42952"/>
    <cellStyle name="Neutral 2 2 5" xfId="17992"/>
    <cellStyle name="Neutral 2 2 5 2" xfId="17993"/>
    <cellStyle name="Neutral 2 2 5 2 2" xfId="42957"/>
    <cellStyle name="Neutral 2 2 5 3" xfId="17994"/>
    <cellStyle name="Neutral 2 2 5 3 2" xfId="42958"/>
    <cellStyle name="Neutral 2 2 5 4" xfId="17995"/>
    <cellStyle name="Neutral 2 2 5 4 2" xfId="42959"/>
    <cellStyle name="Neutral 2 2 5 5" xfId="42956"/>
    <cellStyle name="Neutral 2 2 6" xfId="17996"/>
    <cellStyle name="Neutral 2 2 6 2" xfId="42960"/>
    <cellStyle name="Neutral 2 2 7" xfId="17997"/>
    <cellStyle name="Neutral 2 2 7 2" xfId="42961"/>
    <cellStyle name="Neutral 2 2 8" xfId="17998"/>
    <cellStyle name="Neutral 2 2 8 2" xfId="42962"/>
    <cellStyle name="Neutral 2 2 9" xfId="42943"/>
    <cellStyle name="Neutral 2 3" xfId="17999"/>
    <cellStyle name="Neutral 2 3 2" xfId="18000"/>
    <cellStyle name="Neutral 2 3 2 2" xfId="42964"/>
    <cellStyle name="Neutral 2 3 3" xfId="18001"/>
    <cellStyle name="Neutral 2 3 3 2" xfId="42965"/>
    <cellStyle name="Neutral 2 3 4" xfId="18002"/>
    <cellStyle name="Neutral 2 3 4 2" xfId="42966"/>
    <cellStyle name="Neutral 2 3 5" xfId="42963"/>
    <cellStyle name="Neutral 2 4" xfId="18003"/>
    <cellStyle name="Neutral 2 4 2" xfId="18004"/>
    <cellStyle name="Neutral 2 4 2 2" xfId="42968"/>
    <cellStyle name="Neutral 2 4 3" xfId="18005"/>
    <cellStyle name="Neutral 2 4 3 2" xfId="42969"/>
    <cellStyle name="Neutral 2 4 4" xfId="18006"/>
    <cellStyle name="Neutral 2 4 4 2" xfId="42970"/>
    <cellStyle name="Neutral 2 4 5" xfId="42967"/>
    <cellStyle name="Neutral 2 5" xfId="18007"/>
    <cellStyle name="Neutral 2 5 2" xfId="18008"/>
    <cellStyle name="Neutral 2 5 2 2" xfId="42972"/>
    <cellStyle name="Neutral 2 5 3" xfId="18009"/>
    <cellStyle name="Neutral 2 5 3 2" xfId="42973"/>
    <cellStyle name="Neutral 2 5 4" xfId="18010"/>
    <cellStyle name="Neutral 2 5 4 2" xfId="42974"/>
    <cellStyle name="Neutral 2 5 5" xfId="42971"/>
    <cellStyle name="Neutral 2 6" xfId="18011"/>
    <cellStyle name="Neutral 2 6 2" xfId="42975"/>
    <cellStyle name="Neutral 2 7" xfId="18012"/>
    <cellStyle name="Neutral 2 7 2" xfId="42976"/>
    <cellStyle name="Neutral 2 8" xfId="18013"/>
    <cellStyle name="Neutral 2 8 2" xfId="42977"/>
    <cellStyle name="Neutral 2 9" xfId="42942"/>
    <cellStyle name="Neutral 20" xfId="18014"/>
    <cellStyle name="Neutral 20 2" xfId="18015"/>
    <cellStyle name="Neutral 20 2 2" xfId="42979"/>
    <cellStyle name="Neutral 20 3" xfId="18016"/>
    <cellStyle name="Neutral 20 3 2" xfId="42980"/>
    <cellStyle name="Neutral 20 4" xfId="18017"/>
    <cellStyle name="Neutral 20 4 2" xfId="42981"/>
    <cellStyle name="Neutral 20 5" xfId="42978"/>
    <cellStyle name="Neutral 21" xfId="18018"/>
    <cellStyle name="Neutral 21 2" xfId="18019"/>
    <cellStyle name="Neutral 21 2 2" xfId="42983"/>
    <cellStyle name="Neutral 21 3" xfId="18020"/>
    <cellStyle name="Neutral 21 3 2" xfId="42984"/>
    <cellStyle name="Neutral 21 4" xfId="18021"/>
    <cellStyle name="Neutral 21 4 2" xfId="42985"/>
    <cellStyle name="Neutral 21 5" xfId="42982"/>
    <cellStyle name="Neutral 22" xfId="18022"/>
    <cellStyle name="Neutral 22 2" xfId="18023"/>
    <cellStyle name="Neutral 22 2 2" xfId="42987"/>
    <cellStyle name="Neutral 22 3" xfId="18024"/>
    <cellStyle name="Neutral 22 3 2" xfId="42988"/>
    <cellStyle name="Neutral 22 4" xfId="18025"/>
    <cellStyle name="Neutral 22 4 2" xfId="42989"/>
    <cellStyle name="Neutral 22 5" xfId="42986"/>
    <cellStyle name="Neutral 23" xfId="18026"/>
    <cellStyle name="Neutral 23 2" xfId="42990"/>
    <cellStyle name="Neutral 3" xfId="18027"/>
    <cellStyle name="Neutral 3 2" xfId="18028"/>
    <cellStyle name="Neutral 3 2 2" xfId="42992"/>
    <cellStyle name="Neutral 3 3" xfId="18029"/>
    <cellStyle name="Neutral 3 3 2" xfId="42993"/>
    <cellStyle name="Neutral 3 4" xfId="18030"/>
    <cellStyle name="Neutral 3 4 2" xfId="42994"/>
    <cellStyle name="Neutral 3 5" xfId="42991"/>
    <cellStyle name="Neutral 4" xfId="18031"/>
    <cellStyle name="Neutral 4 2" xfId="18032"/>
    <cellStyle name="Neutral 4 2 2" xfId="42996"/>
    <cellStyle name="Neutral 4 3" xfId="18033"/>
    <cellStyle name="Neutral 4 3 2" xfId="42997"/>
    <cellStyle name="Neutral 4 4" xfId="18034"/>
    <cellStyle name="Neutral 4 4 2" xfId="42998"/>
    <cellStyle name="Neutral 4 5" xfId="42995"/>
    <cellStyle name="Neutral 5" xfId="18035"/>
    <cellStyle name="Neutral 5 2" xfId="18036"/>
    <cellStyle name="Neutral 5 2 2" xfId="43000"/>
    <cellStyle name="Neutral 5 3" xfId="18037"/>
    <cellStyle name="Neutral 5 3 2" xfId="43001"/>
    <cellStyle name="Neutral 5 4" xfId="18038"/>
    <cellStyle name="Neutral 5 4 2" xfId="43002"/>
    <cellStyle name="Neutral 5 5" xfId="42999"/>
    <cellStyle name="Neutral 6" xfId="18039"/>
    <cellStyle name="Neutral 6 2" xfId="18040"/>
    <cellStyle name="Neutral 6 2 2" xfId="43004"/>
    <cellStyle name="Neutral 6 3" xfId="18041"/>
    <cellStyle name="Neutral 6 3 2" xfId="43005"/>
    <cellStyle name="Neutral 6 4" xfId="18042"/>
    <cellStyle name="Neutral 6 4 2" xfId="43006"/>
    <cellStyle name="Neutral 6 5" xfId="43003"/>
    <cellStyle name="Neutral 7" xfId="18043"/>
    <cellStyle name="Neutral 7 2" xfId="18044"/>
    <cellStyle name="Neutral 7 2 2" xfId="43008"/>
    <cellStyle name="Neutral 7 3" xfId="18045"/>
    <cellStyle name="Neutral 7 3 2" xfId="43009"/>
    <cellStyle name="Neutral 7 4" xfId="18046"/>
    <cellStyle name="Neutral 7 4 2" xfId="43010"/>
    <cellStyle name="Neutral 7 5" xfId="43007"/>
    <cellStyle name="Neutral 8" xfId="18047"/>
    <cellStyle name="Neutral 8 2" xfId="18048"/>
    <cellStyle name="Neutral 8 2 2" xfId="43012"/>
    <cellStyle name="Neutral 8 3" xfId="18049"/>
    <cellStyle name="Neutral 8 3 2" xfId="43013"/>
    <cellStyle name="Neutral 8 4" xfId="18050"/>
    <cellStyle name="Neutral 8 4 2" xfId="43014"/>
    <cellStyle name="Neutral 8 5" xfId="43011"/>
    <cellStyle name="Neutral 9" xfId="18051"/>
    <cellStyle name="Neutral 9 2" xfId="18052"/>
    <cellStyle name="Neutral 9 2 2" xfId="43016"/>
    <cellStyle name="Neutral 9 3" xfId="18053"/>
    <cellStyle name="Neutral 9 3 2" xfId="43017"/>
    <cellStyle name="Neutral 9 4" xfId="18054"/>
    <cellStyle name="Neutral 9 4 2" xfId="43018"/>
    <cellStyle name="Neutral 9 5" xfId="43015"/>
    <cellStyle name="no dec" xfId="18055"/>
    <cellStyle name="no dec 2" xfId="18056"/>
    <cellStyle name="no dec 2 2" xfId="43020"/>
    <cellStyle name="no dec 3" xfId="18057"/>
    <cellStyle name="no dec 3 2" xfId="43021"/>
    <cellStyle name="no dec 4" xfId="18058"/>
    <cellStyle name="no dec 4 2" xfId="43022"/>
    <cellStyle name="no dec 5" xfId="43019"/>
    <cellStyle name="No Decimal" xfId="18059"/>
    <cellStyle name="No Decimal 2" xfId="18060"/>
    <cellStyle name="No Decimal 2 2" xfId="43024"/>
    <cellStyle name="No Decimal 3" xfId="18061"/>
    <cellStyle name="No Decimal 3 2" xfId="43025"/>
    <cellStyle name="No Decimal 4" xfId="18062"/>
    <cellStyle name="No Decimal 4 2" xfId="43026"/>
    <cellStyle name="No Decimal 5" xfId="43023"/>
    <cellStyle name="non-input" xfId="18063"/>
    <cellStyle name="non-input 2" xfId="18064"/>
    <cellStyle name="non-input 2 2" xfId="43028"/>
    <cellStyle name="non-input 3" xfId="18065"/>
    <cellStyle name="non-input 3 2" xfId="43029"/>
    <cellStyle name="non-input 4" xfId="18066"/>
    <cellStyle name="non-input 4 2" xfId="43030"/>
    <cellStyle name="non-input 5" xfId="43027"/>
    <cellStyle name="Normal" xfId="0" builtinId="0"/>
    <cellStyle name="Normal--" xfId="18067"/>
    <cellStyle name="Normal - Style1" xfId="18068"/>
    <cellStyle name="Normal - Style1 2" xfId="18069"/>
    <cellStyle name="Normal - Style1 2 2" xfId="18070"/>
    <cellStyle name="Normal - Style1 2 2 2" xfId="43034"/>
    <cellStyle name="Normal - Style1 2 3" xfId="18071"/>
    <cellStyle name="Normal - Style1 2 3 2" xfId="43035"/>
    <cellStyle name="Normal - Style1 2 4" xfId="18072"/>
    <cellStyle name="Normal - Style1 2 4 2" xfId="43036"/>
    <cellStyle name="Normal - Style1 2 5" xfId="43033"/>
    <cellStyle name="Normal - Style1 3" xfId="18073"/>
    <cellStyle name="Normal - Style1 3 2" xfId="18074"/>
    <cellStyle name="Normal - Style1 3 2 2" xfId="43038"/>
    <cellStyle name="Normal - Style1 3 3" xfId="18075"/>
    <cellStyle name="Normal - Style1 3 3 2" xfId="43039"/>
    <cellStyle name="Normal - Style1 3 4" xfId="18076"/>
    <cellStyle name="Normal - Style1 3 4 2" xfId="43040"/>
    <cellStyle name="Normal - Style1 3 5" xfId="43037"/>
    <cellStyle name="Normal - Style1 4" xfId="18077"/>
    <cellStyle name="Normal - Style1 4 2" xfId="43041"/>
    <cellStyle name="Normal - Style1 5" xfId="18078"/>
    <cellStyle name="Normal - Style1 5 2" xfId="43042"/>
    <cellStyle name="Normal - Style1 6" xfId="18079"/>
    <cellStyle name="Normal - Style1 6 2" xfId="43043"/>
    <cellStyle name="Normal - Style1 7" xfId="43032"/>
    <cellStyle name="Normal (no,)" xfId="18080"/>
    <cellStyle name="Normal (no,) 2" xfId="18081"/>
    <cellStyle name="Normal (no,) 2 2" xfId="43045"/>
    <cellStyle name="Normal (no,) 3" xfId="18082"/>
    <cellStyle name="Normal (no,) 3 2" xfId="43046"/>
    <cellStyle name="Normal (no,) 4" xfId="18083"/>
    <cellStyle name="Normal (no,) 4 2" xfId="43047"/>
    <cellStyle name="Normal (no,) 5" xfId="43044"/>
    <cellStyle name="Normal [0]" xfId="18084"/>
    <cellStyle name="Normal [0] 2" xfId="18085"/>
    <cellStyle name="Normal [0] 2 2" xfId="43049"/>
    <cellStyle name="Normal [0] 3" xfId="18086"/>
    <cellStyle name="Normal [0] 3 2" xfId="43050"/>
    <cellStyle name="Normal [0] 4" xfId="18087"/>
    <cellStyle name="Normal [0] 4 2" xfId="43051"/>
    <cellStyle name="Normal [0] 5" xfId="43048"/>
    <cellStyle name="Normal [1]" xfId="18088"/>
    <cellStyle name="Normal [1] 2" xfId="18089"/>
    <cellStyle name="Normal [1] 2 2" xfId="43053"/>
    <cellStyle name="Normal [1] 3" xfId="18090"/>
    <cellStyle name="Normal [1] 3 2" xfId="43054"/>
    <cellStyle name="Normal [1] 4" xfId="18091"/>
    <cellStyle name="Normal [1] 4 2" xfId="43055"/>
    <cellStyle name="Normal [1] 5" xfId="43052"/>
    <cellStyle name="Normal [2]" xfId="18092"/>
    <cellStyle name="Normal [2] 2" xfId="18093"/>
    <cellStyle name="Normal [2] 2 2" xfId="43057"/>
    <cellStyle name="Normal [2] 3" xfId="18094"/>
    <cellStyle name="Normal [2] 3 2" xfId="43058"/>
    <cellStyle name="Normal [2] 4" xfId="18095"/>
    <cellStyle name="Normal [2] 4 2" xfId="43059"/>
    <cellStyle name="Normal [2] 5" xfId="43056"/>
    <cellStyle name="Normal [3]" xfId="18096"/>
    <cellStyle name="Normal [3] 2" xfId="18097"/>
    <cellStyle name="Normal [3] 2 2" xfId="43061"/>
    <cellStyle name="Normal [3] 3" xfId="18098"/>
    <cellStyle name="Normal [3] 3 2" xfId="43062"/>
    <cellStyle name="Normal [3] 4" xfId="18099"/>
    <cellStyle name="Normal [3] 4 2" xfId="43063"/>
    <cellStyle name="Normal [3] 5" xfId="43060"/>
    <cellStyle name="Normal 10" xfId="18100"/>
    <cellStyle name="Normal 10 2" xfId="18101"/>
    <cellStyle name="Normal 10 2 2" xfId="18102"/>
    <cellStyle name="Normal 10 2 2 2" xfId="43066"/>
    <cellStyle name="Normal 10 2 3" xfId="18103"/>
    <cellStyle name="Normal 10 2 3 2" xfId="43067"/>
    <cellStyle name="Normal 10 2 4" xfId="18104"/>
    <cellStyle name="Normal 10 2 4 2" xfId="43068"/>
    <cellStyle name="Normal 10 2 5" xfId="43065"/>
    <cellStyle name="Normal 10 3" xfId="18105"/>
    <cellStyle name="Normal 10 3 2" xfId="43069"/>
    <cellStyle name="Normal 10 4" xfId="18106"/>
    <cellStyle name="Normal 10 4 2" xfId="43070"/>
    <cellStyle name="Normal 10 5" xfId="18107"/>
    <cellStyle name="Normal 10 5 2" xfId="43071"/>
    <cellStyle name="Normal 10 6" xfId="43064"/>
    <cellStyle name="Normal 11" xfId="18108"/>
    <cellStyle name="Normal 11 2" xfId="18109"/>
    <cellStyle name="Normal 11 2 2" xfId="18110"/>
    <cellStyle name="Normal 11 2 2 2" xfId="43074"/>
    <cellStyle name="Normal 11 2 3" xfId="18111"/>
    <cellStyle name="Normal 11 2 3 2" xfId="43075"/>
    <cellStyle name="Normal 11 2 4" xfId="18112"/>
    <cellStyle name="Normal 11 2 4 2" xfId="43076"/>
    <cellStyle name="Normal 11 2 5" xfId="43073"/>
    <cellStyle name="Normal 11 3" xfId="18113"/>
    <cellStyle name="Normal 11 3 2" xfId="43077"/>
    <cellStyle name="Normal 11 4" xfId="18114"/>
    <cellStyle name="Normal 11 4 2" xfId="43078"/>
    <cellStyle name="Normal 11 5" xfId="18115"/>
    <cellStyle name="Normal 11 5 2" xfId="43079"/>
    <cellStyle name="Normal 11 6" xfId="43072"/>
    <cellStyle name="Normal 12" xfId="5"/>
    <cellStyle name="Normal 12 10" xfId="35"/>
    <cellStyle name="Normal 12 10 2" xfId="55"/>
    <cellStyle name="Normal 12 10 2 2" xfId="25677"/>
    <cellStyle name="Normal 12 10 3" xfId="18116"/>
    <cellStyle name="Normal 12 10 3 2" xfId="43080"/>
    <cellStyle name="Normal 12 10 4" xfId="18117"/>
    <cellStyle name="Normal 12 10 4 2" xfId="43081"/>
    <cellStyle name="Normal 12 10 5" xfId="25598"/>
    <cellStyle name="Normal 12 10 5 2" xfId="50497"/>
    <cellStyle name="Normal 12 10 6" xfId="25670"/>
    <cellStyle name="Normal 12 10 6 2" xfId="50569"/>
    <cellStyle name="Normal 12 11" xfId="31"/>
    <cellStyle name="Normal 12 11 2" xfId="18118"/>
    <cellStyle name="Normal 12 11 2 2" xfId="43082"/>
    <cellStyle name="Normal 12 11 3" xfId="18119"/>
    <cellStyle name="Normal 12 11 3 2" xfId="43083"/>
    <cellStyle name="Normal 12 11 4" xfId="18120"/>
    <cellStyle name="Normal 12 11 4 2" xfId="43084"/>
    <cellStyle name="Normal 12 12" xfId="40"/>
    <cellStyle name="Normal 12 12 2" xfId="18121"/>
    <cellStyle name="Normal 12 12 2 2" xfId="43085"/>
    <cellStyle name="Normal 12 12 3" xfId="18122"/>
    <cellStyle name="Normal 12 12 3 2" xfId="43086"/>
    <cellStyle name="Normal 12 12 4" xfId="18123"/>
    <cellStyle name="Normal 12 12 4 2" xfId="43087"/>
    <cellStyle name="Normal 12 13" xfId="18124"/>
    <cellStyle name="Normal 12 13 2" xfId="18125"/>
    <cellStyle name="Normal 12 13 2 2" xfId="43089"/>
    <cellStyle name="Normal 12 13 3" xfId="18126"/>
    <cellStyle name="Normal 12 13 3 2" xfId="43090"/>
    <cellStyle name="Normal 12 13 4" xfId="18127"/>
    <cellStyle name="Normal 12 13 4 2" xfId="43091"/>
    <cellStyle name="Normal 12 13 5" xfId="43088"/>
    <cellStyle name="Normal 12 14" xfId="18128"/>
    <cellStyle name="Normal 12 14 2" xfId="43092"/>
    <cellStyle name="Normal 12 15" xfId="18129"/>
    <cellStyle name="Normal 12 15 2" xfId="43093"/>
    <cellStyle name="Normal 12 16" xfId="18130"/>
    <cellStyle name="Normal 12 16 2" xfId="43094"/>
    <cellStyle name="Normal 12 2" xfId="11"/>
    <cellStyle name="Normal 12 2 2" xfId="18131"/>
    <cellStyle name="Normal 12 2 2 2" xfId="43095"/>
    <cellStyle name="Normal 12 2 3" xfId="18132"/>
    <cellStyle name="Normal 12 2 3 2" xfId="43096"/>
    <cellStyle name="Normal 12 2 4" xfId="18133"/>
    <cellStyle name="Normal 12 2 4 2" xfId="43097"/>
    <cellStyle name="Normal 12 3" xfId="12"/>
    <cellStyle name="Normal 12 3 2" xfId="18134"/>
    <cellStyle name="Normal 12 3 2 2" xfId="43098"/>
    <cellStyle name="Normal 12 3 3" xfId="18135"/>
    <cellStyle name="Normal 12 3 3 2" xfId="43099"/>
    <cellStyle name="Normal 12 3 4" xfId="18136"/>
    <cellStyle name="Normal 12 3 4 2" xfId="43100"/>
    <cellStyle name="Normal 12 4" xfId="19"/>
    <cellStyle name="Normal 12 4 2" xfId="56"/>
    <cellStyle name="Normal 12 4 2 2" xfId="25678"/>
    <cellStyle name="Normal 12 4 3" xfId="18137"/>
    <cellStyle name="Normal 12 4 3 2" xfId="43101"/>
    <cellStyle name="Normal 12 4 4" xfId="18138"/>
    <cellStyle name="Normal 12 4 4 2" xfId="43102"/>
    <cellStyle name="Normal 12 4 5" xfId="25599"/>
    <cellStyle name="Normal 12 4 5 2" xfId="50498"/>
    <cellStyle name="Normal 12 4 6" xfId="25671"/>
    <cellStyle name="Normal 12 4 6 2" xfId="50570"/>
    <cellStyle name="Normal 12 5" xfId="20"/>
    <cellStyle name="Normal 12 5 2" xfId="18139"/>
    <cellStyle name="Normal 12 5 2 2" xfId="43103"/>
    <cellStyle name="Normal 12 5 3" xfId="18140"/>
    <cellStyle name="Normal 12 5 3 2" xfId="43104"/>
    <cellStyle name="Normal 12 5 4" xfId="18141"/>
    <cellStyle name="Normal 12 5 4 2" xfId="43105"/>
    <cellStyle name="Normal 12 6" xfId="14"/>
    <cellStyle name="Normal 12 6 2" xfId="18142"/>
    <cellStyle name="Normal 12 6 2 2" xfId="43106"/>
    <cellStyle name="Normal 12 6 3" xfId="18143"/>
    <cellStyle name="Normal 12 6 3 2" xfId="43107"/>
    <cellStyle name="Normal 12 6 4" xfId="18144"/>
    <cellStyle name="Normal 12 6 4 2" xfId="43108"/>
    <cellStyle name="Normal 12 7" xfId="26"/>
    <cellStyle name="Normal 12 7 2" xfId="18145"/>
    <cellStyle name="Normal 12 7 2 2" xfId="43109"/>
    <cellStyle name="Normal 12 7 3" xfId="18146"/>
    <cellStyle name="Normal 12 7 3 2" xfId="43110"/>
    <cellStyle name="Normal 12 7 4" xfId="18147"/>
    <cellStyle name="Normal 12 7 4 2" xfId="43111"/>
    <cellStyle name="Normal 12 8" xfId="28"/>
    <cellStyle name="Normal 12 8 2" xfId="18148"/>
    <cellStyle name="Normal 12 8 2 2" xfId="43112"/>
    <cellStyle name="Normal 12 8 3" xfId="18149"/>
    <cellStyle name="Normal 12 8 3 2" xfId="43113"/>
    <cellStyle name="Normal 12 8 4" xfId="18150"/>
    <cellStyle name="Normal 12 8 4 2" xfId="43114"/>
    <cellStyle name="Normal 12 9" xfId="34"/>
    <cellStyle name="Normal 12 9 2" xfId="18151"/>
    <cellStyle name="Normal 12 9 2 2" xfId="43115"/>
    <cellStyle name="Normal 12 9 3" xfId="18152"/>
    <cellStyle name="Normal 12 9 3 2" xfId="43116"/>
    <cellStyle name="Normal 12 9 4" xfId="18153"/>
    <cellStyle name="Normal 12 9 4 2" xfId="43117"/>
    <cellStyle name="Normal 13" xfId="18154"/>
    <cellStyle name="Normal 13 2" xfId="18155"/>
    <cellStyle name="Normal 13 2 2" xfId="18156"/>
    <cellStyle name="Normal 13 2 2 2" xfId="43120"/>
    <cellStyle name="Normal 13 2 3" xfId="18157"/>
    <cellStyle name="Normal 13 2 3 2" xfId="43121"/>
    <cellStyle name="Normal 13 2 4" xfId="18158"/>
    <cellStyle name="Normal 13 2 4 2" xfId="43122"/>
    <cellStyle name="Normal 13 2 5" xfId="43119"/>
    <cellStyle name="Normal 13 3" xfId="18159"/>
    <cellStyle name="Normal 13 3 2" xfId="18160"/>
    <cellStyle name="Normal 13 3 2 2" xfId="43124"/>
    <cellStyle name="Normal 13 3 3" xfId="18161"/>
    <cellStyle name="Normal 13 3 3 2" xfId="43125"/>
    <cellStyle name="Normal 13 3 4" xfId="18162"/>
    <cellStyle name="Normal 13 3 4 2" xfId="43126"/>
    <cellStyle name="Normal 13 3 5" xfId="43123"/>
    <cellStyle name="Normal 13 4" xfId="18163"/>
    <cellStyle name="Normal 13 4 2" xfId="43127"/>
    <cellStyle name="Normal 13 5" xfId="18164"/>
    <cellStyle name="Normal 13 5 2" xfId="18165"/>
    <cellStyle name="Normal 13 5 2 2" xfId="43129"/>
    <cellStyle name="Normal 13 5 3" xfId="18166"/>
    <cellStyle name="Normal 13 5 3 2" xfId="43130"/>
    <cellStyle name="Normal 13 5 4" xfId="18167"/>
    <cellStyle name="Normal 13 5 4 2" xfId="43131"/>
    <cellStyle name="Normal 13 5 5" xfId="43128"/>
    <cellStyle name="Normal 13 6" xfId="18168"/>
    <cellStyle name="Normal 13 6 2" xfId="43132"/>
    <cellStyle name="Normal 13 7" xfId="18169"/>
    <cellStyle name="Normal 13 7 2" xfId="43133"/>
    <cellStyle name="Normal 13 8" xfId="18170"/>
    <cellStyle name="Normal 13 8 2" xfId="43134"/>
    <cellStyle name="Normal 13 9" xfId="43118"/>
    <cellStyle name="Normal 14" xfId="18171"/>
    <cellStyle name="Normal 14 2" xfId="18172"/>
    <cellStyle name="Normal 14 2 2" xfId="18173"/>
    <cellStyle name="Normal 14 2 2 2" xfId="43137"/>
    <cellStyle name="Normal 14 2 3" xfId="18174"/>
    <cellStyle name="Normal 14 2 3 2" xfId="43138"/>
    <cellStyle name="Normal 14 2 4" xfId="18175"/>
    <cellStyle name="Normal 14 2 4 2" xfId="43139"/>
    <cellStyle name="Normal 14 2 5" xfId="43136"/>
    <cellStyle name="Normal 14 3" xfId="18176"/>
    <cellStyle name="Normal 14 3 2" xfId="43140"/>
    <cellStyle name="Normal 14 4" xfId="18177"/>
    <cellStyle name="Normal 14 4 2" xfId="43141"/>
    <cellStyle name="Normal 14 5" xfId="18178"/>
    <cellStyle name="Normal 14 5 2" xfId="43142"/>
    <cellStyle name="Normal 14 6" xfId="43135"/>
    <cellStyle name="Normal 15" xfId="18179"/>
    <cellStyle name="Normal 15 2" xfId="18180"/>
    <cellStyle name="Normal 15 2 2" xfId="18181"/>
    <cellStyle name="Normal 15 2 2 2" xfId="43145"/>
    <cellStyle name="Normal 15 2 3" xfId="18182"/>
    <cellStyle name="Normal 15 2 3 2" xfId="43146"/>
    <cellStyle name="Normal 15 2 4" xfId="18183"/>
    <cellStyle name="Normal 15 2 4 2" xfId="43147"/>
    <cellStyle name="Normal 15 2 5" xfId="43144"/>
    <cellStyle name="Normal 15 3" xfId="18184"/>
    <cellStyle name="Normal 15 3 2" xfId="43148"/>
    <cellStyle name="Normal 15 4" xfId="18185"/>
    <cellStyle name="Normal 15 4 2" xfId="43149"/>
    <cellStyle name="Normal 15 5" xfId="18186"/>
    <cellStyle name="Normal 15 5 2" xfId="43150"/>
    <cellStyle name="Normal 15 6" xfId="43143"/>
    <cellStyle name="Normal 16" xfId="18187"/>
    <cellStyle name="Normal 16 2" xfId="18188"/>
    <cellStyle name="Normal 16 2 2" xfId="18189"/>
    <cellStyle name="Normal 16 2 2 2" xfId="43153"/>
    <cellStyle name="Normal 16 2 3" xfId="18190"/>
    <cellStyle name="Normal 16 2 3 2" xfId="43154"/>
    <cellStyle name="Normal 16 2 4" xfId="18191"/>
    <cellStyle name="Normal 16 2 4 2" xfId="43155"/>
    <cellStyle name="Normal 16 2 5" xfId="43152"/>
    <cellStyle name="Normal 16 3" xfId="18192"/>
    <cellStyle name="Normal 16 3 2" xfId="43156"/>
    <cellStyle name="Normal 16 4" xfId="18193"/>
    <cellStyle name="Normal 16 4 2" xfId="43157"/>
    <cellStyle name="Normal 16 5" xfId="18194"/>
    <cellStyle name="Normal 16 5 2" xfId="43158"/>
    <cellStyle name="Normal 16 6" xfId="43151"/>
    <cellStyle name="Normal 17" xfId="18195"/>
    <cellStyle name="Normal 17 2" xfId="18196"/>
    <cellStyle name="Normal 17 2 2" xfId="18197"/>
    <cellStyle name="Normal 17 2 2 2" xfId="43161"/>
    <cellStyle name="Normal 17 2 3" xfId="18198"/>
    <cellStyle name="Normal 17 2 3 2" xfId="43162"/>
    <cellStyle name="Normal 17 2 4" xfId="18199"/>
    <cellStyle name="Normal 17 2 4 2" xfId="43163"/>
    <cellStyle name="Normal 17 2 5" xfId="43160"/>
    <cellStyle name="Normal 17 3" xfId="43159"/>
    <cellStyle name="Normal 18" xfId="18200"/>
    <cellStyle name="Normal 18 2" xfId="18201"/>
    <cellStyle name="Normal 18 2 2" xfId="43165"/>
    <cellStyle name="Normal 18 3" xfId="18202"/>
    <cellStyle name="Normal 18 3 2" xfId="43166"/>
    <cellStyle name="Normal 18 4" xfId="18203"/>
    <cellStyle name="Normal 18 4 2" xfId="18204"/>
    <cellStyle name="Normal 18 4 2 2" xfId="43168"/>
    <cellStyle name="Normal 18 4 3" xfId="18205"/>
    <cellStyle name="Normal 18 4 3 2" xfId="43169"/>
    <cellStyle name="Normal 18 4 4" xfId="18206"/>
    <cellStyle name="Normal 18 4 4 2" xfId="43170"/>
    <cellStyle name="Normal 18 4 5" xfId="43167"/>
    <cellStyle name="Normal 18 5" xfId="18207"/>
    <cellStyle name="Normal 18 5 2" xfId="43171"/>
    <cellStyle name="Normal 18 6" xfId="18208"/>
    <cellStyle name="Normal 18 6 2" xfId="43172"/>
    <cellStyle name="Normal 18 7" xfId="18209"/>
    <cellStyle name="Normal 18 7 2" xfId="43173"/>
    <cellStyle name="Normal 18 8" xfId="43164"/>
    <cellStyle name="Normal 19" xfId="18210"/>
    <cellStyle name="Normal 19 2" xfId="18211"/>
    <cellStyle name="Normal 19 2 2" xfId="18212"/>
    <cellStyle name="Normal 19 2 2 2" xfId="43176"/>
    <cellStyle name="Normal 19 2 3" xfId="18213"/>
    <cellStyle name="Normal 19 2 3 2" xfId="43177"/>
    <cellStyle name="Normal 19 2 4" xfId="43175"/>
    <cellStyle name="Normal 19 3" xfId="18214"/>
    <cellStyle name="Normal 19 3 2" xfId="43178"/>
    <cellStyle name="Normal 19 4" xfId="18215"/>
    <cellStyle name="Normal 19 4 2" xfId="18216"/>
    <cellStyle name="Normal 19 4 2 2" xfId="43180"/>
    <cellStyle name="Normal 19 4 3" xfId="18217"/>
    <cellStyle name="Normal 19 4 3 2" xfId="43181"/>
    <cellStyle name="Normal 19 4 4" xfId="18218"/>
    <cellStyle name="Normal 19 4 4 2" xfId="43182"/>
    <cellStyle name="Normal 19 4 5" xfId="43179"/>
    <cellStyle name="Normal 19 5" xfId="43174"/>
    <cellStyle name="Normal 2" xfId="18219"/>
    <cellStyle name="Normal-- 2" xfId="18220"/>
    <cellStyle name="Normal 2 10" xfId="18221"/>
    <cellStyle name="Normal 2 10 2" xfId="43185"/>
    <cellStyle name="Normal 2 11" xfId="18222"/>
    <cellStyle name="Normal 2 11 2" xfId="43186"/>
    <cellStyle name="Normal 2 12" xfId="18223"/>
    <cellStyle name="Normal 2 12 2" xfId="18224"/>
    <cellStyle name="Normal 2 12 2 2" xfId="43188"/>
    <cellStyle name="Normal 2 12 3" xfId="18225"/>
    <cellStyle name="Normal 2 12 3 2" xfId="43189"/>
    <cellStyle name="Normal 2 12 4" xfId="18226"/>
    <cellStyle name="Normal 2 12 4 2" xfId="43190"/>
    <cellStyle name="Normal 2 12 5" xfId="43187"/>
    <cellStyle name="Normal 2 13" xfId="18227"/>
    <cellStyle name="Normal 2 13 2" xfId="43191"/>
    <cellStyle name="Normal 2 14" xfId="18228"/>
    <cellStyle name="Normal 2 14 2" xfId="43192"/>
    <cellStyle name="Normal 2 15" xfId="18229"/>
    <cellStyle name="Normal 2 15 2" xfId="43193"/>
    <cellStyle name="Normal 2 16" xfId="43183"/>
    <cellStyle name="Normal 2 2" xfId="18230"/>
    <cellStyle name="Normal-- 2 2" xfId="43184"/>
    <cellStyle name="Normal 2 2 10" xfId="43194"/>
    <cellStyle name="Normal 2 2 2" xfId="18231"/>
    <cellStyle name="Normal 2 2 2 2" xfId="18232"/>
    <cellStyle name="Normal 2 2 2 2 2" xfId="18233"/>
    <cellStyle name="Normal 2 2 2 2 2 2" xfId="43197"/>
    <cellStyle name="Normal 2 2 2 2 3" xfId="18234"/>
    <cellStyle name="Normal 2 2 2 2 3 2" xfId="43198"/>
    <cellStyle name="Normal 2 2 2 2 4" xfId="18235"/>
    <cellStyle name="Normal 2 2 2 2 4 2" xfId="43199"/>
    <cellStyle name="Normal 2 2 2 2 5" xfId="43196"/>
    <cellStyle name="Normal 2 2 2 3" xfId="18236"/>
    <cellStyle name="Normal 2 2 2 3 2" xfId="18237"/>
    <cellStyle name="Normal 2 2 2 3 2 2" xfId="43201"/>
    <cellStyle name="Normal 2 2 2 3 3" xfId="18238"/>
    <cellStyle name="Normal 2 2 2 3 3 2" xfId="43202"/>
    <cellStyle name="Normal 2 2 2 3 4" xfId="18239"/>
    <cellStyle name="Normal 2 2 2 3 4 2" xfId="43203"/>
    <cellStyle name="Normal 2 2 2 3 5" xfId="43200"/>
    <cellStyle name="Normal 2 2 2 4" xfId="18240"/>
    <cellStyle name="Normal 2 2 2 4 2" xfId="18241"/>
    <cellStyle name="Normal 2 2 2 4 2 2" xfId="43205"/>
    <cellStyle name="Normal 2 2 2 4 3" xfId="18242"/>
    <cellStyle name="Normal 2 2 2 4 3 2" xfId="43206"/>
    <cellStyle name="Normal 2 2 2 4 4" xfId="18243"/>
    <cellStyle name="Normal 2 2 2 4 4 2" xfId="43207"/>
    <cellStyle name="Normal 2 2 2 4 5" xfId="43204"/>
    <cellStyle name="Normal 2 2 2 5" xfId="18244"/>
    <cellStyle name="Normal 2 2 2 5 2" xfId="18245"/>
    <cellStyle name="Normal 2 2 2 5 2 2" xfId="43209"/>
    <cellStyle name="Normal 2 2 2 5 3" xfId="18246"/>
    <cellStyle name="Normal 2 2 2 5 3 2" xfId="43210"/>
    <cellStyle name="Normal 2 2 2 5 4" xfId="18247"/>
    <cellStyle name="Normal 2 2 2 5 4 2" xfId="43211"/>
    <cellStyle name="Normal 2 2 2 5 5" xfId="43208"/>
    <cellStyle name="Normal 2 2 2 6" xfId="18248"/>
    <cellStyle name="Normal 2 2 2 6 2" xfId="43212"/>
    <cellStyle name="Normal 2 2 2 7" xfId="18249"/>
    <cellStyle name="Normal 2 2 2 7 2" xfId="43213"/>
    <cellStyle name="Normal 2 2 2 8" xfId="18250"/>
    <cellStyle name="Normal 2 2 2 8 2" xfId="43214"/>
    <cellStyle name="Normal 2 2 2 9" xfId="43195"/>
    <cellStyle name="Normal 2 2 3" xfId="18251"/>
    <cellStyle name="Normal 2 2 3 2" xfId="18252"/>
    <cellStyle name="Normal 2 2 3 2 2" xfId="43216"/>
    <cellStyle name="Normal 2 2 3 3" xfId="18253"/>
    <cellStyle name="Normal 2 2 3 3 2" xfId="43217"/>
    <cellStyle name="Normal 2 2 3 4" xfId="18254"/>
    <cellStyle name="Normal 2 2 3 4 2" xfId="43218"/>
    <cellStyle name="Normal 2 2 3 5" xfId="43215"/>
    <cellStyle name="Normal 2 2 4" xfId="18255"/>
    <cellStyle name="Normal 2 2 4 2" xfId="18256"/>
    <cellStyle name="Normal 2 2 4 2 2" xfId="43220"/>
    <cellStyle name="Normal 2 2 4 3" xfId="18257"/>
    <cellStyle name="Normal 2 2 4 3 2" xfId="43221"/>
    <cellStyle name="Normal 2 2 4 4" xfId="18258"/>
    <cellStyle name="Normal 2 2 4 4 2" xfId="43222"/>
    <cellStyle name="Normal 2 2 4 5" xfId="43219"/>
    <cellStyle name="Normal 2 2 5" xfId="18259"/>
    <cellStyle name="Normal 2 2 5 2" xfId="18260"/>
    <cellStyle name="Normal 2 2 5 2 2" xfId="43224"/>
    <cellStyle name="Normal 2 2 5 3" xfId="18261"/>
    <cellStyle name="Normal 2 2 5 3 2" xfId="43225"/>
    <cellStyle name="Normal 2 2 5 4" xfId="18262"/>
    <cellStyle name="Normal 2 2 5 4 2" xfId="43226"/>
    <cellStyle name="Normal 2 2 5 5" xfId="43223"/>
    <cellStyle name="Normal 2 2 6" xfId="18263"/>
    <cellStyle name="Normal 2 2 6 2" xfId="18264"/>
    <cellStyle name="Normal 2 2 6 2 2" xfId="43228"/>
    <cellStyle name="Normal 2 2 6 3" xfId="18265"/>
    <cellStyle name="Normal 2 2 6 3 2" xfId="43229"/>
    <cellStyle name="Normal 2 2 6 4" xfId="18266"/>
    <cellStyle name="Normal 2 2 6 4 2" xfId="43230"/>
    <cellStyle name="Normal 2 2 6 5" xfId="43227"/>
    <cellStyle name="Normal 2 2 7" xfId="18267"/>
    <cellStyle name="Normal 2 2 7 2" xfId="43231"/>
    <cellStyle name="Normal 2 2 8" xfId="18268"/>
    <cellStyle name="Normal 2 2 8 2" xfId="43232"/>
    <cellStyle name="Normal 2 2 9" xfId="18269"/>
    <cellStyle name="Normal 2 2 9 2" xfId="43233"/>
    <cellStyle name="Normal 2 3" xfId="18270"/>
    <cellStyle name="Normal 2 3 2" xfId="18271"/>
    <cellStyle name="Normal 2 3 2 2" xfId="18272"/>
    <cellStyle name="Normal 2 3 2 2 2" xfId="43236"/>
    <cellStyle name="Normal 2 3 2 3" xfId="18273"/>
    <cellStyle name="Normal 2 3 2 3 2" xfId="43237"/>
    <cellStyle name="Normal 2 3 2 4" xfId="18274"/>
    <cellStyle name="Normal 2 3 2 4 2" xfId="43238"/>
    <cellStyle name="Normal 2 3 2 5" xfId="43235"/>
    <cellStyle name="Normal 2 3 3" xfId="18275"/>
    <cellStyle name="Normal 2 3 3 2" xfId="18276"/>
    <cellStyle name="Normal 2 3 3 2 2" xfId="43240"/>
    <cellStyle name="Normal 2 3 3 3" xfId="18277"/>
    <cellStyle name="Normal 2 3 3 3 2" xfId="43241"/>
    <cellStyle name="Normal 2 3 3 4" xfId="18278"/>
    <cellStyle name="Normal 2 3 3 4 2" xfId="43242"/>
    <cellStyle name="Normal 2 3 3 5" xfId="43239"/>
    <cellStyle name="Normal 2 3 4" xfId="18279"/>
    <cellStyle name="Normal 2 3 4 2" xfId="43243"/>
    <cellStyle name="Normal 2 3 5" xfId="18280"/>
    <cellStyle name="Normal 2 3 5 2" xfId="43244"/>
    <cellStyle name="Normal 2 3 6" xfId="18281"/>
    <cellStyle name="Normal 2 3 6 2" xfId="43245"/>
    <cellStyle name="Normal 2 3 7" xfId="43234"/>
    <cellStyle name="Normal 2 4" xfId="18282"/>
    <cellStyle name="Normal 2 4 2" xfId="18283"/>
    <cellStyle name="Normal 2 4 2 2" xfId="43247"/>
    <cellStyle name="Normal 2 4 3" xfId="18284"/>
    <cellStyle name="Normal 2 4 3 2" xfId="43248"/>
    <cellStyle name="Normal 2 4 4" xfId="18285"/>
    <cellStyle name="Normal 2 4 4 2" xfId="43249"/>
    <cellStyle name="Normal 2 4 5" xfId="43246"/>
    <cellStyle name="Normal 2 5" xfId="18286"/>
    <cellStyle name="Normal 2 5 2" xfId="18287"/>
    <cellStyle name="Normal 2 5 2 2" xfId="43251"/>
    <cellStyle name="Normal 2 5 3" xfId="18288"/>
    <cellStyle name="Normal 2 5 3 2" xfId="43252"/>
    <cellStyle name="Normal 2 5 4" xfId="18289"/>
    <cellStyle name="Normal 2 5 4 2" xfId="43253"/>
    <cellStyle name="Normal 2 5 5" xfId="43250"/>
    <cellStyle name="Normal 2 6" xfId="18290"/>
    <cellStyle name="Normal 2 6 2" xfId="18291"/>
    <cellStyle name="Normal 2 6 2 2" xfId="43255"/>
    <cellStyle name="Normal 2 6 3" xfId="18292"/>
    <cellStyle name="Normal 2 6 3 2" xfId="43256"/>
    <cellStyle name="Normal 2 6 4" xfId="18293"/>
    <cellStyle name="Normal 2 6 4 2" xfId="43257"/>
    <cellStyle name="Normal 2 6 5" xfId="43254"/>
    <cellStyle name="Normal 2 7" xfId="18294"/>
    <cellStyle name="Normal 2 7 2" xfId="18295"/>
    <cellStyle name="Normal 2 7 2 2" xfId="43259"/>
    <cellStyle name="Normal 2 7 3" xfId="18296"/>
    <cellStyle name="Normal 2 7 3 2" xfId="43260"/>
    <cellStyle name="Normal 2 7 4" xfId="18297"/>
    <cellStyle name="Normal 2 7 4 2" xfId="43261"/>
    <cellStyle name="Normal 2 7 5" xfId="43258"/>
    <cellStyle name="Normal 2 8" xfId="18298"/>
    <cellStyle name="Normal 2 8 2" xfId="18299"/>
    <cellStyle name="Normal 2 8 2 2" xfId="43263"/>
    <cellStyle name="Normal 2 8 3" xfId="18300"/>
    <cellStyle name="Normal 2 8 3 2" xfId="43264"/>
    <cellStyle name="Normal 2 8 4" xfId="18301"/>
    <cellStyle name="Normal 2 8 4 2" xfId="43265"/>
    <cellStyle name="Normal 2 8 5" xfId="43262"/>
    <cellStyle name="Normal 2 9" xfId="18302"/>
    <cellStyle name="Normal 2 9 2" xfId="18303"/>
    <cellStyle name="Normal 2 9 2 2" xfId="43267"/>
    <cellStyle name="Normal 2 9 3" xfId="18304"/>
    <cellStyle name="Normal 2 9 3 2" xfId="43268"/>
    <cellStyle name="Normal 2 9 4" xfId="18305"/>
    <cellStyle name="Normal 2 9 4 2" xfId="43269"/>
    <cellStyle name="Normal 2 9 5" xfId="43266"/>
    <cellStyle name="Normal 2_101004 loans and borrowingsv2" xfId="18306"/>
    <cellStyle name="Normal 20" xfId="18307"/>
    <cellStyle name="Normal 20 2" xfId="18308"/>
    <cellStyle name="Normal 20 2 2" xfId="18309"/>
    <cellStyle name="Normal 20 2 2 2" xfId="43272"/>
    <cellStyle name="Normal 20 2 3" xfId="18310"/>
    <cellStyle name="Normal 20 2 3 2" xfId="43273"/>
    <cellStyle name="Normal 20 2 4" xfId="18311"/>
    <cellStyle name="Normal 20 2 4 2" xfId="43274"/>
    <cellStyle name="Normal 20 2 5" xfId="43271"/>
    <cellStyle name="Normal 20 3" xfId="18312"/>
    <cellStyle name="Normal 20 3 2" xfId="43275"/>
    <cellStyle name="Normal 20 4" xfId="18313"/>
    <cellStyle name="Normal 20 4 2" xfId="43276"/>
    <cellStyle name="Normal 20 5" xfId="18314"/>
    <cellStyle name="Normal 20 5 2" xfId="43277"/>
    <cellStyle name="Normal 20 6" xfId="43270"/>
    <cellStyle name="Normal 21" xfId="18315"/>
    <cellStyle name="Normal 21 2" xfId="18316"/>
    <cellStyle name="Normal 21 2 2" xfId="43279"/>
    <cellStyle name="Normal 21 3" xfId="18317"/>
    <cellStyle name="Normal 21 3 2" xfId="43280"/>
    <cellStyle name="Normal 21 4" xfId="18318"/>
    <cellStyle name="Normal 21 4 2" xfId="43281"/>
    <cellStyle name="Normal 21 5" xfId="43278"/>
    <cellStyle name="Normal 22" xfId="18319"/>
    <cellStyle name="Normal 22 2" xfId="18320"/>
    <cellStyle name="Normal 22 2 2" xfId="43283"/>
    <cellStyle name="Normal 22 3" xfId="18321"/>
    <cellStyle name="Normal 22 3 2" xfId="43284"/>
    <cellStyle name="Normal 22 4" xfId="18322"/>
    <cellStyle name="Normal 22 4 2" xfId="43285"/>
    <cellStyle name="Normal 22 5" xfId="43282"/>
    <cellStyle name="Normal 23" xfId="18323"/>
    <cellStyle name="Normal 23 2" xfId="18324"/>
    <cellStyle name="Normal 23 2 2" xfId="43287"/>
    <cellStyle name="Normal 23 3" xfId="18325"/>
    <cellStyle name="Normal 23 3 2" xfId="43288"/>
    <cellStyle name="Normal 23 4" xfId="18326"/>
    <cellStyle name="Normal 23 4 2" xfId="43289"/>
    <cellStyle name="Normal 23 5" xfId="43286"/>
    <cellStyle name="Normal 24" xfId="18327"/>
    <cellStyle name="Normal 24 2" xfId="18328"/>
    <cellStyle name="Normal 24 2 2" xfId="43291"/>
    <cellStyle name="Normal 24 3" xfId="18329"/>
    <cellStyle name="Normal 24 3 2" xfId="43292"/>
    <cellStyle name="Normal 24 4" xfId="18330"/>
    <cellStyle name="Normal 24 4 2" xfId="43293"/>
    <cellStyle name="Normal 24 5" xfId="43290"/>
    <cellStyle name="Normal 25" xfId="18331"/>
    <cellStyle name="Normal 25 2" xfId="18332"/>
    <cellStyle name="Normal 25 2 2" xfId="43295"/>
    <cellStyle name="Normal 25 3" xfId="18333"/>
    <cellStyle name="Normal 25 3 2" xfId="43296"/>
    <cellStyle name="Normal 25 4" xfId="18334"/>
    <cellStyle name="Normal 25 4 2" xfId="43297"/>
    <cellStyle name="Normal 25 5" xfId="43294"/>
    <cellStyle name="Normal 26" xfId="18335"/>
    <cellStyle name="Normal 26 2" xfId="18336"/>
    <cellStyle name="Normal 26 2 2" xfId="43299"/>
    <cellStyle name="Normal 26 3" xfId="18337"/>
    <cellStyle name="Normal 26 3 2" xfId="43300"/>
    <cellStyle name="Normal 26 4" xfId="18338"/>
    <cellStyle name="Normal 26 4 2" xfId="43301"/>
    <cellStyle name="Normal 26 5" xfId="43298"/>
    <cellStyle name="Normal 27" xfId="18339"/>
    <cellStyle name="Normal 27 2" xfId="18340"/>
    <cellStyle name="Normal 27 2 2" xfId="43303"/>
    <cellStyle name="Normal 27 3" xfId="18341"/>
    <cellStyle name="Normal 27 3 2" xfId="43304"/>
    <cellStyle name="Normal 27 4" xfId="18342"/>
    <cellStyle name="Normal 27 4 2" xfId="43305"/>
    <cellStyle name="Normal 27 5" xfId="43302"/>
    <cellStyle name="Normal 28" xfId="18343"/>
    <cellStyle name="Normal 28 2" xfId="18344"/>
    <cellStyle name="Normal 28 2 2" xfId="43307"/>
    <cellStyle name="Normal 28 3" xfId="18345"/>
    <cellStyle name="Normal 28 3 2" xfId="43308"/>
    <cellStyle name="Normal 28 4" xfId="18346"/>
    <cellStyle name="Normal 28 4 2" xfId="43309"/>
    <cellStyle name="Normal 28 5" xfId="43306"/>
    <cellStyle name="Normal 29" xfId="18347"/>
    <cellStyle name="Normal 29 2" xfId="18348"/>
    <cellStyle name="Normal 29 2 2" xfId="43311"/>
    <cellStyle name="Normal 29 3" xfId="18349"/>
    <cellStyle name="Normal 29 3 2" xfId="43312"/>
    <cellStyle name="Normal 29 4" xfId="18350"/>
    <cellStyle name="Normal 29 4 2" xfId="43313"/>
    <cellStyle name="Normal 29 5" xfId="43310"/>
    <cellStyle name="Normal 3" xfId="6"/>
    <cellStyle name="Normal-- 3" xfId="18351"/>
    <cellStyle name="Normal 3 10" xfId="18352"/>
    <cellStyle name="Normal 3 10 2" xfId="18353"/>
    <cellStyle name="Normal 3 10 2 2" xfId="43316"/>
    <cellStyle name="Normal 3 10 3" xfId="18354"/>
    <cellStyle name="Normal 3 10 3 2" xfId="43317"/>
    <cellStyle name="Normal 3 10 4" xfId="18355"/>
    <cellStyle name="Normal 3 10 4 2" xfId="43318"/>
    <cellStyle name="Normal 3 10 5" xfId="43315"/>
    <cellStyle name="Normal 3 11" xfId="18356"/>
    <cellStyle name="Normal 3 11 2" xfId="18357"/>
    <cellStyle name="Normal 3 11 2 2" xfId="43320"/>
    <cellStyle name="Normal 3 11 3" xfId="18358"/>
    <cellStyle name="Normal 3 11 3 2" xfId="43321"/>
    <cellStyle name="Normal 3 11 4" xfId="18359"/>
    <cellStyle name="Normal 3 11 4 2" xfId="43322"/>
    <cellStyle name="Normal 3 11 5" xfId="43319"/>
    <cellStyle name="Normal 3 12" xfId="18360"/>
    <cellStyle name="Normal 3 12 2" xfId="18361"/>
    <cellStyle name="Normal 3 12 2 2" xfId="43324"/>
    <cellStyle name="Normal 3 12 3" xfId="18362"/>
    <cellStyle name="Normal 3 12 3 2" xfId="43325"/>
    <cellStyle name="Normal 3 12 4" xfId="18363"/>
    <cellStyle name="Normal 3 12 4 2" xfId="43326"/>
    <cellStyle name="Normal 3 12 5" xfId="43323"/>
    <cellStyle name="Normal 3 13" xfId="18364"/>
    <cellStyle name="Normal 3 13 2" xfId="43327"/>
    <cellStyle name="Normal 3 14" xfId="18365"/>
    <cellStyle name="Normal 3 14 2" xfId="43328"/>
    <cellStyle name="Normal 3 15" xfId="18366"/>
    <cellStyle name="Normal 3 15 2" xfId="43329"/>
    <cellStyle name="Normal 3 2" xfId="18367"/>
    <cellStyle name="Normal-- 3 2" xfId="43314"/>
    <cellStyle name="Normal 3 2 10" xfId="18368"/>
    <cellStyle name="Normal 3 2 10 2" xfId="43331"/>
    <cellStyle name="Normal 3 2 11" xfId="18369"/>
    <cellStyle name="Normal 3 2 11 2" xfId="43332"/>
    <cellStyle name="Normal 3 2 12" xfId="43330"/>
    <cellStyle name="Normal 3 2 2" xfId="18370"/>
    <cellStyle name="Normal 3 2 2 2" xfId="18371"/>
    <cellStyle name="Normal 3 2 2 2 2" xfId="18372"/>
    <cellStyle name="Normal 3 2 2 2 2 2" xfId="43335"/>
    <cellStyle name="Normal 3 2 2 2 3" xfId="18373"/>
    <cellStyle name="Normal 3 2 2 2 3 2" xfId="43336"/>
    <cellStyle name="Normal 3 2 2 2 4" xfId="18374"/>
    <cellStyle name="Normal 3 2 2 2 4 2" xfId="43337"/>
    <cellStyle name="Normal 3 2 2 2 5" xfId="43334"/>
    <cellStyle name="Normal 3 2 2 3" xfId="18375"/>
    <cellStyle name="Normal 3 2 2 3 2" xfId="18376"/>
    <cellStyle name="Normal 3 2 2 3 2 2" xfId="43339"/>
    <cellStyle name="Normal 3 2 2 3 3" xfId="18377"/>
    <cellStyle name="Normal 3 2 2 3 3 2" xfId="43340"/>
    <cellStyle name="Normal 3 2 2 3 4" xfId="18378"/>
    <cellStyle name="Normal 3 2 2 3 4 2" xfId="43341"/>
    <cellStyle name="Normal 3 2 2 3 5" xfId="43338"/>
    <cellStyle name="Normal 3 2 2 4" xfId="18379"/>
    <cellStyle name="Normal 3 2 2 4 2" xfId="43342"/>
    <cellStyle name="Normal 3 2 2 5" xfId="18380"/>
    <cellStyle name="Normal 3 2 2 5 2" xfId="43343"/>
    <cellStyle name="Normal 3 2 2 6" xfId="18381"/>
    <cellStyle name="Normal 3 2 2 6 2" xfId="43344"/>
    <cellStyle name="Normal 3 2 2 7" xfId="43333"/>
    <cellStyle name="Normal 3 2 3" xfId="18382"/>
    <cellStyle name="Normal 3 2 3 2" xfId="18383"/>
    <cellStyle name="Normal 3 2 3 2 2" xfId="43346"/>
    <cellStyle name="Normal 3 2 3 3" xfId="18384"/>
    <cellStyle name="Normal 3 2 3 3 2" xfId="18385"/>
    <cellStyle name="Normal 3 2 3 3 2 2" xfId="43348"/>
    <cellStyle name="Normal 3 2 3 3 3" xfId="18386"/>
    <cellStyle name="Normal 3 2 3 3 3 2" xfId="43349"/>
    <cellStyle name="Normal 3 2 3 3 4" xfId="18387"/>
    <cellStyle name="Normal 3 2 3 3 4 2" xfId="43350"/>
    <cellStyle name="Normal 3 2 3 3 5" xfId="43347"/>
    <cellStyle name="Normal 3 2 3 4" xfId="18388"/>
    <cellStyle name="Normal 3 2 3 4 2" xfId="43351"/>
    <cellStyle name="Normal 3 2 3 5" xfId="18389"/>
    <cellStyle name="Normal 3 2 3 5 2" xfId="43352"/>
    <cellStyle name="Normal 3 2 3 6" xfId="43345"/>
    <cellStyle name="Normal 3 2 4" xfId="18390"/>
    <cellStyle name="Normal 3 2 4 2" xfId="18391"/>
    <cellStyle name="Normal 3 2 4 2 2" xfId="43354"/>
    <cellStyle name="Normal 3 2 4 3" xfId="18392"/>
    <cellStyle name="Normal 3 2 4 3 2" xfId="43355"/>
    <cellStyle name="Normal 3 2 4 4" xfId="18393"/>
    <cellStyle name="Normal 3 2 4 4 2" xfId="43356"/>
    <cellStyle name="Normal 3 2 4 5" xfId="18394"/>
    <cellStyle name="Normal 3 2 4 5 2" xfId="43357"/>
    <cellStyle name="Normal 3 2 4 6" xfId="43353"/>
    <cellStyle name="Normal 3 2 5" xfId="18395"/>
    <cellStyle name="Normal 3 2 5 2" xfId="43358"/>
    <cellStyle name="Normal 3 2 6" xfId="18396"/>
    <cellStyle name="Normal 3 2 6 2" xfId="18397"/>
    <cellStyle name="Normal 3 2 6 2 2" xfId="43360"/>
    <cellStyle name="Normal 3 2 6 3" xfId="18398"/>
    <cellStyle name="Normal 3 2 6 3 2" xfId="43361"/>
    <cellStyle name="Normal 3 2 6 4" xfId="18399"/>
    <cellStyle name="Normal 3 2 6 4 2" xfId="43362"/>
    <cellStyle name="Normal 3 2 6 5" xfId="43359"/>
    <cellStyle name="Normal 3 2 7" xfId="18400"/>
    <cellStyle name="Normal 3 2 7 2" xfId="18401"/>
    <cellStyle name="Normal 3 2 7 2 2" xfId="43364"/>
    <cellStyle name="Normal 3 2 7 3" xfId="18402"/>
    <cellStyle name="Normal 3 2 7 3 2" xfId="43365"/>
    <cellStyle name="Normal 3 2 7 4" xfId="18403"/>
    <cellStyle name="Normal 3 2 7 4 2" xfId="43366"/>
    <cellStyle name="Normal 3 2 7 5" xfId="43363"/>
    <cellStyle name="Normal 3 2 8" xfId="18404"/>
    <cellStyle name="Normal 3 2 8 2" xfId="18405"/>
    <cellStyle name="Normal 3 2 8 2 2" xfId="43368"/>
    <cellStyle name="Normal 3 2 8 3" xfId="18406"/>
    <cellStyle name="Normal 3 2 8 3 2" xfId="43369"/>
    <cellStyle name="Normal 3 2 8 4" xfId="18407"/>
    <cellStyle name="Normal 3 2 8 4 2" xfId="43370"/>
    <cellStyle name="Normal 3 2 8 5" xfId="43367"/>
    <cellStyle name="Normal 3 2 9" xfId="18408"/>
    <cellStyle name="Normal 3 2 9 2" xfId="43371"/>
    <cellStyle name="Normal 3 2_Apr10-Mar11 JLP1_v5" xfId="18409"/>
    <cellStyle name="Normal 3 3" xfId="18410"/>
    <cellStyle name="Normal 3 3 2" xfId="18411"/>
    <cellStyle name="Normal 3 3 2 2" xfId="18412"/>
    <cellStyle name="Normal 3 3 2 2 2" xfId="18413"/>
    <cellStyle name="Normal 3 3 2 2 2 2" xfId="43375"/>
    <cellStyle name="Normal 3 3 2 2 3" xfId="18414"/>
    <cellStyle name="Normal 3 3 2 2 3 2" xfId="43376"/>
    <cellStyle name="Normal 3 3 2 2 4" xfId="18415"/>
    <cellStyle name="Normal 3 3 2 2 4 2" xfId="43377"/>
    <cellStyle name="Normal 3 3 2 2 5" xfId="43374"/>
    <cellStyle name="Normal 3 3 2 3" xfId="43373"/>
    <cellStyle name="Normal 3 3 3" xfId="18416"/>
    <cellStyle name="Normal 3 3 3 2" xfId="18417"/>
    <cellStyle name="Normal 3 3 3 2 2" xfId="43379"/>
    <cellStyle name="Normal 3 3 3 3" xfId="18418"/>
    <cellStyle name="Normal 3 3 3 3 2" xfId="43380"/>
    <cellStyle name="Normal 3 3 3 4" xfId="18419"/>
    <cellStyle name="Normal 3 3 3 4 2" xfId="43381"/>
    <cellStyle name="Normal 3 3 3 5" xfId="43378"/>
    <cellStyle name="Normal 3 3 4" xfId="18420"/>
    <cellStyle name="Normal 3 3 4 2" xfId="18421"/>
    <cellStyle name="Normal 3 3 4 2 2" xfId="43383"/>
    <cellStyle name="Normal 3 3 4 3" xfId="18422"/>
    <cellStyle name="Normal 3 3 4 3 2" xfId="43384"/>
    <cellStyle name="Normal 3 3 4 4" xfId="18423"/>
    <cellStyle name="Normal 3 3 4 4 2" xfId="43385"/>
    <cellStyle name="Normal 3 3 4 5" xfId="43382"/>
    <cellStyle name="Normal 3 3 5" xfId="18424"/>
    <cellStyle name="Normal 3 3 5 2" xfId="43386"/>
    <cellStyle name="Normal 3 3 6" xfId="18425"/>
    <cellStyle name="Normal 3 3 6 2" xfId="43387"/>
    <cellStyle name="Normal 3 3 7" xfId="18426"/>
    <cellStyle name="Normal 3 3 7 2" xfId="43388"/>
    <cellStyle name="Normal 3 3 8" xfId="43372"/>
    <cellStyle name="Normal 3 4" xfId="18427"/>
    <cellStyle name="Normal 3 4 10" xfId="43389"/>
    <cellStyle name="Normal 3 4 2" xfId="18428"/>
    <cellStyle name="Normal 3 4 2 2" xfId="43390"/>
    <cellStyle name="Normal 3 4 3" xfId="18429"/>
    <cellStyle name="Normal 3 4 3 2" xfId="18430"/>
    <cellStyle name="Normal 3 4 3 2 2" xfId="43392"/>
    <cellStyle name="Normal 3 4 3 3" xfId="18431"/>
    <cellStyle name="Normal 3 4 3 3 2" xfId="43393"/>
    <cellStyle name="Normal 3 4 3 4" xfId="18432"/>
    <cellStyle name="Normal 3 4 3 4 2" xfId="43394"/>
    <cellStyle name="Normal 3 4 3 5" xfId="43391"/>
    <cellStyle name="Normal 3 4 4" xfId="18433"/>
    <cellStyle name="Normal 3 4 4 2" xfId="18434"/>
    <cellStyle name="Normal 3 4 4 2 2" xfId="43396"/>
    <cellStyle name="Normal 3 4 4 3" xfId="18435"/>
    <cellStyle name="Normal 3 4 4 3 2" xfId="43397"/>
    <cellStyle name="Normal 3 4 4 4" xfId="18436"/>
    <cellStyle name="Normal 3 4 4 4 2" xfId="43398"/>
    <cellStyle name="Normal 3 4 4 5" xfId="43395"/>
    <cellStyle name="Normal 3 4 5" xfId="18437"/>
    <cellStyle name="Normal 3 4 5 2" xfId="18438"/>
    <cellStyle name="Normal 3 4 5 2 2" xfId="43400"/>
    <cellStyle name="Normal 3 4 5 3" xfId="18439"/>
    <cellStyle name="Normal 3 4 5 3 2" xfId="43401"/>
    <cellStyle name="Normal 3 4 5 4" xfId="18440"/>
    <cellStyle name="Normal 3 4 5 4 2" xfId="43402"/>
    <cellStyle name="Normal 3 4 5 5" xfId="43399"/>
    <cellStyle name="Normal 3 4 6" xfId="18441"/>
    <cellStyle name="Normal 3 4 6 2" xfId="18442"/>
    <cellStyle name="Normal 3 4 6 2 2" xfId="43404"/>
    <cellStyle name="Normal 3 4 6 3" xfId="18443"/>
    <cellStyle name="Normal 3 4 6 3 2" xfId="43405"/>
    <cellStyle name="Normal 3 4 6 4" xfId="18444"/>
    <cellStyle name="Normal 3 4 6 4 2" xfId="43406"/>
    <cellStyle name="Normal 3 4 6 5" xfId="43403"/>
    <cellStyle name="Normal 3 4 7" xfId="18445"/>
    <cellStyle name="Normal 3 4 7 2" xfId="43407"/>
    <cellStyle name="Normal 3 4 8" xfId="18446"/>
    <cellStyle name="Normal 3 4 8 2" xfId="43408"/>
    <cellStyle name="Normal 3 4 9" xfId="18447"/>
    <cellStyle name="Normal 3 4 9 2" xfId="43409"/>
    <cellStyle name="Normal 3 5" xfId="18448"/>
    <cellStyle name="Normal 3 5 2" xfId="18449"/>
    <cellStyle name="Normal 3 5 2 2" xfId="43411"/>
    <cellStyle name="Normal 3 5 3" xfId="18450"/>
    <cellStyle name="Normal 3 5 3 2" xfId="43412"/>
    <cellStyle name="Normal 3 5 4" xfId="18451"/>
    <cellStyle name="Normal 3 5 4 2" xfId="43413"/>
    <cellStyle name="Normal 3 5 5" xfId="43410"/>
    <cellStyle name="Normal 3 6" xfId="18452"/>
    <cellStyle name="Normal 3 6 2" xfId="18453"/>
    <cellStyle name="Normal 3 6 2 2" xfId="43415"/>
    <cellStyle name="Normal 3 6 3" xfId="18454"/>
    <cellStyle name="Normal 3 6 3 2" xfId="43416"/>
    <cellStyle name="Normal 3 6 4" xfId="18455"/>
    <cellStyle name="Normal 3 6 4 2" xfId="43417"/>
    <cellStyle name="Normal 3 6 5" xfId="43414"/>
    <cellStyle name="Normal 3 7" xfId="18456"/>
    <cellStyle name="Normal 3 7 2" xfId="18457"/>
    <cellStyle name="Normal 3 7 2 2" xfId="43419"/>
    <cellStyle name="Normal 3 7 3" xfId="18458"/>
    <cellStyle name="Normal 3 7 3 2" xfId="43420"/>
    <cellStyle name="Normal 3 7 4" xfId="18459"/>
    <cellStyle name="Normal 3 7 4 2" xfId="43421"/>
    <cellStyle name="Normal 3 7 5" xfId="43418"/>
    <cellStyle name="Normal 3 8" xfId="18460"/>
    <cellStyle name="Normal 3 8 2" xfId="18461"/>
    <cellStyle name="Normal 3 8 2 2" xfId="43423"/>
    <cellStyle name="Normal 3 8 3" xfId="18462"/>
    <cellStyle name="Normal 3 8 3 2" xfId="43424"/>
    <cellStyle name="Normal 3 8 4" xfId="18463"/>
    <cellStyle name="Normal 3 8 4 2" xfId="43425"/>
    <cellStyle name="Normal 3 8 5" xfId="43422"/>
    <cellStyle name="Normal 3 9" xfId="18464"/>
    <cellStyle name="Normal 3 9 2" xfId="18465"/>
    <cellStyle name="Normal 3 9 2 2" xfId="43427"/>
    <cellStyle name="Normal 3 9 3" xfId="18466"/>
    <cellStyle name="Normal 3 9 3 2" xfId="43428"/>
    <cellStyle name="Normal 3 9 4" xfId="18467"/>
    <cellStyle name="Normal 3 9 4 2" xfId="43429"/>
    <cellStyle name="Normal 3 9 5" xfId="43426"/>
    <cellStyle name="Normal 3_100331 revised valuation" xfId="18468"/>
    <cellStyle name="Normal 30" xfId="18469"/>
    <cellStyle name="Normal 30 2" xfId="18470"/>
    <cellStyle name="Normal 30 2 2" xfId="43431"/>
    <cellStyle name="Normal 30 3" xfId="18471"/>
    <cellStyle name="Normal 30 3 2" xfId="43432"/>
    <cellStyle name="Normal 30 4" xfId="18472"/>
    <cellStyle name="Normal 30 4 2" xfId="43433"/>
    <cellStyle name="Normal 30 5" xfId="43430"/>
    <cellStyle name="Normal 31" xfId="18473"/>
    <cellStyle name="Normal 31 2" xfId="18474"/>
    <cellStyle name="Normal 31 2 2" xfId="43435"/>
    <cellStyle name="Normal 31 3" xfId="18475"/>
    <cellStyle name="Normal 31 3 2" xfId="43436"/>
    <cellStyle name="Normal 31 4" xfId="18476"/>
    <cellStyle name="Normal 31 4 2" xfId="43437"/>
    <cellStyle name="Normal 31 5" xfId="43434"/>
    <cellStyle name="Normal 32" xfId="18477"/>
    <cellStyle name="Normal 32 2" xfId="18478"/>
    <cellStyle name="Normal 32 2 2" xfId="43439"/>
    <cellStyle name="Normal 32 3" xfId="18479"/>
    <cellStyle name="Normal 32 3 2" xfId="43440"/>
    <cellStyle name="Normal 32 4" xfId="18480"/>
    <cellStyle name="Normal 32 4 2" xfId="43441"/>
    <cellStyle name="Normal 32 5" xfId="43438"/>
    <cellStyle name="Normal 33" xfId="18481"/>
    <cellStyle name="Normal 33 2" xfId="18482"/>
    <cellStyle name="Normal 33 2 2" xfId="43443"/>
    <cellStyle name="Normal 33 3" xfId="18483"/>
    <cellStyle name="Normal 33 3 2" xfId="43444"/>
    <cellStyle name="Normal 33 4" xfId="18484"/>
    <cellStyle name="Normal 33 4 2" xfId="43445"/>
    <cellStyle name="Normal 33 5" xfId="43442"/>
    <cellStyle name="Normal 34" xfId="18485"/>
    <cellStyle name="Normal 34 2" xfId="18486"/>
    <cellStyle name="Normal 34 2 2" xfId="43447"/>
    <cellStyle name="Normal 34 3" xfId="18487"/>
    <cellStyle name="Normal 34 3 2" xfId="43448"/>
    <cellStyle name="Normal 34 4" xfId="18488"/>
    <cellStyle name="Normal 34 4 2" xfId="43449"/>
    <cellStyle name="Normal 34 5" xfId="43446"/>
    <cellStyle name="Normal 35" xfId="18489"/>
    <cellStyle name="Normal 35 2" xfId="18490"/>
    <cellStyle name="Normal 35 2 2" xfId="43451"/>
    <cellStyle name="Normal 35 3" xfId="18491"/>
    <cellStyle name="Normal 35 3 2" xfId="43452"/>
    <cellStyle name="Normal 35 4" xfId="18492"/>
    <cellStyle name="Normal 35 4 2" xfId="43453"/>
    <cellStyle name="Normal 35 5" xfId="18493"/>
    <cellStyle name="Normal 35 6" xfId="43450"/>
    <cellStyle name="Normal 36" xfId="18494"/>
    <cellStyle name="Normal 36 2" xfId="18495"/>
    <cellStyle name="Normal 36 2 2" xfId="43455"/>
    <cellStyle name="Normal 36 3" xfId="18496"/>
    <cellStyle name="Normal 36 3 2" xfId="43456"/>
    <cellStyle name="Normal 36 4" xfId="18497"/>
    <cellStyle name="Normal 36 4 2" xfId="43457"/>
    <cellStyle name="Normal 36 5" xfId="43454"/>
    <cellStyle name="Normal 37" xfId="44"/>
    <cellStyle name="Normal 37 2" xfId="18498"/>
    <cellStyle name="Normal 37 2 2" xfId="43458"/>
    <cellStyle name="Normal 37 3" xfId="18499"/>
    <cellStyle name="Normal 37 3 2" xfId="43459"/>
    <cellStyle name="Normal 37 4" xfId="18500"/>
    <cellStyle name="Normal 37 4 2" xfId="43460"/>
    <cellStyle name="Normal 38" xfId="43"/>
    <cellStyle name="Normal 38 2" xfId="18501"/>
    <cellStyle name="Normal 38 2 2" xfId="43461"/>
    <cellStyle name="Normal 38 3" xfId="25672"/>
    <cellStyle name="Normal 39" xfId="18502"/>
    <cellStyle name="Normal 39 2" xfId="18503"/>
    <cellStyle name="Normal 39 2 2" xfId="43463"/>
    <cellStyle name="Normal 39 3" xfId="18504"/>
    <cellStyle name="Normal 39 3 2" xfId="43464"/>
    <cellStyle name="Normal 39 4" xfId="18505"/>
    <cellStyle name="Normal 39 4 2" xfId="43465"/>
    <cellStyle name="Normal 39 5" xfId="18506"/>
    <cellStyle name="Normal 39 5 2" xfId="43466"/>
    <cellStyle name="Normal 39 6" xfId="18507"/>
    <cellStyle name="Normal 39 6 2" xfId="43467"/>
    <cellStyle name="Normal 39 7" xfId="43462"/>
    <cellStyle name="Normal 4" xfId="48"/>
    <cellStyle name="Normal-- 4" xfId="18508"/>
    <cellStyle name="Normal 4 2" xfId="18509"/>
    <cellStyle name="Normal-- 4 2" xfId="43468"/>
    <cellStyle name="Normal 4 2 10" xfId="43469"/>
    <cellStyle name="Normal 4 2 2" xfId="18510"/>
    <cellStyle name="Normal 4 2 2 2" xfId="18511"/>
    <cellStyle name="Normal 4 2 2 2 2" xfId="43471"/>
    <cellStyle name="Normal 4 2 2 3" xfId="18512"/>
    <cellStyle name="Normal 4 2 2 3 2" xfId="43472"/>
    <cellStyle name="Normal 4 2 2 4" xfId="18513"/>
    <cellStyle name="Normal 4 2 2 4 2" xfId="43473"/>
    <cellStyle name="Normal 4 2 2 5" xfId="43470"/>
    <cellStyle name="Normal 4 2 3" xfId="18514"/>
    <cellStyle name="Normal 4 2 3 2" xfId="18515"/>
    <cellStyle name="Normal 4 2 3 2 2" xfId="43475"/>
    <cellStyle name="Normal 4 2 3 3" xfId="18516"/>
    <cellStyle name="Normal 4 2 3 3 2" xfId="43476"/>
    <cellStyle name="Normal 4 2 3 4" xfId="18517"/>
    <cellStyle name="Normal 4 2 3 4 2" xfId="43477"/>
    <cellStyle name="Normal 4 2 3 5" xfId="43474"/>
    <cellStyle name="Normal 4 2 4" xfId="18518"/>
    <cellStyle name="Normal 4 2 4 2" xfId="18519"/>
    <cellStyle name="Normal 4 2 4 2 2" xfId="43479"/>
    <cellStyle name="Normal 4 2 4 3" xfId="18520"/>
    <cellStyle name="Normal 4 2 4 3 2" xfId="43480"/>
    <cellStyle name="Normal 4 2 4 4" xfId="18521"/>
    <cellStyle name="Normal 4 2 4 4 2" xfId="43481"/>
    <cellStyle name="Normal 4 2 4 5" xfId="43478"/>
    <cellStyle name="Normal 4 2 5" xfId="18522"/>
    <cellStyle name="Normal 4 2 5 2" xfId="18523"/>
    <cellStyle name="Normal 4 2 5 2 2" xfId="43483"/>
    <cellStyle name="Normal 4 2 5 3" xfId="18524"/>
    <cellStyle name="Normal 4 2 5 3 2" xfId="43484"/>
    <cellStyle name="Normal 4 2 5 4" xfId="18525"/>
    <cellStyle name="Normal 4 2 5 4 2" xfId="43485"/>
    <cellStyle name="Normal 4 2 5 5" xfId="43482"/>
    <cellStyle name="Normal 4 2 6" xfId="18526"/>
    <cellStyle name="Normal 4 2 6 2" xfId="18527"/>
    <cellStyle name="Normal 4 2 6 2 2" xfId="43487"/>
    <cellStyle name="Normal 4 2 6 3" xfId="18528"/>
    <cellStyle name="Normal 4 2 6 3 2" xfId="43488"/>
    <cellStyle name="Normal 4 2 6 4" xfId="18529"/>
    <cellStyle name="Normal 4 2 6 4 2" xfId="43489"/>
    <cellStyle name="Normal 4 2 6 5" xfId="43486"/>
    <cellStyle name="Normal 4 2 7" xfId="18530"/>
    <cellStyle name="Normal 4 2 7 2" xfId="43490"/>
    <cellStyle name="Normal 4 2 8" xfId="18531"/>
    <cellStyle name="Normal 4 2 8 2" xfId="43491"/>
    <cellStyle name="Normal 4 2 9" xfId="18532"/>
    <cellStyle name="Normal 4 2 9 2" xfId="43492"/>
    <cellStyle name="Normal 4 3" xfId="18533"/>
    <cellStyle name="Normal 4 3 2" xfId="43493"/>
    <cellStyle name="Normal 4 4" xfId="18534"/>
    <cellStyle name="Normal 4 4 2" xfId="43494"/>
    <cellStyle name="Normal 4 5" xfId="18535"/>
    <cellStyle name="Normal 4 5 2" xfId="43495"/>
    <cellStyle name="Normal 4 6" xfId="18536"/>
    <cellStyle name="Normal 4 6 2" xfId="43496"/>
    <cellStyle name="Normal 40" xfId="18537"/>
    <cellStyle name="Normal 40 2" xfId="18538"/>
    <cellStyle name="Normal 40 2 2" xfId="43498"/>
    <cellStyle name="Normal 40 3" xfId="18539"/>
    <cellStyle name="Normal 40 3 2" xfId="43499"/>
    <cellStyle name="Normal 40 4" xfId="43497"/>
    <cellStyle name="Normal 41" xfId="18540"/>
    <cellStyle name="Normal 41 2" xfId="18541"/>
    <cellStyle name="Normal 41 2 2" xfId="18542"/>
    <cellStyle name="Normal 41 2 2 2" xfId="43502"/>
    <cellStyle name="Normal 41 2 3" xfId="18543"/>
    <cellStyle name="Normal 41 2 3 2" xfId="43503"/>
    <cellStyle name="Normal 41 2 4" xfId="18544"/>
    <cellStyle name="Normal 41 2 4 2" xfId="43504"/>
    <cellStyle name="Normal 41 2 5" xfId="43501"/>
    <cellStyle name="Normal 41 3" xfId="18545"/>
    <cellStyle name="Normal 41 3 2" xfId="43505"/>
    <cellStyle name="Normal 41 4" xfId="43500"/>
    <cellStyle name="Normal 42" xfId="18546"/>
    <cellStyle name="Normal 42 2" xfId="18547"/>
    <cellStyle name="Normal 42 2 2" xfId="43507"/>
    <cellStyle name="Normal 42 3" xfId="18548"/>
    <cellStyle name="Normal 42 3 2" xfId="18549"/>
    <cellStyle name="Normal 42 3 2 2" xfId="43509"/>
    <cellStyle name="Normal 42 3 3" xfId="18550"/>
    <cellStyle name="Normal 42 3 3 2" xfId="43510"/>
    <cellStyle name="Normal 42 3 4" xfId="18551"/>
    <cellStyle name="Normal 42 3 4 2" xfId="43511"/>
    <cellStyle name="Normal 42 3 5" xfId="43508"/>
    <cellStyle name="Normal 42 4" xfId="43506"/>
    <cellStyle name="Normal 43" xfId="18552"/>
    <cellStyle name="Normal 43 2" xfId="18553"/>
    <cellStyle name="Normal 43 2 2" xfId="43513"/>
    <cellStyle name="Normal 43 3" xfId="18554"/>
    <cellStyle name="Normal 43 3 2" xfId="43514"/>
    <cellStyle name="Normal 43 4" xfId="43512"/>
    <cellStyle name="Normal 44" xfId="18555"/>
    <cellStyle name="Normal 44 2" xfId="43515"/>
    <cellStyle name="Normal 45" xfId="18556"/>
    <cellStyle name="Normal 45 2" xfId="18557"/>
    <cellStyle name="Normal 45 2 2" xfId="43517"/>
    <cellStyle name="Normal 45 3" xfId="43516"/>
    <cellStyle name="Normal 46" xfId="18558"/>
    <cellStyle name="Normal 46 2" xfId="43518"/>
    <cellStyle name="Normal 47" xfId="18559"/>
    <cellStyle name="Normal 47 2" xfId="43519"/>
    <cellStyle name="Normal 48" xfId="18560"/>
    <cellStyle name="Normal 48 2" xfId="18561"/>
    <cellStyle name="Normal 48 2 2" xfId="43521"/>
    <cellStyle name="Normal 48 3" xfId="18562"/>
    <cellStyle name="Normal 48 3 2" xfId="43522"/>
    <cellStyle name="Normal 48 4" xfId="18563"/>
    <cellStyle name="Normal 48 4 2" xfId="43523"/>
    <cellStyle name="Normal 48 5" xfId="43520"/>
    <cellStyle name="Normal 49" xfId="18564"/>
    <cellStyle name="Normal 49 2" xfId="43524"/>
    <cellStyle name="Normal 5" xfId="18565"/>
    <cellStyle name="Normal-- 5" xfId="43031"/>
    <cellStyle name="Normal 5 10" xfId="43525"/>
    <cellStyle name="Normal 5 2" xfId="18566"/>
    <cellStyle name="Normal 5 2 2" xfId="18567"/>
    <cellStyle name="Normal 5 2 2 2" xfId="18568"/>
    <cellStyle name="Normal 5 2 2 2 2" xfId="43528"/>
    <cellStyle name="Normal 5 2 2 3" xfId="18569"/>
    <cellStyle name="Normal 5 2 2 3 2" xfId="43529"/>
    <cellStyle name="Normal 5 2 2 4" xfId="18570"/>
    <cellStyle name="Normal 5 2 2 4 2" xfId="43530"/>
    <cellStyle name="Normal 5 2 2 5" xfId="43527"/>
    <cellStyle name="Normal 5 2 3" xfId="18571"/>
    <cellStyle name="Normal 5 2 3 2" xfId="18572"/>
    <cellStyle name="Normal 5 2 3 2 2" xfId="43532"/>
    <cellStyle name="Normal 5 2 3 3" xfId="18573"/>
    <cellStyle name="Normal 5 2 3 3 2" xfId="43533"/>
    <cellStyle name="Normal 5 2 3 4" xfId="18574"/>
    <cellStyle name="Normal 5 2 3 4 2" xfId="43534"/>
    <cellStyle name="Normal 5 2 3 5" xfId="43531"/>
    <cellStyle name="Normal 5 2 4" xfId="18575"/>
    <cellStyle name="Normal 5 2 4 2" xfId="43535"/>
    <cellStyle name="Normal 5 2 5" xfId="18576"/>
    <cellStyle name="Normal 5 2 5 2" xfId="43536"/>
    <cellStyle name="Normal 5 2 6" xfId="18577"/>
    <cellStyle name="Normal 5 2 6 2" xfId="43537"/>
    <cellStyle name="Normal 5 2 7" xfId="43526"/>
    <cellStyle name="Normal 5 3" xfId="18578"/>
    <cellStyle name="Normal 5 3 2" xfId="18579"/>
    <cellStyle name="Normal 5 3 2 2" xfId="43539"/>
    <cellStyle name="Normal 5 3 3" xfId="18580"/>
    <cellStyle name="Normal 5 3 3 2" xfId="43540"/>
    <cellStyle name="Normal 5 3 4" xfId="18581"/>
    <cellStyle name="Normal 5 3 4 2" xfId="43541"/>
    <cellStyle name="Normal 5 3 5" xfId="43538"/>
    <cellStyle name="Normal 5 4" xfId="18582"/>
    <cellStyle name="Normal 5 4 2" xfId="18583"/>
    <cellStyle name="Normal 5 4 2 2" xfId="43543"/>
    <cellStyle name="Normal 5 4 3" xfId="18584"/>
    <cellStyle name="Normal 5 4 3 2" xfId="43544"/>
    <cellStyle name="Normal 5 4 4" xfId="18585"/>
    <cellStyle name="Normal 5 4 4 2" xfId="43545"/>
    <cellStyle name="Normal 5 4 5" xfId="43542"/>
    <cellStyle name="Normal 5 5" xfId="18586"/>
    <cellStyle name="Normal 5 5 2" xfId="18587"/>
    <cellStyle name="Normal 5 5 2 2" xfId="43547"/>
    <cellStyle name="Normal 5 5 3" xfId="18588"/>
    <cellStyle name="Normal 5 5 3 2" xfId="43548"/>
    <cellStyle name="Normal 5 5 4" xfId="43546"/>
    <cellStyle name="Normal 5 6" xfId="18589"/>
    <cellStyle name="Normal 5 6 2" xfId="18590"/>
    <cellStyle name="Normal 5 6 2 2" xfId="43550"/>
    <cellStyle name="Normal 5 6 3" xfId="18591"/>
    <cellStyle name="Normal 5 6 3 2" xfId="43551"/>
    <cellStyle name="Normal 5 6 4" xfId="18592"/>
    <cellStyle name="Normal 5 6 4 2" xfId="43552"/>
    <cellStyle name="Normal 5 6 5" xfId="43549"/>
    <cellStyle name="Normal 5 7" xfId="18593"/>
    <cellStyle name="Normal 5 7 2" xfId="43553"/>
    <cellStyle name="Normal 5 8" xfId="18594"/>
    <cellStyle name="Normal 5 8 2" xfId="43554"/>
    <cellStyle name="Normal 5 9" xfId="18595"/>
    <cellStyle name="Normal 5 9 2" xfId="43555"/>
    <cellStyle name="Normal 50" xfId="18596"/>
    <cellStyle name="Normal 50 2" xfId="43556"/>
    <cellStyle name="Normal 51" xfId="18597"/>
    <cellStyle name="Normal 51 2" xfId="18598"/>
    <cellStyle name="Normal 51 2 2" xfId="43558"/>
    <cellStyle name="Normal 51 3" xfId="18599"/>
    <cellStyle name="Normal 51 3 2" xfId="43559"/>
    <cellStyle name="Normal 51 4" xfId="18600"/>
    <cellStyle name="Normal 51 4 2" xfId="43560"/>
    <cellStyle name="Normal 51 5" xfId="43557"/>
    <cellStyle name="Normal 52" xfId="18601"/>
    <cellStyle name="Normal 52 2" xfId="18602"/>
    <cellStyle name="Normal 52 2 2" xfId="43562"/>
    <cellStyle name="Normal 52 3" xfId="18603"/>
    <cellStyle name="Normal 52 3 2" xfId="43563"/>
    <cellStyle name="Normal 52 4" xfId="18604"/>
    <cellStyle name="Normal 52 4 2" xfId="43564"/>
    <cellStyle name="Normal 52 5" xfId="43561"/>
    <cellStyle name="Normal 53" xfId="18605"/>
    <cellStyle name="Normal 53 2" xfId="43565"/>
    <cellStyle name="Normal 54" xfId="18606"/>
    <cellStyle name="Normal 54 2" xfId="18607"/>
    <cellStyle name="Normal 54 2 2" xfId="43567"/>
    <cellStyle name="Normal 54 3" xfId="18608"/>
    <cellStyle name="Normal 54 3 2" xfId="43568"/>
    <cellStyle name="Normal 54 4" xfId="18609"/>
    <cellStyle name="Normal 54 4 2" xfId="43569"/>
    <cellStyle name="Normal 54 5" xfId="43566"/>
    <cellStyle name="Normal 55" xfId="18610"/>
    <cellStyle name="Normal 55 2" xfId="43570"/>
    <cellStyle name="Normal 56" xfId="18611"/>
    <cellStyle name="Normal 56 2" xfId="18612"/>
    <cellStyle name="Normal 56 2 2" xfId="43572"/>
    <cellStyle name="Normal 56 3" xfId="18613"/>
    <cellStyle name="Normal 56 3 2" xfId="43573"/>
    <cellStyle name="Normal 56 4" xfId="18614"/>
    <cellStyle name="Normal 56 4 2" xfId="43574"/>
    <cellStyle name="Normal 56 5" xfId="43571"/>
    <cellStyle name="Normal 57" xfId="18615"/>
    <cellStyle name="Normal 57 2" xfId="18616"/>
    <cellStyle name="Normal 57 2 2" xfId="43576"/>
    <cellStyle name="Normal 57 3" xfId="18617"/>
    <cellStyle name="Normal 57 3 2" xfId="43577"/>
    <cellStyle name="Normal 57 4" xfId="18618"/>
    <cellStyle name="Normal 57 4 2" xfId="43578"/>
    <cellStyle name="Normal 57 5" xfId="43575"/>
    <cellStyle name="Normal 58" xfId="18619"/>
    <cellStyle name="Normal 58 2" xfId="18620"/>
    <cellStyle name="Normal 58 2 2" xfId="43580"/>
    <cellStyle name="Normal 58 3" xfId="18621"/>
    <cellStyle name="Normal 58 3 2" xfId="43581"/>
    <cellStyle name="Normal 58 4" xfId="18622"/>
    <cellStyle name="Normal 58 4 2" xfId="43582"/>
    <cellStyle name="Normal 58 5" xfId="43579"/>
    <cellStyle name="Normal 59" xfId="18623"/>
    <cellStyle name="Normal 59 2" xfId="18624"/>
    <cellStyle name="Normal 59 2 2" xfId="43584"/>
    <cellStyle name="Normal 59 3" xfId="18625"/>
    <cellStyle name="Normal 59 3 2" xfId="43585"/>
    <cellStyle name="Normal 59 4" xfId="18626"/>
    <cellStyle name="Normal 59 4 2" xfId="43586"/>
    <cellStyle name="Normal 59 5" xfId="43583"/>
    <cellStyle name="Normal 6" xfId="18627"/>
    <cellStyle name="Normal 6 10" xfId="18628"/>
    <cellStyle name="Normal 6 10 2" xfId="43588"/>
    <cellStyle name="Normal 6 11" xfId="18629"/>
    <cellStyle name="Normal 6 11 2" xfId="43589"/>
    <cellStyle name="Normal 6 12" xfId="43587"/>
    <cellStyle name="Normal 6 2" xfId="18630"/>
    <cellStyle name="Normal 6 2 2" xfId="18631"/>
    <cellStyle name="Normal 6 2 2 2" xfId="18632"/>
    <cellStyle name="Normal 6 2 2 2 2" xfId="43592"/>
    <cellStyle name="Normal 6 2 2 3" xfId="18633"/>
    <cellStyle name="Normal 6 2 2 3 2" xfId="43593"/>
    <cellStyle name="Normal 6 2 2 4" xfId="18634"/>
    <cellStyle name="Normal 6 2 2 4 2" xfId="43594"/>
    <cellStyle name="Normal 6 2 2 5" xfId="43591"/>
    <cellStyle name="Normal 6 2 3" xfId="18635"/>
    <cellStyle name="Normal 6 2 3 2" xfId="43595"/>
    <cellStyle name="Normal 6 2 4" xfId="18636"/>
    <cellStyle name="Normal 6 2 4 2" xfId="43596"/>
    <cellStyle name="Normal 6 2 5" xfId="18637"/>
    <cellStyle name="Normal 6 2 5 2" xfId="43597"/>
    <cellStyle name="Normal 6 2 6" xfId="43590"/>
    <cellStyle name="Normal 6 3" xfId="18638"/>
    <cellStyle name="Normal 6 3 2" xfId="18639"/>
    <cellStyle name="Normal 6 3 2 2" xfId="43599"/>
    <cellStyle name="Normal 6 3 3" xfId="18640"/>
    <cellStyle name="Normal 6 3 3 2" xfId="43600"/>
    <cellStyle name="Normal 6 3 4" xfId="18641"/>
    <cellStyle name="Normal 6 3 4 2" xfId="43601"/>
    <cellStyle name="Normal 6 3 5" xfId="43598"/>
    <cellStyle name="Normal 6 4" xfId="18642"/>
    <cellStyle name="Normal 6 4 2" xfId="43602"/>
    <cellStyle name="Normal 6 5" xfId="18643"/>
    <cellStyle name="Normal 6 5 2" xfId="18644"/>
    <cellStyle name="Normal 6 5 2 2" xfId="43604"/>
    <cellStyle name="Normal 6 5 3" xfId="18645"/>
    <cellStyle name="Normal 6 5 3 2" xfId="43605"/>
    <cellStyle name="Normal 6 5 4" xfId="43603"/>
    <cellStyle name="Normal 6 6" xfId="18646"/>
    <cellStyle name="Normal 6 6 2" xfId="43606"/>
    <cellStyle name="Normal 6 7" xfId="18647"/>
    <cellStyle name="Normal 6 7 2" xfId="43607"/>
    <cellStyle name="Normal 6 8" xfId="18648"/>
    <cellStyle name="Normal 6 8 2" xfId="18649"/>
    <cellStyle name="Normal 6 8 2 2" xfId="43609"/>
    <cellStyle name="Normal 6 8 3" xfId="18650"/>
    <cellStyle name="Normal 6 8 3 2" xfId="43610"/>
    <cellStyle name="Normal 6 8 4" xfId="18651"/>
    <cellStyle name="Normal 6 8 4 2" xfId="43611"/>
    <cellStyle name="Normal 6 8 5" xfId="43608"/>
    <cellStyle name="Normal 6 9" xfId="18652"/>
    <cellStyle name="Normal 6 9 2" xfId="43612"/>
    <cellStyle name="Normal 60" xfId="18653"/>
    <cellStyle name="Normal 60 2" xfId="18654"/>
    <cellStyle name="Normal 60 2 2" xfId="43614"/>
    <cellStyle name="Normal 60 3" xfId="18655"/>
    <cellStyle name="Normal 60 3 2" xfId="43615"/>
    <cellStyle name="Normal 60 4" xfId="18656"/>
    <cellStyle name="Normal 60 4 2" xfId="43616"/>
    <cellStyle name="Normal 60 5" xfId="43613"/>
    <cellStyle name="Normal 61" xfId="18657"/>
    <cellStyle name="Normal 61 2" xfId="18658"/>
    <cellStyle name="Normal 61 2 2" xfId="43618"/>
    <cellStyle name="Normal 61 3" xfId="18659"/>
    <cellStyle name="Normal 61 3 2" xfId="43619"/>
    <cellStyle name="Normal 61 4" xfId="18660"/>
    <cellStyle name="Normal 61 4 2" xfId="43620"/>
    <cellStyle name="Normal 61 5" xfId="43617"/>
    <cellStyle name="Normal 62" xfId="18661"/>
    <cellStyle name="Normal 62 2" xfId="18662"/>
    <cellStyle name="Normal 62 2 2" xfId="43622"/>
    <cellStyle name="Normal 62 3" xfId="18663"/>
    <cellStyle name="Normal 62 3 2" xfId="43623"/>
    <cellStyle name="Normal 62 4" xfId="18664"/>
    <cellStyle name="Normal 62 4 2" xfId="43624"/>
    <cellStyle name="Normal 62 5" xfId="43621"/>
    <cellStyle name="Normal 63" xfId="18665"/>
    <cellStyle name="Normal 63 2" xfId="18666"/>
    <cellStyle name="Normal 63 2 2" xfId="43626"/>
    <cellStyle name="Normal 63 3" xfId="18667"/>
    <cellStyle name="Normal 63 3 2" xfId="43627"/>
    <cellStyle name="Normal 63 4" xfId="18668"/>
    <cellStyle name="Normal 63 4 2" xfId="43628"/>
    <cellStyle name="Normal 63 5" xfId="43625"/>
    <cellStyle name="Normal 64" xfId="18669"/>
    <cellStyle name="Normal 64 2" xfId="18670"/>
    <cellStyle name="Normal 64 2 2" xfId="43630"/>
    <cellStyle name="Normal 64 3" xfId="18671"/>
    <cellStyle name="Normal 64 3 2" xfId="43631"/>
    <cellStyle name="Normal 64 4" xfId="18672"/>
    <cellStyle name="Normal 64 4 2" xfId="43632"/>
    <cellStyle name="Normal 64 5" xfId="43629"/>
    <cellStyle name="Normal 65" xfId="18673"/>
    <cellStyle name="Normal 65 2" xfId="18674"/>
    <cellStyle name="Normal 65 2 2" xfId="43634"/>
    <cellStyle name="Normal 65 3" xfId="18675"/>
    <cellStyle name="Normal 65 3 2" xfId="43635"/>
    <cellStyle name="Normal 65 4" xfId="18676"/>
    <cellStyle name="Normal 65 4 2" xfId="43636"/>
    <cellStyle name="Normal 65 5" xfId="43633"/>
    <cellStyle name="Normal 66" xfId="18677"/>
    <cellStyle name="Normal 66 2" xfId="18678"/>
    <cellStyle name="Normal 66 2 2" xfId="43638"/>
    <cellStyle name="Normal 66 3" xfId="18679"/>
    <cellStyle name="Normal 66 3 2" xfId="43639"/>
    <cellStyle name="Normal 66 4" xfId="18680"/>
    <cellStyle name="Normal 66 4 2" xfId="43640"/>
    <cellStyle name="Normal 66 5" xfId="43637"/>
    <cellStyle name="Normal 67" xfId="18681"/>
    <cellStyle name="Normal 67 2" xfId="18682"/>
    <cellStyle name="Normal 67 2 2" xfId="43642"/>
    <cellStyle name="Normal 67 3" xfId="18683"/>
    <cellStyle name="Normal 67 3 2" xfId="43643"/>
    <cellStyle name="Normal 67 4" xfId="18684"/>
    <cellStyle name="Normal 67 4 2" xfId="43644"/>
    <cellStyle name="Normal 67 5" xfId="43641"/>
    <cellStyle name="Normal 68" xfId="18685"/>
    <cellStyle name="Normal 68 2" xfId="18686"/>
    <cellStyle name="Normal 68 2 2" xfId="43646"/>
    <cellStyle name="Normal 68 3" xfId="18687"/>
    <cellStyle name="Normal 68 3 2" xfId="43647"/>
    <cellStyle name="Normal 68 4" xfId="18688"/>
    <cellStyle name="Normal 68 4 2" xfId="43648"/>
    <cellStyle name="Normal 68 5" xfId="43645"/>
    <cellStyle name="Normal 69" xfId="18689"/>
    <cellStyle name="Normal 69 2" xfId="18690"/>
    <cellStyle name="Normal 69 2 2" xfId="43650"/>
    <cellStyle name="Normal 69 3" xfId="18691"/>
    <cellStyle name="Normal 69 3 2" xfId="43651"/>
    <cellStyle name="Normal 69 4" xfId="18692"/>
    <cellStyle name="Normal 69 4 2" xfId="43652"/>
    <cellStyle name="Normal 69 5" xfId="43649"/>
    <cellStyle name="Normal 7" xfId="18693"/>
    <cellStyle name="Normal 7 2" xfId="18694"/>
    <cellStyle name="Normal 7 2 2" xfId="18695"/>
    <cellStyle name="Normal 7 2 2 2" xfId="18696"/>
    <cellStyle name="Normal 7 2 2 2 2" xfId="43656"/>
    <cellStyle name="Normal 7 2 2 3" xfId="18697"/>
    <cellStyle name="Normal 7 2 2 3 2" xfId="43657"/>
    <cellStyle name="Normal 7 2 2 4" xfId="18698"/>
    <cellStyle name="Normal 7 2 2 4 2" xfId="43658"/>
    <cellStyle name="Normal 7 2 2 5" xfId="43655"/>
    <cellStyle name="Normal 7 2 3" xfId="18699"/>
    <cellStyle name="Normal 7 2 3 2" xfId="43659"/>
    <cellStyle name="Normal 7 2 4" xfId="18700"/>
    <cellStyle name="Normal 7 2 4 2" xfId="43660"/>
    <cellStyle name="Normal 7 2 5" xfId="18701"/>
    <cellStyle name="Normal 7 2 5 2" xfId="43661"/>
    <cellStyle name="Normal 7 2 6" xfId="43654"/>
    <cellStyle name="Normal 7 3" xfId="18702"/>
    <cellStyle name="Normal 7 3 2" xfId="18703"/>
    <cellStyle name="Normal 7 3 2 2" xfId="43663"/>
    <cellStyle name="Normal 7 3 3" xfId="18704"/>
    <cellStyle name="Normal 7 3 3 2" xfId="43664"/>
    <cellStyle name="Normal 7 3 4" xfId="18705"/>
    <cellStyle name="Normal 7 3 4 2" xfId="43665"/>
    <cellStyle name="Normal 7 3 5" xfId="43662"/>
    <cellStyle name="Normal 7 4" xfId="18706"/>
    <cellStyle name="Normal 7 4 2" xfId="43666"/>
    <cellStyle name="Normal 7 5" xfId="18707"/>
    <cellStyle name="Normal 7 5 2" xfId="43667"/>
    <cellStyle name="Normal 7 6" xfId="18708"/>
    <cellStyle name="Normal 7 6 2" xfId="43668"/>
    <cellStyle name="Normal 7 7" xfId="43653"/>
    <cellStyle name="Normal 70" xfId="18709"/>
    <cellStyle name="Normal 70 2" xfId="18710"/>
    <cellStyle name="Normal 70 2 2" xfId="43670"/>
    <cellStyle name="Normal 70 3" xfId="18711"/>
    <cellStyle name="Normal 70 3 2" xfId="43671"/>
    <cellStyle name="Normal 70 4" xfId="18712"/>
    <cellStyle name="Normal 70 4 2" xfId="43672"/>
    <cellStyle name="Normal 70 5" xfId="43669"/>
    <cellStyle name="Normal 71" xfId="18713"/>
    <cellStyle name="Normal 71 2" xfId="18714"/>
    <cellStyle name="Normal 71 2 2" xfId="43674"/>
    <cellStyle name="Normal 71 3" xfId="18715"/>
    <cellStyle name="Normal 71 3 2" xfId="43675"/>
    <cellStyle name="Normal 71 4" xfId="18716"/>
    <cellStyle name="Normal 71 4 2" xfId="43676"/>
    <cellStyle name="Normal 71 5" xfId="43673"/>
    <cellStyle name="Normal 72" xfId="18717"/>
    <cellStyle name="Normal 72 2" xfId="43677"/>
    <cellStyle name="Normal 73" xfId="18718"/>
    <cellStyle name="Normal 73 2" xfId="43678"/>
    <cellStyle name="Normal 74" xfId="18719"/>
    <cellStyle name="Normal 74 2" xfId="43679"/>
    <cellStyle name="Normal 75" xfId="25594"/>
    <cellStyle name="Normal 75 2" xfId="50493"/>
    <cellStyle name="Normal 76" xfId="25666"/>
    <cellStyle name="Normal 76 2" xfId="50565"/>
    <cellStyle name="Normal 8" xfId="18720"/>
    <cellStyle name="Normal 8 2" xfId="18721"/>
    <cellStyle name="Normal 8 2 2" xfId="18722"/>
    <cellStyle name="Normal 8 2 2 2" xfId="18723"/>
    <cellStyle name="Normal 8 2 2 2 2" xfId="43683"/>
    <cellStyle name="Normal 8 2 2 3" xfId="18724"/>
    <cellStyle name="Normal 8 2 2 3 2" xfId="43684"/>
    <cellStyle name="Normal 8 2 2 4" xfId="18725"/>
    <cellStyle name="Normal 8 2 2 4 2" xfId="43685"/>
    <cellStyle name="Normal 8 2 2 5" xfId="43682"/>
    <cellStyle name="Normal 8 2 3" xfId="18726"/>
    <cellStyle name="Normal 8 2 3 2" xfId="18727"/>
    <cellStyle name="Normal 8 2 3 2 2" xfId="43687"/>
    <cellStyle name="Normal 8 2 3 3" xfId="18728"/>
    <cellStyle name="Normal 8 2 3 3 2" xfId="43688"/>
    <cellStyle name="Normal 8 2 3 4" xfId="18729"/>
    <cellStyle name="Normal 8 2 3 4 2" xfId="43689"/>
    <cellStyle name="Normal 8 2 3 5" xfId="43686"/>
    <cellStyle name="Normal 8 2 4" xfId="18730"/>
    <cellStyle name="Normal 8 2 4 2" xfId="43690"/>
    <cellStyle name="Normal 8 2 5" xfId="18731"/>
    <cellStyle name="Normal 8 2 5 2" xfId="43691"/>
    <cellStyle name="Normal 8 2 6" xfId="18732"/>
    <cellStyle name="Normal 8 2 6 2" xfId="43692"/>
    <cellStyle name="Normal 8 2 7" xfId="43681"/>
    <cellStyle name="Normal 8 3" xfId="18733"/>
    <cellStyle name="Normal 8 3 2" xfId="18734"/>
    <cellStyle name="Normal 8 3 2 2" xfId="43694"/>
    <cellStyle name="Normal 8 3 3" xfId="18735"/>
    <cellStyle name="Normal 8 3 3 2" xfId="43695"/>
    <cellStyle name="Normal 8 3 4" xfId="18736"/>
    <cellStyle name="Normal 8 3 4 2" xfId="43696"/>
    <cellStyle name="Normal 8 3 5" xfId="43693"/>
    <cellStyle name="Normal 8 4" xfId="18737"/>
    <cellStyle name="Normal 8 4 2" xfId="43697"/>
    <cellStyle name="Normal 8 5" xfId="18738"/>
    <cellStyle name="Normal 8 5 2" xfId="43698"/>
    <cellStyle name="Normal 8 6" xfId="18739"/>
    <cellStyle name="Normal 8 6 2" xfId="43699"/>
    <cellStyle name="Normal 8 7" xfId="43680"/>
    <cellStyle name="Normal 8_Debt Maturity schedule" xfId="18740"/>
    <cellStyle name="Normal 9" xfId="18741"/>
    <cellStyle name="Normal 9 2" xfId="18742"/>
    <cellStyle name="Normal 9 2 2" xfId="18743"/>
    <cellStyle name="Normal 9 2 2 2" xfId="43702"/>
    <cellStyle name="Normal 9 2 3" xfId="18744"/>
    <cellStyle name="Normal 9 2 3 2" xfId="43703"/>
    <cellStyle name="Normal 9 2 4" xfId="18745"/>
    <cellStyle name="Normal 9 2 4 2" xfId="43704"/>
    <cellStyle name="Normal 9 2 5" xfId="43701"/>
    <cellStyle name="Normal 9 3" xfId="18746"/>
    <cellStyle name="Normal 9 3 2" xfId="43705"/>
    <cellStyle name="Normal 9 4" xfId="18747"/>
    <cellStyle name="Normal 9 4 2" xfId="43706"/>
    <cellStyle name="Normal 9 5" xfId="18748"/>
    <cellStyle name="Normal 9 5 2" xfId="43707"/>
    <cellStyle name="Normal 9 6" xfId="43700"/>
    <cellStyle name="Normal Bold" xfId="18749"/>
    <cellStyle name="Normal Bold 2" xfId="18750"/>
    <cellStyle name="Normal Bold 2 2" xfId="43709"/>
    <cellStyle name="Normal Bold 3" xfId="18751"/>
    <cellStyle name="Normal Bold 3 2" xfId="43710"/>
    <cellStyle name="Normal Bold 4" xfId="18752"/>
    <cellStyle name="Normal Bold 4 2" xfId="43711"/>
    <cellStyle name="Normal Bold 5" xfId="43708"/>
    <cellStyle name="Normal Indent 1 sp" xfId="18753"/>
    <cellStyle name="Normal Indent 1 sp 2" xfId="18754"/>
    <cellStyle name="Normal Indent 1 sp 2 2" xfId="43713"/>
    <cellStyle name="Normal Indent 1 sp 3" xfId="18755"/>
    <cellStyle name="Normal Indent 1 sp 3 2" xfId="43714"/>
    <cellStyle name="Normal Indent 1 sp 4" xfId="18756"/>
    <cellStyle name="Normal Indent 1 sp 4 2" xfId="43715"/>
    <cellStyle name="Normal Indent 1 sp 5" xfId="43712"/>
    <cellStyle name="Normal Indent 1 sp bold und" xfId="18757"/>
    <cellStyle name="Normal Indent 1 sp bold und 2" xfId="18758"/>
    <cellStyle name="Normal Indent 1 sp bold und 2 2" xfId="43717"/>
    <cellStyle name="Normal Indent 1 sp bold und 3" xfId="18759"/>
    <cellStyle name="Normal Indent 1 sp bold und 3 2" xfId="43718"/>
    <cellStyle name="Normal Indent 1 sp bold und 4" xfId="18760"/>
    <cellStyle name="Normal Indent 1 sp bold und 4 2" xfId="43719"/>
    <cellStyle name="Normal Indent 1 sp bold und 5" xfId="43716"/>
    <cellStyle name="Normal Indent 1 sp_2303-temp" xfId="18761"/>
    <cellStyle name="Normal_Top 10 Analysis" xfId="7"/>
    <cellStyle name="NormalGB" xfId="18762"/>
    <cellStyle name="NormalGB 2" xfId="18763"/>
    <cellStyle name="NormalGB 2 2" xfId="43721"/>
    <cellStyle name="NormalGB 3" xfId="18764"/>
    <cellStyle name="NormalGB 3 2" xfId="43722"/>
    <cellStyle name="NormalGB 4" xfId="18765"/>
    <cellStyle name="NormalGB 4 2" xfId="43723"/>
    <cellStyle name="NormalGB 5" xfId="43720"/>
    <cellStyle name="NormalMultiple" xfId="18766"/>
    <cellStyle name="NormalMultiple 2" xfId="18767"/>
    <cellStyle name="NormalMultiple 2 2" xfId="43725"/>
    <cellStyle name="NormalMultiple 3" xfId="18768"/>
    <cellStyle name="NormalMultiple 3 2" xfId="43726"/>
    <cellStyle name="NormalMultiple 4" xfId="18769"/>
    <cellStyle name="NormalMultiple 4 2" xfId="43727"/>
    <cellStyle name="NormalMultiple 5" xfId="43724"/>
    <cellStyle name="NormalOPrint_Module_E (2)" xfId="18770"/>
    <cellStyle name="Normalx" xfId="18771"/>
    <cellStyle name="Normalx 2" xfId="18772"/>
    <cellStyle name="Normalx 2 2" xfId="43729"/>
    <cellStyle name="Normalx 3" xfId="18773"/>
    <cellStyle name="Normalx 3 2" xfId="43730"/>
    <cellStyle name="Normalx 4" xfId="18774"/>
    <cellStyle name="Normalx 4 2" xfId="43731"/>
    <cellStyle name="Normalx 5" xfId="43728"/>
    <cellStyle name="NormalxShadow" xfId="18775"/>
    <cellStyle name="NormalxShadow 2" xfId="18776"/>
    <cellStyle name="NormalxShadow 2 2" xfId="43733"/>
    <cellStyle name="NormalxShadow 3" xfId="18777"/>
    <cellStyle name="NormalxShadow 3 2" xfId="43734"/>
    <cellStyle name="NormalxShadow 4" xfId="18778"/>
    <cellStyle name="NormalxShadow 4 2" xfId="43735"/>
    <cellStyle name="NormalxShadow 5" xfId="43732"/>
    <cellStyle name="Note 10" xfId="18779"/>
    <cellStyle name="Note 10 2" xfId="18780"/>
    <cellStyle name="Note 10 2 2" xfId="43737"/>
    <cellStyle name="Note 10 3" xfId="18781"/>
    <cellStyle name="Note 10 3 2" xfId="18782"/>
    <cellStyle name="Note 10 3 2 2" xfId="43739"/>
    <cellStyle name="Note 10 3 3" xfId="43738"/>
    <cellStyle name="Note 10 4" xfId="18783"/>
    <cellStyle name="Note 10 4 2" xfId="43740"/>
    <cellStyle name="Note 10 5" xfId="18784"/>
    <cellStyle name="Note 10 5 2" xfId="43741"/>
    <cellStyle name="Note 10 6" xfId="43736"/>
    <cellStyle name="Note 11" xfId="18785"/>
    <cellStyle name="Note 11 2" xfId="18786"/>
    <cellStyle name="Note 11 2 2" xfId="43743"/>
    <cellStyle name="Note 11 3" xfId="18787"/>
    <cellStyle name="Note 11 3 2" xfId="18788"/>
    <cellStyle name="Note 11 3 2 2" xfId="43745"/>
    <cellStyle name="Note 11 3 3" xfId="43744"/>
    <cellStyle name="Note 11 4" xfId="18789"/>
    <cellStyle name="Note 11 4 2" xfId="43746"/>
    <cellStyle name="Note 11 5" xfId="18790"/>
    <cellStyle name="Note 11 5 2" xfId="43747"/>
    <cellStyle name="Note 11 6" xfId="43742"/>
    <cellStyle name="Note 12" xfId="18791"/>
    <cellStyle name="Note 12 2" xfId="18792"/>
    <cellStyle name="Note 12 2 2" xfId="43749"/>
    <cellStyle name="Note 12 3" xfId="18793"/>
    <cellStyle name="Note 12 3 2" xfId="18794"/>
    <cellStyle name="Note 12 3 2 2" xfId="43751"/>
    <cellStyle name="Note 12 3 3" xfId="43750"/>
    <cellStyle name="Note 12 4" xfId="18795"/>
    <cellStyle name="Note 12 4 2" xfId="43752"/>
    <cellStyle name="Note 12 5" xfId="18796"/>
    <cellStyle name="Note 12 5 2" xfId="43753"/>
    <cellStyle name="Note 12 6" xfId="43748"/>
    <cellStyle name="Note 13" xfId="18797"/>
    <cellStyle name="Note 13 2" xfId="18798"/>
    <cellStyle name="Note 13 2 2" xfId="43755"/>
    <cellStyle name="Note 13 3" xfId="18799"/>
    <cellStyle name="Note 13 3 2" xfId="18800"/>
    <cellStyle name="Note 13 3 2 2" xfId="43757"/>
    <cellStyle name="Note 13 3 3" xfId="43756"/>
    <cellStyle name="Note 13 4" xfId="18801"/>
    <cellStyle name="Note 13 4 2" xfId="43758"/>
    <cellStyle name="Note 13 5" xfId="18802"/>
    <cellStyle name="Note 13 5 2" xfId="43759"/>
    <cellStyle name="Note 13 6" xfId="43754"/>
    <cellStyle name="Note 14" xfId="18803"/>
    <cellStyle name="Note 14 2" xfId="18804"/>
    <cellStyle name="Note 14 2 2" xfId="43761"/>
    <cellStyle name="Note 14 3" xfId="18805"/>
    <cellStyle name="Note 14 3 2" xfId="18806"/>
    <cellStyle name="Note 14 3 2 2" xfId="43763"/>
    <cellStyle name="Note 14 3 3" xfId="43762"/>
    <cellStyle name="Note 14 4" xfId="18807"/>
    <cellStyle name="Note 14 4 2" xfId="43764"/>
    <cellStyle name="Note 14 5" xfId="18808"/>
    <cellStyle name="Note 14 5 2" xfId="43765"/>
    <cellStyle name="Note 14 6" xfId="43760"/>
    <cellStyle name="Note 15" xfId="18809"/>
    <cellStyle name="Note 15 2" xfId="18810"/>
    <cellStyle name="Note 15 2 2" xfId="43767"/>
    <cellStyle name="Note 15 3" xfId="18811"/>
    <cellStyle name="Note 15 3 2" xfId="18812"/>
    <cellStyle name="Note 15 3 2 2" xfId="43769"/>
    <cellStyle name="Note 15 3 3" xfId="43768"/>
    <cellStyle name="Note 15 4" xfId="18813"/>
    <cellStyle name="Note 15 4 2" xfId="43770"/>
    <cellStyle name="Note 15 5" xfId="18814"/>
    <cellStyle name="Note 15 5 2" xfId="43771"/>
    <cellStyle name="Note 15 6" xfId="43766"/>
    <cellStyle name="Note 16" xfId="18815"/>
    <cellStyle name="Note 16 2" xfId="18816"/>
    <cellStyle name="Note 16 2 2" xfId="43773"/>
    <cellStyle name="Note 16 3" xfId="18817"/>
    <cellStyle name="Note 16 3 2" xfId="18818"/>
    <cellStyle name="Note 16 3 2 2" xfId="43775"/>
    <cellStyle name="Note 16 3 3" xfId="43774"/>
    <cellStyle name="Note 16 4" xfId="18819"/>
    <cellStyle name="Note 16 4 2" xfId="43776"/>
    <cellStyle name="Note 16 5" xfId="18820"/>
    <cellStyle name="Note 16 5 2" xfId="43777"/>
    <cellStyle name="Note 16 6" xfId="43772"/>
    <cellStyle name="Note 17" xfId="18821"/>
    <cellStyle name="Note 17 2" xfId="18822"/>
    <cellStyle name="Note 17 2 2" xfId="43779"/>
    <cellStyle name="Note 17 3" xfId="18823"/>
    <cellStyle name="Note 17 3 2" xfId="18824"/>
    <cellStyle name="Note 17 3 2 2" xfId="43781"/>
    <cellStyle name="Note 17 3 3" xfId="43780"/>
    <cellStyle name="Note 17 4" xfId="18825"/>
    <cellStyle name="Note 17 4 2" xfId="43782"/>
    <cellStyle name="Note 17 5" xfId="18826"/>
    <cellStyle name="Note 17 5 2" xfId="43783"/>
    <cellStyle name="Note 17 6" xfId="43778"/>
    <cellStyle name="Note 18" xfId="18827"/>
    <cellStyle name="Note 18 2" xfId="18828"/>
    <cellStyle name="Note 18 2 2" xfId="43785"/>
    <cellStyle name="Note 18 3" xfId="18829"/>
    <cellStyle name="Note 18 3 2" xfId="18830"/>
    <cellStyle name="Note 18 3 2 2" xfId="43787"/>
    <cellStyle name="Note 18 3 3" xfId="43786"/>
    <cellStyle name="Note 18 4" xfId="18831"/>
    <cellStyle name="Note 18 4 2" xfId="43788"/>
    <cellStyle name="Note 18 5" xfId="18832"/>
    <cellStyle name="Note 18 5 2" xfId="43789"/>
    <cellStyle name="Note 18 6" xfId="43784"/>
    <cellStyle name="Note 19" xfId="18833"/>
    <cellStyle name="Note 19 2" xfId="18834"/>
    <cellStyle name="Note 19 2 2" xfId="43791"/>
    <cellStyle name="Note 19 3" xfId="18835"/>
    <cellStyle name="Note 19 3 2" xfId="18836"/>
    <cellStyle name="Note 19 3 2 2" xfId="43793"/>
    <cellStyle name="Note 19 3 3" xfId="43792"/>
    <cellStyle name="Note 19 4" xfId="18837"/>
    <cellStyle name="Note 19 4 2" xfId="43794"/>
    <cellStyle name="Note 19 5" xfId="18838"/>
    <cellStyle name="Note 19 5 2" xfId="43795"/>
    <cellStyle name="Note 19 6" xfId="43790"/>
    <cellStyle name="Note 2" xfId="18839"/>
    <cellStyle name="Note 2 10" xfId="18840"/>
    <cellStyle name="Note 2 10 2" xfId="43797"/>
    <cellStyle name="Note 2 11" xfId="43796"/>
    <cellStyle name="Note 2 2" xfId="18841"/>
    <cellStyle name="Note 2 2 10" xfId="43798"/>
    <cellStyle name="Note 2 2 2" xfId="18842"/>
    <cellStyle name="Note 2 2 2 2" xfId="18843"/>
    <cellStyle name="Note 2 2 2 2 2" xfId="43800"/>
    <cellStyle name="Note 2 2 2 3" xfId="18844"/>
    <cellStyle name="Note 2 2 2 3 2" xfId="18845"/>
    <cellStyle name="Note 2 2 2 3 2 2" xfId="43802"/>
    <cellStyle name="Note 2 2 2 3 3" xfId="43801"/>
    <cellStyle name="Note 2 2 2 4" xfId="18846"/>
    <cellStyle name="Note 2 2 2 4 2" xfId="43803"/>
    <cellStyle name="Note 2 2 2 5" xfId="18847"/>
    <cellStyle name="Note 2 2 2 5 2" xfId="43804"/>
    <cellStyle name="Note 2 2 2 6" xfId="43799"/>
    <cellStyle name="Note 2 2 3" xfId="18848"/>
    <cellStyle name="Note 2 2 3 2" xfId="18849"/>
    <cellStyle name="Note 2 2 3 2 2" xfId="43806"/>
    <cellStyle name="Note 2 2 3 3" xfId="18850"/>
    <cellStyle name="Note 2 2 3 3 2" xfId="18851"/>
    <cellStyle name="Note 2 2 3 3 2 2" xfId="43808"/>
    <cellStyle name="Note 2 2 3 3 3" xfId="43807"/>
    <cellStyle name="Note 2 2 3 4" xfId="18852"/>
    <cellStyle name="Note 2 2 3 4 2" xfId="43809"/>
    <cellStyle name="Note 2 2 3 5" xfId="18853"/>
    <cellStyle name="Note 2 2 3 5 2" xfId="43810"/>
    <cellStyle name="Note 2 2 3 6" xfId="43805"/>
    <cellStyle name="Note 2 2 4" xfId="18854"/>
    <cellStyle name="Note 2 2 4 2" xfId="18855"/>
    <cellStyle name="Note 2 2 4 2 2" xfId="43812"/>
    <cellStyle name="Note 2 2 4 3" xfId="18856"/>
    <cellStyle name="Note 2 2 4 3 2" xfId="18857"/>
    <cellStyle name="Note 2 2 4 3 2 2" xfId="43814"/>
    <cellStyle name="Note 2 2 4 3 3" xfId="43813"/>
    <cellStyle name="Note 2 2 4 4" xfId="18858"/>
    <cellStyle name="Note 2 2 4 4 2" xfId="43815"/>
    <cellStyle name="Note 2 2 4 5" xfId="18859"/>
    <cellStyle name="Note 2 2 4 5 2" xfId="43816"/>
    <cellStyle name="Note 2 2 4 6" xfId="43811"/>
    <cellStyle name="Note 2 2 5" xfId="18860"/>
    <cellStyle name="Note 2 2 5 2" xfId="18861"/>
    <cellStyle name="Note 2 2 5 2 2" xfId="43818"/>
    <cellStyle name="Note 2 2 5 3" xfId="18862"/>
    <cellStyle name="Note 2 2 5 3 2" xfId="18863"/>
    <cellStyle name="Note 2 2 5 3 2 2" xfId="43820"/>
    <cellStyle name="Note 2 2 5 3 3" xfId="43819"/>
    <cellStyle name="Note 2 2 5 4" xfId="18864"/>
    <cellStyle name="Note 2 2 5 4 2" xfId="43821"/>
    <cellStyle name="Note 2 2 5 5" xfId="18865"/>
    <cellStyle name="Note 2 2 5 5 2" xfId="43822"/>
    <cellStyle name="Note 2 2 5 6" xfId="43817"/>
    <cellStyle name="Note 2 2 6" xfId="18866"/>
    <cellStyle name="Note 2 2 6 2" xfId="43823"/>
    <cellStyle name="Note 2 2 7" xfId="18867"/>
    <cellStyle name="Note 2 2 7 2" xfId="18868"/>
    <cellStyle name="Note 2 2 7 2 2" xfId="43825"/>
    <cellStyle name="Note 2 2 7 3" xfId="43824"/>
    <cellStyle name="Note 2 2 8" xfId="18869"/>
    <cellStyle name="Note 2 2 8 2" xfId="43826"/>
    <cellStyle name="Note 2 2 9" xfId="18870"/>
    <cellStyle name="Note 2 2 9 2" xfId="43827"/>
    <cellStyle name="Note 2 3" xfId="18871"/>
    <cellStyle name="Note 2 3 2" xfId="18872"/>
    <cellStyle name="Note 2 3 2 2" xfId="18873"/>
    <cellStyle name="Note 2 3 2 2 2" xfId="43830"/>
    <cellStyle name="Note 2 3 2 3" xfId="18874"/>
    <cellStyle name="Note 2 3 2 3 2" xfId="43831"/>
    <cellStyle name="Note 2 3 2 4" xfId="18875"/>
    <cellStyle name="Note 2 3 2 4 2" xfId="43832"/>
    <cellStyle name="Note 2 3 2 5" xfId="43829"/>
    <cellStyle name="Note 2 3 3" xfId="18876"/>
    <cellStyle name="Note 2 3 3 2" xfId="18877"/>
    <cellStyle name="Note 2 3 3 2 2" xfId="43834"/>
    <cellStyle name="Note 2 3 3 3" xfId="18878"/>
    <cellStyle name="Note 2 3 3 3 2" xfId="43835"/>
    <cellStyle name="Note 2 3 3 4" xfId="18879"/>
    <cellStyle name="Note 2 3 3 4 2" xfId="43836"/>
    <cellStyle name="Note 2 3 3 5" xfId="43833"/>
    <cellStyle name="Note 2 3 4" xfId="18880"/>
    <cellStyle name="Note 2 3 4 2" xfId="18881"/>
    <cellStyle name="Note 2 3 4 2 2" xfId="18882"/>
    <cellStyle name="Note 2 3 4 2 2 2" xfId="43839"/>
    <cellStyle name="Note 2 3 4 2 3" xfId="43838"/>
    <cellStyle name="Note 2 3 4 3" xfId="43837"/>
    <cellStyle name="Note 2 3 5" xfId="18883"/>
    <cellStyle name="Note 2 3 5 2" xfId="18884"/>
    <cellStyle name="Note 2 3 5 2 2" xfId="43841"/>
    <cellStyle name="Note 2 3 5 3" xfId="43840"/>
    <cellStyle name="Note 2 3 6" xfId="18885"/>
    <cellStyle name="Note 2 3 6 2" xfId="43842"/>
    <cellStyle name="Note 2 3 7" xfId="18886"/>
    <cellStyle name="Note 2 3 7 2" xfId="43843"/>
    <cellStyle name="Note 2 3 8" xfId="43828"/>
    <cellStyle name="Note 2 4" xfId="18887"/>
    <cellStyle name="Note 2 4 2" xfId="18888"/>
    <cellStyle name="Note 2 4 2 2" xfId="18889"/>
    <cellStyle name="Note 2 4 2 2 2" xfId="18890"/>
    <cellStyle name="Note 2 4 2 2 2 2" xfId="43847"/>
    <cellStyle name="Note 2 4 2 2 3" xfId="43846"/>
    <cellStyle name="Note 2 4 2 3" xfId="43845"/>
    <cellStyle name="Note 2 4 3" xfId="18891"/>
    <cellStyle name="Note 2 4 3 2" xfId="18892"/>
    <cellStyle name="Note 2 4 3 2 2" xfId="43849"/>
    <cellStyle name="Note 2 4 3 3" xfId="43848"/>
    <cellStyle name="Note 2 4 4" xfId="18893"/>
    <cellStyle name="Note 2 4 4 2" xfId="43850"/>
    <cellStyle name="Note 2 4 5" xfId="18894"/>
    <cellStyle name="Note 2 4 5 2" xfId="43851"/>
    <cellStyle name="Note 2 4 6" xfId="43844"/>
    <cellStyle name="Note 2 5" xfId="18895"/>
    <cellStyle name="Note 2 5 2" xfId="18896"/>
    <cellStyle name="Note 2 5 2 2" xfId="18897"/>
    <cellStyle name="Note 2 5 2 2 2" xfId="18898"/>
    <cellStyle name="Note 2 5 2 2 2 2" xfId="43855"/>
    <cellStyle name="Note 2 5 2 2 3" xfId="43854"/>
    <cellStyle name="Note 2 5 2 3" xfId="43853"/>
    <cellStyle name="Note 2 5 3" xfId="18899"/>
    <cellStyle name="Note 2 5 3 2" xfId="18900"/>
    <cellStyle name="Note 2 5 3 2 2" xfId="43857"/>
    <cellStyle name="Note 2 5 3 3" xfId="43856"/>
    <cellStyle name="Note 2 5 4" xfId="18901"/>
    <cellStyle name="Note 2 5 4 2" xfId="43858"/>
    <cellStyle name="Note 2 5 5" xfId="18902"/>
    <cellStyle name="Note 2 5 5 2" xfId="43859"/>
    <cellStyle name="Note 2 5 6" xfId="43852"/>
    <cellStyle name="Note 2 6" xfId="18903"/>
    <cellStyle name="Note 2 6 2" xfId="18904"/>
    <cellStyle name="Note 2 6 2 2" xfId="18905"/>
    <cellStyle name="Note 2 6 2 2 2" xfId="18906"/>
    <cellStyle name="Note 2 6 2 2 2 2" xfId="43863"/>
    <cellStyle name="Note 2 6 2 2 3" xfId="43862"/>
    <cellStyle name="Note 2 6 2 3" xfId="43861"/>
    <cellStyle name="Note 2 6 3" xfId="18907"/>
    <cellStyle name="Note 2 6 3 2" xfId="18908"/>
    <cellStyle name="Note 2 6 3 2 2" xfId="43865"/>
    <cellStyle name="Note 2 6 3 3" xfId="43864"/>
    <cellStyle name="Note 2 6 4" xfId="18909"/>
    <cellStyle name="Note 2 6 4 2" xfId="43866"/>
    <cellStyle name="Note 2 6 5" xfId="18910"/>
    <cellStyle name="Note 2 6 5 2" xfId="43867"/>
    <cellStyle name="Note 2 6 6" xfId="43860"/>
    <cellStyle name="Note 2 7" xfId="18911"/>
    <cellStyle name="Note 2 7 2" xfId="43868"/>
    <cellStyle name="Note 2 8" xfId="18912"/>
    <cellStyle name="Note 2 8 2" xfId="18913"/>
    <cellStyle name="Note 2 8 2 2" xfId="43870"/>
    <cellStyle name="Note 2 8 3" xfId="43869"/>
    <cellStyle name="Note 2 9" xfId="18914"/>
    <cellStyle name="Note 2 9 2" xfId="43871"/>
    <cellStyle name="Note 20" xfId="18915"/>
    <cellStyle name="Note 20 2" xfId="18916"/>
    <cellStyle name="Note 20 2 2" xfId="43873"/>
    <cellStyle name="Note 20 3" xfId="18917"/>
    <cellStyle name="Note 20 3 2" xfId="18918"/>
    <cellStyle name="Note 20 3 2 2" xfId="43875"/>
    <cellStyle name="Note 20 3 3" xfId="43874"/>
    <cellStyle name="Note 20 4" xfId="18919"/>
    <cellStyle name="Note 20 4 2" xfId="43876"/>
    <cellStyle name="Note 20 5" xfId="18920"/>
    <cellStyle name="Note 20 5 2" xfId="43877"/>
    <cellStyle name="Note 20 6" xfId="43872"/>
    <cellStyle name="Note 21" xfId="18921"/>
    <cellStyle name="Note 21 2" xfId="18922"/>
    <cellStyle name="Note 21 2 2" xfId="43879"/>
    <cellStyle name="Note 21 3" xfId="18923"/>
    <cellStyle name="Note 21 3 2" xfId="18924"/>
    <cellStyle name="Note 21 3 2 2" xfId="43881"/>
    <cellStyle name="Note 21 3 3" xfId="43880"/>
    <cellStyle name="Note 21 4" xfId="18925"/>
    <cellStyle name="Note 21 4 2" xfId="43882"/>
    <cellStyle name="Note 21 5" xfId="18926"/>
    <cellStyle name="Note 21 5 2" xfId="43883"/>
    <cellStyle name="Note 21 6" xfId="43878"/>
    <cellStyle name="Note 22" xfId="18927"/>
    <cellStyle name="Note 22 2" xfId="18928"/>
    <cellStyle name="Note 22 2 2" xfId="43885"/>
    <cellStyle name="Note 22 3" xfId="18929"/>
    <cellStyle name="Note 22 3 2" xfId="18930"/>
    <cellStyle name="Note 22 3 2 2" xfId="43887"/>
    <cellStyle name="Note 22 3 3" xfId="43886"/>
    <cellStyle name="Note 22 4" xfId="18931"/>
    <cellStyle name="Note 22 4 2" xfId="43888"/>
    <cellStyle name="Note 22 5" xfId="18932"/>
    <cellStyle name="Note 22 5 2" xfId="43889"/>
    <cellStyle name="Note 22 6" xfId="43884"/>
    <cellStyle name="Note 23" xfId="18933"/>
    <cellStyle name="Note 23 2" xfId="18934"/>
    <cellStyle name="Note 23 2 2" xfId="43891"/>
    <cellStyle name="Note 23 3" xfId="43890"/>
    <cellStyle name="Note 3" xfId="18935"/>
    <cellStyle name="Note 3 10" xfId="43892"/>
    <cellStyle name="Note 3 2" xfId="18936"/>
    <cellStyle name="Note 3 2 2" xfId="18937"/>
    <cellStyle name="Note 3 2 2 2" xfId="18938"/>
    <cellStyle name="Note 3 2 2 2 2" xfId="18939"/>
    <cellStyle name="Note 3 2 2 2 2 2" xfId="43896"/>
    <cellStyle name="Note 3 2 2 2 3" xfId="43895"/>
    <cellStyle name="Note 3 2 2 3" xfId="43894"/>
    <cellStyle name="Note 3 2 3" xfId="18940"/>
    <cellStyle name="Note 3 2 3 2" xfId="18941"/>
    <cellStyle name="Note 3 2 3 2 2" xfId="43898"/>
    <cellStyle name="Note 3 2 3 3" xfId="43897"/>
    <cellStyle name="Note 3 2 4" xfId="18942"/>
    <cellStyle name="Note 3 2 4 2" xfId="43899"/>
    <cellStyle name="Note 3 2 5" xfId="18943"/>
    <cellStyle name="Note 3 2 5 2" xfId="43900"/>
    <cellStyle name="Note 3 2 6" xfId="43893"/>
    <cellStyle name="Note 3 3" xfId="18944"/>
    <cellStyle name="Note 3 3 2" xfId="18945"/>
    <cellStyle name="Note 3 3 2 2" xfId="18946"/>
    <cellStyle name="Note 3 3 2 2 2" xfId="18947"/>
    <cellStyle name="Note 3 3 2 2 2 2" xfId="43904"/>
    <cellStyle name="Note 3 3 2 2 3" xfId="43903"/>
    <cellStyle name="Note 3 3 2 3" xfId="43902"/>
    <cellStyle name="Note 3 3 3" xfId="18948"/>
    <cellStyle name="Note 3 3 3 2" xfId="18949"/>
    <cellStyle name="Note 3 3 3 2 2" xfId="43906"/>
    <cellStyle name="Note 3 3 3 3" xfId="43905"/>
    <cellStyle name="Note 3 3 4" xfId="18950"/>
    <cellStyle name="Note 3 3 4 2" xfId="43907"/>
    <cellStyle name="Note 3 3 5" xfId="18951"/>
    <cellStyle name="Note 3 3 5 2" xfId="43908"/>
    <cellStyle name="Note 3 3 6" xfId="43901"/>
    <cellStyle name="Note 3 4" xfId="18952"/>
    <cellStyle name="Note 3 4 2" xfId="18953"/>
    <cellStyle name="Note 3 4 2 2" xfId="18954"/>
    <cellStyle name="Note 3 4 2 2 2" xfId="18955"/>
    <cellStyle name="Note 3 4 2 2 2 2" xfId="43912"/>
    <cellStyle name="Note 3 4 2 2 3" xfId="43911"/>
    <cellStyle name="Note 3 4 2 3" xfId="43910"/>
    <cellStyle name="Note 3 4 3" xfId="18956"/>
    <cellStyle name="Note 3 4 3 2" xfId="18957"/>
    <cellStyle name="Note 3 4 3 2 2" xfId="43914"/>
    <cellStyle name="Note 3 4 3 3" xfId="43913"/>
    <cellStyle name="Note 3 4 4" xfId="18958"/>
    <cellStyle name="Note 3 4 4 2" xfId="43915"/>
    <cellStyle name="Note 3 4 5" xfId="18959"/>
    <cellStyle name="Note 3 4 5 2" xfId="43916"/>
    <cellStyle name="Note 3 4 6" xfId="43909"/>
    <cellStyle name="Note 3 5" xfId="18960"/>
    <cellStyle name="Note 3 5 2" xfId="18961"/>
    <cellStyle name="Note 3 5 2 2" xfId="18962"/>
    <cellStyle name="Note 3 5 2 2 2" xfId="18963"/>
    <cellStyle name="Note 3 5 2 2 2 2" xfId="43920"/>
    <cellStyle name="Note 3 5 2 2 3" xfId="43919"/>
    <cellStyle name="Note 3 5 2 3" xfId="43918"/>
    <cellStyle name="Note 3 5 3" xfId="18964"/>
    <cellStyle name="Note 3 5 3 2" xfId="18965"/>
    <cellStyle name="Note 3 5 3 2 2" xfId="43922"/>
    <cellStyle name="Note 3 5 3 3" xfId="43921"/>
    <cellStyle name="Note 3 5 4" xfId="18966"/>
    <cellStyle name="Note 3 5 4 2" xfId="43923"/>
    <cellStyle name="Note 3 5 5" xfId="18967"/>
    <cellStyle name="Note 3 5 5 2" xfId="43924"/>
    <cellStyle name="Note 3 5 6" xfId="43917"/>
    <cellStyle name="Note 3 6" xfId="18968"/>
    <cellStyle name="Note 3 6 2" xfId="43925"/>
    <cellStyle name="Note 3 7" xfId="18969"/>
    <cellStyle name="Note 3 7 2" xfId="18970"/>
    <cellStyle name="Note 3 7 2 2" xfId="43927"/>
    <cellStyle name="Note 3 7 3" xfId="43926"/>
    <cellStyle name="Note 3 8" xfId="18971"/>
    <cellStyle name="Note 3 8 2" xfId="43928"/>
    <cellStyle name="Note 3 9" xfId="18972"/>
    <cellStyle name="Note 3 9 2" xfId="43929"/>
    <cellStyle name="Note 4" xfId="18973"/>
    <cellStyle name="Note 4 10" xfId="43930"/>
    <cellStyle name="Note 4 2" xfId="18974"/>
    <cellStyle name="Note 4 2 2" xfId="18975"/>
    <cellStyle name="Note 4 2 2 2" xfId="18976"/>
    <cellStyle name="Note 4 2 2 2 2" xfId="18977"/>
    <cellStyle name="Note 4 2 2 2 2 2" xfId="43934"/>
    <cellStyle name="Note 4 2 2 2 3" xfId="43933"/>
    <cellStyle name="Note 4 2 2 3" xfId="43932"/>
    <cellStyle name="Note 4 2 3" xfId="18978"/>
    <cellStyle name="Note 4 2 3 2" xfId="18979"/>
    <cellStyle name="Note 4 2 3 2 2" xfId="43936"/>
    <cellStyle name="Note 4 2 3 3" xfId="43935"/>
    <cellStyle name="Note 4 2 4" xfId="18980"/>
    <cellStyle name="Note 4 2 4 2" xfId="43937"/>
    <cellStyle name="Note 4 2 5" xfId="18981"/>
    <cellStyle name="Note 4 2 5 2" xfId="43938"/>
    <cellStyle name="Note 4 2 6" xfId="43931"/>
    <cellStyle name="Note 4 3" xfId="18982"/>
    <cellStyle name="Note 4 3 2" xfId="18983"/>
    <cellStyle name="Note 4 3 2 2" xfId="18984"/>
    <cellStyle name="Note 4 3 2 2 2" xfId="18985"/>
    <cellStyle name="Note 4 3 2 2 2 2" xfId="43942"/>
    <cellStyle name="Note 4 3 2 2 3" xfId="43941"/>
    <cellStyle name="Note 4 3 2 3" xfId="43940"/>
    <cellStyle name="Note 4 3 3" xfId="18986"/>
    <cellStyle name="Note 4 3 3 2" xfId="18987"/>
    <cellStyle name="Note 4 3 3 2 2" xfId="43944"/>
    <cellStyle name="Note 4 3 3 3" xfId="43943"/>
    <cellStyle name="Note 4 3 4" xfId="18988"/>
    <cellStyle name="Note 4 3 4 2" xfId="43945"/>
    <cellStyle name="Note 4 3 5" xfId="18989"/>
    <cellStyle name="Note 4 3 5 2" xfId="43946"/>
    <cellStyle name="Note 4 3 6" xfId="43939"/>
    <cellStyle name="Note 4 4" xfId="18990"/>
    <cellStyle name="Note 4 4 2" xfId="18991"/>
    <cellStyle name="Note 4 4 2 2" xfId="18992"/>
    <cellStyle name="Note 4 4 2 2 2" xfId="18993"/>
    <cellStyle name="Note 4 4 2 2 2 2" xfId="43950"/>
    <cellStyle name="Note 4 4 2 2 3" xfId="43949"/>
    <cellStyle name="Note 4 4 2 3" xfId="43948"/>
    <cellStyle name="Note 4 4 3" xfId="18994"/>
    <cellStyle name="Note 4 4 3 2" xfId="18995"/>
    <cellStyle name="Note 4 4 3 2 2" xfId="43952"/>
    <cellStyle name="Note 4 4 3 3" xfId="43951"/>
    <cellStyle name="Note 4 4 4" xfId="18996"/>
    <cellStyle name="Note 4 4 4 2" xfId="43953"/>
    <cellStyle name="Note 4 4 5" xfId="18997"/>
    <cellStyle name="Note 4 4 5 2" xfId="43954"/>
    <cellStyle name="Note 4 4 6" xfId="43947"/>
    <cellStyle name="Note 4 5" xfId="18998"/>
    <cellStyle name="Note 4 5 2" xfId="18999"/>
    <cellStyle name="Note 4 5 2 2" xfId="19000"/>
    <cellStyle name="Note 4 5 2 2 2" xfId="19001"/>
    <cellStyle name="Note 4 5 2 2 2 2" xfId="43958"/>
    <cellStyle name="Note 4 5 2 2 3" xfId="43957"/>
    <cellStyle name="Note 4 5 2 3" xfId="43956"/>
    <cellStyle name="Note 4 5 3" xfId="19002"/>
    <cellStyle name="Note 4 5 3 2" xfId="19003"/>
    <cellStyle name="Note 4 5 3 2 2" xfId="43960"/>
    <cellStyle name="Note 4 5 3 3" xfId="43959"/>
    <cellStyle name="Note 4 5 4" xfId="19004"/>
    <cellStyle name="Note 4 5 4 2" xfId="43961"/>
    <cellStyle name="Note 4 5 5" xfId="19005"/>
    <cellStyle name="Note 4 5 5 2" xfId="43962"/>
    <cellStyle name="Note 4 5 6" xfId="43955"/>
    <cellStyle name="Note 4 6" xfId="19006"/>
    <cellStyle name="Note 4 6 2" xfId="43963"/>
    <cellStyle name="Note 4 7" xfId="19007"/>
    <cellStyle name="Note 4 7 2" xfId="19008"/>
    <cellStyle name="Note 4 7 2 2" xfId="43965"/>
    <cellStyle name="Note 4 7 3" xfId="43964"/>
    <cellStyle name="Note 4 8" xfId="19009"/>
    <cellStyle name="Note 4 8 2" xfId="43966"/>
    <cellStyle name="Note 4 9" xfId="19010"/>
    <cellStyle name="Note 4 9 2" xfId="43967"/>
    <cellStyle name="Note 5" xfId="19011"/>
    <cellStyle name="Note 5 2" xfId="19012"/>
    <cellStyle name="Note 5 2 2" xfId="43969"/>
    <cellStyle name="Note 5 3" xfId="19013"/>
    <cellStyle name="Note 5 3 2" xfId="19014"/>
    <cellStyle name="Note 5 3 2 2" xfId="43971"/>
    <cellStyle name="Note 5 3 3" xfId="43970"/>
    <cellStyle name="Note 5 4" xfId="19015"/>
    <cellStyle name="Note 5 4 2" xfId="43972"/>
    <cellStyle name="Note 5 5" xfId="19016"/>
    <cellStyle name="Note 5 5 2" xfId="43973"/>
    <cellStyle name="Note 5 6" xfId="43968"/>
    <cellStyle name="Note 6" xfId="19017"/>
    <cellStyle name="Note 6 2" xfId="19018"/>
    <cellStyle name="Note 6 2 2" xfId="43975"/>
    <cellStyle name="Note 6 3" xfId="19019"/>
    <cellStyle name="Note 6 3 2" xfId="19020"/>
    <cellStyle name="Note 6 3 2 2" xfId="43977"/>
    <cellStyle name="Note 6 3 3" xfId="43976"/>
    <cellStyle name="Note 6 4" xfId="19021"/>
    <cellStyle name="Note 6 4 2" xfId="43978"/>
    <cellStyle name="Note 6 5" xfId="19022"/>
    <cellStyle name="Note 6 5 2" xfId="43979"/>
    <cellStyle name="Note 6 6" xfId="43974"/>
    <cellStyle name="Note 7" xfId="19023"/>
    <cellStyle name="Note 7 2" xfId="19024"/>
    <cellStyle name="Note 7 2 2" xfId="43981"/>
    <cellStyle name="Note 7 3" xfId="19025"/>
    <cellStyle name="Note 7 3 2" xfId="19026"/>
    <cellStyle name="Note 7 3 2 2" xfId="43983"/>
    <cellStyle name="Note 7 3 3" xfId="43982"/>
    <cellStyle name="Note 7 4" xfId="19027"/>
    <cellStyle name="Note 7 4 2" xfId="43984"/>
    <cellStyle name="Note 7 5" xfId="19028"/>
    <cellStyle name="Note 7 5 2" xfId="43985"/>
    <cellStyle name="Note 7 6" xfId="43980"/>
    <cellStyle name="Note 8" xfId="19029"/>
    <cellStyle name="Note 8 2" xfId="19030"/>
    <cellStyle name="Note 8 2 2" xfId="43987"/>
    <cellStyle name="Note 8 3" xfId="19031"/>
    <cellStyle name="Note 8 3 2" xfId="19032"/>
    <cellStyle name="Note 8 3 2 2" xfId="43989"/>
    <cellStyle name="Note 8 3 3" xfId="43988"/>
    <cellStyle name="Note 8 4" xfId="19033"/>
    <cellStyle name="Note 8 4 2" xfId="43990"/>
    <cellStyle name="Note 8 5" xfId="19034"/>
    <cellStyle name="Note 8 5 2" xfId="43991"/>
    <cellStyle name="Note 8 6" xfId="43986"/>
    <cellStyle name="Note 9" xfId="19035"/>
    <cellStyle name="Note 9 2" xfId="19036"/>
    <cellStyle name="Note 9 2 2" xfId="43993"/>
    <cellStyle name="Note 9 3" xfId="19037"/>
    <cellStyle name="Note 9 3 2" xfId="19038"/>
    <cellStyle name="Note 9 3 2 2" xfId="43995"/>
    <cellStyle name="Note 9 3 3" xfId="43994"/>
    <cellStyle name="Note 9 4" xfId="19039"/>
    <cellStyle name="Note 9 4 2" xfId="43996"/>
    <cellStyle name="Note 9 5" xfId="19040"/>
    <cellStyle name="Note 9 5 2" xfId="43997"/>
    <cellStyle name="Note 9 6" xfId="43992"/>
    <cellStyle name="Notes" xfId="19041"/>
    <cellStyle name="Notes 2" xfId="19042"/>
    <cellStyle name="Notes 2 2" xfId="43999"/>
    <cellStyle name="Notes 3" xfId="19043"/>
    <cellStyle name="Notes 3 2" xfId="44000"/>
    <cellStyle name="Notes 4" xfId="19044"/>
    <cellStyle name="Notes 4 2" xfId="44001"/>
    <cellStyle name="Notes 5" xfId="19045"/>
    <cellStyle name="Notes 5 2" xfId="44002"/>
    <cellStyle name="Notes 6" xfId="43998"/>
    <cellStyle name="Nplosion" xfId="19046"/>
    <cellStyle name="Nplosion 2" xfId="19047"/>
    <cellStyle name="Nplosion 2 2" xfId="19048"/>
    <cellStyle name="Nplosion 2 2 2" xfId="44005"/>
    <cellStyle name="Nplosion 2 3" xfId="19049"/>
    <cellStyle name="Nplosion 2 3 2" xfId="44006"/>
    <cellStyle name="Nplosion 2 4" xfId="19050"/>
    <cellStyle name="Nplosion 2 4 2" xfId="44007"/>
    <cellStyle name="Nplosion 2 5" xfId="44004"/>
    <cellStyle name="Nplosion 3" xfId="19051"/>
    <cellStyle name="Nplosion 3 2" xfId="19052"/>
    <cellStyle name="Nplosion 3 2 2" xfId="44009"/>
    <cellStyle name="Nplosion 3 3" xfId="19053"/>
    <cellStyle name="Nplosion 3 3 2" xfId="44010"/>
    <cellStyle name="Nplosion 3 4" xfId="19054"/>
    <cellStyle name="Nplosion 3 4 2" xfId="44011"/>
    <cellStyle name="Nplosion 3 5" xfId="44008"/>
    <cellStyle name="Nplosion 4" xfId="19055"/>
    <cellStyle name="Nplosion 4 2" xfId="19056"/>
    <cellStyle name="Nplosion 4 2 2" xfId="44013"/>
    <cellStyle name="Nplosion 4 3" xfId="19057"/>
    <cellStyle name="Nplosion 4 3 2" xfId="44014"/>
    <cellStyle name="Nplosion 4 4" xfId="19058"/>
    <cellStyle name="Nplosion 4 4 2" xfId="44015"/>
    <cellStyle name="Nplosion 4 5" xfId="44012"/>
    <cellStyle name="Nplosion 5" xfId="19059"/>
    <cellStyle name="Nplosion 5 2" xfId="44016"/>
    <cellStyle name="Nplosion 6" xfId="19060"/>
    <cellStyle name="Nplosion 6 2" xfId="44017"/>
    <cellStyle name="Nplosion 7" xfId="19061"/>
    <cellStyle name="Nplosion 7 2" xfId="44018"/>
    <cellStyle name="Nplosion 8" xfId="44003"/>
    <cellStyle name="Number_1dp" xfId="19062"/>
    <cellStyle name="Ø›ŽÅ [0]_SCWHX012" xfId="19063"/>
    <cellStyle name="Ø›ŽÅ_SCWHX012" xfId="19064"/>
    <cellStyle name="OddBodyShade" xfId="19065"/>
    <cellStyle name="OddBodyShade 10" xfId="19066"/>
    <cellStyle name="OddBodyShade 10 2" xfId="44020"/>
    <cellStyle name="OddBodyShade 11" xfId="19067"/>
    <cellStyle name="OddBodyShade 11 2" xfId="44021"/>
    <cellStyle name="OddBodyShade 12" xfId="19068"/>
    <cellStyle name="OddBodyShade 12 2" xfId="44022"/>
    <cellStyle name="OddBodyShade 13" xfId="44019"/>
    <cellStyle name="OddBodyShade 2" xfId="19069"/>
    <cellStyle name="OddBodyShade 2 2" xfId="19070"/>
    <cellStyle name="OddBodyShade 2 2 2" xfId="44024"/>
    <cellStyle name="OddBodyShade 2 3" xfId="19071"/>
    <cellStyle name="OddBodyShade 2 3 2" xfId="44025"/>
    <cellStyle name="OddBodyShade 2 4" xfId="19072"/>
    <cellStyle name="OddBodyShade 2 4 2" xfId="44026"/>
    <cellStyle name="OddBodyShade 2 5" xfId="44023"/>
    <cellStyle name="OddBodyShade 3" xfId="19073"/>
    <cellStyle name="OddBodyShade 3 2" xfId="19074"/>
    <cellStyle name="OddBodyShade 3 2 2" xfId="44028"/>
    <cellStyle name="OddBodyShade 3 3" xfId="19075"/>
    <cellStyle name="OddBodyShade 3 3 2" xfId="44029"/>
    <cellStyle name="OddBodyShade 3 4" xfId="19076"/>
    <cellStyle name="OddBodyShade 3 4 2" xfId="44030"/>
    <cellStyle name="OddBodyShade 3 5" xfId="44027"/>
    <cellStyle name="OddBodyShade 4" xfId="19077"/>
    <cellStyle name="OddBodyShade 4 2" xfId="19078"/>
    <cellStyle name="OddBodyShade 4 2 2" xfId="44032"/>
    <cellStyle name="OddBodyShade 4 3" xfId="19079"/>
    <cellStyle name="OddBodyShade 4 3 2" xfId="44033"/>
    <cellStyle name="OddBodyShade 4 4" xfId="19080"/>
    <cellStyle name="OddBodyShade 4 4 2" xfId="44034"/>
    <cellStyle name="OddBodyShade 4 5" xfId="44031"/>
    <cellStyle name="OddBodyShade 5" xfId="19081"/>
    <cellStyle name="OddBodyShade 5 2" xfId="19082"/>
    <cellStyle name="OddBodyShade 5 2 2" xfId="44036"/>
    <cellStyle name="OddBodyShade 5 3" xfId="19083"/>
    <cellStyle name="OddBodyShade 5 3 2" xfId="44037"/>
    <cellStyle name="OddBodyShade 5 4" xfId="19084"/>
    <cellStyle name="OddBodyShade 5 4 2" xfId="44038"/>
    <cellStyle name="OddBodyShade 5 5" xfId="44035"/>
    <cellStyle name="OddBodyShade 6" xfId="19085"/>
    <cellStyle name="OddBodyShade 6 2" xfId="19086"/>
    <cellStyle name="OddBodyShade 6 2 2" xfId="44040"/>
    <cellStyle name="OddBodyShade 6 3" xfId="19087"/>
    <cellStyle name="OddBodyShade 6 3 2" xfId="44041"/>
    <cellStyle name="OddBodyShade 6 4" xfId="19088"/>
    <cellStyle name="OddBodyShade 6 4 2" xfId="44042"/>
    <cellStyle name="OddBodyShade 6 5" xfId="44039"/>
    <cellStyle name="OddBodyShade 7" xfId="19089"/>
    <cellStyle name="OddBodyShade 7 2" xfId="19090"/>
    <cellStyle name="OddBodyShade 7 2 2" xfId="44044"/>
    <cellStyle name="OddBodyShade 7 3" xfId="19091"/>
    <cellStyle name="OddBodyShade 7 3 2" xfId="44045"/>
    <cellStyle name="OddBodyShade 7 4" xfId="19092"/>
    <cellStyle name="OddBodyShade 7 4 2" xfId="44046"/>
    <cellStyle name="OddBodyShade 7 5" xfId="44043"/>
    <cellStyle name="OddBodyShade 8" xfId="19093"/>
    <cellStyle name="OddBodyShade 8 2" xfId="19094"/>
    <cellStyle name="OddBodyShade 8 2 2" xfId="44048"/>
    <cellStyle name="OddBodyShade 8 3" xfId="19095"/>
    <cellStyle name="OddBodyShade 8 3 2" xfId="44049"/>
    <cellStyle name="OddBodyShade 8 4" xfId="19096"/>
    <cellStyle name="OddBodyShade 8 4 2" xfId="44050"/>
    <cellStyle name="OddBodyShade 8 5" xfId="44047"/>
    <cellStyle name="OddBodyShade 9" xfId="19097"/>
    <cellStyle name="OddBodyShade 9 2" xfId="19098"/>
    <cellStyle name="OddBodyShade 9 2 2" xfId="44052"/>
    <cellStyle name="OddBodyShade 9 3" xfId="19099"/>
    <cellStyle name="OddBodyShade 9 3 2" xfId="44053"/>
    <cellStyle name="OddBodyShade 9 4" xfId="19100"/>
    <cellStyle name="OddBodyShade 9 4 2" xfId="44054"/>
    <cellStyle name="OddBodyShade 9 5" xfId="44051"/>
    <cellStyle name="OddBodyShade_Apr10-Mar11 JLP1_v5" xfId="19101"/>
    <cellStyle name="Œ…‹æØ‚è [0.00]_Region Orders (2)" xfId="19102"/>
    <cellStyle name="Œ…‹æØ‚è_Region Orders (2)" xfId="19103"/>
    <cellStyle name="oft Excel]_x000d__x000a_Comment=Die Zeile open=/f l?dt benutzerdefinierte Funktionen in die Liste f?r Funktion-Einf?gen._x000d__x000a_Maxim" xfId="19104"/>
    <cellStyle name="oft Excel]_x000d__x000a_Comment=Die Zeile open=/f l?dt benutzerdefinierte Funktionen in die Liste f?r Funktion-Einf?gen._x000d__x000a_Maxim 2" xfId="19105"/>
    <cellStyle name="oft Excel]_x000d__x000a_Comment=Die Zeile open=/f l?dt benutzerdefinierte Funktionen in die Liste f?r Funktion-Einf?gen._x000d__x000a_Maxim 2 2" xfId="44056"/>
    <cellStyle name="oft Excel]_x000d__x000a_Comment=Die Zeile open=/f l?dt benutzerdefinierte Funktionen in die Liste f?r Funktion-Einf?gen._x000d__x000a_Maxim 3" xfId="19106"/>
    <cellStyle name="oft Excel]_x000d__x000a_Comment=Die Zeile open=/f l?dt benutzerdefinierte Funktionen in die Liste f?r Funktion-Einf?gen._x000d__x000a_Maxim 3 2" xfId="44057"/>
    <cellStyle name="oft Excel]_x000d__x000a_Comment=Die Zeile open=/f l?dt benutzerdefinierte Funktionen in die Liste f?r Funktion-Einf?gen._x000d__x000a_Maxim 4" xfId="19107"/>
    <cellStyle name="oft Excel]_x000d__x000a_Comment=Die Zeile open=/f l?dt benutzerdefinierte Funktionen in die Liste f?r Funktion-Einf?gen._x000d__x000a_Maxim 4 2" xfId="44058"/>
    <cellStyle name="oft Excel]_x000d__x000a_Comment=Die Zeile open=/f l?dt benutzerdefinierte Funktionen in die Liste f?r Funktion-Einf?gen._x000d__x000a_Maxim 5" xfId="44055"/>
    <cellStyle name="oft Excel]_x000d__x000a_Comment=Die Zeile open=/f l?dt benutzerdefinierte Funktionen in die Liste f¨?r Funktion-Einf¨?gen._x000d__x000a_Maxim" xfId="19108"/>
    <cellStyle name="oft Excel]_x000d__x000a_Comment=Die Zeile open=/f l?dt benutzerdefinierte Funktionen in die Liste f¨?r Funktion-Einf¨?gen._x000d__x000a_Maxim 2" xfId="19109"/>
    <cellStyle name="oft Excel]_x000d__x000a_Comment=Die Zeile open=/f l?dt benutzerdefinierte Funktionen in die Liste f¨?r Funktion-Einf¨?gen._x000d__x000a_Maxim 2 2" xfId="44060"/>
    <cellStyle name="oft Excel]_x000d__x000a_Comment=Die Zeile open=/f l?dt benutzerdefinierte Funktionen in die Liste f¨?r Funktion-Einf¨?gen._x000d__x000a_Maxim 3" xfId="19110"/>
    <cellStyle name="oft Excel]_x000d__x000a_Comment=Die Zeile open=/f l?dt benutzerdefinierte Funktionen in die Liste f¨?r Funktion-Einf¨?gen._x000d__x000a_Maxim 3 2" xfId="44061"/>
    <cellStyle name="oft Excel]_x000d__x000a_Comment=Die Zeile open=/f l?dt benutzerdefinierte Funktionen in die Liste f¨?r Funktion-Einf¨?gen._x000d__x000a_Maxim 4" xfId="19111"/>
    <cellStyle name="oft Excel]_x000d__x000a_Comment=Die Zeile open=/f l?dt benutzerdefinierte Funktionen in die Liste f¨?r Funktion-Einf¨?gen._x000d__x000a_Maxim 4 2" xfId="44062"/>
    <cellStyle name="oft Excel]_x000d__x000a_Comment=Die Zeile open=/f l?dt benutzerdefinierte Funktionen in die Liste f¨?r Funktion-Einf¨?gen._x000d__x000a_Maxim 5" xfId="44059"/>
    <cellStyle name="oft Excel]_x000d__x000a_Comment=Die Zeile open=/f lädt benutzerdefinierte Funktionen in die Liste für Funktion-Einfügen._x000d__x000a_Maxim" xfId="19112"/>
    <cellStyle name="oft Excel]_x000d__x000a_Comment=Die Zeile open=/f lädt benutzerdefinierte Funktionen in die Liste für Funktion-Einfügen._x000d__x000a_Maxim 2" xfId="19113"/>
    <cellStyle name="oft Excel]_x000d__x000a_Comment=Die Zeile open=/f lädt benutzerdefinierte Funktionen in die Liste für Funktion-Einfügen._x000d__x000a_Maxim 2 2" xfId="44064"/>
    <cellStyle name="oft Excel]_x000d__x000a_Comment=Die Zeile open=/f lädt benutzerdefinierte Funktionen in die Liste für Funktion-Einfügen._x000d__x000a_Maxim 3" xfId="19114"/>
    <cellStyle name="oft Excel]_x000d__x000a_Comment=Die Zeile open=/f lädt benutzerdefinierte Funktionen in die Liste für Funktion-Einfügen._x000d__x000a_Maxim 3 2" xfId="44065"/>
    <cellStyle name="oft Excel]_x000d__x000a_Comment=Die Zeile open=/f lädt benutzerdefinierte Funktionen in die Liste für Funktion-Einfügen._x000d__x000a_Maxim 4" xfId="19115"/>
    <cellStyle name="oft Excel]_x000d__x000a_Comment=Die Zeile open=/f lädt benutzerdefinierte Funktionen in die Liste für Funktion-Einfügen._x000d__x000a_Maxim 4 2" xfId="44066"/>
    <cellStyle name="oft Excel]_x000d__x000a_Comment=Die Zeile open=/f lädt benutzerdefinierte Funktionen in die Liste für Funktion-Einfügen._x000d__x000a_Maxim 5" xfId="44063"/>
    <cellStyle name="Output 10" xfId="19116"/>
    <cellStyle name="Output 10 2" xfId="19117"/>
    <cellStyle name="Output 10 2 2" xfId="44068"/>
    <cellStyle name="Output 10 3" xfId="19118"/>
    <cellStyle name="Output 10 3 2" xfId="19119"/>
    <cellStyle name="Output 10 3 2 2" xfId="44070"/>
    <cellStyle name="Output 10 3 3" xfId="44069"/>
    <cellStyle name="Output 10 4" xfId="19120"/>
    <cellStyle name="Output 10 4 2" xfId="44071"/>
    <cellStyle name="Output 10 5" xfId="19121"/>
    <cellStyle name="Output 10 5 2" xfId="44072"/>
    <cellStyle name="Output 10 6" xfId="44067"/>
    <cellStyle name="Output 11" xfId="19122"/>
    <cellStyle name="Output 11 2" xfId="19123"/>
    <cellStyle name="Output 11 2 2" xfId="44074"/>
    <cellStyle name="Output 11 3" xfId="19124"/>
    <cellStyle name="Output 11 3 2" xfId="19125"/>
    <cellStyle name="Output 11 3 2 2" xfId="44076"/>
    <cellStyle name="Output 11 3 3" xfId="44075"/>
    <cellStyle name="Output 11 4" xfId="19126"/>
    <cellStyle name="Output 11 4 2" xfId="44077"/>
    <cellStyle name="Output 11 5" xfId="19127"/>
    <cellStyle name="Output 11 5 2" xfId="44078"/>
    <cellStyle name="Output 11 6" xfId="44073"/>
    <cellStyle name="Output 12" xfId="19128"/>
    <cellStyle name="Output 12 2" xfId="19129"/>
    <cellStyle name="Output 12 2 2" xfId="44080"/>
    <cellStyle name="Output 12 3" xfId="19130"/>
    <cellStyle name="Output 12 3 2" xfId="19131"/>
    <cellStyle name="Output 12 3 2 2" xfId="44082"/>
    <cellStyle name="Output 12 3 3" xfId="44081"/>
    <cellStyle name="Output 12 4" xfId="19132"/>
    <cellStyle name="Output 12 4 2" xfId="44083"/>
    <cellStyle name="Output 12 5" xfId="19133"/>
    <cellStyle name="Output 12 5 2" xfId="44084"/>
    <cellStyle name="Output 12 6" xfId="44079"/>
    <cellStyle name="Output 13" xfId="19134"/>
    <cellStyle name="Output 13 2" xfId="19135"/>
    <cellStyle name="Output 13 2 2" xfId="44086"/>
    <cellStyle name="Output 13 3" xfId="19136"/>
    <cellStyle name="Output 13 3 2" xfId="19137"/>
    <cellStyle name="Output 13 3 2 2" xfId="44088"/>
    <cellStyle name="Output 13 3 3" xfId="44087"/>
    <cellStyle name="Output 13 4" xfId="19138"/>
    <cellStyle name="Output 13 4 2" xfId="44089"/>
    <cellStyle name="Output 13 5" xfId="19139"/>
    <cellStyle name="Output 13 5 2" xfId="44090"/>
    <cellStyle name="Output 13 6" xfId="44085"/>
    <cellStyle name="Output 14" xfId="19140"/>
    <cellStyle name="Output 14 2" xfId="19141"/>
    <cellStyle name="Output 14 2 2" xfId="44092"/>
    <cellStyle name="Output 14 3" xfId="19142"/>
    <cellStyle name="Output 14 3 2" xfId="19143"/>
    <cellStyle name="Output 14 3 2 2" xfId="44094"/>
    <cellStyle name="Output 14 3 3" xfId="44093"/>
    <cellStyle name="Output 14 4" xfId="19144"/>
    <cellStyle name="Output 14 4 2" xfId="44095"/>
    <cellStyle name="Output 14 5" xfId="19145"/>
    <cellStyle name="Output 14 5 2" xfId="44096"/>
    <cellStyle name="Output 14 6" xfId="44091"/>
    <cellStyle name="Output 15" xfId="19146"/>
    <cellStyle name="Output 15 2" xfId="19147"/>
    <cellStyle name="Output 15 2 2" xfId="44098"/>
    <cellStyle name="Output 15 3" xfId="19148"/>
    <cellStyle name="Output 15 3 2" xfId="19149"/>
    <cellStyle name="Output 15 3 2 2" xfId="44100"/>
    <cellStyle name="Output 15 3 3" xfId="44099"/>
    <cellStyle name="Output 15 4" xfId="19150"/>
    <cellStyle name="Output 15 4 2" xfId="44101"/>
    <cellStyle name="Output 15 5" xfId="19151"/>
    <cellStyle name="Output 15 5 2" xfId="44102"/>
    <cellStyle name="Output 15 6" xfId="44097"/>
    <cellStyle name="Output 16" xfId="19152"/>
    <cellStyle name="Output 16 2" xfId="19153"/>
    <cellStyle name="Output 16 2 2" xfId="44104"/>
    <cellStyle name="Output 16 3" xfId="19154"/>
    <cellStyle name="Output 16 3 2" xfId="19155"/>
    <cellStyle name="Output 16 3 2 2" xfId="44106"/>
    <cellStyle name="Output 16 3 3" xfId="44105"/>
    <cellStyle name="Output 16 4" xfId="19156"/>
    <cellStyle name="Output 16 4 2" xfId="44107"/>
    <cellStyle name="Output 16 5" xfId="19157"/>
    <cellStyle name="Output 16 5 2" xfId="44108"/>
    <cellStyle name="Output 16 6" xfId="44103"/>
    <cellStyle name="Output 17" xfId="19158"/>
    <cellStyle name="Output 17 2" xfId="19159"/>
    <cellStyle name="Output 17 2 2" xfId="44110"/>
    <cellStyle name="Output 17 3" xfId="19160"/>
    <cellStyle name="Output 17 3 2" xfId="19161"/>
    <cellStyle name="Output 17 3 2 2" xfId="44112"/>
    <cellStyle name="Output 17 3 3" xfId="44111"/>
    <cellStyle name="Output 17 4" xfId="19162"/>
    <cellStyle name="Output 17 4 2" xfId="44113"/>
    <cellStyle name="Output 17 5" xfId="19163"/>
    <cellStyle name="Output 17 5 2" xfId="44114"/>
    <cellStyle name="Output 17 6" xfId="44109"/>
    <cellStyle name="Output 18" xfId="19164"/>
    <cellStyle name="Output 18 2" xfId="19165"/>
    <cellStyle name="Output 18 2 2" xfId="44116"/>
    <cellStyle name="Output 18 3" xfId="19166"/>
    <cellStyle name="Output 18 3 2" xfId="19167"/>
    <cellStyle name="Output 18 3 2 2" xfId="44118"/>
    <cellStyle name="Output 18 3 3" xfId="44117"/>
    <cellStyle name="Output 18 4" xfId="19168"/>
    <cellStyle name="Output 18 4 2" xfId="44119"/>
    <cellStyle name="Output 18 5" xfId="19169"/>
    <cellStyle name="Output 18 5 2" xfId="44120"/>
    <cellStyle name="Output 18 6" xfId="44115"/>
    <cellStyle name="Output 19" xfId="19170"/>
    <cellStyle name="Output 19 2" xfId="19171"/>
    <cellStyle name="Output 19 2 2" xfId="44122"/>
    <cellStyle name="Output 19 3" xfId="19172"/>
    <cellStyle name="Output 19 3 2" xfId="19173"/>
    <cellStyle name="Output 19 3 2 2" xfId="44124"/>
    <cellStyle name="Output 19 3 3" xfId="44123"/>
    <cellStyle name="Output 19 4" xfId="19174"/>
    <cellStyle name="Output 19 4 2" xfId="44125"/>
    <cellStyle name="Output 19 5" xfId="19175"/>
    <cellStyle name="Output 19 5 2" xfId="44126"/>
    <cellStyle name="Output 19 6" xfId="44121"/>
    <cellStyle name="Output 2" xfId="19176"/>
    <cellStyle name="Output 2 10" xfId="19177"/>
    <cellStyle name="Output 2 10 2" xfId="44128"/>
    <cellStyle name="Output 2 11" xfId="44127"/>
    <cellStyle name="Output 2 2" xfId="19178"/>
    <cellStyle name="Output 2 2 10" xfId="44129"/>
    <cellStyle name="Output 2 2 2" xfId="19179"/>
    <cellStyle name="Output 2 2 2 2" xfId="19180"/>
    <cellStyle name="Output 2 2 2 2 2" xfId="44131"/>
    <cellStyle name="Output 2 2 2 3" xfId="19181"/>
    <cellStyle name="Output 2 2 2 3 2" xfId="19182"/>
    <cellStyle name="Output 2 2 2 3 2 2" xfId="44133"/>
    <cellStyle name="Output 2 2 2 3 3" xfId="44132"/>
    <cellStyle name="Output 2 2 2 4" xfId="19183"/>
    <cellStyle name="Output 2 2 2 4 2" xfId="44134"/>
    <cellStyle name="Output 2 2 2 5" xfId="19184"/>
    <cellStyle name="Output 2 2 2 5 2" xfId="44135"/>
    <cellStyle name="Output 2 2 2 6" xfId="44130"/>
    <cellStyle name="Output 2 2 3" xfId="19185"/>
    <cellStyle name="Output 2 2 3 2" xfId="19186"/>
    <cellStyle name="Output 2 2 3 2 2" xfId="44137"/>
    <cellStyle name="Output 2 2 3 3" xfId="19187"/>
    <cellStyle name="Output 2 2 3 3 2" xfId="19188"/>
    <cellStyle name="Output 2 2 3 3 2 2" xfId="44139"/>
    <cellStyle name="Output 2 2 3 3 3" xfId="44138"/>
    <cellStyle name="Output 2 2 3 4" xfId="19189"/>
    <cellStyle name="Output 2 2 3 4 2" xfId="44140"/>
    <cellStyle name="Output 2 2 3 5" xfId="19190"/>
    <cellStyle name="Output 2 2 3 5 2" xfId="44141"/>
    <cellStyle name="Output 2 2 3 6" xfId="44136"/>
    <cellStyle name="Output 2 2 4" xfId="19191"/>
    <cellStyle name="Output 2 2 4 2" xfId="19192"/>
    <cellStyle name="Output 2 2 4 2 2" xfId="44143"/>
    <cellStyle name="Output 2 2 4 3" xfId="19193"/>
    <cellStyle name="Output 2 2 4 3 2" xfId="19194"/>
    <cellStyle name="Output 2 2 4 3 2 2" xfId="44145"/>
    <cellStyle name="Output 2 2 4 3 3" xfId="44144"/>
    <cellStyle name="Output 2 2 4 4" xfId="19195"/>
    <cellStyle name="Output 2 2 4 4 2" xfId="44146"/>
    <cellStyle name="Output 2 2 4 5" xfId="19196"/>
    <cellStyle name="Output 2 2 4 5 2" xfId="44147"/>
    <cellStyle name="Output 2 2 4 6" xfId="44142"/>
    <cellStyle name="Output 2 2 5" xfId="19197"/>
    <cellStyle name="Output 2 2 5 2" xfId="19198"/>
    <cellStyle name="Output 2 2 5 2 2" xfId="44149"/>
    <cellStyle name="Output 2 2 5 3" xfId="19199"/>
    <cellStyle name="Output 2 2 5 3 2" xfId="19200"/>
    <cellStyle name="Output 2 2 5 3 2 2" xfId="44151"/>
    <cellStyle name="Output 2 2 5 3 3" xfId="44150"/>
    <cellStyle name="Output 2 2 5 4" xfId="19201"/>
    <cellStyle name="Output 2 2 5 4 2" xfId="44152"/>
    <cellStyle name="Output 2 2 5 5" xfId="19202"/>
    <cellStyle name="Output 2 2 5 5 2" xfId="44153"/>
    <cellStyle name="Output 2 2 5 6" xfId="44148"/>
    <cellStyle name="Output 2 2 6" xfId="19203"/>
    <cellStyle name="Output 2 2 6 2" xfId="44154"/>
    <cellStyle name="Output 2 2 7" xfId="19204"/>
    <cellStyle name="Output 2 2 7 2" xfId="19205"/>
    <cellStyle name="Output 2 2 7 2 2" xfId="44156"/>
    <cellStyle name="Output 2 2 7 3" xfId="44155"/>
    <cellStyle name="Output 2 2 8" xfId="19206"/>
    <cellStyle name="Output 2 2 8 2" xfId="44157"/>
    <cellStyle name="Output 2 2 9" xfId="19207"/>
    <cellStyle name="Output 2 2 9 2" xfId="44158"/>
    <cellStyle name="Output 2 3" xfId="19208"/>
    <cellStyle name="Output 2 3 2" xfId="19209"/>
    <cellStyle name="Output 2 3 2 2" xfId="44160"/>
    <cellStyle name="Output 2 3 3" xfId="19210"/>
    <cellStyle name="Output 2 3 3 2" xfId="19211"/>
    <cellStyle name="Output 2 3 3 2 2" xfId="44162"/>
    <cellStyle name="Output 2 3 3 3" xfId="44161"/>
    <cellStyle name="Output 2 3 4" xfId="19212"/>
    <cellStyle name="Output 2 3 4 2" xfId="44163"/>
    <cellStyle name="Output 2 3 5" xfId="19213"/>
    <cellStyle name="Output 2 3 5 2" xfId="44164"/>
    <cellStyle name="Output 2 3 6" xfId="44159"/>
    <cellStyle name="Output 2 4" xfId="19214"/>
    <cellStyle name="Output 2 4 2" xfId="19215"/>
    <cellStyle name="Output 2 4 2 2" xfId="44166"/>
    <cellStyle name="Output 2 4 3" xfId="19216"/>
    <cellStyle name="Output 2 4 3 2" xfId="19217"/>
    <cellStyle name="Output 2 4 3 2 2" xfId="44168"/>
    <cellStyle name="Output 2 4 3 3" xfId="44167"/>
    <cellStyle name="Output 2 4 4" xfId="19218"/>
    <cellStyle name="Output 2 4 4 2" xfId="44169"/>
    <cellStyle name="Output 2 4 5" xfId="19219"/>
    <cellStyle name="Output 2 4 5 2" xfId="44170"/>
    <cellStyle name="Output 2 4 6" xfId="44165"/>
    <cellStyle name="Output 2 5" xfId="19220"/>
    <cellStyle name="Output 2 5 2" xfId="19221"/>
    <cellStyle name="Output 2 5 2 2" xfId="44172"/>
    <cellStyle name="Output 2 5 3" xfId="19222"/>
    <cellStyle name="Output 2 5 3 2" xfId="19223"/>
    <cellStyle name="Output 2 5 3 2 2" xfId="44174"/>
    <cellStyle name="Output 2 5 3 3" xfId="44173"/>
    <cellStyle name="Output 2 5 4" xfId="19224"/>
    <cellStyle name="Output 2 5 4 2" xfId="44175"/>
    <cellStyle name="Output 2 5 5" xfId="19225"/>
    <cellStyle name="Output 2 5 5 2" xfId="44176"/>
    <cellStyle name="Output 2 5 6" xfId="44171"/>
    <cellStyle name="Output 2 6" xfId="19226"/>
    <cellStyle name="Output 2 6 2" xfId="19227"/>
    <cellStyle name="Output 2 6 2 2" xfId="44178"/>
    <cellStyle name="Output 2 6 3" xfId="19228"/>
    <cellStyle name="Output 2 6 3 2" xfId="19229"/>
    <cellStyle name="Output 2 6 3 2 2" xfId="44180"/>
    <cellStyle name="Output 2 6 3 3" xfId="44179"/>
    <cellStyle name="Output 2 6 4" xfId="19230"/>
    <cellStyle name="Output 2 6 4 2" xfId="44181"/>
    <cellStyle name="Output 2 6 5" xfId="19231"/>
    <cellStyle name="Output 2 6 5 2" xfId="44182"/>
    <cellStyle name="Output 2 6 6" xfId="44177"/>
    <cellStyle name="Output 2 7" xfId="19232"/>
    <cellStyle name="Output 2 7 2" xfId="44183"/>
    <cellStyle name="Output 2 8" xfId="19233"/>
    <cellStyle name="Output 2 8 2" xfId="19234"/>
    <cellStyle name="Output 2 8 2 2" xfId="44185"/>
    <cellStyle name="Output 2 8 3" xfId="44184"/>
    <cellStyle name="Output 2 9" xfId="19235"/>
    <cellStyle name="Output 2 9 2" xfId="44186"/>
    <cellStyle name="Output 20" xfId="19236"/>
    <cellStyle name="Output 20 2" xfId="19237"/>
    <cellStyle name="Output 20 2 2" xfId="44188"/>
    <cellStyle name="Output 20 3" xfId="19238"/>
    <cellStyle name="Output 20 3 2" xfId="19239"/>
    <cellStyle name="Output 20 3 2 2" xfId="44190"/>
    <cellStyle name="Output 20 3 3" xfId="44189"/>
    <cellStyle name="Output 20 4" xfId="19240"/>
    <cellStyle name="Output 20 4 2" xfId="44191"/>
    <cellStyle name="Output 20 5" xfId="19241"/>
    <cellStyle name="Output 20 5 2" xfId="44192"/>
    <cellStyle name="Output 20 6" xfId="44187"/>
    <cellStyle name="Output 21" xfId="19242"/>
    <cellStyle name="Output 21 2" xfId="19243"/>
    <cellStyle name="Output 21 2 2" xfId="44194"/>
    <cellStyle name="Output 21 3" xfId="19244"/>
    <cellStyle name="Output 21 3 2" xfId="19245"/>
    <cellStyle name="Output 21 3 2 2" xfId="44196"/>
    <cellStyle name="Output 21 3 3" xfId="44195"/>
    <cellStyle name="Output 21 4" xfId="19246"/>
    <cellStyle name="Output 21 4 2" xfId="44197"/>
    <cellStyle name="Output 21 5" xfId="19247"/>
    <cellStyle name="Output 21 5 2" xfId="44198"/>
    <cellStyle name="Output 21 6" xfId="44193"/>
    <cellStyle name="Output 22" xfId="19248"/>
    <cellStyle name="Output 22 2" xfId="19249"/>
    <cellStyle name="Output 22 2 2" xfId="44200"/>
    <cellStyle name="Output 22 3" xfId="19250"/>
    <cellStyle name="Output 22 3 2" xfId="19251"/>
    <cellStyle name="Output 22 3 2 2" xfId="44202"/>
    <cellStyle name="Output 22 3 3" xfId="44201"/>
    <cellStyle name="Output 22 4" xfId="19252"/>
    <cellStyle name="Output 22 4 2" xfId="44203"/>
    <cellStyle name="Output 22 5" xfId="19253"/>
    <cellStyle name="Output 22 5 2" xfId="44204"/>
    <cellStyle name="Output 22 6" xfId="44199"/>
    <cellStyle name="Output 23" xfId="19254"/>
    <cellStyle name="Output 23 2" xfId="19255"/>
    <cellStyle name="Output 23 2 2" xfId="44206"/>
    <cellStyle name="Output 23 3" xfId="44205"/>
    <cellStyle name="Output 3" xfId="19256"/>
    <cellStyle name="Output 3 10" xfId="44207"/>
    <cellStyle name="Output 3 2" xfId="19257"/>
    <cellStyle name="Output 3 2 2" xfId="19258"/>
    <cellStyle name="Output 3 2 2 2" xfId="44209"/>
    <cellStyle name="Output 3 2 3" xfId="19259"/>
    <cellStyle name="Output 3 2 3 2" xfId="19260"/>
    <cellStyle name="Output 3 2 3 2 2" xfId="44211"/>
    <cellStyle name="Output 3 2 3 3" xfId="44210"/>
    <cellStyle name="Output 3 2 4" xfId="19261"/>
    <cellStyle name="Output 3 2 4 2" xfId="44212"/>
    <cellStyle name="Output 3 2 5" xfId="19262"/>
    <cellStyle name="Output 3 2 5 2" xfId="44213"/>
    <cellStyle name="Output 3 2 6" xfId="44208"/>
    <cellStyle name="Output 3 3" xfId="19263"/>
    <cellStyle name="Output 3 3 2" xfId="19264"/>
    <cellStyle name="Output 3 3 2 2" xfId="44215"/>
    <cellStyle name="Output 3 3 3" xfId="19265"/>
    <cellStyle name="Output 3 3 3 2" xfId="19266"/>
    <cellStyle name="Output 3 3 3 2 2" xfId="44217"/>
    <cellStyle name="Output 3 3 3 3" xfId="44216"/>
    <cellStyle name="Output 3 3 4" xfId="19267"/>
    <cellStyle name="Output 3 3 4 2" xfId="44218"/>
    <cellStyle name="Output 3 3 5" xfId="19268"/>
    <cellStyle name="Output 3 3 5 2" xfId="44219"/>
    <cellStyle name="Output 3 3 6" xfId="44214"/>
    <cellStyle name="Output 3 4" xfId="19269"/>
    <cellStyle name="Output 3 4 2" xfId="19270"/>
    <cellStyle name="Output 3 4 2 2" xfId="44221"/>
    <cellStyle name="Output 3 4 3" xfId="19271"/>
    <cellStyle name="Output 3 4 3 2" xfId="19272"/>
    <cellStyle name="Output 3 4 3 2 2" xfId="44223"/>
    <cellStyle name="Output 3 4 3 3" xfId="44222"/>
    <cellStyle name="Output 3 4 4" xfId="19273"/>
    <cellStyle name="Output 3 4 4 2" xfId="44224"/>
    <cellStyle name="Output 3 4 5" xfId="19274"/>
    <cellStyle name="Output 3 4 5 2" xfId="44225"/>
    <cellStyle name="Output 3 4 6" xfId="44220"/>
    <cellStyle name="Output 3 5" xfId="19275"/>
    <cellStyle name="Output 3 5 2" xfId="19276"/>
    <cellStyle name="Output 3 5 2 2" xfId="44227"/>
    <cellStyle name="Output 3 5 3" xfId="19277"/>
    <cellStyle name="Output 3 5 3 2" xfId="19278"/>
    <cellStyle name="Output 3 5 3 2 2" xfId="44229"/>
    <cellStyle name="Output 3 5 3 3" xfId="44228"/>
    <cellStyle name="Output 3 5 4" xfId="19279"/>
    <cellStyle name="Output 3 5 4 2" xfId="44230"/>
    <cellStyle name="Output 3 5 5" xfId="19280"/>
    <cellStyle name="Output 3 5 5 2" xfId="44231"/>
    <cellStyle name="Output 3 5 6" xfId="44226"/>
    <cellStyle name="Output 3 6" xfId="19281"/>
    <cellStyle name="Output 3 6 2" xfId="44232"/>
    <cellStyle name="Output 3 7" xfId="19282"/>
    <cellStyle name="Output 3 7 2" xfId="19283"/>
    <cellStyle name="Output 3 7 2 2" xfId="44234"/>
    <cellStyle name="Output 3 7 3" xfId="44233"/>
    <cellStyle name="Output 3 8" xfId="19284"/>
    <cellStyle name="Output 3 8 2" xfId="44235"/>
    <cellStyle name="Output 3 9" xfId="19285"/>
    <cellStyle name="Output 3 9 2" xfId="44236"/>
    <cellStyle name="Output 4" xfId="19286"/>
    <cellStyle name="Output 4 10" xfId="44237"/>
    <cellStyle name="Output 4 2" xfId="19287"/>
    <cellStyle name="Output 4 2 2" xfId="19288"/>
    <cellStyle name="Output 4 2 2 2" xfId="44239"/>
    <cellStyle name="Output 4 2 3" xfId="19289"/>
    <cellStyle name="Output 4 2 3 2" xfId="19290"/>
    <cellStyle name="Output 4 2 3 2 2" xfId="44241"/>
    <cellStyle name="Output 4 2 3 3" xfId="44240"/>
    <cellStyle name="Output 4 2 4" xfId="19291"/>
    <cellStyle name="Output 4 2 4 2" xfId="44242"/>
    <cellStyle name="Output 4 2 5" xfId="19292"/>
    <cellStyle name="Output 4 2 5 2" xfId="44243"/>
    <cellStyle name="Output 4 2 6" xfId="44238"/>
    <cellStyle name="Output 4 3" xfId="19293"/>
    <cellStyle name="Output 4 3 2" xfId="19294"/>
    <cellStyle name="Output 4 3 2 2" xfId="44245"/>
    <cellStyle name="Output 4 3 3" xfId="19295"/>
    <cellStyle name="Output 4 3 3 2" xfId="19296"/>
    <cellStyle name="Output 4 3 3 2 2" xfId="44247"/>
    <cellStyle name="Output 4 3 3 3" xfId="44246"/>
    <cellStyle name="Output 4 3 4" xfId="19297"/>
    <cellStyle name="Output 4 3 4 2" xfId="44248"/>
    <cellStyle name="Output 4 3 5" xfId="19298"/>
    <cellStyle name="Output 4 3 5 2" xfId="44249"/>
    <cellStyle name="Output 4 3 6" xfId="44244"/>
    <cellStyle name="Output 4 4" xfId="19299"/>
    <cellStyle name="Output 4 4 2" xfId="19300"/>
    <cellStyle name="Output 4 4 2 2" xfId="44251"/>
    <cellStyle name="Output 4 4 3" xfId="19301"/>
    <cellStyle name="Output 4 4 3 2" xfId="19302"/>
    <cellStyle name="Output 4 4 3 2 2" xfId="44253"/>
    <cellStyle name="Output 4 4 3 3" xfId="44252"/>
    <cellStyle name="Output 4 4 4" xfId="19303"/>
    <cellStyle name="Output 4 4 4 2" xfId="44254"/>
    <cellStyle name="Output 4 4 5" xfId="19304"/>
    <cellStyle name="Output 4 4 5 2" xfId="44255"/>
    <cellStyle name="Output 4 4 6" xfId="44250"/>
    <cellStyle name="Output 4 5" xfId="19305"/>
    <cellStyle name="Output 4 5 2" xfId="19306"/>
    <cellStyle name="Output 4 5 2 2" xfId="44257"/>
    <cellStyle name="Output 4 5 3" xfId="19307"/>
    <cellStyle name="Output 4 5 3 2" xfId="19308"/>
    <cellStyle name="Output 4 5 3 2 2" xfId="44259"/>
    <cellStyle name="Output 4 5 3 3" xfId="44258"/>
    <cellStyle name="Output 4 5 4" xfId="19309"/>
    <cellStyle name="Output 4 5 4 2" xfId="44260"/>
    <cellStyle name="Output 4 5 5" xfId="19310"/>
    <cellStyle name="Output 4 5 5 2" xfId="44261"/>
    <cellStyle name="Output 4 5 6" xfId="44256"/>
    <cellStyle name="Output 4 6" xfId="19311"/>
    <cellStyle name="Output 4 6 2" xfId="44262"/>
    <cellStyle name="Output 4 7" xfId="19312"/>
    <cellStyle name="Output 4 7 2" xfId="19313"/>
    <cellStyle name="Output 4 7 2 2" xfId="44264"/>
    <cellStyle name="Output 4 7 3" xfId="44263"/>
    <cellStyle name="Output 4 8" xfId="19314"/>
    <cellStyle name="Output 4 8 2" xfId="44265"/>
    <cellStyle name="Output 4 9" xfId="19315"/>
    <cellStyle name="Output 4 9 2" xfId="44266"/>
    <cellStyle name="Output 5" xfId="19316"/>
    <cellStyle name="Output 5 2" xfId="19317"/>
    <cellStyle name="Output 5 2 2" xfId="44268"/>
    <cellStyle name="Output 5 3" xfId="19318"/>
    <cellStyle name="Output 5 3 2" xfId="19319"/>
    <cellStyle name="Output 5 3 2 2" xfId="44270"/>
    <cellStyle name="Output 5 3 3" xfId="44269"/>
    <cellStyle name="Output 5 4" xfId="19320"/>
    <cellStyle name="Output 5 4 2" xfId="44271"/>
    <cellStyle name="Output 5 5" xfId="19321"/>
    <cellStyle name="Output 5 5 2" xfId="44272"/>
    <cellStyle name="Output 5 6" xfId="44267"/>
    <cellStyle name="Output 6" xfId="19322"/>
    <cellStyle name="Output 6 2" xfId="19323"/>
    <cellStyle name="Output 6 2 2" xfId="44274"/>
    <cellStyle name="Output 6 3" xfId="19324"/>
    <cellStyle name="Output 6 3 2" xfId="19325"/>
    <cellStyle name="Output 6 3 2 2" xfId="44276"/>
    <cellStyle name="Output 6 3 3" xfId="44275"/>
    <cellStyle name="Output 6 4" xfId="19326"/>
    <cellStyle name="Output 6 4 2" xfId="44277"/>
    <cellStyle name="Output 6 5" xfId="19327"/>
    <cellStyle name="Output 6 5 2" xfId="44278"/>
    <cellStyle name="Output 6 6" xfId="44273"/>
    <cellStyle name="Output 7" xfId="19328"/>
    <cellStyle name="Output 7 2" xfId="19329"/>
    <cellStyle name="Output 7 2 2" xfId="44280"/>
    <cellStyle name="Output 7 3" xfId="19330"/>
    <cellStyle name="Output 7 3 2" xfId="19331"/>
    <cellStyle name="Output 7 3 2 2" xfId="44282"/>
    <cellStyle name="Output 7 3 3" xfId="44281"/>
    <cellStyle name="Output 7 4" xfId="19332"/>
    <cellStyle name="Output 7 4 2" xfId="44283"/>
    <cellStyle name="Output 7 5" xfId="19333"/>
    <cellStyle name="Output 7 5 2" xfId="44284"/>
    <cellStyle name="Output 7 6" xfId="44279"/>
    <cellStyle name="Output 8" xfId="19334"/>
    <cellStyle name="Output 8 2" xfId="19335"/>
    <cellStyle name="Output 8 2 2" xfId="44286"/>
    <cellStyle name="Output 8 3" xfId="19336"/>
    <cellStyle name="Output 8 3 2" xfId="19337"/>
    <cellStyle name="Output 8 3 2 2" xfId="44288"/>
    <cellStyle name="Output 8 3 3" xfId="44287"/>
    <cellStyle name="Output 8 4" xfId="19338"/>
    <cellStyle name="Output 8 4 2" xfId="44289"/>
    <cellStyle name="Output 8 5" xfId="19339"/>
    <cellStyle name="Output 8 5 2" xfId="44290"/>
    <cellStyle name="Output 8 6" xfId="44285"/>
    <cellStyle name="Output 9" xfId="19340"/>
    <cellStyle name="Output 9 2" xfId="19341"/>
    <cellStyle name="Output 9 2 2" xfId="44292"/>
    <cellStyle name="Output 9 3" xfId="19342"/>
    <cellStyle name="Output 9 3 2" xfId="19343"/>
    <cellStyle name="Output 9 3 2 2" xfId="44294"/>
    <cellStyle name="Output 9 3 3" xfId="44293"/>
    <cellStyle name="Output 9 4" xfId="19344"/>
    <cellStyle name="Output 9 4 2" xfId="44295"/>
    <cellStyle name="Output 9 5" xfId="19345"/>
    <cellStyle name="Output 9 5 2" xfId="44296"/>
    <cellStyle name="Output 9 6" xfId="44291"/>
    <cellStyle name="Output Amounts" xfId="19346"/>
    <cellStyle name="Output Amounts 2" xfId="19347"/>
    <cellStyle name="Output Amounts 2 2" xfId="44298"/>
    <cellStyle name="Output Amounts 3" xfId="19348"/>
    <cellStyle name="Output Amounts 3 2" xfId="44299"/>
    <cellStyle name="Output Amounts 4" xfId="19349"/>
    <cellStyle name="Output Amounts 4 2" xfId="44300"/>
    <cellStyle name="Output Amounts 5" xfId="44297"/>
    <cellStyle name="Output Column Headings" xfId="19350"/>
    <cellStyle name="Output Column Headings 2" xfId="19351"/>
    <cellStyle name="Output Column Headings 2 2" xfId="44302"/>
    <cellStyle name="Output Column Headings 3" xfId="19352"/>
    <cellStyle name="Output Column Headings 3 2" xfId="44303"/>
    <cellStyle name="Output Column Headings 4" xfId="19353"/>
    <cellStyle name="Output Column Headings 4 2" xfId="44304"/>
    <cellStyle name="Output Column Headings 5" xfId="44301"/>
    <cellStyle name="Output Line Items" xfId="19354"/>
    <cellStyle name="Output Line Items 2" xfId="19355"/>
    <cellStyle name="Output Line Items 2 2" xfId="44306"/>
    <cellStyle name="Output Line Items 3" xfId="19356"/>
    <cellStyle name="Output Line Items 3 2" xfId="44307"/>
    <cellStyle name="Output Line Items 4" xfId="19357"/>
    <cellStyle name="Output Line Items 4 2" xfId="44308"/>
    <cellStyle name="Output Line Items 5" xfId="44305"/>
    <cellStyle name="Output Report Heading" xfId="19358"/>
    <cellStyle name="Output Report Heading 2" xfId="19359"/>
    <cellStyle name="Output Report Heading 2 2" xfId="44310"/>
    <cellStyle name="Output Report Heading 3" xfId="19360"/>
    <cellStyle name="Output Report Heading 3 2" xfId="44311"/>
    <cellStyle name="Output Report Heading 4" xfId="19361"/>
    <cellStyle name="Output Report Heading 4 2" xfId="44312"/>
    <cellStyle name="Output Report Heading 5" xfId="44309"/>
    <cellStyle name="Output Report Title" xfId="19362"/>
    <cellStyle name="Output Report Title 2" xfId="19363"/>
    <cellStyle name="Output Report Title 2 2" xfId="44314"/>
    <cellStyle name="Output Report Title 3" xfId="19364"/>
    <cellStyle name="Output Report Title 3 2" xfId="44315"/>
    <cellStyle name="Output Report Title 4" xfId="19365"/>
    <cellStyle name="Output Report Title 4 2" xfId="44316"/>
    <cellStyle name="Output Report Title 5" xfId="44313"/>
    <cellStyle name="Overscore" xfId="19366"/>
    <cellStyle name="Overscore 10" xfId="19367"/>
    <cellStyle name="Overscore 10 2" xfId="44318"/>
    <cellStyle name="Overscore 11" xfId="19368"/>
    <cellStyle name="Overscore 11 2" xfId="44319"/>
    <cellStyle name="Overscore 12" xfId="19369"/>
    <cellStyle name="Overscore 12 2" xfId="44320"/>
    <cellStyle name="Overscore 13" xfId="44317"/>
    <cellStyle name="Overscore 2" xfId="19370"/>
    <cellStyle name="Overscore 2 2" xfId="19371"/>
    <cellStyle name="Overscore 2 2 2" xfId="44322"/>
    <cellStyle name="Overscore 2 3" xfId="19372"/>
    <cellStyle name="Overscore 2 3 2" xfId="44323"/>
    <cellStyle name="Overscore 2 4" xfId="19373"/>
    <cellStyle name="Overscore 2 4 2" xfId="44324"/>
    <cellStyle name="Overscore 2 5" xfId="44321"/>
    <cellStyle name="Overscore 3" xfId="19374"/>
    <cellStyle name="Overscore 3 2" xfId="19375"/>
    <cellStyle name="Overscore 3 2 2" xfId="44326"/>
    <cellStyle name="Overscore 3 3" xfId="19376"/>
    <cellStyle name="Overscore 3 3 2" xfId="44327"/>
    <cellStyle name="Overscore 3 4" xfId="19377"/>
    <cellStyle name="Overscore 3 4 2" xfId="44328"/>
    <cellStyle name="Overscore 3 5" xfId="44325"/>
    <cellStyle name="Overscore 4" xfId="19378"/>
    <cellStyle name="Overscore 4 2" xfId="19379"/>
    <cellStyle name="Overscore 4 2 2" xfId="44330"/>
    <cellStyle name="Overscore 4 3" xfId="19380"/>
    <cellStyle name="Overscore 4 3 2" xfId="44331"/>
    <cellStyle name="Overscore 4 4" xfId="19381"/>
    <cellStyle name="Overscore 4 4 2" xfId="44332"/>
    <cellStyle name="Overscore 4 5" xfId="44329"/>
    <cellStyle name="Overscore 5" xfId="19382"/>
    <cellStyle name="Overscore 5 2" xfId="19383"/>
    <cellStyle name="Overscore 5 2 2" xfId="44334"/>
    <cellStyle name="Overscore 5 3" xfId="19384"/>
    <cellStyle name="Overscore 5 3 2" xfId="44335"/>
    <cellStyle name="Overscore 5 4" xfId="19385"/>
    <cellStyle name="Overscore 5 4 2" xfId="44336"/>
    <cellStyle name="Overscore 5 5" xfId="44333"/>
    <cellStyle name="Overscore 6" xfId="19386"/>
    <cellStyle name="Overscore 6 2" xfId="19387"/>
    <cellStyle name="Overscore 6 2 2" xfId="44338"/>
    <cellStyle name="Overscore 6 3" xfId="19388"/>
    <cellStyle name="Overscore 6 3 2" xfId="44339"/>
    <cellStyle name="Overscore 6 4" xfId="19389"/>
    <cellStyle name="Overscore 6 4 2" xfId="44340"/>
    <cellStyle name="Overscore 6 5" xfId="44337"/>
    <cellStyle name="Overscore 7" xfId="19390"/>
    <cellStyle name="Overscore 7 2" xfId="19391"/>
    <cellStyle name="Overscore 7 2 2" xfId="44342"/>
    <cellStyle name="Overscore 7 3" xfId="19392"/>
    <cellStyle name="Overscore 7 3 2" xfId="44343"/>
    <cellStyle name="Overscore 7 4" xfId="19393"/>
    <cellStyle name="Overscore 7 4 2" xfId="44344"/>
    <cellStyle name="Overscore 7 5" xfId="44341"/>
    <cellStyle name="Overscore 8" xfId="19394"/>
    <cellStyle name="Overscore 8 2" xfId="19395"/>
    <cellStyle name="Overscore 8 2 2" xfId="44346"/>
    <cellStyle name="Overscore 8 3" xfId="19396"/>
    <cellStyle name="Overscore 8 3 2" xfId="44347"/>
    <cellStyle name="Overscore 8 4" xfId="19397"/>
    <cellStyle name="Overscore 8 4 2" xfId="44348"/>
    <cellStyle name="Overscore 8 5" xfId="44345"/>
    <cellStyle name="Overscore 9" xfId="19398"/>
    <cellStyle name="Overscore 9 2" xfId="19399"/>
    <cellStyle name="Overscore 9 2 2" xfId="44350"/>
    <cellStyle name="Overscore 9 3" xfId="19400"/>
    <cellStyle name="Overscore 9 3 2" xfId="44351"/>
    <cellStyle name="Overscore 9 4" xfId="19401"/>
    <cellStyle name="Overscore 9 4 2" xfId="44352"/>
    <cellStyle name="Overscore 9 5" xfId="44349"/>
    <cellStyle name="Overunder" xfId="19402"/>
    <cellStyle name="Overunder 10" xfId="19403"/>
    <cellStyle name="Overunder 10 2" xfId="44354"/>
    <cellStyle name="Overunder 11" xfId="19404"/>
    <cellStyle name="Overunder 11 2" xfId="44355"/>
    <cellStyle name="Overunder 12" xfId="19405"/>
    <cellStyle name="Overunder 12 2" xfId="44356"/>
    <cellStyle name="Overunder 13" xfId="44353"/>
    <cellStyle name="Overunder 2" xfId="19406"/>
    <cellStyle name="Overunder 2 2" xfId="19407"/>
    <cellStyle name="Overunder 2 2 2" xfId="44358"/>
    <cellStyle name="Overunder 2 3" xfId="19408"/>
    <cellStyle name="Overunder 2 3 2" xfId="44359"/>
    <cellStyle name="Overunder 2 4" xfId="19409"/>
    <cellStyle name="Overunder 2 4 2" xfId="44360"/>
    <cellStyle name="Overunder 2 5" xfId="44357"/>
    <cellStyle name="Overunder 3" xfId="19410"/>
    <cellStyle name="Overunder 3 2" xfId="19411"/>
    <cellStyle name="Overunder 3 2 2" xfId="44362"/>
    <cellStyle name="Overunder 3 3" xfId="19412"/>
    <cellStyle name="Overunder 3 3 2" xfId="44363"/>
    <cellStyle name="Overunder 3 4" xfId="19413"/>
    <cellStyle name="Overunder 3 4 2" xfId="44364"/>
    <cellStyle name="Overunder 3 5" xfId="44361"/>
    <cellStyle name="Overunder 4" xfId="19414"/>
    <cellStyle name="Overunder 4 2" xfId="19415"/>
    <cellStyle name="Overunder 4 2 2" xfId="44366"/>
    <cellStyle name="Overunder 4 3" xfId="19416"/>
    <cellStyle name="Overunder 4 3 2" xfId="44367"/>
    <cellStyle name="Overunder 4 4" xfId="19417"/>
    <cellStyle name="Overunder 4 4 2" xfId="44368"/>
    <cellStyle name="Overunder 4 5" xfId="44365"/>
    <cellStyle name="Overunder 5" xfId="19418"/>
    <cellStyle name="Overunder 5 2" xfId="19419"/>
    <cellStyle name="Overunder 5 2 2" xfId="44370"/>
    <cellStyle name="Overunder 5 3" xfId="19420"/>
    <cellStyle name="Overunder 5 3 2" xfId="44371"/>
    <cellStyle name="Overunder 5 4" xfId="19421"/>
    <cellStyle name="Overunder 5 4 2" xfId="44372"/>
    <cellStyle name="Overunder 5 5" xfId="44369"/>
    <cellStyle name="Overunder 6" xfId="19422"/>
    <cellStyle name="Overunder 6 2" xfId="19423"/>
    <cellStyle name="Overunder 6 2 2" xfId="44374"/>
    <cellStyle name="Overunder 6 3" xfId="19424"/>
    <cellStyle name="Overunder 6 3 2" xfId="44375"/>
    <cellStyle name="Overunder 6 4" xfId="19425"/>
    <cellStyle name="Overunder 6 4 2" xfId="44376"/>
    <cellStyle name="Overunder 6 5" xfId="44373"/>
    <cellStyle name="Overunder 7" xfId="19426"/>
    <cellStyle name="Overunder 7 2" xfId="19427"/>
    <cellStyle name="Overunder 7 2 2" xfId="44378"/>
    <cellStyle name="Overunder 7 3" xfId="19428"/>
    <cellStyle name="Overunder 7 3 2" xfId="44379"/>
    <cellStyle name="Overunder 7 4" xfId="19429"/>
    <cellStyle name="Overunder 7 4 2" xfId="44380"/>
    <cellStyle name="Overunder 7 5" xfId="44377"/>
    <cellStyle name="Overunder 8" xfId="19430"/>
    <cellStyle name="Overunder 8 2" xfId="19431"/>
    <cellStyle name="Overunder 8 2 2" xfId="44382"/>
    <cellStyle name="Overunder 8 3" xfId="19432"/>
    <cellStyle name="Overunder 8 3 2" xfId="44383"/>
    <cellStyle name="Overunder 8 4" xfId="19433"/>
    <cellStyle name="Overunder 8 4 2" xfId="44384"/>
    <cellStyle name="Overunder 8 5" xfId="44381"/>
    <cellStyle name="Overunder 9" xfId="19434"/>
    <cellStyle name="Overunder 9 2" xfId="19435"/>
    <cellStyle name="Overunder 9 2 2" xfId="44386"/>
    <cellStyle name="Overunder 9 3" xfId="19436"/>
    <cellStyle name="Overunder 9 3 2" xfId="44387"/>
    <cellStyle name="Overunder 9 4" xfId="19437"/>
    <cellStyle name="Overunder 9 4 2" xfId="44388"/>
    <cellStyle name="Overunder 9 5" xfId="44385"/>
    <cellStyle name="P" xfId="19438"/>
    <cellStyle name="P 2" xfId="19439"/>
    <cellStyle name="P 2 2" xfId="19440"/>
    <cellStyle name="P 2 2 2" xfId="44391"/>
    <cellStyle name="P 2 3" xfId="19441"/>
    <cellStyle name="P 2 3 2" xfId="44392"/>
    <cellStyle name="P 2 4" xfId="19442"/>
    <cellStyle name="P 2 4 2" xfId="44393"/>
    <cellStyle name="P 2 5" xfId="44390"/>
    <cellStyle name="P 3" xfId="19443"/>
    <cellStyle name="P 3 2" xfId="19444"/>
    <cellStyle name="P 3 2 2" xfId="44395"/>
    <cellStyle name="P 3 3" xfId="19445"/>
    <cellStyle name="P 3 3 2" xfId="44396"/>
    <cellStyle name="P 3 4" xfId="19446"/>
    <cellStyle name="P 3 4 2" xfId="44397"/>
    <cellStyle name="P 3 5" xfId="44394"/>
    <cellStyle name="P 4" xfId="19447"/>
    <cellStyle name="P 4 2" xfId="44398"/>
    <cellStyle name="P 5" xfId="19448"/>
    <cellStyle name="P 5 2" xfId="44399"/>
    <cellStyle name="P 6" xfId="19449"/>
    <cellStyle name="P 6 2" xfId="44400"/>
    <cellStyle name="P 7" xfId="44389"/>
    <cellStyle name="Page Number" xfId="19450"/>
    <cellStyle name="Page Number 2" xfId="19451"/>
    <cellStyle name="Page Number 2 2" xfId="44402"/>
    <cellStyle name="Page Number 3" xfId="19452"/>
    <cellStyle name="Page Number 3 2" xfId="44403"/>
    <cellStyle name="Page Number 4" xfId="19453"/>
    <cellStyle name="Page Number 4 2" xfId="44404"/>
    <cellStyle name="Page Number 5" xfId="44401"/>
    <cellStyle name="Palatino" xfId="19454"/>
    <cellStyle name="Palatino 2" xfId="19455"/>
    <cellStyle name="Palatino 2 2" xfId="44406"/>
    <cellStyle name="Palatino 3" xfId="19456"/>
    <cellStyle name="Palatino 3 2" xfId="44407"/>
    <cellStyle name="Palatino 4" xfId="19457"/>
    <cellStyle name="Palatino 4 2" xfId="44408"/>
    <cellStyle name="Palatino 5" xfId="44405"/>
    <cellStyle name="Parent" xfId="19458"/>
    <cellStyle name="Parent 10" xfId="44409"/>
    <cellStyle name="Parent 2" xfId="19459"/>
    <cellStyle name="Parent 2 2" xfId="19460"/>
    <cellStyle name="Parent 2 2 2" xfId="44411"/>
    <cellStyle name="Parent 2 3" xfId="19461"/>
    <cellStyle name="Parent 2 3 2" xfId="19462"/>
    <cellStyle name="Parent 2 3 2 2" xfId="44413"/>
    <cellStyle name="Parent 2 3 3" xfId="44412"/>
    <cellStyle name="Parent 2 4" xfId="19463"/>
    <cellStyle name="Parent 2 4 2" xfId="44414"/>
    <cellStyle name="Parent 2 5" xfId="19464"/>
    <cellStyle name="Parent 2 5 2" xfId="44415"/>
    <cellStyle name="Parent 2 6" xfId="44410"/>
    <cellStyle name="Parent 3" xfId="19465"/>
    <cellStyle name="Parent 3 2" xfId="19466"/>
    <cellStyle name="Parent 3 2 2" xfId="44417"/>
    <cellStyle name="Parent 3 3" xfId="19467"/>
    <cellStyle name="Parent 3 3 2" xfId="19468"/>
    <cellStyle name="Parent 3 3 2 2" xfId="44419"/>
    <cellStyle name="Parent 3 3 3" xfId="44418"/>
    <cellStyle name="Parent 3 4" xfId="19469"/>
    <cellStyle name="Parent 3 4 2" xfId="44420"/>
    <cellStyle name="Parent 3 5" xfId="19470"/>
    <cellStyle name="Parent 3 5 2" xfId="44421"/>
    <cellStyle name="Parent 3 6" xfId="44416"/>
    <cellStyle name="Parent 4" xfId="19471"/>
    <cellStyle name="Parent 4 2" xfId="19472"/>
    <cellStyle name="Parent 4 2 2" xfId="44423"/>
    <cellStyle name="Parent 4 3" xfId="19473"/>
    <cellStyle name="Parent 4 3 2" xfId="19474"/>
    <cellStyle name="Parent 4 3 2 2" xfId="44425"/>
    <cellStyle name="Parent 4 3 3" xfId="44424"/>
    <cellStyle name="Parent 4 4" xfId="19475"/>
    <cellStyle name="Parent 4 4 2" xfId="44426"/>
    <cellStyle name="Parent 4 5" xfId="19476"/>
    <cellStyle name="Parent 4 5 2" xfId="44427"/>
    <cellStyle name="Parent 4 6" xfId="44422"/>
    <cellStyle name="Parent 5" xfId="19477"/>
    <cellStyle name="Parent 5 2" xfId="19478"/>
    <cellStyle name="Parent 5 2 2" xfId="44429"/>
    <cellStyle name="Parent 5 3" xfId="19479"/>
    <cellStyle name="Parent 5 3 2" xfId="19480"/>
    <cellStyle name="Parent 5 3 2 2" xfId="44431"/>
    <cellStyle name="Parent 5 3 3" xfId="44430"/>
    <cellStyle name="Parent 5 4" xfId="19481"/>
    <cellStyle name="Parent 5 4 2" xfId="44432"/>
    <cellStyle name="Parent 5 5" xfId="19482"/>
    <cellStyle name="Parent 5 5 2" xfId="44433"/>
    <cellStyle name="Parent 5 6" xfId="44428"/>
    <cellStyle name="Parent 6" xfId="19483"/>
    <cellStyle name="Parent 6 2" xfId="44434"/>
    <cellStyle name="Parent 7" xfId="19484"/>
    <cellStyle name="Parent 7 2" xfId="19485"/>
    <cellStyle name="Parent 7 2 2" xfId="44436"/>
    <cellStyle name="Parent 7 3" xfId="44435"/>
    <cellStyle name="Parent 8" xfId="19486"/>
    <cellStyle name="Parent 8 2" xfId="44437"/>
    <cellStyle name="Parent 9" xfId="19487"/>
    <cellStyle name="Parent 9 2" xfId="44438"/>
    <cellStyle name="PctLine" xfId="19488"/>
    <cellStyle name="PctLine 2" xfId="19489"/>
    <cellStyle name="PctLine 2 2" xfId="44440"/>
    <cellStyle name="PctLine 3" xfId="19490"/>
    <cellStyle name="PctLine 3 2" xfId="44441"/>
    <cellStyle name="PctLine 4" xfId="19491"/>
    <cellStyle name="PctLine 4 2" xfId="44442"/>
    <cellStyle name="PctLine 5" xfId="44439"/>
    <cellStyle name="pe" xfId="19492"/>
    <cellStyle name="pe 2" xfId="19493"/>
    <cellStyle name="pe 2 2" xfId="44444"/>
    <cellStyle name="pe 3" xfId="19494"/>
    <cellStyle name="pe 3 2" xfId="44445"/>
    <cellStyle name="pe 4" xfId="19495"/>
    <cellStyle name="pe 4 2" xfId="44446"/>
    <cellStyle name="pe 5" xfId="44443"/>
    <cellStyle name="PEG" xfId="19496"/>
    <cellStyle name="PEG 2" xfId="19497"/>
    <cellStyle name="PEG 2 2" xfId="44448"/>
    <cellStyle name="PEG 3" xfId="19498"/>
    <cellStyle name="PEG 3 2" xfId="44449"/>
    <cellStyle name="PEG 4" xfId="19499"/>
    <cellStyle name="PEG 4 2" xfId="44450"/>
    <cellStyle name="PEG 5" xfId="44447"/>
    <cellStyle name="PER" xfId="19500"/>
    <cellStyle name="PER 2" xfId="19501"/>
    <cellStyle name="PER 2 2" xfId="44452"/>
    <cellStyle name="PER 3" xfId="19502"/>
    <cellStyle name="PER 3 2" xfId="44453"/>
    <cellStyle name="PER 4" xfId="19503"/>
    <cellStyle name="PER 4 2" xfId="44454"/>
    <cellStyle name="PER 5" xfId="44451"/>
    <cellStyle name="per.style" xfId="19504"/>
    <cellStyle name="per.style 2" xfId="19505"/>
    <cellStyle name="per.style 2 2" xfId="44456"/>
    <cellStyle name="per.style 3" xfId="19506"/>
    <cellStyle name="per.style 3 2" xfId="44457"/>
    <cellStyle name="per.style 4" xfId="19507"/>
    <cellStyle name="per.style 4 2" xfId="44458"/>
    <cellStyle name="per.style 5" xfId="44455"/>
    <cellStyle name="PER_2303-temp" xfId="19508"/>
    <cellStyle name="Percent" xfId="8" builtinId="5"/>
    <cellStyle name="Percent (0.0)" xfId="19509"/>
    <cellStyle name="Percent (0.0) 2" xfId="19510"/>
    <cellStyle name="Percent (0.0) 2 2" xfId="44460"/>
    <cellStyle name="Percent (0.0) 3" xfId="19511"/>
    <cellStyle name="Percent (0.0) 3 2" xfId="44461"/>
    <cellStyle name="Percent (0.0) 4" xfId="19512"/>
    <cellStyle name="Percent (0.0) 4 2" xfId="44462"/>
    <cellStyle name="Percent (0.0) 5" xfId="44459"/>
    <cellStyle name="Percent (0.00)" xfId="19513"/>
    <cellStyle name="Percent (0.00) 2" xfId="19514"/>
    <cellStyle name="Percent (0.00) 2 2" xfId="44464"/>
    <cellStyle name="Percent (0.00) 3" xfId="19515"/>
    <cellStyle name="Percent (0.00) 3 2" xfId="44465"/>
    <cellStyle name="Percent (0.00) 4" xfId="19516"/>
    <cellStyle name="Percent (0.00) 4 2" xfId="44466"/>
    <cellStyle name="Percent (0.00) 5" xfId="44463"/>
    <cellStyle name="Percent [0]" xfId="19517"/>
    <cellStyle name="Percent [0] 2" xfId="19518"/>
    <cellStyle name="Percent [0] 2 2" xfId="19519"/>
    <cellStyle name="Percent [0] 2 2 2" xfId="44469"/>
    <cellStyle name="Percent [0] 2 3" xfId="19520"/>
    <cellStyle name="Percent [0] 2 3 2" xfId="44470"/>
    <cellStyle name="Percent [0] 2 4" xfId="19521"/>
    <cellStyle name="Percent [0] 2 4 2" xfId="44471"/>
    <cellStyle name="Percent [0] 2 5" xfId="44468"/>
    <cellStyle name="Percent [0] 3" xfId="19522"/>
    <cellStyle name="Percent [0] 3 2" xfId="44472"/>
    <cellStyle name="Percent [0] 4" xfId="19523"/>
    <cellStyle name="Percent [0] 4 2" xfId="44473"/>
    <cellStyle name="Percent [0] 5" xfId="19524"/>
    <cellStyle name="Percent [0] 5 2" xfId="44474"/>
    <cellStyle name="Percent [0] 6" xfId="44467"/>
    <cellStyle name="Percent [00]" xfId="19525"/>
    <cellStyle name="Percent [00] 2" xfId="19526"/>
    <cellStyle name="Percent [00] 2 2" xfId="19527"/>
    <cellStyle name="Percent [00] 2 2 2" xfId="44477"/>
    <cellStyle name="Percent [00] 2 3" xfId="19528"/>
    <cellStyle name="Percent [00] 2 3 2" xfId="44478"/>
    <cellStyle name="Percent [00] 2 4" xfId="19529"/>
    <cellStyle name="Percent [00] 2 4 2" xfId="44479"/>
    <cellStyle name="Percent [00] 2 5" xfId="44476"/>
    <cellStyle name="Percent [00] 3" xfId="19530"/>
    <cellStyle name="Percent [00] 3 2" xfId="44480"/>
    <cellStyle name="Percent [00] 4" xfId="19531"/>
    <cellStyle name="Percent [00] 4 2" xfId="44481"/>
    <cellStyle name="Percent [00] 5" xfId="19532"/>
    <cellStyle name="Percent [00] 5 2" xfId="44482"/>
    <cellStyle name="Percent [00] 6" xfId="44475"/>
    <cellStyle name="Percent [1]" xfId="19533"/>
    <cellStyle name="Percent [1] --" xfId="19534"/>
    <cellStyle name="Percent [1] -- 2" xfId="19535"/>
    <cellStyle name="Percent [1] -- 2 2" xfId="44485"/>
    <cellStyle name="Percent [1] -- 3" xfId="19536"/>
    <cellStyle name="Percent [1] -- 3 2" xfId="44486"/>
    <cellStyle name="Percent [1] -- 4" xfId="19537"/>
    <cellStyle name="Percent [1] -- 4 2" xfId="44487"/>
    <cellStyle name="Percent [1] -- 5" xfId="44484"/>
    <cellStyle name="Percent [1] 2" xfId="19538"/>
    <cellStyle name="Percent [1] 2 2" xfId="44488"/>
    <cellStyle name="Percent [1] 3" xfId="19539"/>
    <cellStyle name="Percent [1] 3 2" xfId="44489"/>
    <cellStyle name="Percent [1] 4" xfId="19540"/>
    <cellStyle name="Percent [1] 4 2" xfId="44490"/>
    <cellStyle name="Percent [1] 5" xfId="44483"/>
    <cellStyle name="Percent [1]_MDOne" xfId="19541"/>
    <cellStyle name="Percent [2]" xfId="19542"/>
    <cellStyle name="Percent [2] 10" xfId="19543"/>
    <cellStyle name="Percent [2] 10 2" xfId="19544"/>
    <cellStyle name="Percent [2] 10 2 2" xfId="44493"/>
    <cellStyle name="Percent [2] 10 3" xfId="19545"/>
    <cellStyle name="Percent [2] 10 3 2" xfId="44494"/>
    <cellStyle name="Percent [2] 10 4" xfId="19546"/>
    <cellStyle name="Percent [2] 10 4 2" xfId="44495"/>
    <cellStyle name="Percent [2] 10 5" xfId="44492"/>
    <cellStyle name="Percent [2] 11" xfId="19547"/>
    <cellStyle name="Percent [2] 11 2" xfId="19548"/>
    <cellStyle name="Percent [2] 11 2 2" xfId="44497"/>
    <cellStyle name="Percent [2] 11 3" xfId="19549"/>
    <cellStyle name="Percent [2] 11 3 2" xfId="44498"/>
    <cellStyle name="Percent [2] 11 4" xfId="19550"/>
    <cellStyle name="Percent [2] 11 4 2" xfId="44499"/>
    <cellStyle name="Percent [2] 11 5" xfId="44496"/>
    <cellStyle name="Percent [2] 12" xfId="19551"/>
    <cellStyle name="Percent [2] 12 2" xfId="19552"/>
    <cellStyle name="Percent [2] 12 2 2" xfId="44501"/>
    <cellStyle name="Percent [2] 12 3" xfId="19553"/>
    <cellStyle name="Percent [2] 12 3 2" xfId="44502"/>
    <cellStyle name="Percent [2] 12 4" xfId="19554"/>
    <cellStyle name="Percent [2] 12 4 2" xfId="44503"/>
    <cellStyle name="Percent [2] 12 5" xfId="44500"/>
    <cellStyle name="Percent [2] 13" xfId="19555"/>
    <cellStyle name="Percent [2] 13 2" xfId="19556"/>
    <cellStyle name="Percent [2] 13 2 2" xfId="44505"/>
    <cellStyle name="Percent [2] 13 3" xfId="19557"/>
    <cellStyle name="Percent [2] 13 3 2" xfId="44506"/>
    <cellStyle name="Percent [2] 13 4" xfId="19558"/>
    <cellStyle name="Percent [2] 13 4 2" xfId="44507"/>
    <cellStyle name="Percent [2] 13 5" xfId="44504"/>
    <cellStyle name="Percent [2] 14" xfId="19559"/>
    <cellStyle name="Percent [2] 14 2" xfId="44508"/>
    <cellStyle name="Percent [2] 15" xfId="19560"/>
    <cellStyle name="Percent [2] 15 2" xfId="44509"/>
    <cellStyle name="Percent [2] 16" xfId="19561"/>
    <cellStyle name="Percent [2] 16 2" xfId="44510"/>
    <cellStyle name="Percent [2] 17" xfId="44491"/>
    <cellStyle name="Percent [2] 2" xfId="19562"/>
    <cellStyle name="Percent [2] 2 2" xfId="19563"/>
    <cellStyle name="Percent [2] 2 2 2" xfId="44512"/>
    <cellStyle name="Percent [2] 2 3" xfId="19564"/>
    <cellStyle name="Percent [2] 2 3 2" xfId="44513"/>
    <cellStyle name="Percent [2] 2 4" xfId="19565"/>
    <cellStyle name="Percent [2] 2 4 2" xfId="44514"/>
    <cellStyle name="Percent [2] 2 5" xfId="44511"/>
    <cellStyle name="Percent [2] 3" xfId="19566"/>
    <cellStyle name="Percent [2] 3 2" xfId="19567"/>
    <cellStyle name="Percent [2] 3 2 2" xfId="44516"/>
    <cellStyle name="Percent [2] 3 3" xfId="19568"/>
    <cellStyle name="Percent [2] 3 3 2" xfId="44517"/>
    <cellStyle name="Percent [2] 3 4" xfId="19569"/>
    <cellStyle name="Percent [2] 3 4 2" xfId="44518"/>
    <cellStyle name="Percent [2] 3 5" xfId="44515"/>
    <cellStyle name="Percent [2] 4" xfId="19570"/>
    <cellStyle name="Percent [2] 4 2" xfId="19571"/>
    <cellStyle name="Percent [2] 4 2 2" xfId="44520"/>
    <cellStyle name="Percent [2] 4 3" xfId="19572"/>
    <cellStyle name="Percent [2] 4 3 2" xfId="44521"/>
    <cellStyle name="Percent [2] 4 4" xfId="19573"/>
    <cellStyle name="Percent [2] 4 4 2" xfId="44522"/>
    <cellStyle name="Percent [2] 4 5" xfId="44519"/>
    <cellStyle name="Percent [2] 5" xfId="19574"/>
    <cellStyle name="Percent [2] 5 2" xfId="19575"/>
    <cellStyle name="Percent [2] 5 2 2" xfId="44524"/>
    <cellStyle name="Percent [2] 5 3" xfId="19576"/>
    <cellStyle name="Percent [2] 5 3 2" xfId="44525"/>
    <cellStyle name="Percent [2] 5 4" xfId="19577"/>
    <cellStyle name="Percent [2] 5 4 2" xfId="44526"/>
    <cellStyle name="Percent [2] 5 5" xfId="44523"/>
    <cellStyle name="Percent [2] 6" xfId="19578"/>
    <cellStyle name="Percent [2] 6 2" xfId="19579"/>
    <cellStyle name="Percent [2] 6 2 2" xfId="44528"/>
    <cellStyle name="Percent [2] 6 3" xfId="19580"/>
    <cellStyle name="Percent [2] 6 3 2" xfId="44529"/>
    <cellStyle name="Percent [2] 6 4" xfId="19581"/>
    <cellStyle name="Percent [2] 6 4 2" xfId="44530"/>
    <cellStyle name="Percent [2] 6 5" xfId="44527"/>
    <cellStyle name="Percent [2] 7" xfId="19582"/>
    <cellStyle name="Percent [2] 7 2" xfId="19583"/>
    <cellStyle name="Percent [2] 7 2 2" xfId="44532"/>
    <cellStyle name="Percent [2] 7 3" xfId="19584"/>
    <cellStyle name="Percent [2] 7 3 2" xfId="44533"/>
    <cellStyle name="Percent [2] 7 4" xfId="19585"/>
    <cellStyle name="Percent [2] 7 4 2" xfId="44534"/>
    <cellStyle name="Percent [2] 7 5" xfId="44531"/>
    <cellStyle name="Percent [2] 8" xfId="19586"/>
    <cellStyle name="Percent [2] 8 2" xfId="19587"/>
    <cellStyle name="Percent [2] 8 2 2" xfId="44536"/>
    <cellStyle name="Percent [2] 8 3" xfId="19588"/>
    <cellStyle name="Percent [2] 8 3 2" xfId="44537"/>
    <cellStyle name="Percent [2] 8 4" xfId="19589"/>
    <cellStyle name="Percent [2] 8 4 2" xfId="44538"/>
    <cellStyle name="Percent [2] 8 5" xfId="44535"/>
    <cellStyle name="Percent [2] 9" xfId="19590"/>
    <cellStyle name="Percent [2] 9 2" xfId="19591"/>
    <cellStyle name="Percent [2] 9 2 2" xfId="44540"/>
    <cellStyle name="Percent [2] 9 3" xfId="19592"/>
    <cellStyle name="Percent [2] 9 3 2" xfId="44541"/>
    <cellStyle name="Percent [2] 9 4" xfId="19593"/>
    <cellStyle name="Percent [2] 9 4 2" xfId="44542"/>
    <cellStyle name="Percent [2] 9 5" xfId="44539"/>
    <cellStyle name="Percent [3]" xfId="19594"/>
    <cellStyle name="Percent [3]--" xfId="19595"/>
    <cellStyle name="Percent [3] 2" xfId="19596"/>
    <cellStyle name="Percent [3]-- 2" xfId="19597"/>
    <cellStyle name="Percent [3] 2 2" xfId="44545"/>
    <cellStyle name="Percent [3]-- 2 2" xfId="44546"/>
    <cellStyle name="Percent [3] 3" xfId="19598"/>
    <cellStyle name="Percent [3]-- 3" xfId="19599"/>
    <cellStyle name="Percent [3] 3 2" xfId="44547"/>
    <cellStyle name="Percent [3]-- 3 2" xfId="44548"/>
    <cellStyle name="Percent [3] 4" xfId="19600"/>
    <cellStyle name="Percent [3]-- 4" xfId="19601"/>
    <cellStyle name="Percent [3] 4 2" xfId="44549"/>
    <cellStyle name="Percent [3]-- 4 2" xfId="44550"/>
    <cellStyle name="Percent [3] 5" xfId="44543"/>
    <cellStyle name="Percent [3]-- 5" xfId="44544"/>
    <cellStyle name="Percent 10" xfId="19602"/>
    <cellStyle name="Percent 10 2" xfId="19603"/>
    <cellStyle name="Percent 10 2 2" xfId="44552"/>
    <cellStyle name="Percent 10 3" xfId="19604"/>
    <cellStyle name="Percent 10 3 2" xfId="44553"/>
    <cellStyle name="Percent 10 4" xfId="19605"/>
    <cellStyle name="Percent 10 4 2" xfId="44554"/>
    <cellStyle name="Percent 10 5" xfId="44551"/>
    <cellStyle name="Percent 11" xfId="19606"/>
    <cellStyle name="Percent 11 2" xfId="53"/>
    <cellStyle name="Percent 11 2 2" xfId="25675"/>
    <cellStyle name="Percent 11 3" xfId="19607"/>
    <cellStyle name="Percent 11 3 2" xfId="44556"/>
    <cellStyle name="Percent 11 4" xfId="19608"/>
    <cellStyle name="Percent 11 4 2" xfId="44557"/>
    <cellStyle name="Percent 11 5" xfId="19609"/>
    <cellStyle name="Percent 11 5 2" xfId="44558"/>
    <cellStyle name="Percent 11 6" xfId="19610"/>
    <cellStyle name="Percent 11 6 2" xfId="44559"/>
    <cellStyle name="Percent 11 7" xfId="44555"/>
    <cellStyle name="Percent 12" xfId="19611"/>
    <cellStyle name="Percent 12 2" xfId="19612"/>
    <cellStyle name="Percent 12 2 2" xfId="44561"/>
    <cellStyle name="Percent 12 3" xfId="19613"/>
    <cellStyle name="Percent 12 3 2" xfId="44562"/>
    <cellStyle name="Percent 12 4" xfId="19614"/>
    <cellStyle name="Percent 12 4 2" xfId="44563"/>
    <cellStyle name="Percent 12 5" xfId="19615"/>
    <cellStyle name="Percent 12 5 2" xfId="44564"/>
    <cellStyle name="Percent 12 6" xfId="19616"/>
    <cellStyle name="Percent 12 6 2" xfId="44565"/>
    <cellStyle name="Percent 12 7" xfId="44560"/>
    <cellStyle name="Percent 13" xfId="19617"/>
    <cellStyle name="Percent 13 2" xfId="19618"/>
    <cellStyle name="Percent 13 2 2" xfId="44567"/>
    <cellStyle name="Percent 13 3" xfId="19619"/>
    <cellStyle name="Percent 13 3 2" xfId="44568"/>
    <cellStyle name="Percent 13 4" xfId="19620"/>
    <cellStyle name="Percent 13 4 2" xfId="44569"/>
    <cellStyle name="Percent 13 5" xfId="44566"/>
    <cellStyle name="Percent 14" xfId="19621"/>
    <cellStyle name="Percent 14 2" xfId="19622"/>
    <cellStyle name="Percent 14 2 2" xfId="44571"/>
    <cellStyle name="Percent 14 3" xfId="19623"/>
    <cellStyle name="Percent 14 3 2" xfId="44572"/>
    <cellStyle name="Percent 14 4" xfId="19624"/>
    <cellStyle name="Percent 14 4 2" xfId="44573"/>
    <cellStyle name="Percent 14 5" xfId="44570"/>
    <cellStyle name="Percent 15" xfId="19625"/>
    <cellStyle name="Percent 15 2" xfId="19626"/>
    <cellStyle name="Percent 15 2 2" xfId="44575"/>
    <cellStyle name="Percent 15 3" xfId="19627"/>
    <cellStyle name="Percent 15 3 2" xfId="44576"/>
    <cellStyle name="Percent 15 4" xfId="19628"/>
    <cellStyle name="Percent 15 4 2" xfId="44577"/>
    <cellStyle name="Percent 15 5" xfId="44574"/>
    <cellStyle name="Percent 16" xfId="19629"/>
    <cellStyle name="Percent 16 2" xfId="19630"/>
    <cellStyle name="Percent 16 2 2" xfId="44579"/>
    <cellStyle name="Percent 16 3" xfId="19631"/>
    <cellStyle name="Percent 16 3 2" xfId="44580"/>
    <cellStyle name="Percent 16 4" xfId="19632"/>
    <cellStyle name="Percent 16 4 2" xfId="44581"/>
    <cellStyle name="Percent 16 5" xfId="44578"/>
    <cellStyle name="Percent 17" xfId="25596"/>
    <cellStyle name="Percent 17 2" xfId="50495"/>
    <cellStyle name="Percent 18" xfId="25668"/>
    <cellStyle name="Percent 18 2" xfId="50567"/>
    <cellStyle name="Percent 2" xfId="49"/>
    <cellStyle name="Percent 2 10" xfId="19633"/>
    <cellStyle name="Percent 2 10 2" xfId="19634"/>
    <cellStyle name="Percent 2 10 2 2" xfId="44583"/>
    <cellStyle name="Percent 2 10 3" xfId="19635"/>
    <cellStyle name="Percent 2 10 3 2" xfId="44584"/>
    <cellStyle name="Percent 2 10 4" xfId="19636"/>
    <cellStyle name="Percent 2 10 4 2" xfId="44585"/>
    <cellStyle name="Percent 2 10 5" xfId="44582"/>
    <cellStyle name="Percent 2 11" xfId="19637"/>
    <cellStyle name="Percent 2 11 2" xfId="44586"/>
    <cellStyle name="Percent 2 12" xfId="19638"/>
    <cellStyle name="Percent 2 12 2" xfId="44587"/>
    <cellStyle name="Percent 2 13" xfId="19639"/>
    <cellStyle name="Percent 2 13 2" xfId="44588"/>
    <cellStyle name="Percent 2 14" xfId="19640"/>
    <cellStyle name="Percent 2 14 2" xfId="44589"/>
    <cellStyle name="Percent 2 2" xfId="19641"/>
    <cellStyle name="Percent 2 2 10" xfId="19642"/>
    <cellStyle name="Percent 2 2 10 2" xfId="44591"/>
    <cellStyle name="Percent 2 2 11" xfId="44590"/>
    <cellStyle name="Percent 2 2 2" xfId="19643"/>
    <cellStyle name="Percent 2 2 2 2" xfId="19644"/>
    <cellStyle name="Percent 2 2 2 2 2" xfId="19645"/>
    <cellStyle name="Percent 2 2 2 2 2 2" xfId="19646"/>
    <cellStyle name="Percent 2 2 2 2 2 2 2" xfId="44595"/>
    <cellStyle name="Percent 2 2 2 2 2 3" xfId="19647"/>
    <cellStyle name="Percent 2 2 2 2 2 3 2" xfId="44596"/>
    <cellStyle name="Percent 2 2 2 2 2 4" xfId="19648"/>
    <cellStyle name="Percent 2 2 2 2 2 4 2" xfId="44597"/>
    <cellStyle name="Percent 2 2 2 2 2 5" xfId="44594"/>
    <cellStyle name="Percent 2 2 2 2 3" xfId="19649"/>
    <cellStyle name="Percent 2 2 2 2 3 2" xfId="19650"/>
    <cellStyle name="Percent 2 2 2 2 3 2 2" xfId="44599"/>
    <cellStyle name="Percent 2 2 2 2 3 3" xfId="19651"/>
    <cellStyle name="Percent 2 2 2 2 3 3 2" xfId="44600"/>
    <cellStyle name="Percent 2 2 2 2 3 4" xfId="19652"/>
    <cellStyle name="Percent 2 2 2 2 3 4 2" xfId="44601"/>
    <cellStyle name="Percent 2 2 2 2 3 5" xfId="44598"/>
    <cellStyle name="Percent 2 2 2 2 4" xfId="19653"/>
    <cellStyle name="Percent 2 2 2 2 4 2" xfId="19654"/>
    <cellStyle name="Percent 2 2 2 2 4 2 2" xfId="44603"/>
    <cellStyle name="Percent 2 2 2 2 4 3" xfId="19655"/>
    <cellStyle name="Percent 2 2 2 2 4 3 2" xfId="44604"/>
    <cellStyle name="Percent 2 2 2 2 4 4" xfId="19656"/>
    <cellStyle name="Percent 2 2 2 2 4 4 2" xfId="44605"/>
    <cellStyle name="Percent 2 2 2 2 4 5" xfId="44602"/>
    <cellStyle name="Percent 2 2 2 2 5" xfId="19657"/>
    <cellStyle name="Percent 2 2 2 2 5 2" xfId="19658"/>
    <cellStyle name="Percent 2 2 2 2 5 2 2" xfId="44607"/>
    <cellStyle name="Percent 2 2 2 2 5 3" xfId="19659"/>
    <cellStyle name="Percent 2 2 2 2 5 3 2" xfId="44608"/>
    <cellStyle name="Percent 2 2 2 2 5 4" xfId="19660"/>
    <cellStyle name="Percent 2 2 2 2 5 4 2" xfId="44609"/>
    <cellStyle name="Percent 2 2 2 2 5 5" xfId="44606"/>
    <cellStyle name="Percent 2 2 2 2 6" xfId="19661"/>
    <cellStyle name="Percent 2 2 2 2 6 2" xfId="44610"/>
    <cellStyle name="Percent 2 2 2 2 7" xfId="19662"/>
    <cellStyle name="Percent 2 2 2 2 7 2" xfId="44611"/>
    <cellStyle name="Percent 2 2 2 2 8" xfId="19663"/>
    <cellStyle name="Percent 2 2 2 2 8 2" xfId="44612"/>
    <cellStyle name="Percent 2 2 2 2 9" xfId="44593"/>
    <cellStyle name="Percent 2 2 2 3" xfId="19664"/>
    <cellStyle name="Percent 2 2 2 3 2" xfId="19665"/>
    <cellStyle name="Percent 2 2 2 3 2 2" xfId="44614"/>
    <cellStyle name="Percent 2 2 2 3 3" xfId="19666"/>
    <cellStyle name="Percent 2 2 2 3 3 2" xfId="44615"/>
    <cellStyle name="Percent 2 2 2 3 4" xfId="19667"/>
    <cellStyle name="Percent 2 2 2 3 4 2" xfId="44616"/>
    <cellStyle name="Percent 2 2 2 3 5" xfId="44613"/>
    <cellStyle name="Percent 2 2 2 4" xfId="19668"/>
    <cellStyle name="Percent 2 2 2 4 2" xfId="19669"/>
    <cellStyle name="Percent 2 2 2 4 2 2" xfId="44618"/>
    <cellStyle name="Percent 2 2 2 4 3" xfId="19670"/>
    <cellStyle name="Percent 2 2 2 4 3 2" xfId="44619"/>
    <cellStyle name="Percent 2 2 2 4 4" xfId="19671"/>
    <cellStyle name="Percent 2 2 2 4 4 2" xfId="44620"/>
    <cellStyle name="Percent 2 2 2 4 5" xfId="44617"/>
    <cellStyle name="Percent 2 2 2 5" xfId="19672"/>
    <cellStyle name="Percent 2 2 2 5 2" xfId="19673"/>
    <cellStyle name="Percent 2 2 2 5 2 2" xfId="44622"/>
    <cellStyle name="Percent 2 2 2 5 3" xfId="19674"/>
    <cellStyle name="Percent 2 2 2 5 3 2" xfId="44623"/>
    <cellStyle name="Percent 2 2 2 5 4" xfId="19675"/>
    <cellStyle name="Percent 2 2 2 5 4 2" xfId="44624"/>
    <cellStyle name="Percent 2 2 2 5 5" xfId="44621"/>
    <cellStyle name="Percent 2 2 2 6" xfId="19676"/>
    <cellStyle name="Percent 2 2 2 6 2" xfId="44625"/>
    <cellStyle name="Percent 2 2 2 7" xfId="19677"/>
    <cellStyle name="Percent 2 2 2 7 2" xfId="44626"/>
    <cellStyle name="Percent 2 2 2 8" xfId="19678"/>
    <cellStyle name="Percent 2 2 2 8 2" xfId="44627"/>
    <cellStyle name="Percent 2 2 2 9" xfId="44592"/>
    <cellStyle name="Percent 2 2 3" xfId="19679"/>
    <cellStyle name="Percent 2 2 3 2" xfId="19680"/>
    <cellStyle name="Percent 2 2 3 2 2" xfId="44629"/>
    <cellStyle name="Percent 2 2 3 3" xfId="19681"/>
    <cellStyle name="Percent 2 2 3 3 2" xfId="44630"/>
    <cellStyle name="Percent 2 2 3 4" xfId="19682"/>
    <cellStyle name="Percent 2 2 3 4 2" xfId="44631"/>
    <cellStyle name="Percent 2 2 3 5" xfId="44628"/>
    <cellStyle name="Percent 2 2 4" xfId="19683"/>
    <cellStyle name="Percent 2 2 4 2" xfId="19684"/>
    <cellStyle name="Percent 2 2 4 2 2" xfId="44633"/>
    <cellStyle name="Percent 2 2 4 3" xfId="19685"/>
    <cellStyle name="Percent 2 2 4 3 2" xfId="44634"/>
    <cellStyle name="Percent 2 2 4 4" xfId="19686"/>
    <cellStyle name="Percent 2 2 4 4 2" xfId="44635"/>
    <cellStyle name="Percent 2 2 4 5" xfId="44632"/>
    <cellStyle name="Percent 2 2 5" xfId="19687"/>
    <cellStyle name="Percent 2 2 5 2" xfId="19688"/>
    <cellStyle name="Percent 2 2 5 2 2" xfId="44637"/>
    <cellStyle name="Percent 2 2 5 3" xfId="19689"/>
    <cellStyle name="Percent 2 2 5 3 2" xfId="44638"/>
    <cellStyle name="Percent 2 2 5 4" xfId="19690"/>
    <cellStyle name="Percent 2 2 5 4 2" xfId="44639"/>
    <cellStyle name="Percent 2 2 5 5" xfId="44636"/>
    <cellStyle name="Percent 2 2 6" xfId="19691"/>
    <cellStyle name="Percent 2 2 6 2" xfId="19692"/>
    <cellStyle name="Percent 2 2 6 2 2" xfId="44641"/>
    <cellStyle name="Percent 2 2 6 3" xfId="19693"/>
    <cellStyle name="Percent 2 2 6 3 2" xfId="44642"/>
    <cellStyle name="Percent 2 2 6 4" xfId="19694"/>
    <cellStyle name="Percent 2 2 6 4 2" xfId="44643"/>
    <cellStyle name="Percent 2 2 6 5" xfId="44640"/>
    <cellStyle name="Percent 2 2 7" xfId="19695"/>
    <cellStyle name="Percent 2 2 7 2" xfId="19696"/>
    <cellStyle name="Percent 2 2 7 2 2" xfId="44645"/>
    <cellStyle name="Percent 2 2 7 3" xfId="19697"/>
    <cellStyle name="Percent 2 2 7 3 2" xfId="44646"/>
    <cellStyle name="Percent 2 2 7 4" xfId="19698"/>
    <cellStyle name="Percent 2 2 7 4 2" xfId="44647"/>
    <cellStyle name="Percent 2 2 7 5" xfId="44644"/>
    <cellStyle name="Percent 2 2 8" xfId="19699"/>
    <cellStyle name="Percent 2 2 8 2" xfId="44648"/>
    <cellStyle name="Percent 2 2 9" xfId="19700"/>
    <cellStyle name="Percent 2 2 9 2" xfId="44649"/>
    <cellStyle name="Percent 2 3" xfId="19701"/>
    <cellStyle name="Percent 2 3 2" xfId="19702"/>
    <cellStyle name="Percent 2 3 2 2" xfId="44651"/>
    <cellStyle name="Percent 2 3 3" xfId="19703"/>
    <cellStyle name="Percent 2 3 3 2" xfId="44652"/>
    <cellStyle name="Percent 2 3 4" xfId="19704"/>
    <cellStyle name="Percent 2 3 4 2" xfId="44653"/>
    <cellStyle name="Percent 2 3 5" xfId="44650"/>
    <cellStyle name="Percent 2 4" xfId="19705"/>
    <cellStyle name="Percent 2 4 2" xfId="19706"/>
    <cellStyle name="Percent 2 4 2 2" xfId="44655"/>
    <cellStyle name="Percent 2 4 3" xfId="19707"/>
    <cellStyle name="Percent 2 4 3 2" xfId="44656"/>
    <cellStyle name="Percent 2 4 4" xfId="19708"/>
    <cellStyle name="Percent 2 4 4 2" xfId="44657"/>
    <cellStyle name="Percent 2 4 5" xfId="44654"/>
    <cellStyle name="Percent 2 5" xfId="19709"/>
    <cellStyle name="Percent 2 5 2" xfId="19710"/>
    <cellStyle name="Percent 2 5 2 2" xfId="44659"/>
    <cellStyle name="Percent 2 5 3" xfId="19711"/>
    <cellStyle name="Percent 2 5 3 2" xfId="44660"/>
    <cellStyle name="Percent 2 5 4" xfId="19712"/>
    <cellStyle name="Percent 2 5 4 2" xfId="44661"/>
    <cellStyle name="Percent 2 5 5" xfId="44658"/>
    <cellStyle name="Percent 2 6" xfId="19713"/>
    <cellStyle name="Percent 2 6 2" xfId="19714"/>
    <cellStyle name="Percent 2 6 2 2" xfId="44663"/>
    <cellStyle name="Percent 2 6 3" xfId="19715"/>
    <cellStyle name="Percent 2 6 3 2" xfId="44664"/>
    <cellStyle name="Percent 2 6 4" xfId="19716"/>
    <cellStyle name="Percent 2 6 4 2" xfId="44665"/>
    <cellStyle name="Percent 2 6 5" xfId="44662"/>
    <cellStyle name="Percent 2 7" xfId="19717"/>
    <cellStyle name="Percent 2 7 2" xfId="44666"/>
    <cellStyle name="Percent 2 8" xfId="19718"/>
    <cellStyle name="Percent 2 8 2" xfId="19719"/>
    <cellStyle name="Percent 2 8 2 2" xfId="44668"/>
    <cellStyle name="Percent 2 8 3" xfId="19720"/>
    <cellStyle name="Percent 2 8 3 2" xfId="44669"/>
    <cellStyle name="Percent 2 8 4" xfId="19721"/>
    <cellStyle name="Percent 2 8 4 2" xfId="44670"/>
    <cellStyle name="Percent 2 8 5" xfId="44667"/>
    <cellStyle name="Percent 2 9" xfId="19722"/>
    <cellStyle name="Percent 2 9 2" xfId="19723"/>
    <cellStyle name="Percent 2 9 2 2" xfId="44672"/>
    <cellStyle name="Percent 2 9 3" xfId="19724"/>
    <cellStyle name="Percent 2 9 3 2" xfId="44673"/>
    <cellStyle name="Percent 2 9 4" xfId="19725"/>
    <cellStyle name="Percent 2 9 4 2" xfId="44674"/>
    <cellStyle name="Percent 2 9 5" xfId="44671"/>
    <cellStyle name="Percent 3" xfId="19726"/>
    <cellStyle name="Percent 3 2" xfId="19727"/>
    <cellStyle name="Percent 3 2 2" xfId="19728"/>
    <cellStyle name="Percent 3 2 2 2" xfId="19729"/>
    <cellStyle name="Percent 3 2 2 2 2" xfId="44678"/>
    <cellStyle name="Percent 3 2 2 3" xfId="19730"/>
    <cellStyle name="Percent 3 2 2 3 2" xfId="44679"/>
    <cellStyle name="Percent 3 2 2 4" xfId="19731"/>
    <cellStyle name="Percent 3 2 2 4 2" xfId="44680"/>
    <cellStyle name="Percent 3 2 2 5" xfId="44677"/>
    <cellStyle name="Percent 3 2 3" xfId="19732"/>
    <cellStyle name="Percent 3 2 3 2" xfId="44681"/>
    <cellStyle name="Percent 3 2 4" xfId="19733"/>
    <cellStyle name="Percent 3 2 4 2" xfId="44682"/>
    <cellStyle name="Percent 3 2 5" xfId="19734"/>
    <cellStyle name="Percent 3 2 5 2" xfId="44683"/>
    <cellStyle name="Percent 3 2 6" xfId="44676"/>
    <cellStyle name="Percent 3 3" xfId="19735"/>
    <cellStyle name="Percent 3 3 2" xfId="44684"/>
    <cellStyle name="Percent 3 4" xfId="19736"/>
    <cellStyle name="Percent 3 4 2" xfId="44685"/>
    <cellStyle name="Percent 3 5" xfId="19737"/>
    <cellStyle name="Percent 3 5 2" xfId="19738"/>
    <cellStyle name="Percent 3 5 2 2" xfId="44687"/>
    <cellStyle name="Percent 3 5 3" xfId="19739"/>
    <cellStyle name="Percent 3 5 3 2" xfId="44688"/>
    <cellStyle name="Percent 3 5 4" xfId="19740"/>
    <cellStyle name="Percent 3 5 4 2" xfId="44689"/>
    <cellStyle name="Percent 3 5 5" xfId="44686"/>
    <cellStyle name="Percent 3 6" xfId="19741"/>
    <cellStyle name="Percent 3 6 2" xfId="44690"/>
    <cellStyle name="Percent 3 7" xfId="19742"/>
    <cellStyle name="Percent 3 7 2" xfId="44691"/>
    <cellStyle name="Percent 3 8" xfId="19743"/>
    <cellStyle name="Percent 3 8 2" xfId="44692"/>
    <cellStyle name="Percent 3 9" xfId="44675"/>
    <cellStyle name="Percent 4" xfId="19744"/>
    <cellStyle name="Percent 4 10" xfId="44693"/>
    <cellStyle name="Percent 4 2" xfId="19745"/>
    <cellStyle name="Percent 4 2 2" xfId="19746"/>
    <cellStyle name="Percent 4 2 2 2" xfId="44695"/>
    <cellStyle name="Percent 4 2 3" xfId="19747"/>
    <cellStyle name="Percent 4 2 3 2" xfId="44696"/>
    <cellStyle name="Percent 4 2 4" xfId="19748"/>
    <cellStyle name="Percent 4 2 4 2" xfId="44697"/>
    <cellStyle name="Percent 4 2 5" xfId="44694"/>
    <cellStyle name="Percent 4 3" xfId="19749"/>
    <cellStyle name="Percent 4 3 2" xfId="19750"/>
    <cellStyle name="Percent 4 3 2 2" xfId="44699"/>
    <cellStyle name="Percent 4 3 3" xfId="19751"/>
    <cellStyle name="Percent 4 3 3 2" xfId="44700"/>
    <cellStyle name="Percent 4 3 4" xfId="44698"/>
    <cellStyle name="Percent 4 4" xfId="19752"/>
    <cellStyle name="Percent 4 4 2" xfId="19753"/>
    <cellStyle name="Percent 4 4 2 2" xfId="44702"/>
    <cellStyle name="Percent 4 4 3" xfId="19754"/>
    <cellStyle name="Percent 4 4 3 2" xfId="44703"/>
    <cellStyle name="Percent 4 4 4" xfId="19755"/>
    <cellStyle name="Percent 4 4 4 2" xfId="44704"/>
    <cellStyle name="Percent 4 4 5" xfId="44701"/>
    <cellStyle name="Percent 4 5" xfId="19756"/>
    <cellStyle name="Percent 4 5 2" xfId="19757"/>
    <cellStyle name="Percent 4 5 2 2" xfId="44706"/>
    <cellStyle name="Percent 4 5 3" xfId="19758"/>
    <cellStyle name="Percent 4 5 3 2" xfId="44707"/>
    <cellStyle name="Percent 4 5 4" xfId="19759"/>
    <cellStyle name="Percent 4 5 4 2" xfId="44708"/>
    <cellStyle name="Percent 4 5 5" xfId="44705"/>
    <cellStyle name="Percent 4 6" xfId="19760"/>
    <cellStyle name="Percent 4 6 2" xfId="19761"/>
    <cellStyle name="Percent 4 6 2 2" xfId="44710"/>
    <cellStyle name="Percent 4 6 3" xfId="19762"/>
    <cellStyle name="Percent 4 6 3 2" xfId="44711"/>
    <cellStyle name="Percent 4 6 4" xfId="19763"/>
    <cellStyle name="Percent 4 6 4 2" xfId="44712"/>
    <cellStyle name="Percent 4 6 5" xfId="44709"/>
    <cellStyle name="Percent 4 7" xfId="19764"/>
    <cellStyle name="Percent 4 7 2" xfId="44713"/>
    <cellStyle name="Percent 4 8" xfId="19765"/>
    <cellStyle name="Percent 4 8 2" xfId="44714"/>
    <cellStyle name="Percent 4 9" xfId="19766"/>
    <cellStyle name="Percent 4 9 2" xfId="44715"/>
    <cellStyle name="Percent 5" xfId="19767"/>
    <cellStyle name="Percent 5 2" xfId="19768"/>
    <cellStyle name="Percent 5 2 2" xfId="19769"/>
    <cellStyle name="Percent 5 2 2 2" xfId="44718"/>
    <cellStyle name="Percent 5 2 3" xfId="19770"/>
    <cellStyle name="Percent 5 2 3 2" xfId="44719"/>
    <cellStyle name="Percent 5 2 4" xfId="19771"/>
    <cellStyle name="Percent 5 2 4 2" xfId="44720"/>
    <cellStyle name="Percent 5 2 5" xfId="44717"/>
    <cellStyle name="Percent 5 3" xfId="19772"/>
    <cellStyle name="Percent 5 3 2" xfId="44721"/>
    <cellStyle name="Percent 5 4" xfId="19773"/>
    <cellStyle name="Percent 5 4 2" xfId="44722"/>
    <cellStyle name="Percent 5 5" xfId="19774"/>
    <cellStyle name="Percent 5 5 2" xfId="44723"/>
    <cellStyle name="Percent 5 6" xfId="44716"/>
    <cellStyle name="Percent 6" xfId="19775"/>
    <cellStyle name="Percent 6 2" xfId="19776"/>
    <cellStyle name="Percent 6 2 2" xfId="19777"/>
    <cellStyle name="Percent 6 2 2 2" xfId="44726"/>
    <cellStyle name="Percent 6 2 3" xfId="19778"/>
    <cellStyle name="Percent 6 2 3 2" xfId="44727"/>
    <cellStyle name="Percent 6 2 4" xfId="19779"/>
    <cellStyle name="Percent 6 2 4 2" xfId="44728"/>
    <cellStyle name="Percent 6 2 5" xfId="44725"/>
    <cellStyle name="Percent 6 3" xfId="19780"/>
    <cellStyle name="Percent 6 3 2" xfId="44729"/>
    <cellStyle name="Percent 6 4" xfId="19781"/>
    <cellStyle name="Percent 6 4 2" xfId="44730"/>
    <cellStyle name="Percent 6 5" xfId="19782"/>
    <cellStyle name="Percent 6 5 2" xfId="44731"/>
    <cellStyle name="Percent 6 6" xfId="19783"/>
    <cellStyle name="Percent 6 6 2" xfId="44732"/>
    <cellStyle name="Percent 6 7" xfId="44724"/>
    <cellStyle name="Percent 7" xfId="19784"/>
    <cellStyle name="Percent 7 2" xfId="19785"/>
    <cellStyle name="Percent 7 2 2" xfId="44734"/>
    <cellStyle name="Percent 7 3" xfId="19786"/>
    <cellStyle name="Percent 7 3 2" xfId="44735"/>
    <cellStyle name="Percent 7 4" xfId="19787"/>
    <cellStyle name="Percent 7 4 2" xfId="44736"/>
    <cellStyle name="Percent 7 5" xfId="44733"/>
    <cellStyle name="Percent 8" xfId="9"/>
    <cellStyle name="Percent 8 10" xfId="32"/>
    <cellStyle name="Percent 8 10 2" xfId="19788"/>
    <cellStyle name="Percent 8 10 2 2" xfId="44737"/>
    <cellStyle name="Percent 8 10 3" xfId="19789"/>
    <cellStyle name="Percent 8 10 3 2" xfId="44738"/>
    <cellStyle name="Percent 8 10 4" xfId="19790"/>
    <cellStyle name="Percent 8 10 4 2" xfId="44739"/>
    <cellStyle name="Percent 8 11" xfId="38"/>
    <cellStyle name="Percent 8 11 2" xfId="19791"/>
    <cellStyle name="Percent 8 11 2 2" xfId="44740"/>
    <cellStyle name="Percent 8 11 3" xfId="19792"/>
    <cellStyle name="Percent 8 11 3 2" xfId="44741"/>
    <cellStyle name="Percent 8 11 4" xfId="19793"/>
    <cellStyle name="Percent 8 11 4 2" xfId="44742"/>
    <cellStyle name="Percent 8 12" xfId="39"/>
    <cellStyle name="Percent 8 12 2" xfId="19794"/>
    <cellStyle name="Percent 8 12 2 2" xfId="44743"/>
    <cellStyle name="Percent 8 12 3" xfId="19795"/>
    <cellStyle name="Percent 8 12 3 2" xfId="44744"/>
    <cellStyle name="Percent 8 12 4" xfId="19796"/>
    <cellStyle name="Percent 8 12 4 2" xfId="44745"/>
    <cellStyle name="Percent 8 13" xfId="19797"/>
    <cellStyle name="Percent 8 13 2" xfId="44746"/>
    <cellStyle name="Percent 8 14" xfId="19798"/>
    <cellStyle name="Percent 8 14 2" xfId="44747"/>
    <cellStyle name="Percent 8 15" xfId="19799"/>
    <cellStyle name="Percent 8 15 2" xfId="44748"/>
    <cellStyle name="Percent 8 2" xfId="15"/>
    <cellStyle name="Percent 8 2 2" xfId="19800"/>
    <cellStyle name="Percent 8 2 2 2" xfId="44749"/>
    <cellStyle name="Percent 8 2 3" xfId="19801"/>
    <cellStyle name="Percent 8 2 3 2" xfId="44750"/>
    <cellStyle name="Percent 8 2 4" xfId="19802"/>
    <cellStyle name="Percent 8 2 4 2" xfId="44751"/>
    <cellStyle name="Percent 8 3" xfId="16"/>
    <cellStyle name="Percent 8 3 2" xfId="19803"/>
    <cellStyle name="Percent 8 3 2 2" xfId="44752"/>
    <cellStyle name="Percent 8 3 3" xfId="19804"/>
    <cellStyle name="Percent 8 3 3 2" xfId="44753"/>
    <cellStyle name="Percent 8 3 4" xfId="19805"/>
    <cellStyle name="Percent 8 3 4 2" xfId="44754"/>
    <cellStyle name="Percent 8 4" xfId="22"/>
    <cellStyle name="Percent 8 4 2" xfId="19806"/>
    <cellStyle name="Percent 8 4 2 2" xfId="44755"/>
    <cellStyle name="Percent 8 4 3" xfId="19807"/>
    <cellStyle name="Percent 8 4 3 2" xfId="44756"/>
    <cellStyle name="Percent 8 4 4" xfId="19808"/>
    <cellStyle name="Percent 8 4 4 2" xfId="44757"/>
    <cellStyle name="Percent 8 5" xfId="17"/>
    <cellStyle name="Percent 8 5 2" xfId="19809"/>
    <cellStyle name="Percent 8 5 2 2" xfId="44758"/>
    <cellStyle name="Percent 8 5 3" xfId="19810"/>
    <cellStyle name="Percent 8 5 3 2" xfId="44759"/>
    <cellStyle name="Percent 8 5 4" xfId="19811"/>
    <cellStyle name="Percent 8 5 4 2" xfId="44760"/>
    <cellStyle name="Percent 8 6" xfId="23"/>
    <cellStyle name="Percent 8 6 2" xfId="19812"/>
    <cellStyle name="Percent 8 6 2 2" xfId="44761"/>
    <cellStyle name="Percent 8 6 3" xfId="19813"/>
    <cellStyle name="Percent 8 6 3 2" xfId="44762"/>
    <cellStyle name="Percent 8 6 4" xfId="19814"/>
    <cellStyle name="Percent 8 6 4 2" xfId="44763"/>
    <cellStyle name="Percent 8 7" xfId="24"/>
    <cellStyle name="Percent 8 7 2" xfId="19815"/>
    <cellStyle name="Percent 8 7 2 2" xfId="44764"/>
    <cellStyle name="Percent 8 7 3" xfId="19816"/>
    <cellStyle name="Percent 8 7 3 2" xfId="44765"/>
    <cellStyle name="Percent 8 7 4" xfId="19817"/>
    <cellStyle name="Percent 8 7 4 2" xfId="44766"/>
    <cellStyle name="Percent 8 8" xfId="25"/>
    <cellStyle name="Percent 8 8 2" xfId="19818"/>
    <cellStyle name="Percent 8 8 2 2" xfId="44767"/>
    <cellStyle name="Percent 8 8 3" xfId="19819"/>
    <cellStyle name="Percent 8 8 3 2" xfId="44768"/>
    <cellStyle name="Percent 8 8 4" xfId="19820"/>
    <cellStyle name="Percent 8 8 4 2" xfId="44769"/>
    <cellStyle name="Percent 8 9" xfId="37"/>
    <cellStyle name="Percent 8 9 2" xfId="19821"/>
    <cellStyle name="Percent 8 9 2 2" xfId="44770"/>
    <cellStyle name="Percent 8 9 3" xfId="19822"/>
    <cellStyle name="Percent 8 9 3 2" xfId="44771"/>
    <cellStyle name="Percent 8 9 4" xfId="19823"/>
    <cellStyle name="Percent 8 9 4 2" xfId="44772"/>
    <cellStyle name="Percent 9" xfId="19824"/>
    <cellStyle name="Percent 9 2" xfId="19825"/>
    <cellStyle name="Percent 9 2 2" xfId="19826"/>
    <cellStyle name="Percent 9 2 2 2" xfId="19827"/>
    <cellStyle name="Percent 9 2 2 2 2" xfId="44776"/>
    <cellStyle name="Percent 9 2 2 3" xfId="19828"/>
    <cellStyle name="Percent 9 2 2 3 2" xfId="44777"/>
    <cellStyle name="Percent 9 2 2 4" xfId="19829"/>
    <cellStyle name="Percent 9 2 2 4 2" xfId="44778"/>
    <cellStyle name="Percent 9 2 2 5" xfId="44775"/>
    <cellStyle name="Percent 9 2 3" xfId="19830"/>
    <cellStyle name="Percent 9 2 3 2" xfId="19831"/>
    <cellStyle name="Percent 9 2 3 2 2" xfId="44780"/>
    <cellStyle name="Percent 9 2 3 3" xfId="19832"/>
    <cellStyle name="Percent 9 2 3 3 2" xfId="44781"/>
    <cellStyle name="Percent 9 2 3 4" xfId="19833"/>
    <cellStyle name="Percent 9 2 3 4 2" xfId="44782"/>
    <cellStyle name="Percent 9 2 3 5" xfId="44779"/>
    <cellStyle name="Percent 9 2 4" xfId="19834"/>
    <cellStyle name="Percent 9 2 4 2" xfId="44783"/>
    <cellStyle name="Percent 9 2 5" xfId="19835"/>
    <cellStyle name="Percent 9 2 5 2" xfId="44784"/>
    <cellStyle name="Percent 9 2 6" xfId="19836"/>
    <cellStyle name="Percent 9 2 6 2" xfId="44785"/>
    <cellStyle name="Percent 9 2 7" xfId="44774"/>
    <cellStyle name="Percent 9 3" xfId="19837"/>
    <cellStyle name="Percent 9 3 2" xfId="44786"/>
    <cellStyle name="Percent 9 4" xfId="19838"/>
    <cellStyle name="Percent 9 4 2" xfId="44787"/>
    <cellStyle name="Percent 9 5" xfId="19839"/>
    <cellStyle name="Percent 9 5 2" xfId="44788"/>
    <cellStyle name="Percent 9 6" xfId="19840"/>
    <cellStyle name="Percent 9 6 2" xfId="44789"/>
    <cellStyle name="Percent 9 7" xfId="44773"/>
    <cellStyle name="Percent Comma" xfId="19841"/>
    <cellStyle name="Percent Comma 2" xfId="19842"/>
    <cellStyle name="Percent Comma 2 2" xfId="44791"/>
    <cellStyle name="Percent Comma 3" xfId="19843"/>
    <cellStyle name="Percent Comma 3 2" xfId="44792"/>
    <cellStyle name="Percent Comma 4" xfId="19844"/>
    <cellStyle name="Percent Comma 4 2" xfId="44793"/>
    <cellStyle name="Percent Comma 5" xfId="44790"/>
    <cellStyle name="Percent(1)" xfId="19845"/>
    <cellStyle name="Percent(1) 2" xfId="19846"/>
    <cellStyle name="Percent(1) 2 2" xfId="44795"/>
    <cellStyle name="Percent(1) 3" xfId="19847"/>
    <cellStyle name="Percent(1) 3 2" xfId="44796"/>
    <cellStyle name="Percent(1) 4" xfId="19848"/>
    <cellStyle name="Percent(1) 4 2" xfId="44797"/>
    <cellStyle name="Percent(1) 5" xfId="44794"/>
    <cellStyle name="PercentChange" xfId="19849"/>
    <cellStyle name="PercentChange 2" xfId="19850"/>
    <cellStyle name="PercentChange 2 2" xfId="44799"/>
    <cellStyle name="PercentChange 3" xfId="19851"/>
    <cellStyle name="PercentChange 3 2" xfId="44800"/>
    <cellStyle name="PercentChange 4" xfId="19852"/>
    <cellStyle name="PercentChange 4 2" xfId="44801"/>
    <cellStyle name="PercentChange 5" xfId="44798"/>
    <cellStyle name="PETable[1]" xfId="19853"/>
    <cellStyle name="PETable[1] 2" xfId="19854"/>
    <cellStyle name="PETable[1] 2 2" xfId="44803"/>
    <cellStyle name="PETable[1] 3" xfId="19855"/>
    <cellStyle name="PETable[1] 3 2" xfId="44804"/>
    <cellStyle name="PETable[1] 4" xfId="19856"/>
    <cellStyle name="PETable[1] 4 2" xfId="44805"/>
    <cellStyle name="PETable[1] 5" xfId="44802"/>
    <cellStyle name="plnanoem" xfId="19857"/>
    <cellStyle name="plnanoem 2" xfId="19858"/>
    <cellStyle name="plnanoem 2 2" xfId="44807"/>
    <cellStyle name="plnanoem 3" xfId="19859"/>
    <cellStyle name="plnanoem 3 2" xfId="44808"/>
    <cellStyle name="plnanoem 4" xfId="19860"/>
    <cellStyle name="plnanoem 4 2" xfId="44809"/>
    <cellStyle name="plnanoem 5" xfId="44806"/>
    <cellStyle name="PrePop Currency (0)" xfId="19861"/>
    <cellStyle name="PrePop Currency (0) 2" xfId="19862"/>
    <cellStyle name="PrePop Currency (0) 2 2" xfId="44811"/>
    <cellStyle name="PrePop Currency (0) 3" xfId="19863"/>
    <cellStyle name="PrePop Currency (0) 3 2" xfId="44812"/>
    <cellStyle name="PrePop Currency (0) 4" xfId="19864"/>
    <cellStyle name="PrePop Currency (0) 4 2" xfId="44813"/>
    <cellStyle name="PrePop Currency (0) 5" xfId="44810"/>
    <cellStyle name="PrePop Currency (2)" xfId="19865"/>
    <cellStyle name="PrePop Currency (2) 2" xfId="19866"/>
    <cellStyle name="PrePop Currency (2) 2 2" xfId="19867"/>
    <cellStyle name="PrePop Currency (2) 2 2 2" xfId="44816"/>
    <cellStyle name="PrePop Currency (2) 2 3" xfId="19868"/>
    <cellStyle name="PrePop Currency (2) 2 3 2" xfId="44817"/>
    <cellStyle name="PrePop Currency (2) 2 4" xfId="19869"/>
    <cellStyle name="PrePop Currency (2) 2 4 2" xfId="44818"/>
    <cellStyle name="PrePop Currency (2) 2 5" xfId="44815"/>
    <cellStyle name="PrePop Currency (2) 3" xfId="19870"/>
    <cellStyle name="PrePop Currency (2) 3 2" xfId="44819"/>
    <cellStyle name="PrePop Currency (2) 4" xfId="19871"/>
    <cellStyle name="PrePop Currency (2) 4 2" xfId="44820"/>
    <cellStyle name="PrePop Currency (2) 5" xfId="19872"/>
    <cellStyle name="PrePop Currency (2) 5 2" xfId="44821"/>
    <cellStyle name="PrePop Currency (2) 6" xfId="44814"/>
    <cellStyle name="PrePop Units (0)" xfId="19873"/>
    <cellStyle name="PrePop Units (0) 2" xfId="19874"/>
    <cellStyle name="PrePop Units (0) 2 2" xfId="44823"/>
    <cellStyle name="PrePop Units (0) 3" xfId="19875"/>
    <cellStyle name="PrePop Units (0) 3 2" xfId="44824"/>
    <cellStyle name="PrePop Units (0) 4" xfId="19876"/>
    <cellStyle name="PrePop Units (0) 4 2" xfId="44825"/>
    <cellStyle name="PrePop Units (0) 5" xfId="44822"/>
    <cellStyle name="PrePop Units (1)" xfId="19877"/>
    <cellStyle name="PrePop Units (1) 2" xfId="19878"/>
    <cellStyle name="PrePop Units (1) 2 2" xfId="19879"/>
    <cellStyle name="PrePop Units (1) 2 2 2" xfId="44828"/>
    <cellStyle name="PrePop Units (1) 2 3" xfId="19880"/>
    <cellStyle name="PrePop Units (1) 2 3 2" xfId="44829"/>
    <cellStyle name="PrePop Units (1) 2 4" xfId="19881"/>
    <cellStyle name="PrePop Units (1) 2 4 2" xfId="44830"/>
    <cellStyle name="PrePop Units (1) 2 5" xfId="44827"/>
    <cellStyle name="PrePop Units (1) 3" xfId="19882"/>
    <cellStyle name="PrePop Units (1) 3 2" xfId="44831"/>
    <cellStyle name="PrePop Units (1) 4" xfId="19883"/>
    <cellStyle name="PrePop Units (1) 4 2" xfId="44832"/>
    <cellStyle name="PrePop Units (1) 5" xfId="19884"/>
    <cellStyle name="PrePop Units (1) 5 2" xfId="44833"/>
    <cellStyle name="PrePop Units (1) 6" xfId="44826"/>
    <cellStyle name="PrePop Units (2)" xfId="19885"/>
    <cellStyle name="PrePop Units (2) 2" xfId="19886"/>
    <cellStyle name="PrePop Units (2) 2 2" xfId="19887"/>
    <cellStyle name="PrePop Units (2) 2 2 2" xfId="44836"/>
    <cellStyle name="PrePop Units (2) 2 3" xfId="19888"/>
    <cellStyle name="PrePop Units (2) 2 3 2" xfId="44837"/>
    <cellStyle name="PrePop Units (2) 2 4" xfId="19889"/>
    <cellStyle name="PrePop Units (2) 2 4 2" xfId="44838"/>
    <cellStyle name="PrePop Units (2) 2 5" xfId="44835"/>
    <cellStyle name="PrePop Units (2) 3" xfId="19890"/>
    <cellStyle name="PrePop Units (2) 3 2" xfId="44839"/>
    <cellStyle name="PrePop Units (2) 4" xfId="19891"/>
    <cellStyle name="PrePop Units (2) 4 2" xfId="44840"/>
    <cellStyle name="PrePop Units (2) 5" xfId="19892"/>
    <cellStyle name="PrePop Units (2) 5 2" xfId="44841"/>
    <cellStyle name="PrePop Units (2) 6" xfId="44834"/>
    <cellStyle name="price" xfId="19893"/>
    <cellStyle name="price 2" xfId="19894"/>
    <cellStyle name="price 2 2" xfId="44843"/>
    <cellStyle name="price 3" xfId="19895"/>
    <cellStyle name="price 3 2" xfId="44844"/>
    <cellStyle name="price 4" xfId="19896"/>
    <cellStyle name="price 4 2" xfId="44845"/>
    <cellStyle name="price 5" xfId="44842"/>
    <cellStyle name="pricing" xfId="19897"/>
    <cellStyle name="pricing 2" xfId="19898"/>
    <cellStyle name="pricing 2 2" xfId="44847"/>
    <cellStyle name="pricing 3" xfId="19899"/>
    <cellStyle name="pricing 3 2" xfId="44848"/>
    <cellStyle name="pricing 4" xfId="19900"/>
    <cellStyle name="pricing 4 2" xfId="44849"/>
    <cellStyle name="pricing 5" xfId="44846"/>
    <cellStyle name="Proj" xfId="19901"/>
    <cellStyle name="Proj 2" xfId="19902"/>
    <cellStyle name="Proj 2 2" xfId="44851"/>
    <cellStyle name="Proj 3" xfId="19903"/>
    <cellStyle name="Proj 3 2" xfId="44852"/>
    <cellStyle name="Proj 4" xfId="19904"/>
    <cellStyle name="Proj 4 2" xfId="44853"/>
    <cellStyle name="Proj 5" xfId="44850"/>
    <cellStyle name="PSChar" xfId="19905"/>
    <cellStyle name="PSChar 2" xfId="19906"/>
    <cellStyle name="PSChar 2 2" xfId="44855"/>
    <cellStyle name="PSChar 3" xfId="19907"/>
    <cellStyle name="PSChar 3 2" xfId="44856"/>
    <cellStyle name="PSChar 4" xfId="19908"/>
    <cellStyle name="PSChar 4 2" xfId="44857"/>
    <cellStyle name="PSChar 5" xfId="44854"/>
    <cellStyle name="PSDate" xfId="19909"/>
    <cellStyle name="PSDate 2" xfId="19910"/>
    <cellStyle name="PSDate 2 2" xfId="44859"/>
    <cellStyle name="PSDate 3" xfId="19911"/>
    <cellStyle name="PSDate 3 2" xfId="44860"/>
    <cellStyle name="PSDate 4" xfId="19912"/>
    <cellStyle name="PSDate 4 2" xfId="44861"/>
    <cellStyle name="PSDate 5" xfId="44858"/>
    <cellStyle name="PSDec" xfId="19913"/>
    <cellStyle name="PSDec 2" xfId="19914"/>
    <cellStyle name="PSDec 2 2" xfId="44863"/>
    <cellStyle name="PSDec 3" xfId="19915"/>
    <cellStyle name="PSDec 3 2" xfId="44864"/>
    <cellStyle name="PSDec 4" xfId="19916"/>
    <cellStyle name="PSDec 4 2" xfId="44865"/>
    <cellStyle name="PSDec 5" xfId="44862"/>
    <cellStyle name="PSHeading" xfId="19917"/>
    <cellStyle name="PSHeading 2" xfId="19918"/>
    <cellStyle name="PSHeading 2 2" xfId="19919"/>
    <cellStyle name="PSHeading 2 2 2" xfId="44868"/>
    <cellStyle name="PSHeading 2 3" xfId="19920"/>
    <cellStyle name="PSHeading 2 3 2" xfId="44869"/>
    <cellStyle name="PSHeading 2 4" xfId="19921"/>
    <cellStyle name="PSHeading 2 4 2" xfId="44870"/>
    <cellStyle name="PSHeading 2 5" xfId="44867"/>
    <cellStyle name="PSHeading 3" xfId="19922"/>
    <cellStyle name="PSHeading 3 2" xfId="44871"/>
    <cellStyle name="PSHeading 4" xfId="19923"/>
    <cellStyle name="PSHeading 4 2" xfId="44872"/>
    <cellStyle name="PSHeading 5" xfId="19924"/>
    <cellStyle name="PSHeading 5 2" xfId="44873"/>
    <cellStyle name="PSHeading 6" xfId="44866"/>
    <cellStyle name="PSInt" xfId="19925"/>
    <cellStyle name="PSInt 2" xfId="19926"/>
    <cellStyle name="PSInt 2 2" xfId="44875"/>
    <cellStyle name="PSInt 3" xfId="19927"/>
    <cellStyle name="PSInt 3 2" xfId="44876"/>
    <cellStyle name="PSInt 4" xfId="19928"/>
    <cellStyle name="PSInt 4 2" xfId="44877"/>
    <cellStyle name="PSInt 5" xfId="44874"/>
    <cellStyle name="PSSpacer" xfId="19929"/>
    <cellStyle name="PSSpacer 2" xfId="19930"/>
    <cellStyle name="PSSpacer 2 2" xfId="44879"/>
    <cellStyle name="PSSpacer 3" xfId="19931"/>
    <cellStyle name="PSSpacer 3 2" xfId="44880"/>
    <cellStyle name="PSSpacer 4" xfId="19932"/>
    <cellStyle name="PSSpacer 4 2" xfId="44881"/>
    <cellStyle name="PSSpacer 5" xfId="44878"/>
    <cellStyle name="q" xfId="19933"/>
    <cellStyle name="q 2" xfId="19934"/>
    <cellStyle name="q 2 2" xfId="44883"/>
    <cellStyle name="q 3" xfId="19935"/>
    <cellStyle name="q 3 2" xfId="44884"/>
    <cellStyle name="q 4" xfId="19936"/>
    <cellStyle name="q 4 2" xfId="44885"/>
    <cellStyle name="q 5" xfId="44882"/>
    <cellStyle name="q_AVP" xfId="19937"/>
    <cellStyle name="q_AVP 2" xfId="19938"/>
    <cellStyle name="q_AVP 2 2" xfId="44887"/>
    <cellStyle name="q_AVP 3" xfId="19939"/>
    <cellStyle name="q_AVP 3 2" xfId="44888"/>
    <cellStyle name="q_AVP 4" xfId="19940"/>
    <cellStyle name="q_AVP 4 2" xfId="44889"/>
    <cellStyle name="q_AVP 5" xfId="44886"/>
    <cellStyle name="q_AVP_Capitaland" xfId="19941"/>
    <cellStyle name="q_AVP_Capitaland 2" xfId="19942"/>
    <cellStyle name="q_AVP_Capitaland 2 2" xfId="44891"/>
    <cellStyle name="q_AVP_Capitaland 3" xfId="19943"/>
    <cellStyle name="q_AVP_Capitaland 3 2" xfId="44892"/>
    <cellStyle name="q_AVP_Capitaland 4" xfId="19944"/>
    <cellStyle name="q_AVP_Capitaland 4 2" xfId="44893"/>
    <cellStyle name="q_AVP_Capitaland 5" xfId="44890"/>
    <cellStyle name="q_AVP_Citydev new" xfId="19945"/>
    <cellStyle name="q_AVP_Citydev new 2" xfId="19946"/>
    <cellStyle name="q_AVP_Citydev new 2 2" xfId="44895"/>
    <cellStyle name="q_AVP_Citydev new 3" xfId="19947"/>
    <cellStyle name="q_AVP_Citydev new 3 2" xfId="44896"/>
    <cellStyle name="q_AVP_Citydev new 4" xfId="19948"/>
    <cellStyle name="q_AVP_Citydev new 4 2" xfId="44897"/>
    <cellStyle name="q_AVP_Citydev new 5" xfId="44894"/>
    <cellStyle name="q_AVP_Graphic Depiction - NO DEV" xfId="19949"/>
    <cellStyle name="q_AVP_Graphic Depiction - NO DEV 2" xfId="19950"/>
    <cellStyle name="q_AVP_Graphic Depiction - NO DEV 2 2" xfId="44899"/>
    <cellStyle name="q_AVP_Graphic Depiction - NO DEV 3" xfId="19951"/>
    <cellStyle name="q_AVP_Graphic Depiction - NO DEV 3 2" xfId="44900"/>
    <cellStyle name="q_AVP_Graphic Depiction - NO DEV 4" xfId="19952"/>
    <cellStyle name="q_AVP_Graphic Depiction - NO DEV 4 2" xfId="44901"/>
    <cellStyle name="q_AVP_Graphic Depiction - NO DEV 5" xfId="44898"/>
    <cellStyle name="q_AVP_Graphic Depiction - NO DEV_Capitaland" xfId="19953"/>
    <cellStyle name="q_AVP_Graphic Depiction - NO DEV_Capitaland 2" xfId="19954"/>
    <cellStyle name="q_AVP_Graphic Depiction - NO DEV_Capitaland 2 2" xfId="44903"/>
    <cellStyle name="q_AVP_Graphic Depiction - NO DEV_Capitaland 3" xfId="19955"/>
    <cellStyle name="q_AVP_Graphic Depiction - NO DEV_Capitaland 3 2" xfId="44904"/>
    <cellStyle name="q_AVP_Graphic Depiction - NO DEV_Capitaland 4" xfId="19956"/>
    <cellStyle name="q_AVP_Graphic Depiction - NO DEV_Capitaland 4 2" xfId="44905"/>
    <cellStyle name="q_AVP_Graphic Depiction - NO DEV_Capitaland 5" xfId="44902"/>
    <cellStyle name="q_AVP_Graphic Depiction - NO DEV_Citydev new" xfId="19957"/>
    <cellStyle name="q_AVP_Graphic Depiction - NO DEV_Citydev new 2" xfId="19958"/>
    <cellStyle name="q_AVP_Graphic Depiction - NO DEV_Citydev new 2 2" xfId="44907"/>
    <cellStyle name="q_AVP_Graphic Depiction - NO DEV_Citydev new 3" xfId="19959"/>
    <cellStyle name="q_AVP_Graphic Depiction - NO DEV_Citydev new 3 2" xfId="44908"/>
    <cellStyle name="q_AVP_Graphic Depiction - NO DEV_Citydev new 4" xfId="19960"/>
    <cellStyle name="q_AVP_Graphic Depiction - NO DEV_Citydev new 4 2" xfId="44909"/>
    <cellStyle name="q_AVP_Graphic Depiction - NO DEV_Citydev new 5" xfId="44906"/>
    <cellStyle name="q_AVP_Graphic Depiction - NO DEV_Keppel Land" xfId="19961"/>
    <cellStyle name="q_AVP_Graphic Depiction - NO DEV_Keppel Land 2" xfId="19962"/>
    <cellStyle name="q_AVP_Graphic Depiction - NO DEV_Keppel Land 2 2" xfId="44911"/>
    <cellStyle name="q_AVP_Graphic Depiction - NO DEV_Keppel Land 3" xfId="19963"/>
    <cellStyle name="q_AVP_Graphic Depiction - NO DEV_Keppel Land 3 2" xfId="44912"/>
    <cellStyle name="q_AVP_Graphic Depiction - NO DEV_Keppel Land 4" xfId="19964"/>
    <cellStyle name="q_AVP_Graphic Depiction - NO DEV_Keppel Land 4 2" xfId="44913"/>
    <cellStyle name="q_AVP_Graphic Depiction - NO DEV_Keppel Land 5" xfId="44910"/>
    <cellStyle name="q_AVP_Graphic Depiction - NO DEV_Keppel Land_Capitaland_working" xfId="19965"/>
    <cellStyle name="q_AVP_Graphic Depiction - NO DEV_Keppel Land_Capitaland_working 2" xfId="19966"/>
    <cellStyle name="q_AVP_Graphic Depiction - NO DEV_Keppel Land_Capitaland_working 2 2" xfId="44915"/>
    <cellStyle name="q_AVP_Graphic Depiction - NO DEV_Keppel Land_Capitaland_working 3" xfId="19967"/>
    <cellStyle name="q_AVP_Graphic Depiction - NO DEV_Keppel Land_Capitaland_working 3 2" xfId="44916"/>
    <cellStyle name="q_AVP_Graphic Depiction - NO DEV_Keppel Land_Capitaland_working 4" xfId="19968"/>
    <cellStyle name="q_AVP_Graphic Depiction - NO DEV_Keppel Land_Capitaland_working 4 2" xfId="44917"/>
    <cellStyle name="q_AVP_Graphic Depiction - NO DEV_Keppel Land_Capitaland_working 5" xfId="44914"/>
    <cellStyle name="q_AVP_Keppel Land" xfId="19969"/>
    <cellStyle name="q_AVP_Keppel Land 2" xfId="19970"/>
    <cellStyle name="q_AVP_Keppel Land 2 2" xfId="44919"/>
    <cellStyle name="q_AVP_Keppel Land 3" xfId="19971"/>
    <cellStyle name="q_AVP_Keppel Land 3 2" xfId="44920"/>
    <cellStyle name="q_AVP_Keppel Land 4" xfId="19972"/>
    <cellStyle name="q_AVP_Keppel Land 4 2" xfId="44921"/>
    <cellStyle name="q_AVP_Keppel Land 5" xfId="44918"/>
    <cellStyle name="q_AVP_Keppel Land_Capitaland_working" xfId="19973"/>
    <cellStyle name="q_AVP_Keppel Land_Capitaland_working 2" xfId="19974"/>
    <cellStyle name="q_AVP_Keppel Land_Capitaland_working 2 2" xfId="44923"/>
    <cellStyle name="q_AVP_Keppel Land_Capitaland_working 3" xfId="19975"/>
    <cellStyle name="q_AVP_Keppel Land_Capitaland_working 3 2" xfId="44924"/>
    <cellStyle name="q_AVP_Keppel Land_Capitaland_working 4" xfId="19976"/>
    <cellStyle name="q_AVP_Keppel Land_Capitaland_working 4 2" xfId="44925"/>
    <cellStyle name="q_AVP_Keppel Land_Capitaland_working 5" xfId="44922"/>
    <cellStyle name="q_AVP_THEsumPage (2)" xfId="19977"/>
    <cellStyle name="q_AVP_THEsumPage (2) 2" xfId="19978"/>
    <cellStyle name="q_AVP_THEsumPage (2) 2 2" xfId="44927"/>
    <cellStyle name="q_AVP_THEsumPage (2) 3" xfId="19979"/>
    <cellStyle name="q_AVP_THEsumPage (2) 3 2" xfId="44928"/>
    <cellStyle name="q_AVP_THEsumPage (2) 4" xfId="19980"/>
    <cellStyle name="q_AVP_THEsumPage (2) 4 2" xfId="44929"/>
    <cellStyle name="q_AVP_THEsumPage (2) 5" xfId="44926"/>
    <cellStyle name="q_AVP_THEsumPage (2)_Capitaland" xfId="19981"/>
    <cellStyle name="q_AVP_THEsumPage (2)_Capitaland 2" xfId="19982"/>
    <cellStyle name="q_AVP_THEsumPage (2)_Capitaland 2 2" xfId="44931"/>
    <cellStyle name="q_AVP_THEsumPage (2)_Capitaland 3" xfId="19983"/>
    <cellStyle name="q_AVP_THEsumPage (2)_Capitaland 3 2" xfId="44932"/>
    <cellStyle name="q_AVP_THEsumPage (2)_Capitaland 4" xfId="19984"/>
    <cellStyle name="q_AVP_THEsumPage (2)_Capitaland 4 2" xfId="44933"/>
    <cellStyle name="q_AVP_THEsumPage (2)_Capitaland 5" xfId="44930"/>
    <cellStyle name="q_AVP_THEsumPage (2)_Citydev new" xfId="19985"/>
    <cellStyle name="q_AVP_THEsumPage (2)_Citydev new 2" xfId="19986"/>
    <cellStyle name="q_AVP_THEsumPage (2)_Citydev new 2 2" xfId="44935"/>
    <cellStyle name="q_AVP_THEsumPage (2)_Citydev new 3" xfId="19987"/>
    <cellStyle name="q_AVP_THEsumPage (2)_Citydev new 3 2" xfId="44936"/>
    <cellStyle name="q_AVP_THEsumPage (2)_Citydev new 4" xfId="19988"/>
    <cellStyle name="q_AVP_THEsumPage (2)_Citydev new 4 2" xfId="44937"/>
    <cellStyle name="q_AVP_THEsumPage (2)_Citydev new 5" xfId="44934"/>
    <cellStyle name="q_AVP_THEsumPage (2)_Keppel Land" xfId="19989"/>
    <cellStyle name="q_AVP_THEsumPage (2)_Keppel Land 2" xfId="19990"/>
    <cellStyle name="q_AVP_THEsumPage (2)_Keppel Land 2 2" xfId="44939"/>
    <cellStyle name="q_AVP_THEsumPage (2)_Keppel Land 3" xfId="19991"/>
    <cellStyle name="q_AVP_THEsumPage (2)_Keppel Land 3 2" xfId="44940"/>
    <cellStyle name="q_AVP_THEsumPage (2)_Keppel Land 4" xfId="19992"/>
    <cellStyle name="q_AVP_THEsumPage (2)_Keppel Land 4 2" xfId="44941"/>
    <cellStyle name="q_AVP_THEsumPage (2)_Keppel Land 5" xfId="44938"/>
    <cellStyle name="q_AVP_THEsumPage (2)_Keppel Land_Capitaland_working" xfId="19993"/>
    <cellStyle name="q_AVP_THEsumPage (2)_Keppel Land_Capitaland_working 2" xfId="19994"/>
    <cellStyle name="q_AVP_THEsumPage (2)_Keppel Land_Capitaland_working 2 2" xfId="44943"/>
    <cellStyle name="q_AVP_THEsumPage (2)_Keppel Land_Capitaland_working 3" xfId="19995"/>
    <cellStyle name="q_AVP_THEsumPage (2)_Keppel Land_Capitaland_working 3 2" xfId="44944"/>
    <cellStyle name="q_AVP_THEsumPage (2)_Keppel Land_Capitaland_working 4" xfId="19996"/>
    <cellStyle name="q_AVP_THEsumPage (2)_Keppel Land_Capitaland_working 4 2" xfId="44945"/>
    <cellStyle name="q_AVP_THEsumPage (2)_Keppel Land_Capitaland_working 5" xfId="44942"/>
    <cellStyle name="q_AVP_Valuation Summary Graphics" xfId="19997"/>
    <cellStyle name="q_AVP_Valuation Summary Graphics 2" xfId="19998"/>
    <cellStyle name="q_AVP_Valuation Summary Graphics 2 2" xfId="44947"/>
    <cellStyle name="q_AVP_Valuation Summary Graphics 3" xfId="19999"/>
    <cellStyle name="q_AVP_Valuation Summary Graphics 3 2" xfId="44948"/>
    <cellStyle name="q_AVP_Valuation Summary Graphics 4" xfId="20000"/>
    <cellStyle name="q_AVP_Valuation Summary Graphics 4 2" xfId="44949"/>
    <cellStyle name="q_AVP_Valuation Summary Graphics 5" xfId="44946"/>
    <cellStyle name="q_AVP_Valuation Summary Graphics_Capitaland" xfId="20001"/>
    <cellStyle name="q_AVP_Valuation Summary Graphics_Capitaland 2" xfId="20002"/>
    <cellStyle name="q_AVP_Valuation Summary Graphics_Capitaland 2 2" xfId="44951"/>
    <cellStyle name="q_AVP_Valuation Summary Graphics_Capitaland 3" xfId="20003"/>
    <cellStyle name="q_AVP_Valuation Summary Graphics_Capitaland 3 2" xfId="44952"/>
    <cellStyle name="q_AVP_Valuation Summary Graphics_Capitaland 4" xfId="20004"/>
    <cellStyle name="q_AVP_Valuation Summary Graphics_Capitaland 4 2" xfId="44953"/>
    <cellStyle name="q_AVP_Valuation Summary Graphics_Capitaland 5" xfId="44950"/>
    <cellStyle name="q_AVP_Valuation Summary Graphics_Citydev new" xfId="20005"/>
    <cellStyle name="q_AVP_Valuation Summary Graphics_Citydev new 2" xfId="20006"/>
    <cellStyle name="q_AVP_Valuation Summary Graphics_Citydev new 2 2" xfId="44955"/>
    <cellStyle name="q_AVP_Valuation Summary Graphics_Citydev new 3" xfId="20007"/>
    <cellStyle name="q_AVP_Valuation Summary Graphics_Citydev new 3 2" xfId="44956"/>
    <cellStyle name="q_AVP_Valuation Summary Graphics_Citydev new 4" xfId="20008"/>
    <cellStyle name="q_AVP_Valuation Summary Graphics_Citydev new 4 2" xfId="44957"/>
    <cellStyle name="q_AVP_Valuation Summary Graphics_Citydev new 5" xfId="44954"/>
    <cellStyle name="q_AVP_Valuation Summary Graphics_Keppel Land" xfId="20009"/>
    <cellStyle name="q_AVP_Valuation Summary Graphics_Keppel Land 2" xfId="20010"/>
    <cellStyle name="q_AVP_Valuation Summary Graphics_Keppel Land 2 2" xfId="44959"/>
    <cellStyle name="q_AVP_Valuation Summary Graphics_Keppel Land 3" xfId="20011"/>
    <cellStyle name="q_AVP_Valuation Summary Graphics_Keppel Land 3 2" xfId="44960"/>
    <cellStyle name="q_AVP_Valuation Summary Graphics_Keppel Land 4" xfId="20012"/>
    <cellStyle name="q_AVP_Valuation Summary Graphics_Keppel Land 4 2" xfId="44961"/>
    <cellStyle name="q_AVP_Valuation Summary Graphics_Keppel Land 5" xfId="44958"/>
    <cellStyle name="q_AVP_Valuation Summary Graphics_Keppel Land_Capitaland_working" xfId="20013"/>
    <cellStyle name="q_AVP_Valuation Summary Graphics_Keppel Land_Capitaland_working 2" xfId="20014"/>
    <cellStyle name="q_AVP_Valuation Summary Graphics_Keppel Land_Capitaland_working 2 2" xfId="44963"/>
    <cellStyle name="q_AVP_Valuation Summary Graphics_Keppel Land_Capitaland_working 3" xfId="20015"/>
    <cellStyle name="q_AVP_Valuation Summary Graphics_Keppel Land_Capitaland_working 3 2" xfId="44964"/>
    <cellStyle name="q_AVP_Valuation Summary Graphics_Keppel Land_Capitaland_working 4" xfId="20016"/>
    <cellStyle name="q_AVP_Valuation Summary Graphics_Keppel Land_Capitaland_working 4 2" xfId="44965"/>
    <cellStyle name="q_AVP_Valuation Summary Graphics_Keppel Land_Capitaland_working 5" xfId="44962"/>
    <cellStyle name="q_Capitaland" xfId="20017"/>
    <cellStyle name="q_Capitaland 2" xfId="20018"/>
    <cellStyle name="q_Capitaland 2 2" xfId="44967"/>
    <cellStyle name="q_Capitaland 3" xfId="20019"/>
    <cellStyle name="q_Capitaland 3 2" xfId="44968"/>
    <cellStyle name="q_Capitaland 4" xfId="20020"/>
    <cellStyle name="q_Capitaland 4 2" xfId="44969"/>
    <cellStyle name="q_Capitaland 5" xfId="44966"/>
    <cellStyle name="q_Citydev new" xfId="20021"/>
    <cellStyle name="q_Citydev new 2" xfId="20022"/>
    <cellStyle name="q_Citydev new 2 2" xfId="44971"/>
    <cellStyle name="q_Citydev new 3" xfId="20023"/>
    <cellStyle name="q_Citydev new 3 2" xfId="44972"/>
    <cellStyle name="q_Citydev new 4" xfId="20024"/>
    <cellStyle name="q_Citydev new 4 2" xfId="44973"/>
    <cellStyle name="q_Citydev new 5" xfId="44970"/>
    <cellStyle name="q_CompSheet" xfId="20025"/>
    <cellStyle name="q_CompSheet 2" xfId="20026"/>
    <cellStyle name="q_CompSheet 2 2" xfId="44975"/>
    <cellStyle name="q_CompSheet 3" xfId="20027"/>
    <cellStyle name="q_CompSheet 3 2" xfId="44976"/>
    <cellStyle name="q_CompSheet 4" xfId="20028"/>
    <cellStyle name="q_CompSheet 4 2" xfId="44977"/>
    <cellStyle name="q_CompSheet 5" xfId="44974"/>
    <cellStyle name="q_CompSheet_Capitaland" xfId="20029"/>
    <cellStyle name="q_CompSheet_Capitaland 2" xfId="20030"/>
    <cellStyle name="q_CompSheet_Capitaland 2 2" xfId="44979"/>
    <cellStyle name="q_CompSheet_Capitaland 3" xfId="20031"/>
    <cellStyle name="q_CompSheet_Capitaland 3 2" xfId="44980"/>
    <cellStyle name="q_CompSheet_Capitaland 4" xfId="20032"/>
    <cellStyle name="q_CompSheet_Capitaland 4 2" xfId="44981"/>
    <cellStyle name="q_CompSheet_Capitaland 5" xfId="44978"/>
    <cellStyle name="q_CompSheet_Citydev new" xfId="20033"/>
    <cellStyle name="q_CompSheet_Citydev new 2" xfId="20034"/>
    <cellStyle name="q_CompSheet_Citydev new 2 2" xfId="44983"/>
    <cellStyle name="q_CompSheet_Citydev new 3" xfId="20035"/>
    <cellStyle name="q_CompSheet_Citydev new 3 2" xfId="44984"/>
    <cellStyle name="q_CompSheet_Citydev new 4" xfId="20036"/>
    <cellStyle name="q_CompSheet_Citydev new 4 2" xfId="44985"/>
    <cellStyle name="q_CompSheet_Citydev new 5" xfId="44982"/>
    <cellStyle name="q_CompSheet_Keppel Land" xfId="20037"/>
    <cellStyle name="q_CompSheet_Keppel Land 2" xfId="20038"/>
    <cellStyle name="q_CompSheet_Keppel Land 2 2" xfId="44987"/>
    <cellStyle name="q_CompSheet_Keppel Land 3" xfId="20039"/>
    <cellStyle name="q_CompSheet_Keppel Land 3 2" xfId="44988"/>
    <cellStyle name="q_CompSheet_Keppel Land 4" xfId="20040"/>
    <cellStyle name="q_CompSheet_Keppel Land 4 2" xfId="44989"/>
    <cellStyle name="q_CompSheet_Keppel Land 5" xfId="44986"/>
    <cellStyle name="q_CompSheet_Keppel Land_Capitaland_working" xfId="20041"/>
    <cellStyle name="q_CompSheet_Keppel Land_Capitaland_working 2" xfId="20042"/>
    <cellStyle name="q_CompSheet_Keppel Land_Capitaland_working 2 2" xfId="44991"/>
    <cellStyle name="q_CompSheet_Keppel Land_Capitaland_working 3" xfId="20043"/>
    <cellStyle name="q_CompSheet_Keppel Land_Capitaland_working 3 2" xfId="44992"/>
    <cellStyle name="q_CompSheet_Keppel Land_Capitaland_working 4" xfId="20044"/>
    <cellStyle name="q_CompSheet_Keppel Land_Capitaland_working 4 2" xfId="44993"/>
    <cellStyle name="q_CompSheet_Keppel Land_Capitaland_working 5" xfId="44990"/>
    <cellStyle name="q_Disc Analysis" xfId="20045"/>
    <cellStyle name="q_Disc Analysis 2" xfId="20046"/>
    <cellStyle name="q_Disc Analysis 2 2" xfId="44995"/>
    <cellStyle name="q_Disc Analysis 3" xfId="20047"/>
    <cellStyle name="q_Disc Analysis 3 2" xfId="44996"/>
    <cellStyle name="q_Disc Analysis 4" xfId="20048"/>
    <cellStyle name="q_Disc Analysis 4 2" xfId="44997"/>
    <cellStyle name="q_Disc Analysis 5" xfId="44994"/>
    <cellStyle name="q_Disc Analysis_Capitaland" xfId="20049"/>
    <cellStyle name="q_Disc Analysis_Capitaland 2" xfId="20050"/>
    <cellStyle name="q_Disc Analysis_Capitaland 2 2" xfId="44999"/>
    <cellStyle name="q_Disc Analysis_Capitaland 3" xfId="20051"/>
    <cellStyle name="q_Disc Analysis_Capitaland 3 2" xfId="45000"/>
    <cellStyle name="q_Disc Analysis_Capitaland 4" xfId="20052"/>
    <cellStyle name="q_Disc Analysis_Capitaland 4 2" xfId="45001"/>
    <cellStyle name="q_Disc Analysis_Capitaland 5" xfId="44998"/>
    <cellStyle name="q_Disc Analysis_Citydev new" xfId="20053"/>
    <cellStyle name="q_Disc Analysis_Citydev new 2" xfId="20054"/>
    <cellStyle name="q_Disc Analysis_Citydev new 2 2" xfId="45003"/>
    <cellStyle name="q_Disc Analysis_Citydev new 3" xfId="20055"/>
    <cellStyle name="q_Disc Analysis_Citydev new 3 2" xfId="45004"/>
    <cellStyle name="q_Disc Analysis_Citydev new 4" xfId="20056"/>
    <cellStyle name="q_Disc Analysis_Citydev new 4 2" xfId="45005"/>
    <cellStyle name="q_Disc Analysis_Citydev new 5" xfId="45002"/>
    <cellStyle name="q_Disc Analysis_CompSheet" xfId="20057"/>
    <cellStyle name="q_Disc Analysis_CompSheet 2" xfId="20058"/>
    <cellStyle name="q_Disc Analysis_CompSheet 2 2" xfId="45007"/>
    <cellStyle name="q_Disc Analysis_CompSheet 3" xfId="20059"/>
    <cellStyle name="q_Disc Analysis_CompSheet 3 2" xfId="45008"/>
    <cellStyle name="q_Disc Analysis_CompSheet 4" xfId="20060"/>
    <cellStyle name="q_Disc Analysis_CompSheet 4 2" xfId="45009"/>
    <cellStyle name="q_Disc Analysis_CompSheet 5" xfId="45006"/>
    <cellStyle name="q_Disc Analysis_CompSheet_Capitaland" xfId="20061"/>
    <cellStyle name="q_Disc Analysis_CompSheet_Capitaland 2" xfId="20062"/>
    <cellStyle name="q_Disc Analysis_CompSheet_Capitaland 2 2" xfId="45011"/>
    <cellStyle name="q_Disc Analysis_CompSheet_Capitaland 3" xfId="20063"/>
    <cellStyle name="q_Disc Analysis_CompSheet_Capitaland 3 2" xfId="45012"/>
    <cellStyle name="q_Disc Analysis_CompSheet_Capitaland 4" xfId="20064"/>
    <cellStyle name="q_Disc Analysis_CompSheet_Capitaland 4 2" xfId="45013"/>
    <cellStyle name="q_Disc Analysis_CompSheet_Capitaland 5" xfId="45010"/>
    <cellStyle name="q_Disc Analysis_CompSheet_Citydev new" xfId="20065"/>
    <cellStyle name="q_Disc Analysis_CompSheet_Citydev new 2" xfId="20066"/>
    <cellStyle name="q_Disc Analysis_CompSheet_Citydev new 2 2" xfId="45015"/>
    <cellStyle name="q_Disc Analysis_CompSheet_Citydev new 3" xfId="20067"/>
    <cellStyle name="q_Disc Analysis_CompSheet_Citydev new 3 2" xfId="45016"/>
    <cellStyle name="q_Disc Analysis_CompSheet_Citydev new 4" xfId="20068"/>
    <cellStyle name="q_Disc Analysis_CompSheet_Citydev new 4 2" xfId="45017"/>
    <cellStyle name="q_Disc Analysis_CompSheet_Citydev new 5" xfId="45014"/>
    <cellStyle name="q_Disc Analysis_CompSheet_Keppel Land" xfId="20069"/>
    <cellStyle name="q_Disc Analysis_CompSheet_Keppel Land 2" xfId="20070"/>
    <cellStyle name="q_Disc Analysis_CompSheet_Keppel Land 2 2" xfId="45019"/>
    <cellStyle name="q_Disc Analysis_CompSheet_Keppel Land 3" xfId="20071"/>
    <cellStyle name="q_Disc Analysis_CompSheet_Keppel Land 3 2" xfId="45020"/>
    <cellStyle name="q_Disc Analysis_CompSheet_Keppel Land 4" xfId="20072"/>
    <cellStyle name="q_Disc Analysis_CompSheet_Keppel Land 4 2" xfId="45021"/>
    <cellStyle name="q_Disc Analysis_CompSheet_Keppel Land 5" xfId="45018"/>
    <cellStyle name="q_Disc Analysis_CompSheet_Keppel Land_Capitaland_working" xfId="20073"/>
    <cellStyle name="q_Disc Analysis_CompSheet_Keppel Land_Capitaland_working 2" xfId="20074"/>
    <cellStyle name="q_Disc Analysis_CompSheet_Keppel Land_Capitaland_working 2 2" xfId="45023"/>
    <cellStyle name="q_Disc Analysis_CompSheet_Keppel Land_Capitaland_working 3" xfId="20075"/>
    <cellStyle name="q_Disc Analysis_CompSheet_Keppel Land_Capitaland_working 3 2" xfId="45024"/>
    <cellStyle name="q_Disc Analysis_CompSheet_Keppel Land_Capitaland_working 4" xfId="20076"/>
    <cellStyle name="q_Disc Analysis_CompSheet_Keppel Land_Capitaland_working 4 2" xfId="45025"/>
    <cellStyle name="q_Disc Analysis_CompSheet_Keppel Land_Capitaland_working 5" xfId="45022"/>
    <cellStyle name="q_Disc Analysis_Fairness Opinion Valuation 4-23a.xls Chart 1" xfId="20077"/>
    <cellStyle name="q_Disc Analysis_Fairness Opinion Valuation 4-23a.xls Chart 1 2" xfId="20078"/>
    <cellStyle name="q_Disc Analysis_Fairness Opinion Valuation 4-23a.xls Chart 1 2 2" xfId="45027"/>
    <cellStyle name="q_Disc Analysis_Fairness Opinion Valuation 4-23a.xls Chart 1 3" xfId="20079"/>
    <cellStyle name="q_Disc Analysis_Fairness Opinion Valuation 4-23a.xls Chart 1 3 2" xfId="45028"/>
    <cellStyle name="q_Disc Analysis_Fairness Opinion Valuation 4-23a.xls Chart 1 4" xfId="20080"/>
    <cellStyle name="q_Disc Analysis_Fairness Opinion Valuation 4-23a.xls Chart 1 4 2" xfId="45029"/>
    <cellStyle name="q_Disc Analysis_Fairness Opinion Valuation 4-23a.xls Chart 1 5" xfId="45026"/>
    <cellStyle name="q_Disc Analysis_Fairness Opinion Valuation 4-23a.xls Chart 1_Capitaland" xfId="20081"/>
    <cellStyle name="q_Disc Analysis_Fairness Opinion Valuation 4-23a.xls Chart 1_Capitaland 2" xfId="20082"/>
    <cellStyle name="q_Disc Analysis_Fairness Opinion Valuation 4-23a.xls Chart 1_Capitaland 2 2" xfId="45031"/>
    <cellStyle name="q_Disc Analysis_Fairness Opinion Valuation 4-23a.xls Chart 1_Capitaland 3" xfId="20083"/>
    <cellStyle name="q_Disc Analysis_Fairness Opinion Valuation 4-23a.xls Chart 1_Capitaland 3 2" xfId="45032"/>
    <cellStyle name="q_Disc Analysis_Fairness Opinion Valuation 4-23a.xls Chart 1_Capitaland 4" xfId="20084"/>
    <cellStyle name="q_Disc Analysis_Fairness Opinion Valuation 4-23a.xls Chart 1_Capitaland 4 2" xfId="45033"/>
    <cellStyle name="q_Disc Analysis_Fairness Opinion Valuation 4-23a.xls Chart 1_Capitaland 5" xfId="45030"/>
    <cellStyle name="q_Disc Analysis_Fairness Opinion Valuation 4-23a.xls Chart 1_Citydev new" xfId="20085"/>
    <cellStyle name="q_Disc Analysis_Fairness Opinion Valuation 4-23a.xls Chart 1_Citydev new 2" xfId="20086"/>
    <cellStyle name="q_Disc Analysis_Fairness Opinion Valuation 4-23a.xls Chart 1_Citydev new 2 2" xfId="45035"/>
    <cellStyle name="q_Disc Analysis_Fairness Opinion Valuation 4-23a.xls Chart 1_Citydev new 3" xfId="20087"/>
    <cellStyle name="q_Disc Analysis_Fairness Opinion Valuation 4-23a.xls Chart 1_Citydev new 3 2" xfId="45036"/>
    <cellStyle name="q_Disc Analysis_Fairness Opinion Valuation 4-23a.xls Chart 1_Citydev new 4" xfId="20088"/>
    <cellStyle name="q_Disc Analysis_Fairness Opinion Valuation 4-23a.xls Chart 1_Citydev new 4 2" xfId="45037"/>
    <cellStyle name="q_Disc Analysis_Fairness Opinion Valuation 4-23a.xls Chart 1_Citydev new 5" xfId="45034"/>
    <cellStyle name="q_Disc Analysis_Fairness Opinion Valuation 4-23a.xls Chart 1_Keppel Land" xfId="20089"/>
    <cellStyle name="q_Disc Analysis_Fairness Opinion Valuation 4-23a.xls Chart 1_Keppel Land 2" xfId="20090"/>
    <cellStyle name="q_Disc Analysis_Fairness Opinion Valuation 4-23a.xls Chart 1_Keppel Land 2 2" xfId="45039"/>
    <cellStyle name="q_Disc Analysis_Fairness Opinion Valuation 4-23a.xls Chart 1_Keppel Land 3" xfId="20091"/>
    <cellStyle name="q_Disc Analysis_Fairness Opinion Valuation 4-23a.xls Chart 1_Keppel Land 3 2" xfId="45040"/>
    <cellStyle name="q_Disc Analysis_Fairness Opinion Valuation 4-23a.xls Chart 1_Keppel Land 4" xfId="20092"/>
    <cellStyle name="q_Disc Analysis_Fairness Opinion Valuation 4-23a.xls Chart 1_Keppel Land 4 2" xfId="45041"/>
    <cellStyle name="q_Disc Analysis_Fairness Opinion Valuation 4-23a.xls Chart 1_Keppel Land 5" xfId="45038"/>
    <cellStyle name="q_Disc Analysis_Fairness Opinion Valuation 4-23a.xls Chart 1_Keppel Land_Capitaland_working" xfId="20093"/>
    <cellStyle name="q_Disc Analysis_Fairness Opinion Valuation 4-23a.xls Chart 1_Keppel Land_Capitaland_working 2" xfId="20094"/>
    <cellStyle name="q_Disc Analysis_Fairness Opinion Valuation 4-23a.xls Chart 1_Keppel Land_Capitaland_working 2 2" xfId="45043"/>
    <cellStyle name="q_Disc Analysis_Fairness Opinion Valuation 4-23a.xls Chart 1_Keppel Land_Capitaland_working 3" xfId="20095"/>
    <cellStyle name="q_Disc Analysis_Fairness Opinion Valuation 4-23a.xls Chart 1_Keppel Land_Capitaland_working 3 2" xfId="45044"/>
    <cellStyle name="q_Disc Analysis_Fairness Opinion Valuation 4-23a.xls Chart 1_Keppel Land_Capitaland_working 4" xfId="20096"/>
    <cellStyle name="q_Disc Analysis_Fairness Opinion Valuation 4-23a.xls Chart 1_Keppel Land_Capitaland_working 4 2" xfId="45045"/>
    <cellStyle name="q_Disc Analysis_Fairness Opinion Valuation 4-23a.xls Chart 1_Keppel Land_Capitaland_working 5" xfId="45042"/>
    <cellStyle name="q_Disc Analysis_Keppel Land" xfId="20097"/>
    <cellStyle name="q_Disc Analysis_Keppel Land 2" xfId="20098"/>
    <cellStyle name="q_Disc Analysis_Keppel Land 2 2" xfId="45047"/>
    <cellStyle name="q_Disc Analysis_Keppel Land 3" xfId="20099"/>
    <cellStyle name="q_Disc Analysis_Keppel Land 3 2" xfId="45048"/>
    <cellStyle name="q_Disc Analysis_Keppel Land 4" xfId="20100"/>
    <cellStyle name="q_Disc Analysis_Keppel Land 4 2" xfId="45049"/>
    <cellStyle name="q_Disc Analysis_Keppel Land 5" xfId="45046"/>
    <cellStyle name="q_Disc Analysis_Keppel Land_Capitaland_working" xfId="20101"/>
    <cellStyle name="q_Disc Analysis_Keppel Land_Capitaland_working 2" xfId="20102"/>
    <cellStyle name="q_Disc Analysis_Keppel Land_Capitaland_working 2 2" xfId="45051"/>
    <cellStyle name="q_Disc Analysis_Keppel Land_Capitaland_working 3" xfId="20103"/>
    <cellStyle name="q_Disc Analysis_Keppel Land_Capitaland_working 3 2" xfId="45052"/>
    <cellStyle name="q_Disc Analysis_Keppel Land_Capitaland_working 4" xfId="20104"/>
    <cellStyle name="q_Disc Analysis_Keppel Land_Capitaland_working 4 2" xfId="45053"/>
    <cellStyle name="q_Disc Analysis_Keppel Land_Capitaland_working 5" xfId="45050"/>
    <cellStyle name="q_Disc Analysis_PowerValuation.xls Chart 21" xfId="20105"/>
    <cellStyle name="q_Disc Analysis_PowerValuation.xls Chart 21 2" xfId="20106"/>
    <cellStyle name="q_Disc Analysis_PowerValuation.xls Chart 21 2 2" xfId="45055"/>
    <cellStyle name="q_Disc Analysis_PowerValuation.xls Chart 21 3" xfId="20107"/>
    <cellStyle name="q_Disc Analysis_PowerValuation.xls Chart 21 3 2" xfId="45056"/>
    <cellStyle name="q_Disc Analysis_PowerValuation.xls Chart 21 4" xfId="20108"/>
    <cellStyle name="q_Disc Analysis_PowerValuation.xls Chart 21 4 2" xfId="45057"/>
    <cellStyle name="q_Disc Analysis_PowerValuation.xls Chart 21 5" xfId="45054"/>
    <cellStyle name="q_Disc Analysis_PowerValuation.xls Chart 21_Capitaland" xfId="20109"/>
    <cellStyle name="q_Disc Analysis_PowerValuation.xls Chart 21_Capitaland 2" xfId="20110"/>
    <cellStyle name="q_Disc Analysis_PowerValuation.xls Chart 21_Capitaland 2 2" xfId="45059"/>
    <cellStyle name="q_Disc Analysis_PowerValuation.xls Chart 21_Capitaland 3" xfId="20111"/>
    <cellStyle name="q_Disc Analysis_PowerValuation.xls Chart 21_Capitaland 3 2" xfId="45060"/>
    <cellStyle name="q_Disc Analysis_PowerValuation.xls Chart 21_Capitaland 4" xfId="20112"/>
    <cellStyle name="q_Disc Analysis_PowerValuation.xls Chart 21_Capitaland 4 2" xfId="45061"/>
    <cellStyle name="q_Disc Analysis_PowerValuation.xls Chart 21_Capitaland 5" xfId="45058"/>
    <cellStyle name="q_Disc Analysis_PowerValuation.xls Chart 21_Citydev new" xfId="20113"/>
    <cellStyle name="q_Disc Analysis_PowerValuation.xls Chart 21_Citydev new 2" xfId="20114"/>
    <cellStyle name="q_Disc Analysis_PowerValuation.xls Chart 21_Citydev new 2 2" xfId="45063"/>
    <cellStyle name="q_Disc Analysis_PowerValuation.xls Chart 21_Citydev new 3" xfId="20115"/>
    <cellStyle name="q_Disc Analysis_PowerValuation.xls Chart 21_Citydev new 3 2" xfId="45064"/>
    <cellStyle name="q_Disc Analysis_PowerValuation.xls Chart 21_Citydev new 4" xfId="20116"/>
    <cellStyle name="q_Disc Analysis_PowerValuation.xls Chart 21_Citydev new 4 2" xfId="45065"/>
    <cellStyle name="q_Disc Analysis_PowerValuation.xls Chart 21_Citydev new 5" xfId="45062"/>
    <cellStyle name="q_Disc Analysis_PowerValuation.xls Chart 21_Keppel Land" xfId="20117"/>
    <cellStyle name="q_Disc Analysis_PowerValuation.xls Chart 21_Keppel Land 2" xfId="20118"/>
    <cellStyle name="q_Disc Analysis_PowerValuation.xls Chart 21_Keppel Land 2 2" xfId="45067"/>
    <cellStyle name="q_Disc Analysis_PowerValuation.xls Chart 21_Keppel Land 3" xfId="20119"/>
    <cellStyle name="q_Disc Analysis_PowerValuation.xls Chart 21_Keppel Land 3 2" xfId="45068"/>
    <cellStyle name="q_Disc Analysis_PowerValuation.xls Chart 21_Keppel Land 4" xfId="20120"/>
    <cellStyle name="q_Disc Analysis_PowerValuation.xls Chart 21_Keppel Land 4 2" xfId="45069"/>
    <cellStyle name="q_Disc Analysis_PowerValuation.xls Chart 21_Keppel Land 5" xfId="45066"/>
    <cellStyle name="q_Disc Analysis_PowerValuation.xls Chart 21_Keppel Land_Capitaland_working" xfId="20121"/>
    <cellStyle name="q_Disc Analysis_PowerValuation.xls Chart 21_Keppel Land_Capitaland_working 2" xfId="20122"/>
    <cellStyle name="q_Disc Analysis_PowerValuation.xls Chart 21_Keppel Land_Capitaland_working 2 2" xfId="45071"/>
    <cellStyle name="q_Disc Analysis_PowerValuation.xls Chart 21_Keppel Land_Capitaland_working 3" xfId="20123"/>
    <cellStyle name="q_Disc Analysis_PowerValuation.xls Chart 21_Keppel Land_Capitaland_working 3 2" xfId="45072"/>
    <cellStyle name="q_Disc Analysis_PowerValuation.xls Chart 21_Keppel Land_Capitaland_working 4" xfId="20124"/>
    <cellStyle name="q_Disc Analysis_PowerValuation.xls Chart 21_Keppel Land_Capitaland_working 4 2" xfId="45073"/>
    <cellStyle name="q_Disc Analysis_PowerValuation.xls Chart 21_Keppel Land_Capitaland_working 5" xfId="45070"/>
    <cellStyle name="q_Disc Analysis_PowerValuation.xls Chart 28" xfId="20125"/>
    <cellStyle name="q_Disc Analysis_PowerValuation.xls Chart 28 2" xfId="20126"/>
    <cellStyle name="q_Disc Analysis_PowerValuation.xls Chart 28 2 2" xfId="45075"/>
    <cellStyle name="q_Disc Analysis_PowerValuation.xls Chart 28 3" xfId="20127"/>
    <cellStyle name="q_Disc Analysis_PowerValuation.xls Chart 28 3 2" xfId="45076"/>
    <cellStyle name="q_Disc Analysis_PowerValuation.xls Chart 28 4" xfId="20128"/>
    <cellStyle name="q_Disc Analysis_PowerValuation.xls Chart 28 4 2" xfId="45077"/>
    <cellStyle name="q_Disc Analysis_PowerValuation.xls Chart 28 5" xfId="45074"/>
    <cellStyle name="q_Disc Analysis_PowerValuation.xls Chart 28_Capitaland" xfId="20129"/>
    <cellStyle name="q_Disc Analysis_PowerValuation.xls Chart 28_Capitaland 2" xfId="20130"/>
    <cellStyle name="q_Disc Analysis_PowerValuation.xls Chart 28_Capitaland 2 2" xfId="45079"/>
    <cellStyle name="q_Disc Analysis_PowerValuation.xls Chart 28_Capitaland 3" xfId="20131"/>
    <cellStyle name="q_Disc Analysis_PowerValuation.xls Chart 28_Capitaland 3 2" xfId="45080"/>
    <cellStyle name="q_Disc Analysis_PowerValuation.xls Chart 28_Capitaland 4" xfId="20132"/>
    <cellStyle name="q_Disc Analysis_PowerValuation.xls Chart 28_Capitaland 4 2" xfId="45081"/>
    <cellStyle name="q_Disc Analysis_PowerValuation.xls Chart 28_Capitaland 5" xfId="45078"/>
    <cellStyle name="q_Disc Analysis_PowerValuation.xls Chart 28_Citydev new" xfId="20133"/>
    <cellStyle name="q_Disc Analysis_PowerValuation.xls Chart 28_Citydev new 2" xfId="20134"/>
    <cellStyle name="q_Disc Analysis_PowerValuation.xls Chart 28_Citydev new 2 2" xfId="45083"/>
    <cellStyle name="q_Disc Analysis_PowerValuation.xls Chart 28_Citydev new 3" xfId="20135"/>
    <cellStyle name="q_Disc Analysis_PowerValuation.xls Chart 28_Citydev new 3 2" xfId="45084"/>
    <cellStyle name="q_Disc Analysis_PowerValuation.xls Chart 28_Citydev new 4" xfId="20136"/>
    <cellStyle name="q_Disc Analysis_PowerValuation.xls Chart 28_Citydev new 4 2" xfId="45085"/>
    <cellStyle name="q_Disc Analysis_PowerValuation.xls Chart 28_Citydev new 5" xfId="45082"/>
    <cellStyle name="q_Disc Analysis_PowerValuation.xls Chart 28_Keppel Land" xfId="20137"/>
    <cellStyle name="q_Disc Analysis_PowerValuation.xls Chart 28_Keppel Land 2" xfId="20138"/>
    <cellStyle name="q_Disc Analysis_PowerValuation.xls Chart 28_Keppel Land 2 2" xfId="45087"/>
    <cellStyle name="q_Disc Analysis_PowerValuation.xls Chart 28_Keppel Land 3" xfId="20139"/>
    <cellStyle name="q_Disc Analysis_PowerValuation.xls Chart 28_Keppel Land 3 2" xfId="45088"/>
    <cellStyle name="q_Disc Analysis_PowerValuation.xls Chart 28_Keppel Land 4" xfId="20140"/>
    <cellStyle name="q_Disc Analysis_PowerValuation.xls Chart 28_Keppel Land 4 2" xfId="45089"/>
    <cellStyle name="q_Disc Analysis_PowerValuation.xls Chart 28_Keppel Land 5" xfId="45086"/>
    <cellStyle name="q_Disc Analysis_PowerValuation.xls Chart 28_Keppel Land_Capitaland_working" xfId="20141"/>
    <cellStyle name="q_Disc Analysis_PowerValuation.xls Chart 28_Keppel Land_Capitaland_working 2" xfId="20142"/>
    <cellStyle name="q_Disc Analysis_PowerValuation.xls Chart 28_Keppel Land_Capitaland_working 2 2" xfId="45091"/>
    <cellStyle name="q_Disc Analysis_PowerValuation.xls Chart 28_Keppel Land_Capitaland_working 3" xfId="20143"/>
    <cellStyle name="q_Disc Analysis_PowerValuation.xls Chart 28_Keppel Land_Capitaland_working 3 2" xfId="45092"/>
    <cellStyle name="q_Disc Analysis_PowerValuation.xls Chart 28_Keppel Land_Capitaland_working 4" xfId="20144"/>
    <cellStyle name="q_Disc Analysis_PowerValuation.xls Chart 28_Keppel Land_Capitaland_working 4 2" xfId="45093"/>
    <cellStyle name="q_Disc Analysis_PowerValuation.xls Chart 28_Keppel Land_Capitaland_working 5" xfId="45090"/>
    <cellStyle name="q_Disc Analysis_THEsumPage (2)" xfId="20145"/>
    <cellStyle name="q_Disc Analysis_THEsumPage (2) 2" xfId="20146"/>
    <cellStyle name="q_Disc Analysis_THEsumPage (2) 2 2" xfId="45095"/>
    <cellStyle name="q_Disc Analysis_THEsumPage (2) 3" xfId="20147"/>
    <cellStyle name="q_Disc Analysis_THEsumPage (2) 3 2" xfId="45096"/>
    <cellStyle name="q_Disc Analysis_THEsumPage (2) 4" xfId="20148"/>
    <cellStyle name="q_Disc Analysis_THEsumPage (2) 4 2" xfId="45097"/>
    <cellStyle name="q_Disc Analysis_THEsumPage (2) 5" xfId="45094"/>
    <cellStyle name="q_Disc Analysis_THEsumPage (2)_Capitaland" xfId="20149"/>
    <cellStyle name="q_Disc Analysis_THEsumPage (2)_Capitaland 2" xfId="20150"/>
    <cellStyle name="q_Disc Analysis_THEsumPage (2)_Capitaland 2 2" xfId="45099"/>
    <cellStyle name="q_Disc Analysis_THEsumPage (2)_Capitaland 3" xfId="20151"/>
    <cellStyle name="q_Disc Analysis_THEsumPage (2)_Capitaland 3 2" xfId="45100"/>
    <cellStyle name="q_Disc Analysis_THEsumPage (2)_Capitaland 4" xfId="20152"/>
    <cellStyle name="q_Disc Analysis_THEsumPage (2)_Capitaland 4 2" xfId="45101"/>
    <cellStyle name="q_Disc Analysis_THEsumPage (2)_Capitaland 5" xfId="45098"/>
    <cellStyle name="q_Disc Analysis_THEsumPage (2)_Citydev new" xfId="20153"/>
    <cellStyle name="q_Disc Analysis_THEsumPage (2)_Citydev new 2" xfId="20154"/>
    <cellStyle name="q_Disc Analysis_THEsumPage (2)_Citydev new 2 2" xfId="45103"/>
    <cellStyle name="q_Disc Analysis_THEsumPage (2)_Citydev new 3" xfId="20155"/>
    <cellStyle name="q_Disc Analysis_THEsumPage (2)_Citydev new 3 2" xfId="45104"/>
    <cellStyle name="q_Disc Analysis_THEsumPage (2)_Citydev new 4" xfId="20156"/>
    <cellStyle name="q_Disc Analysis_THEsumPage (2)_Citydev new 4 2" xfId="45105"/>
    <cellStyle name="q_Disc Analysis_THEsumPage (2)_Citydev new 5" xfId="45102"/>
    <cellStyle name="q_Disc Analysis_THEsumPage (2)_Keppel Land" xfId="20157"/>
    <cellStyle name="q_Disc Analysis_THEsumPage (2)_Keppel Land 2" xfId="20158"/>
    <cellStyle name="q_Disc Analysis_THEsumPage (2)_Keppel Land 2 2" xfId="45107"/>
    <cellStyle name="q_Disc Analysis_THEsumPage (2)_Keppel Land 3" xfId="20159"/>
    <cellStyle name="q_Disc Analysis_THEsumPage (2)_Keppel Land 3 2" xfId="45108"/>
    <cellStyle name="q_Disc Analysis_THEsumPage (2)_Keppel Land 4" xfId="20160"/>
    <cellStyle name="q_Disc Analysis_THEsumPage (2)_Keppel Land 4 2" xfId="45109"/>
    <cellStyle name="q_Disc Analysis_THEsumPage (2)_Keppel Land 5" xfId="45106"/>
    <cellStyle name="q_Disc Analysis_THEsumPage (2)_Keppel Land_Capitaland_working" xfId="20161"/>
    <cellStyle name="q_Disc Analysis_THEsumPage (2)_Keppel Land_Capitaland_working 2" xfId="20162"/>
    <cellStyle name="q_Disc Analysis_THEsumPage (2)_Keppel Land_Capitaland_working 2 2" xfId="45111"/>
    <cellStyle name="q_Disc Analysis_THEsumPage (2)_Keppel Land_Capitaland_working 3" xfId="20163"/>
    <cellStyle name="q_Disc Analysis_THEsumPage (2)_Keppel Land_Capitaland_working 3 2" xfId="45112"/>
    <cellStyle name="q_Disc Analysis_THEsumPage (2)_Keppel Land_Capitaland_working 4" xfId="20164"/>
    <cellStyle name="q_Disc Analysis_THEsumPage (2)_Keppel Land_Capitaland_working 4 2" xfId="45113"/>
    <cellStyle name="q_Disc Analysis_THEsumPage (2)_Keppel Land_Capitaland_working 5" xfId="45110"/>
    <cellStyle name="q_Disc Analysis_Valuation summaries" xfId="20165"/>
    <cellStyle name="q_Disc Analysis_Valuation summaries 2" xfId="20166"/>
    <cellStyle name="q_Disc Analysis_Valuation summaries 2 2" xfId="45115"/>
    <cellStyle name="q_Disc Analysis_Valuation summaries 3" xfId="20167"/>
    <cellStyle name="q_Disc Analysis_Valuation summaries 3 2" xfId="45116"/>
    <cellStyle name="q_Disc Analysis_Valuation summaries 4" xfId="20168"/>
    <cellStyle name="q_Disc Analysis_Valuation summaries 4 2" xfId="45117"/>
    <cellStyle name="q_Disc Analysis_Valuation summaries 5" xfId="45114"/>
    <cellStyle name="q_Disc Analysis_Valuation summaries_Capitaland" xfId="20169"/>
    <cellStyle name="q_Disc Analysis_Valuation summaries_Capitaland 2" xfId="20170"/>
    <cellStyle name="q_Disc Analysis_Valuation summaries_Capitaland 2 2" xfId="45119"/>
    <cellStyle name="q_Disc Analysis_Valuation summaries_Capitaland 3" xfId="20171"/>
    <cellStyle name="q_Disc Analysis_Valuation summaries_Capitaland 3 2" xfId="45120"/>
    <cellStyle name="q_Disc Analysis_Valuation summaries_Capitaland 4" xfId="20172"/>
    <cellStyle name="q_Disc Analysis_Valuation summaries_Capitaland 4 2" xfId="45121"/>
    <cellStyle name="q_Disc Analysis_Valuation summaries_Capitaland 5" xfId="45118"/>
    <cellStyle name="q_Disc Analysis_Valuation summaries_Citydev new" xfId="20173"/>
    <cellStyle name="q_Disc Analysis_Valuation summaries_Citydev new 2" xfId="20174"/>
    <cellStyle name="q_Disc Analysis_Valuation summaries_Citydev new 2 2" xfId="45123"/>
    <cellStyle name="q_Disc Analysis_Valuation summaries_Citydev new 3" xfId="20175"/>
    <cellStyle name="q_Disc Analysis_Valuation summaries_Citydev new 3 2" xfId="45124"/>
    <cellStyle name="q_Disc Analysis_Valuation summaries_Citydev new 4" xfId="20176"/>
    <cellStyle name="q_Disc Analysis_Valuation summaries_Citydev new 4 2" xfId="45125"/>
    <cellStyle name="q_Disc Analysis_Valuation summaries_Citydev new 5" xfId="45122"/>
    <cellStyle name="q_Disc Analysis_Valuation summaries_Keppel Land" xfId="20177"/>
    <cellStyle name="q_Disc Analysis_Valuation summaries_Keppel Land 2" xfId="20178"/>
    <cellStyle name="q_Disc Analysis_Valuation summaries_Keppel Land 2 2" xfId="45127"/>
    <cellStyle name="q_Disc Analysis_Valuation summaries_Keppel Land 3" xfId="20179"/>
    <cellStyle name="q_Disc Analysis_Valuation summaries_Keppel Land 3 2" xfId="45128"/>
    <cellStyle name="q_Disc Analysis_Valuation summaries_Keppel Land 4" xfId="20180"/>
    <cellStyle name="q_Disc Analysis_Valuation summaries_Keppel Land 4 2" xfId="45129"/>
    <cellStyle name="q_Disc Analysis_Valuation summaries_Keppel Land 5" xfId="45126"/>
    <cellStyle name="q_Disc Analysis_Valuation summaries_Keppel Land_Capitaland_working" xfId="20181"/>
    <cellStyle name="q_Disc Analysis_Valuation summaries_Keppel Land_Capitaland_working 2" xfId="20182"/>
    <cellStyle name="q_Disc Analysis_Valuation summaries_Keppel Land_Capitaland_working 2 2" xfId="45131"/>
    <cellStyle name="q_Disc Analysis_Valuation summaries_Keppel Land_Capitaland_working 3" xfId="20183"/>
    <cellStyle name="q_Disc Analysis_Valuation summaries_Keppel Land_Capitaland_working 3 2" xfId="45132"/>
    <cellStyle name="q_Disc Analysis_Valuation summaries_Keppel Land_Capitaland_working 4" xfId="20184"/>
    <cellStyle name="q_Disc Analysis_Valuation summaries_Keppel Land_Capitaland_working 4 2" xfId="45133"/>
    <cellStyle name="q_Disc Analysis_Valuation summaries_Keppel Land_Capitaland_working 5" xfId="45130"/>
    <cellStyle name="q_Fairness Opinion Valuation 4-23a.xls Chart 1" xfId="20185"/>
    <cellStyle name="q_Fairness Opinion Valuation 4-23a.xls Chart 1 2" xfId="20186"/>
    <cellStyle name="q_Fairness Opinion Valuation 4-23a.xls Chart 1 2 2" xfId="45135"/>
    <cellStyle name="q_Fairness Opinion Valuation 4-23a.xls Chart 1 3" xfId="20187"/>
    <cellStyle name="q_Fairness Opinion Valuation 4-23a.xls Chart 1 3 2" xfId="45136"/>
    <cellStyle name="q_Fairness Opinion Valuation 4-23a.xls Chart 1 4" xfId="20188"/>
    <cellStyle name="q_Fairness Opinion Valuation 4-23a.xls Chart 1 4 2" xfId="45137"/>
    <cellStyle name="q_Fairness Opinion Valuation 4-23a.xls Chart 1 5" xfId="45134"/>
    <cellStyle name="q_Fairness Opinion Valuation 4-23a.xls Chart 1_Capitaland" xfId="20189"/>
    <cellStyle name="q_Fairness Opinion Valuation 4-23a.xls Chart 1_Capitaland 2" xfId="20190"/>
    <cellStyle name="q_Fairness Opinion Valuation 4-23a.xls Chart 1_Capitaland 2 2" xfId="45139"/>
    <cellStyle name="q_Fairness Opinion Valuation 4-23a.xls Chart 1_Capitaland 3" xfId="20191"/>
    <cellStyle name="q_Fairness Opinion Valuation 4-23a.xls Chart 1_Capitaland 3 2" xfId="45140"/>
    <cellStyle name="q_Fairness Opinion Valuation 4-23a.xls Chart 1_Capitaland 4" xfId="20192"/>
    <cellStyle name="q_Fairness Opinion Valuation 4-23a.xls Chart 1_Capitaland 4 2" xfId="45141"/>
    <cellStyle name="q_Fairness Opinion Valuation 4-23a.xls Chart 1_Capitaland 5" xfId="45138"/>
    <cellStyle name="q_Fairness Opinion Valuation 4-23a.xls Chart 1_Citydev new" xfId="20193"/>
    <cellStyle name="q_Fairness Opinion Valuation 4-23a.xls Chart 1_Citydev new 2" xfId="20194"/>
    <cellStyle name="q_Fairness Opinion Valuation 4-23a.xls Chart 1_Citydev new 2 2" xfId="45143"/>
    <cellStyle name="q_Fairness Opinion Valuation 4-23a.xls Chart 1_Citydev new 3" xfId="20195"/>
    <cellStyle name="q_Fairness Opinion Valuation 4-23a.xls Chart 1_Citydev new 3 2" xfId="45144"/>
    <cellStyle name="q_Fairness Opinion Valuation 4-23a.xls Chart 1_Citydev new 4" xfId="20196"/>
    <cellStyle name="q_Fairness Opinion Valuation 4-23a.xls Chart 1_Citydev new 4 2" xfId="45145"/>
    <cellStyle name="q_Fairness Opinion Valuation 4-23a.xls Chart 1_Citydev new 5" xfId="45142"/>
    <cellStyle name="q_Fairness Opinion Valuation 4-23a.xls Chart 1_Keppel Land" xfId="20197"/>
    <cellStyle name="q_Fairness Opinion Valuation 4-23a.xls Chart 1_Keppel Land 2" xfId="20198"/>
    <cellStyle name="q_Fairness Opinion Valuation 4-23a.xls Chart 1_Keppel Land 2 2" xfId="45147"/>
    <cellStyle name="q_Fairness Opinion Valuation 4-23a.xls Chart 1_Keppel Land 3" xfId="20199"/>
    <cellStyle name="q_Fairness Opinion Valuation 4-23a.xls Chart 1_Keppel Land 3 2" xfId="45148"/>
    <cellStyle name="q_Fairness Opinion Valuation 4-23a.xls Chart 1_Keppel Land 4" xfId="20200"/>
    <cellStyle name="q_Fairness Opinion Valuation 4-23a.xls Chart 1_Keppel Land 4 2" xfId="45149"/>
    <cellStyle name="q_Fairness Opinion Valuation 4-23a.xls Chart 1_Keppel Land 5" xfId="45146"/>
    <cellStyle name="q_Fairness Opinion Valuation 4-23a.xls Chart 1_Keppel Land_Capitaland_working" xfId="20201"/>
    <cellStyle name="q_Fairness Opinion Valuation 4-23a.xls Chart 1_Keppel Land_Capitaland_working 2" xfId="20202"/>
    <cellStyle name="q_Fairness Opinion Valuation 4-23a.xls Chart 1_Keppel Land_Capitaland_working 2 2" xfId="45151"/>
    <cellStyle name="q_Fairness Opinion Valuation 4-23a.xls Chart 1_Keppel Land_Capitaland_working 3" xfId="20203"/>
    <cellStyle name="q_Fairness Opinion Valuation 4-23a.xls Chart 1_Keppel Land_Capitaland_working 3 2" xfId="45152"/>
    <cellStyle name="q_Fairness Opinion Valuation 4-23a.xls Chart 1_Keppel Land_Capitaland_working 4" xfId="20204"/>
    <cellStyle name="q_Fairness Opinion Valuation 4-23a.xls Chart 1_Keppel Land_Capitaland_working 4 2" xfId="45153"/>
    <cellStyle name="q_Fairness Opinion Valuation 4-23a.xls Chart 1_Keppel Land_Capitaland_working 5" xfId="45150"/>
    <cellStyle name="q_Keppel Land" xfId="20205"/>
    <cellStyle name="q_Keppel Land 2" xfId="20206"/>
    <cellStyle name="q_Keppel Land 2 2" xfId="45155"/>
    <cellStyle name="q_Keppel Land 3" xfId="20207"/>
    <cellStyle name="q_Keppel Land 3 2" xfId="45156"/>
    <cellStyle name="q_Keppel Land 4" xfId="20208"/>
    <cellStyle name="q_Keppel Land 4 2" xfId="45157"/>
    <cellStyle name="q_Keppel Land 5" xfId="45154"/>
    <cellStyle name="q_Keppel Land_Capitaland_working" xfId="20209"/>
    <cellStyle name="q_Keppel Land_Capitaland_working 2" xfId="20210"/>
    <cellStyle name="q_Keppel Land_Capitaland_working 2 2" xfId="45159"/>
    <cellStyle name="q_Keppel Land_Capitaland_working 3" xfId="20211"/>
    <cellStyle name="q_Keppel Land_Capitaland_working 3 2" xfId="45160"/>
    <cellStyle name="q_Keppel Land_Capitaland_working 4" xfId="20212"/>
    <cellStyle name="q_Keppel Land_Capitaland_working 4 2" xfId="45161"/>
    <cellStyle name="q_Keppel Land_Capitaland_working 5" xfId="45158"/>
    <cellStyle name="q_Merg Cons" xfId="20213"/>
    <cellStyle name="q_Merg Cons 2" xfId="20214"/>
    <cellStyle name="q_Merg Cons 2 2" xfId="45163"/>
    <cellStyle name="q_Merg Cons 3" xfId="20215"/>
    <cellStyle name="q_Merg Cons 3 2" xfId="45164"/>
    <cellStyle name="q_Merg Cons 4" xfId="20216"/>
    <cellStyle name="q_Merg Cons 4 2" xfId="45165"/>
    <cellStyle name="q_Merg Cons 5" xfId="45162"/>
    <cellStyle name="q_Merg Cons_Capitaland" xfId="20217"/>
    <cellStyle name="q_Merg Cons_Capitaland 2" xfId="20218"/>
    <cellStyle name="q_Merg Cons_Capitaland 2 2" xfId="45167"/>
    <cellStyle name="q_Merg Cons_Capitaland 3" xfId="20219"/>
    <cellStyle name="q_Merg Cons_Capitaland 3 2" xfId="45168"/>
    <cellStyle name="q_Merg Cons_Capitaland 4" xfId="20220"/>
    <cellStyle name="q_Merg Cons_Capitaland 4 2" xfId="45169"/>
    <cellStyle name="q_Merg Cons_Capitaland 5" xfId="45166"/>
    <cellStyle name="q_Merg Cons_Citydev new" xfId="20221"/>
    <cellStyle name="q_Merg Cons_Citydev new 2" xfId="20222"/>
    <cellStyle name="q_Merg Cons_Citydev new 2 2" xfId="45171"/>
    <cellStyle name="q_Merg Cons_Citydev new 3" xfId="20223"/>
    <cellStyle name="q_Merg Cons_Citydev new 3 2" xfId="45172"/>
    <cellStyle name="q_Merg Cons_Citydev new 4" xfId="20224"/>
    <cellStyle name="q_Merg Cons_Citydev new 4 2" xfId="45173"/>
    <cellStyle name="q_Merg Cons_Citydev new 5" xfId="45170"/>
    <cellStyle name="q_Merg Cons_CompSheet" xfId="20225"/>
    <cellStyle name="q_Merg Cons_CompSheet 2" xfId="20226"/>
    <cellStyle name="q_Merg Cons_CompSheet 2 2" xfId="45175"/>
    <cellStyle name="q_Merg Cons_CompSheet 3" xfId="20227"/>
    <cellStyle name="q_Merg Cons_CompSheet 3 2" xfId="45176"/>
    <cellStyle name="q_Merg Cons_CompSheet 4" xfId="20228"/>
    <cellStyle name="q_Merg Cons_CompSheet 4 2" xfId="45177"/>
    <cellStyle name="q_Merg Cons_CompSheet 5" xfId="45174"/>
    <cellStyle name="q_Merg Cons_CompSheet_Capitaland" xfId="20229"/>
    <cellStyle name="q_Merg Cons_CompSheet_Capitaland 2" xfId="20230"/>
    <cellStyle name="q_Merg Cons_CompSheet_Capitaland 2 2" xfId="45179"/>
    <cellStyle name="q_Merg Cons_CompSheet_Capitaland 3" xfId="20231"/>
    <cellStyle name="q_Merg Cons_CompSheet_Capitaland 3 2" xfId="45180"/>
    <cellStyle name="q_Merg Cons_CompSheet_Capitaland 4" xfId="20232"/>
    <cellStyle name="q_Merg Cons_CompSheet_Capitaland 4 2" xfId="45181"/>
    <cellStyle name="q_Merg Cons_CompSheet_Capitaland 5" xfId="45178"/>
    <cellStyle name="q_Merg Cons_CompSheet_Citydev new" xfId="20233"/>
    <cellStyle name="q_Merg Cons_CompSheet_Citydev new 2" xfId="20234"/>
    <cellStyle name="q_Merg Cons_CompSheet_Citydev new 2 2" xfId="45183"/>
    <cellStyle name="q_Merg Cons_CompSheet_Citydev new 3" xfId="20235"/>
    <cellStyle name="q_Merg Cons_CompSheet_Citydev new 3 2" xfId="45184"/>
    <cellStyle name="q_Merg Cons_CompSheet_Citydev new 4" xfId="20236"/>
    <cellStyle name="q_Merg Cons_CompSheet_Citydev new 4 2" xfId="45185"/>
    <cellStyle name="q_Merg Cons_CompSheet_Citydev new 5" xfId="45182"/>
    <cellStyle name="q_Merg Cons_CompSheet_Keppel Land" xfId="20237"/>
    <cellStyle name="q_Merg Cons_CompSheet_Keppel Land 2" xfId="20238"/>
    <cellStyle name="q_Merg Cons_CompSheet_Keppel Land 2 2" xfId="45187"/>
    <cellStyle name="q_Merg Cons_CompSheet_Keppel Land 3" xfId="20239"/>
    <cellStyle name="q_Merg Cons_CompSheet_Keppel Land 3 2" xfId="45188"/>
    <cellStyle name="q_Merg Cons_CompSheet_Keppel Land 4" xfId="20240"/>
    <cellStyle name="q_Merg Cons_CompSheet_Keppel Land 4 2" xfId="45189"/>
    <cellStyle name="q_Merg Cons_CompSheet_Keppel Land 5" xfId="45186"/>
    <cellStyle name="q_Merg Cons_CompSheet_Keppel Land_Capitaland_working" xfId="20241"/>
    <cellStyle name="q_Merg Cons_CompSheet_Keppel Land_Capitaland_working 2" xfId="20242"/>
    <cellStyle name="q_Merg Cons_CompSheet_Keppel Land_Capitaland_working 2 2" xfId="45191"/>
    <cellStyle name="q_Merg Cons_CompSheet_Keppel Land_Capitaland_working 3" xfId="20243"/>
    <cellStyle name="q_Merg Cons_CompSheet_Keppel Land_Capitaland_working 3 2" xfId="45192"/>
    <cellStyle name="q_Merg Cons_CompSheet_Keppel Land_Capitaland_working 4" xfId="20244"/>
    <cellStyle name="q_Merg Cons_CompSheet_Keppel Land_Capitaland_working 4 2" xfId="45193"/>
    <cellStyle name="q_Merg Cons_CompSheet_Keppel Land_Capitaland_working 5" xfId="45190"/>
    <cellStyle name="q_Merg Cons_Fairness Opinion Valuation 4-23a.xls Chart 1" xfId="20245"/>
    <cellStyle name="q_Merg Cons_Fairness Opinion Valuation 4-23a.xls Chart 1 2" xfId="20246"/>
    <cellStyle name="q_Merg Cons_Fairness Opinion Valuation 4-23a.xls Chart 1 2 2" xfId="45195"/>
    <cellStyle name="q_Merg Cons_Fairness Opinion Valuation 4-23a.xls Chart 1 3" xfId="20247"/>
    <cellStyle name="q_Merg Cons_Fairness Opinion Valuation 4-23a.xls Chart 1 3 2" xfId="45196"/>
    <cellStyle name="q_Merg Cons_Fairness Opinion Valuation 4-23a.xls Chart 1 4" xfId="20248"/>
    <cellStyle name="q_Merg Cons_Fairness Opinion Valuation 4-23a.xls Chart 1 4 2" xfId="45197"/>
    <cellStyle name="q_Merg Cons_Fairness Opinion Valuation 4-23a.xls Chart 1 5" xfId="45194"/>
    <cellStyle name="q_Merg Cons_Fairness Opinion Valuation 4-23a.xls Chart 1_Capitaland" xfId="20249"/>
    <cellStyle name="q_Merg Cons_Fairness Opinion Valuation 4-23a.xls Chart 1_Capitaland 2" xfId="20250"/>
    <cellStyle name="q_Merg Cons_Fairness Opinion Valuation 4-23a.xls Chart 1_Capitaland 2 2" xfId="45199"/>
    <cellStyle name="q_Merg Cons_Fairness Opinion Valuation 4-23a.xls Chart 1_Capitaland 3" xfId="20251"/>
    <cellStyle name="q_Merg Cons_Fairness Opinion Valuation 4-23a.xls Chart 1_Capitaland 3 2" xfId="45200"/>
    <cellStyle name="q_Merg Cons_Fairness Opinion Valuation 4-23a.xls Chart 1_Capitaland 4" xfId="20252"/>
    <cellStyle name="q_Merg Cons_Fairness Opinion Valuation 4-23a.xls Chart 1_Capitaland 4 2" xfId="45201"/>
    <cellStyle name="q_Merg Cons_Fairness Opinion Valuation 4-23a.xls Chart 1_Capitaland 5" xfId="45198"/>
    <cellStyle name="q_Merg Cons_Fairness Opinion Valuation 4-23a.xls Chart 1_Citydev new" xfId="20253"/>
    <cellStyle name="q_Merg Cons_Fairness Opinion Valuation 4-23a.xls Chart 1_Citydev new 2" xfId="20254"/>
    <cellStyle name="q_Merg Cons_Fairness Opinion Valuation 4-23a.xls Chart 1_Citydev new 2 2" xfId="45203"/>
    <cellStyle name="q_Merg Cons_Fairness Opinion Valuation 4-23a.xls Chart 1_Citydev new 3" xfId="20255"/>
    <cellStyle name="q_Merg Cons_Fairness Opinion Valuation 4-23a.xls Chart 1_Citydev new 3 2" xfId="45204"/>
    <cellStyle name="q_Merg Cons_Fairness Opinion Valuation 4-23a.xls Chart 1_Citydev new 4" xfId="20256"/>
    <cellStyle name="q_Merg Cons_Fairness Opinion Valuation 4-23a.xls Chart 1_Citydev new 4 2" xfId="45205"/>
    <cellStyle name="q_Merg Cons_Fairness Opinion Valuation 4-23a.xls Chart 1_Citydev new 5" xfId="45202"/>
    <cellStyle name="q_Merg Cons_Fairness Opinion Valuation 4-23a.xls Chart 1_Keppel Land" xfId="20257"/>
    <cellStyle name="q_Merg Cons_Fairness Opinion Valuation 4-23a.xls Chart 1_Keppel Land 2" xfId="20258"/>
    <cellStyle name="q_Merg Cons_Fairness Opinion Valuation 4-23a.xls Chart 1_Keppel Land 2 2" xfId="45207"/>
    <cellStyle name="q_Merg Cons_Fairness Opinion Valuation 4-23a.xls Chart 1_Keppel Land 3" xfId="20259"/>
    <cellStyle name="q_Merg Cons_Fairness Opinion Valuation 4-23a.xls Chart 1_Keppel Land 3 2" xfId="45208"/>
    <cellStyle name="q_Merg Cons_Fairness Opinion Valuation 4-23a.xls Chart 1_Keppel Land 4" xfId="20260"/>
    <cellStyle name="q_Merg Cons_Fairness Opinion Valuation 4-23a.xls Chart 1_Keppel Land 4 2" xfId="45209"/>
    <cellStyle name="q_Merg Cons_Fairness Opinion Valuation 4-23a.xls Chart 1_Keppel Land 5" xfId="45206"/>
    <cellStyle name="q_Merg Cons_Fairness Opinion Valuation 4-23a.xls Chart 1_Keppel Land_Capitaland_working" xfId="20261"/>
    <cellStyle name="q_Merg Cons_Fairness Opinion Valuation 4-23a.xls Chart 1_Keppel Land_Capitaland_working 2" xfId="20262"/>
    <cellStyle name="q_Merg Cons_Fairness Opinion Valuation 4-23a.xls Chart 1_Keppel Land_Capitaland_working 2 2" xfId="45211"/>
    <cellStyle name="q_Merg Cons_Fairness Opinion Valuation 4-23a.xls Chart 1_Keppel Land_Capitaland_working 3" xfId="20263"/>
    <cellStyle name="q_Merg Cons_Fairness Opinion Valuation 4-23a.xls Chart 1_Keppel Land_Capitaland_working 3 2" xfId="45212"/>
    <cellStyle name="q_Merg Cons_Fairness Opinion Valuation 4-23a.xls Chart 1_Keppel Land_Capitaland_working 4" xfId="20264"/>
    <cellStyle name="q_Merg Cons_Fairness Opinion Valuation 4-23a.xls Chart 1_Keppel Land_Capitaland_working 4 2" xfId="45213"/>
    <cellStyle name="q_Merg Cons_Fairness Opinion Valuation 4-23a.xls Chart 1_Keppel Land_Capitaland_working 5" xfId="45210"/>
    <cellStyle name="q_Merg Cons_Keppel Land" xfId="20265"/>
    <cellStyle name="q_Merg Cons_Keppel Land 2" xfId="20266"/>
    <cellStyle name="q_Merg Cons_Keppel Land 2 2" xfId="45215"/>
    <cellStyle name="q_Merg Cons_Keppel Land 3" xfId="20267"/>
    <cellStyle name="q_Merg Cons_Keppel Land 3 2" xfId="45216"/>
    <cellStyle name="q_Merg Cons_Keppel Land 4" xfId="20268"/>
    <cellStyle name="q_Merg Cons_Keppel Land 4 2" xfId="45217"/>
    <cellStyle name="q_Merg Cons_Keppel Land 5" xfId="45214"/>
    <cellStyle name="q_Merg Cons_Keppel Land_Capitaland_working" xfId="20269"/>
    <cellStyle name="q_Merg Cons_Keppel Land_Capitaland_working 2" xfId="20270"/>
    <cellStyle name="q_Merg Cons_Keppel Land_Capitaland_working 2 2" xfId="45219"/>
    <cellStyle name="q_Merg Cons_Keppel Land_Capitaland_working 3" xfId="20271"/>
    <cellStyle name="q_Merg Cons_Keppel Land_Capitaland_working 3 2" xfId="45220"/>
    <cellStyle name="q_Merg Cons_Keppel Land_Capitaland_working 4" xfId="20272"/>
    <cellStyle name="q_Merg Cons_Keppel Land_Capitaland_working 4 2" xfId="45221"/>
    <cellStyle name="q_Merg Cons_Keppel Land_Capitaland_working 5" xfId="45218"/>
    <cellStyle name="q_Merg Cons_PowerValuation.xls Chart 21" xfId="20273"/>
    <cellStyle name="q_Merg Cons_PowerValuation.xls Chart 21 2" xfId="20274"/>
    <cellStyle name="q_Merg Cons_PowerValuation.xls Chart 21 2 2" xfId="45223"/>
    <cellStyle name="q_Merg Cons_PowerValuation.xls Chart 21 3" xfId="20275"/>
    <cellStyle name="q_Merg Cons_PowerValuation.xls Chart 21 3 2" xfId="45224"/>
    <cellStyle name="q_Merg Cons_PowerValuation.xls Chart 21 4" xfId="20276"/>
    <cellStyle name="q_Merg Cons_PowerValuation.xls Chart 21 4 2" xfId="45225"/>
    <cellStyle name="q_Merg Cons_PowerValuation.xls Chart 21 5" xfId="45222"/>
    <cellStyle name="q_Merg Cons_PowerValuation.xls Chart 21_Capitaland" xfId="20277"/>
    <cellStyle name="q_Merg Cons_PowerValuation.xls Chart 21_Capitaland 2" xfId="20278"/>
    <cellStyle name="q_Merg Cons_PowerValuation.xls Chart 21_Capitaland 2 2" xfId="45227"/>
    <cellStyle name="q_Merg Cons_PowerValuation.xls Chart 21_Capitaland 3" xfId="20279"/>
    <cellStyle name="q_Merg Cons_PowerValuation.xls Chart 21_Capitaland 3 2" xfId="45228"/>
    <cellStyle name="q_Merg Cons_PowerValuation.xls Chart 21_Capitaland 4" xfId="20280"/>
    <cellStyle name="q_Merg Cons_PowerValuation.xls Chart 21_Capitaland 4 2" xfId="45229"/>
    <cellStyle name="q_Merg Cons_PowerValuation.xls Chart 21_Capitaland 5" xfId="45226"/>
    <cellStyle name="q_Merg Cons_PowerValuation.xls Chart 21_Citydev new" xfId="20281"/>
    <cellStyle name="q_Merg Cons_PowerValuation.xls Chart 21_Citydev new 2" xfId="20282"/>
    <cellStyle name="q_Merg Cons_PowerValuation.xls Chart 21_Citydev new 2 2" xfId="45231"/>
    <cellStyle name="q_Merg Cons_PowerValuation.xls Chart 21_Citydev new 3" xfId="20283"/>
    <cellStyle name="q_Merg Cons_PowerValuation.xls Chart 21_Citydev new 3 2" xfId="45232"/>
    <cellStyle name="q_Merg Cons_PowerValuation.xls Chart 21_Citydev new 4" xfId="20284"/>
    <cellStyle name="q_Merg Cons_PowerValuation.xls Chart 21_Citydev new 4 2" xfId="45233"/>
    <cellStyle name="q_Merg Cons_PowerValuation.xls Chart 21_Citydev new 5" xfId="45230"/>
    <cellStyle name="q_Merg Cons_PowerValuation.xls Chart 21_Keppel Land" xfId="20285"/>
    <cellStyle name="q_Merg Cons_PowerValuation.xls Chart 21_Keppel Land 2" xfId="20286"/>
    <cellStyle name="q_Merg Cons_PowerValuation.xls Chart 21_Keppel Land 2 2" xfId="45235"/>
    <cellStyle name="q_Merg Cons_PowerValuation.xls Chart 21_Keppel Land 3" xfId="20287"/>
    <cellStyle name="q_Merg Cons_PowerValuation.xls Chart 21_Keppel Land 3 2" xfId="45236"/>
    <cellStyle name="q_Merg Cons_PowerValuation.xls Chart 21_Keppel Land 4" xfId="20288"/>
    <cellStyle name="q_Merg Cons_PowerValuation.xls Chart 21_Keppel Land 4 2" xfId="45237"/>
    <cellStyle name="q_Merg Cons_PowerValuation.xls Chart 21_Keppel Land 5" xfId="45234"/>
    <cellStyle name="q_Merg Cons_PowerValuation.xls Chart 21_Keppel Land_Capitaland_working" xfId="20289"/>
    <cellStyle name="q_Merg Cons_PowerValuation.xls Chart 21_Keppel Land_Capitaland_working 2" xfId="20290"/>
    <cellStyle name="q_Merg Cons_PowerValuation.xls Chart 21_Keppel Land_Capitaland_working 2 2" xfId="45239"/>
    <cellStyle name="q_Merg Cons_PowerValuation.xls Chart 21_Keppel Land_Capitaland_working 3" xfId="20291"/>
    <cellStyle name="q_Merg Cons_PowerValuation.xls Chart 21_Keppel Land_Capitaland_working 3 2" xfId="45240"/>
    <cellStyle name="q_Merg Cons_PowerValuation.xls Chart 21_Keppel Land_Capitaland_working 4" xfId="20292"/>
    <cellStyle name="q_Merg Cons_PowerValuation.xls Chart 21_Keppel Land_Capitaland_working 4 2" xfId="45241"/>
    <cellStyle name="q_Merg Cons_PowerValuation.xls Chart 21_Keppel Land_Capitaland_working 5" xfId="45238"/>
    <cellStyle name="q_Merg Cons_PowerValuation.xls Chart 28" xfId="20293"/>
    <cellStyle name="q_Merg Cons_PowerValuation.xls Chart 28 2" xfId="20294"/>
    <cellStyle name="q_Merg Cons_PowerValuation.xls Chart 28 2 2" xfId="45243"/>
    <cellStyle name="q_Merg Cons_PowerValuation.xls Chart 28 3" xfId="20295"/>
    <cellStyle name="q_Merg Cons_PowerValuation.xls Chart 28 3 2" xfId="45244"/>
    <cellStyle name="q_Merg Cons_PowerValuation.xls Chart 28 4" xfId="20296"/>
    <cellStyle name="q_Merg Cons_PowerValuation.xls Chart 28 4 2" xfId="45245"/>
    <cellStyle name="q_Merg Cons_PowerValuation.xls Chart 28 5" xfId="45242"/>
    <cellStyle name="q_Merg Cons_PowerValuation.xls Chart 28_Capitaland" xfId="20297"/>
    <cellStyle name="q_Merg Cons_PowerValuation.xls Chart 28_Capitaland 2" xfId="20298"/>
    <cellStyle name="q_Merg Cons_PowerValuation.xls Chart 28_Capitaland 2 2" xfId="45247"/>
    <cellStyle name="q_Merg Cons_PowerValuation.xls Chart 28_Capitaland 3" xfId="20299"/>
    <cellStyle name="q_Merg Cons_PowerValuation.xls Chart 28_Capitaland 3 2" xfId="45248"/>
    <cellStyle name="q_Merg Cons_PowerValuation.xls Chart 28_Capitaland 4" xfId="20300"/>
    <cellStyle name="q_Merg Cons_PowerValuation.xls Chart 28_Capitaland 4 2" xfId="45249"/>
    <cellStyle name="q_Merg Cons_PowerValuation.xls Chart 28_Capitaland 5" xfId="45246"/>
    <cellStyle name="q_Merg Cons_PowerValuation.xls Chart 28_Citydev new" xfId="20301"/>
    <cellStyle name="q_Merg Cons_PowerValuation.xls Chart 28_Citydev new 2" xfId="20302"/>
    <cellStyle name="q_Merg Cons_PowerValuation.xls Chart 28_Citydev new 2 2" xfId="45251"/>
    <cellStyle name="q_Merg Cons_PowerValuation.xls Chart 28_Citydev new 3" xfId="20303"/>
    <cellStyle name="q_Merg Cons_PowerValuation.xls Chart 28_Citydev new 3 2" xfId="45252"/>
    <cellStyle name="q_Merg Cons_PowerValuation.xls Chart 28_Citydev new 4" xfId="20304"/>
    <cellStyle name="q_Merg Cons_PowerValuation.xls Chart 28_Citydev new 4 2" xfId="45253"/>
    <cellStyle name="q_Merg Cons_PowerValuation.xls Chart 28_Citydev new 5" xfId="45250"/>
    <cellStyle name="q_Merg Cons_PowerValuation.xls Chart 28_Keppel Land" xfId="20305"/>
    <cellStyle name="q_Merg Cons_PowerValuation.xls Chart 28_Keppel Land 2" xfId="20306"/>
    <cellStyle name="q_Merg Cons_PowerValuation.xls Chart 28_Keppel Land 2 2" xfId="45255"/>
    <cellStyle name="q_Merg Cons_PowerValuation.xls Chart 28_Keppel Land 3" xfId="20307"/>
    <cellStyle name="q_Merg Cons_PowerValuation.xls Chart 28_Keppel Land 3 2" xfId="45256"/>
    <cellStyle name="q_Merg Cons_PowerValuation.xls Chart 28_Keppel Land 4" xfId="20308"/>
    <cellStyle name="q_Merg Cons_PowerValuation.xls Chart 28_Keppel Land 4 2" xfId="45257"/>
    <cellStyle name="q_Merg Cons_PowerValuation.xls Chart 28_Keppel Land 5" xfId="45254"/>
    <cellStyle name="q_Merg Cons_PowerValuation.xls Chart 28_Keppel Land_Capitaland_working" xfId="20309"/>
    <cellStyle name="q_Merg Cons_PowerValuation.xls Chart 28_Keppel Land_Capitaland_working 2" xfId="20310"/>
    <cellStyle name="q_Merg Cons_PowerValuation.xls Chart 28_Keppel Land_Capitaland_working 2 2" xfId="45259"/>
    <cellStyle name="q_Merg Cons_PowerValuation.xls Chart 28_Keppel Land_Capitaland_working 3" xfId="20311"/>
    <cellStyle name="q_Merg Cons_PowerValuation.xls Chart 28_Keppel Land_Capitaland_working 3 2" xfId="45260"/>
    <cellStyle name="q_Merg Cons_PowerValuation.xls Chart 28_Keppel Land_Capitaland_working 4" xfId="20312"/>
    <cellStyle name="q_Merg Cons_PowerValuation.xls Chart 28_Keppel Land_Capitaland_working 4 2" xfId="45261"/>
    <cellStyle name="q_Merg Cons_PowerValuation.xls Chart 28_Keppel Land_Capitaland_working 5" xfId="45258"/>
    <cellStyle name="q_Merg Cons_THEsumPage (2)" xfId="20313"/>
    <cellStyle name="q_Merg Cons_THEsumPage (2) 2" xfId="20314"/>
    <cellStyle name="q_Merg Cons_THEsumPage (2) 2 2" xfId="45263"/>
    <cellStyle name="q_Merg Cons_THEsumPage (2) 3" xfId="20315"/>
    <cellStyle name="q_Merg Cons_THEsumPage (2) 3 2" xfId="45264"/>
    <cellStyle name="q_Merg Cons_THEsumPage (2) 4" xfId="20316"/>
    <cellStyle name="q_Merg Cons_THEsumPage (2) 4 2" xfId="45265"/>
    <cellStyle name="q_Merg Cons_THEsumPage (2) 5" xfId="45262"/>
    <cellStyle name="q_Merg Cons_THEsumPage (2)_Capitaland" xfId="20317"/>
    <cellStyle name="q_Merg Cons_THEsumPage (2)_Capitaland 2" xfId="20318"/>
    <cellStyle name="q_Merg Cons_THEsumPage (2)_Capitaland 2 2" xfId="45267"/>
    <cellStyle name="q_Merg Cons_THEsumPage (2)_Capitaland 3" xfId="20319"/>
    <cellStyle name="q_Merg Cons_THEsumPage (2)_Capitaland 3 2" xfId="45268"/>
    <cellStyle name="q_Merg Cons_THEsumPage (2)_Capitaland 4" xfId="20320"/>
    <cellStyle name="q_Merg Cons_THEsumPage (2)_Capitaland 4 2" xfId="45269"/>
    <cellStyle name="q_Merg Cons_THEsumPage (2)_Capitaland 5" xfId="45266"/>
    <cellStyle name="q_Merg Cons_THEsumPage (2)_Citydev new" xfId="20321"/>
    <cellStyle name="q_Merg Cons_THEsumPage (2)_Citydev new 2" xfId="20322"/>
    <cellStyle name="q_Merg Cons_THEsumPage (2)_Citydev new 2 2" xfId="45271"/>
    <cellStyle name="q_Merg Cons_THEsumPage (2)_Citydev new 3" xfId="20323"/>
    <cellStyle name="q_Merg Cons_THEsumPage (2)_Citydev new 3 2" xfId="45272"/>
    <cellStyle name="q_Merg Cons_THEsumPage (2)_Citydev new 4" xfId="20324"/>
    <cellStyle name="q_Merg Cons_THEsumPage (2)_Citydev new 4 2" xfId="45273"/>
    <cellStyle name="q_Merg Cons_THEsumPage (2)_Citydev new 5" xfId="45270"/>
    <cellStyle name="q_Merg Cons_THEsumPage (2)_Keppel Land" xfId="20325"/>
    <cellStyle name="q_Merg Cons_THEsumPage (2)_Keppel Land 2" xfId="20326"/>
    <cellStyle name="q_Merg Cons_THEsumPage (2)_Keppel Land 2 2" xfId="45275"/>
    <cellStyle name="q_Merg Cons_THEsumPage (2)_Keppel Land 3" xfId="20327"/>
    <cellStyle name="q_Merg Cons_THEsumPage (2)_Keppel Land 3 2" xfId="45276"/>
    <cellStyle name="q_Merg Cons_THEsumPage (2)_Keppel Land 4" xfId="20328"/>
    <cellStyle name="q_Merg Cons_THEsumPage (2)_Keppel Land 4 2" xfId="45277"/>
    <cellStyle name="q_Merg Cons_THEsumPage (2)_Keppel Land 5" xfId="45274"/>
    <cellStyle name="q_Merg Cons_THEsumPage (2)_Keppel Land_Capitaland_working" xfId="20329"/>
    <cellStyle name="q_Merg Cons_THEsumPage (2)_Keppel Land_Capitaland_working 2" xfId="20330"/>
    <cellStyle name="q_Merg Cons_THEsumPage (2)_Keppel Land_Capitaland_working 2 2" xfId="45279"/>
    <cellStyle name="q_Merg Cons_THEsumPage (2)_Keppel Land_Capitaland_working 3" xfId="20331"/>
    <cellStyle name="q_Merg Cons_THEsumPage (2)_Keppel Land_Capitaland_working 3 2" xfId="45280"/>
    <cellStyle name="q_Merg Cons_THEsumPage (2)_Keppel Land_Capitaland_working 4" xfId="20332"/>
    <cellStyle name="q_Merg Cons_THEsumPage (2)_Keppel Land_Capitaland_working 4 2" xfId="45281"/>
    <cellStyle name="q_Merg Cons_THEsumPage (2)_Keppel Land_Capitaland_working 5" xfId="45278"/>
    <cellStyle name="q_Merg Cons_Valuation summaries" xfId="20333"/>
    <cellStyle name="q_Merg Cons_Valuation summaries 2" xfId="20334"/>
    <cellStyle name="q_Merg Cons_Valuation summaries 2 2" xfId="45283"/>
    <cellStyle name="q_Merg Cons_Valuation summaries 3" xfId="20335"/>
    <cellStyle name="q_Merg Cons_Valuation summaries 3 2" xfId="45284"/>
    <cellStyle name="q_Merg Cons_Valuation summaries 4" xfId="20336"/>
    <cellStyle name="q_Merg Cons_Valuation summaries 4 2" xfId="45285"/>
    <cellStyle name="q_Merg Cons_Valuation summaries 5" xfId="45282"/>
    <cellStyle name="q_Merg Cons_Valuation summaries_Capitaland" xfId="20337"/>
    <cellStyle name="q_Merg Cons_Valuation summaries_Capitaland 2" xfId="20338"/>
    <cellStyle name="q_Merg Cons_Valuation summaries_Capitaland 2 2" xfId="45287"/>
    <cellStyle name="q_Merg Cons_Valuation summaries_Capitaland 3" xfId="20339"/>
    <cellStyle name="q_Merg Cons_Valuation summaries_Capitaland 3 2" xfId="45288"/>
    <cellStyle name="q_Merg Cons_Valuation summaries_Capitaland 4" xfId="20340"/>
    <cellStyle name="q_Merg Cons_Valuation summaries_Capitaland 4 2" xfId="45289"/>
    <cellStyle name="q_Merg Cons_Valuation summaries_Capitaland 5" xfId="45286"/>
    <cellStyle name="q_Merg Cons_Valuation summaries_Citydev new" xfId="20341"/>
    <cellStyle name="q_Merg Cons_Valuation summaries_Citydev new 2" xfId="20342"/>
    <cellStyle name="q_Merg Cons_Valuation summaries_Citydev new 2 2" xfId="45291"/>
    <cellStyle name="q_Merg Cons_Valuation summaries_Citydev new 3" xfId="20343"/>
    <cellStyle name="q_Merg Cons_Valuation summaries_Citydev new 3 2" xfId="45292"/>
    <cellStyle name="q_Merg Cons_Valuation summaries_Citydev new 4" xfId="20344"/>
    <cellStyle name="q_Merg Cons_Valuation summaries_Citydev new 4 2" xfId="45293"/>
    <cellStyle name="q_Merg Cons_Valuation summaries_Citydev new 5" xfId="45290"/>
    <cellStyle name="q_Merg Cons_Valuation summaries_Keppel Land" xfId="20345"/>
    <cellStyle name="q_Merg Cons_Valuation summaries_Keppel Land 2" xfId="20346"/>
    <cellStyle name="q_Merg Cons_Valuation summaries_Keppel Land 2 2" xfId="45295"/>
    <cellStyle name="q_Merg Cons_Valuation summaries_Keppel Land 3" xfId="20347"/>
    <cellStyle name="q_Merg Cons_Valuation summaries_Keppel Land 3 2" xfId="45296"/>
    <cellStyle name="q_Merg Cons_Valuation summaries_Keppel Land 4" xfId="20348"/>
    <cellStyle name="q_Merg Cons_Valuation summaries_Keppel Land 4 2" xfId="45297"/>
    <cellStyle name="q_Merg Cons_Valuation summaries_Keppel Land 5" xfId="45294"/>
    <cellStyle name="q_Merg Cons_Valuation summaries_Keppel Land_Capitaland_working" xfId="20349"/>
    <cellStyle name="q_Merg Cons_Valuation summaries_Keppel Land_Capitaland_working 2" xfId="20350"/>
    <cellStyle name="q_Merg Cons_Valuation summaries_Keppel Land_Capitaland_working 2 2" xfId="45299"/>
    <cellStyle name="q_Merg Cons_Valuation summaries_Keppel Land_Capitaland_working 3" xfId="20351"/>
    <cellStyle name="q_Merg Cons_Valuation summaries_Keppel Land_Capitaland_working 3 2" xfId="45300"/>
    <cellStyle name="q_Merg Cons_Valuation summaries_Keppel Land_Capitaland_working 4" xfId="20352"/>
    <cellStyle name="q_Merg Cons_Valuation summaries_Keppel Land_Capitaland_working 4 2" xfId="45301"/>
    <cellStyle name="q_Merg Cons_Valuation summaries_Keppel Land_Capitaland_working 5" xfId="45298"/>
    <cellStyle name="q_PowerValuation.xls Chart 21" xfId="20353"/>
    <cellStyle name="q_PowerValuation.xls Chart 21 2" xfId="20354"/>
    <cellStyle name="q_PowerValuation.xls Chart 21 2 2" xfId="45303"/>
    <cellStyle name="q_PowerValuation.xls Chart 21 3" xfId="20355"/>
    <cellStyle name="q_PowerValuation.xls Chart 21 3 2" xfId="45304"/>
    <cellStyle name="q_PowerValuation.xls Chart 21 4" xfId="20356"/>
    <cellStyle name="q_PowerValuation.xls Chart 21 4 2" xfId="45305"/>
    <cellStyle name="q_PowerValuation.xls Chart 21 5" xfId="45302"/>
    <cellStyle name="q_PowerValuation.xls Chart 21_Capitaland" xfId="20357"/>
    <cellStyle name="q_PowerValuation.xls Chart 21_Capitaland 2" xfId="20358"/>
    <cellStyle name="q_PowerValuation.xls Chart 21_Capitaland 2 2" xfId="45307"/>
    <cellStyle name="q_PowerValuation.xls Chart 21_Capitaland 3" xfId="20359"/>
    <cellStyle name="q_PowerValuation.xls Chart 21_Capitaland 3 2" xfId="45308"/>
    <cellStyle name="q_PowerValuation.xls Chart 21_Capitaland 4" xfId="20360"/>
    <cellStyle name="q_PowerValuation.xls Chart 21_Capitaland 4 2" xfId="45309"/>
    <cellStyle name="q_PowerValuation.xls Chart 21_Capitaland 5" xfId="45306"/>
    <cellStyle name="q_PowerValuation.xls Chart 21_Citydev new" xfId="20361"/>
    <cellStyle name="q_PowerValuation.xls Chart 21_Citydev new 2" xfId="20362"/>
    <cellStyle name="q_PowerValuation.xls Chart 21_Citydev new 2 2" xfId="45311"/>
    <cellStyle name="q_PowerValuation.xls Chart 21_Citydev new 3" xfId="20363"/>
    <cellStyle name="q_PowerValuation.xls Chart 21_Citydev new 3 2" xfId="45312"/>
    <cellStyle name="q_PowerValuation.xls Chart 21_Citydev new 4" xfId="20364"/>
    <cellStyle name="q_PowerValuation.xls Chart 21_Citydev new 4 2" xfId="45313"/>
    <cellStyle name="q_PowerValuation.xls Chart 21_Citydev new 5" xfId="45310"/>
    <cellStyle name="q_PowerValuation.xls Chart 21_Keppel Land" xfId="20365"/>
    <cellStyle name="q_PowerValuation.xls Chart 21_Keppel Land 2" xfId="20366"/>
    <cellStyle name="q_PowerValuation.xls Chart 21_Keppel Land 2 2" xfId="45315"/>
    <cellStyle name="q_PowerValuation.xls Chart 21_Keppel Land 3" xfId="20367"/>
    <cellStyle name="q_PowerValuation.xls Chart 21_Keppel Land 3 2" xfId="45316"/>
    <cellStyle name="q_PowerValuation.xls Chart 21_Keppel Land 4" xfId="20368"/>
    <cellStyle name="q_PowerValuation.xls Chart 21_Keppel Land 4 2" xfId="45317"/>
    <cellStyle name="q_PowerValuation.xls Chart 21_Keppel Land 5" xfId="45314"/>
    <cellStyle name="q_PowerValuation.xls Chart 21_Keppel Land_Capitaland_working" xfId="20369"/>
    <cellStyle name="q_PowerValuation.xls Chart 21_Keppel Land_Capitaland_working 2" xfId="20370"/>
    <cellStyle name="q_PowerValuation.xls Chart 21_Keppel Land_Capitaland_working 2 2" xfId="45319"/>
    <cellStyle name="q_PowerValuation.xls Chart 21_Keppel Land_Capitaland_working 3" xfId="20371"/>
    <cellStyle name="q_PowerValuation.xls Chart 21_Keppel Land_Capitaland_working 3 2" xfId="45320"/>
    <cellStyle name="q_PowerValuation.xls Chart 21_Keppel Land_Capitaland_working 4" xfId="20372"/>
    <cellStyle name="q_PowerValuation.xls Chart 21_Keppel Land_Capitaland_working 4 2" xfId="45321"/>
    <cellStyle name="q_PowerValuation.xls Chart 21_Keppel Land_Capitaland_working 5" xfId="45318"/>
    <cellStyle name="q_PowerValuation.xls Chart 28" xfId="20373"/>
    <cellStyle name="q_PowerValuation.xls Chart 28 2" xfId="20374"/>
    <cellStyle name="q_PowerValuation.xls Chart 28 2 2" xfId="45323"/>
    <cellStyle name="q_PowerValuation.xls Chart 28 3" xfId="20375"/>
    <cellStyle name="q_PowerValuation.xls Chart 28 3 2" xfId="45324"/>
    <cellStyle name="q_PowerValuation.xls Chart 28 4" xfId="20376"/>
    <cellStyle name="q_PowerValuation.xls Chart 28 4 2" xfId="45325"/>
    <cellStyle name="q_PowerValuation.xls Chart 28 5" xfId="45322"/>
    <cellStyle name="q_PowerValuation.xls Chart 28_Capitaland" xfId="20377"/>
    <cellStyle name="q_PowerValuation.xls Chart 28_Capitaland 2" xfId="20378"/>
    <cellStyle name="q_PowerValuation.xls Chart 28_Capitaland 2 2" xfId="45327"/>
    <cellStyle name="q_PowerValuation.xls Chart 28_Capitaland 3" xfId="20379"/>
    <cellStyle name="q_PowerValuation.xls Chart 28_Capitaland 3 2" xfId="45328"/>
    <cellStyle name="q_PowerValuation.xls Chart 28_Capitaland 4" xfId="20380"/>
    <cellStyle name="q_PowerValuation.xls Chart 28_Capitaland 4 2" xfId="45329"/>
    <cellStyle name="q_PowerValuation.xls Chart 28_Capitaland 5" xfId="45326"/>
    <cellStyle name="q_PowerValuation.xls Chart 28_Citydev new" xfId="20381"/>
    <cellStyle name="q_PowerValuation.xls Chart 28_Citydev new 2" xfId="20382"/>
    <cellStyle name="q_PowerValuation.xls Chart 28_Citydev new 2 2" xfId="45331"/>
    <cellStyle name="q_PowerValuation.xls Chart 28_Citydev new 3" xfId="20383"/>
    <cellStyle name="q_PowerValuation.xls Chart 28_Citydev new 3 2" xfId="45332"/>
    <cellStyle name="q_PowerValuation.xls Chart 28_Citydev new 4" xfId="20384"/>
    <cellStyle name="q_PowerValuation.xls Chart 28_Citydev new 4 2" xfId="45333"/>
    <cellStyle name="q_PowerValuation.xls Chart 28_Citydev new 5" xfId="45330"/>
    <cellStyle name="q_PowerValuation.xls Chart 28_Keppel Land" xfId="20385"/>
    <cellStyle name="q_PowerValuation.xls Chart 28_Keppel Land 2" xfId="20386"/>
    <cellStyle name="q_PowerValuation.xls Chart 28_Keppel Land 2 2" xfId="45335"/>
    <cellStyle name="q_PowerValuation.xls Chart 28_Keppel Land 3" xfId="20387"/>
    <cellStyle name="q_PowerValuation.xls Chart 28_Keppel Land 3 2" xfId="45336"/>
    <cellStyle name="q_PowerValuation.xls Chart 28_Keppel Land 4" xfId="20388"/>
    <cellStyle name="q_PowerValuation.xls Chart 28_Keppel Land 4 2" xfId="45337"/>
    <cellStyle name="q_PowerValuation.xls Chart 28_Keppel Land 5" xfId="45334"/>
    <cellStyle name="q_PowerValuation.xls Chart 28_Keppel Land_Capitaland_working" xfId="20389"/>
    <cellStyle name="q_PowerValuation.xls Chart 28_Keppel Land_Capitaland_working 2" xfId="20390"/>
    <cellStyle name="q_PowerValuation.xls Chart 28_Keppel Land_Capitaland_working 2 2" xfId="45339"/>
    <cellStyle name="q_PowerValuation.xls Chart 28_Keppel Land_Capitaland_working 3" xfId="20391"/>
    <cellStyle name="q_PowerValuation.xls Chart 28_Keppel Land_Capitaland_working 3 2" xfId="45340"/>
    <cellStyle name="q_PowerValuation.xls Chart 28_Keppel Land_Capitaland_working 4" xfId="20392"/>
    <cellStyle name="q_PowerValuation.xls Chart 28_Keppel Land_Capitaland_working 4 2" xfId="45341"/>
    <cellStyle name="q_PowerValuation.xls Chart 28_Keppel Land_Capitaland_working 5" xfId="45338"/>
    <cellStyle name="q_Proj10" xfId="20393"/>
    <cellStyle name="q_Proj10 2" xfId="20394"/>
    <cellStyle name="q_Proj10 2 2" xfId="45343"/>
    <cellStyle name="q_Proj10 3" xfId="20395"/>
    <cellStyle name="q_Proj10 3 2" xfId="45344"/>
    <cellStyle name="q_Proj10 4" xfId="20396"/>
    <cellStyle name="q_Proj10 4 2" xfId="45345"/>
    <cellStyle name="q_Proj10 5" xfId="45342"/>
    <cellStyle name="q_Proj10_AVP" xfId="20397"/>
    <cellStyle name="q_Proj10_AVP 2" xfId="20398"/>
    <cellStyle name="q_Proj10_AVP 2 2" xfId="45347"/>
    <cellStyle name="q_Proj10_AVP 3" xfId="20399"/>
    <cellStyle name="q_Proj10_AVP 3 2" xfId="45348"/>
    <cellStyle name="q_Proj10_AVP 4" xfId="20400"/>
    <cellStyle name="q_Proj10_AVP 4 2" xfId="45349"/>
    <cellStyle name="q_Proj10_AVP 5" xfId="45346"/>
    <cellStyle name="q_Proj10_AVP_Capitaland" xfId="20401"/>
    <cellStyle name="q_Proj10_AVP_Capitaland 2" xfId="20402"/>
    <cellStyle name="q_Proj10_AVP_Capitaland 2 2" xfId="45351"/>
    <cellStyle name="q_Proj10_AVP_Capitaland 3" xfId="20403"/>
    <cellStyle name="q_Proj10_AVP_Capitaland 3 2" xfId="45352"/>
    <cellStyle name="q_Proj10_AVP_Capitaland 4" xfId="20404"/>
    <cellStyle name="q_Proj10_AVP_Capitaland 4 2" xfId="45353"/>
    <cellStyle name="q_Proj10_AVP_Capitaland 5" xfId="45350"/>
    <cellStyle name="q_Proj10_AVP_Citydev new" xfId="20405"/>
    <cellStyle name="q_Proj10_AVP_Citydev new 2" xfId="20406"/>
    <cellStyle name="q_Proj10_AVP_Citydev new 2 2" xfId="45355"/>
    <cellStyle name="q_Proj10_AVP_Citydev new 3" xfId="20407"/>
    <cellStyle name="q_Proj10_AVP_Citydev new 3 2" xfId="45356"/>
    <cellStyle name="q_Proj10_AVP_Citydev new 4" xfId="20408"/>
    <cellStyle name="q_Proj10_AVP_Citydev new 4 2" xfId="45357"/>
    <cellStyle name="q_Proj10_AVP_Citydev new 5" xfId="45354"/>
    <cellStyle name="q_Proj10_AVP_Graphic Depiction - NO DEV" xfId="20409"/>
    <cellStyle name="q_Proj10_AVP_Graphic Depiction - NO DEV 2" xfId="20410"/>
    <cellStyle name="q_Proj10_AVP_Graphic Depiction - NO DEV 2 2" xfId="45359"/>
    <cellStyle name="q_Proj10_AVP_Graphic Depiction - NO DEV 3" xfId="20411"/>
    <cellStyle name="q_Proj10_AVP_Graphic Depiction - NO DEV 3 2" xfId="45360"/>
    <cellStyle name="q_Proj10_AVP_Graphic Depiction - NO DEV 4" xfId="20412"/>
    <cellStyle name="q_Proj10_AVP_Graphic Depiction - NO DEV 4 2" xfId="45361"/>
    <cellStyle name="q_Proj10_AVP_Graphic Depiction - NO DEV 5" xfId="45358"/>
    <cellStyle name="q_Proj10_AVP_Graphic Depiction - NO DEV_Capitaland" xfId="20413"/>
    <cellStyle name="q_Proj10_AVP_Graphic Depiction - NO DEV_Capitaland 2" xfId="20414"/>
    <cellStyle name="q_Proj10_AVP_Graphic Depiction - NO DEV_Capitaland 2 2" xfId="45363"/>
    <cellStyle name="q_Proj10_AVP_Graphic Depiction - NO DEV_Capitaland 3" xfId="20415"/>
    <cellStyle name="q_Proj10_AVP_Graphic Depiction - NO DEV_Capitaland 3 2" xfId="45364"/>
    <cellStyle name="q_Proj10_AVP_Graphic Depiction - NO DEV_Capitaland 4" xfId="20416"/>
    <cellStyle name="q_Proj10_AVP_Graphic Depiction - NO DEV_Capitaland 4 2" xfId="45365"/>
    <cellStyle name="q_Proj10_AVP_Graphic Depiction - NO DEV_Capitaland 5" xfId="45362"/>
    <cellStyle name="q_Proj10_AVP_Graphic Depiction - NO DEV_Citydev new" xfId="20417"/>
    <cellStyle name="q_Proj10_AVP_Graphic Depiction - NO DEV_Citydev new 2" xfId="20418"/>
    <cellStyle name="q_Proj10_AVP_Graphic Depiction - NO DEV_Citydev new 2 2" xfId="45367"/>
    <cellStyle name="q_Proj10_AVP_Graphic Depiction - NO DEV_Citydev new 3" xfId="20419"/>
    <cellStyle name="q_Proj10_AVP_Graphic Depiction - NO DEV_Citydev new 3 2" xfId="45368"/>
    <cellStyle name="q_Proj10_AVP_Graphic Depiction - NO DEV_Citydev new 4" xfId="20420"/>
    <cellStyle name="q_Proj10_AVP_Graphic Depiction - NO DEV_Citydev new 4 2" xfId="45369"/>
    <cellStyle name="q_Proj10_AVP_Graphic Depiction - NO DEV_Citydev new 5" xfId="45366"/>
    <cellStyle name="q_Proj10_AVP_Graphic Depiction - NO DEV_Keppel Land" xfId="20421"/>
    <cellStyle name="q_Proj10_AVP_Graphic Depiction - NO DEV_Keppel Land 2" xfId="20422"/>
    <cellStyle name="q_Proj10_AVP_Graphic Depiction - NO DEV_Keppel Land 2 2" xfId="45371"/>
    <cellStyle name="q_Proj10_AVP_Graphic Depiction - NO DEV_Keppel Land 3" xfId="20423"/>
    <cellStyle name="q_Proj10_AVP_Graphic Depiction - NO DEV_Keppel Land 3 2" xfId="45372"/>
    <cellStyle name="q_Proj10_AVP_Graphic Depiction - NO DEV_Keppel Land 4" xfId="20424"/>
    <cellStyle name="q_Proj10_AVP_Graphic Depiction - NO DEV_Keppel Land 4 2" xfId="45373"/>
    <cellStyle name="q_Proj10_AVP_Graphic Depiction - NO DEV_Keppel Land 5" xfId="45370"/>
    <cellStyle name="q_Proj10_AVP_Graphic Depiction - NO DEV_Keppel Land_Capitaland_working" xfId="20425"/>
    <cellStyle name="q_Proj10_AVP_Graphic Depiction - NO DEV_Keppel Land_Capitaland_working 2" xfId="20426"/>
    <cellStyle name="q_Proj10_AVP_Graphic Depiction - NO DEV_Keppel Land_Capitaland_working 2 2" xfId="45375"/>
    <cellStyle name="q_Proj10_AVP_Graphic Depiction - NO DEV_Keppel Land_Capitaland_working 3" xfId="20427"/>
    <cellStyle name="q_Proj10_AVP_Graphic Depiction - NO DEV_Keppel Land_Capitaland_working 3 2" xfId="45376"/>
    <cellStyle name="q_Proj10_AVP_Graphic Depiction - NO DEV_Keppel Land_Capitaland_working 4" xfId="20428"/>
    <cellStyle name="q_Proj10_AVP_Graphic Depiction - NO DEV_Keppel Land_Capitaland_working 4 2" xfId="45377"/>
    <cellStyle name="q_Proj10_AVP_Graphic Depiction - NO DEV_Keppel Land_Capitaland_working 5" xfId="45374"/>
    <cellStyle name="q_Proj10_AVP_Keppel Land" xfId="20429"/>
    <cellStyle name="q_Proj10_AVP_Keppel Land 2" xfId="20430"/>
    <cellStyle name="q_Proj10_AVP_Keppel Land 2 2" xfId="45379"/>
    <cellStyle name="q_Proj10_AVP_Keppel Land 3" xfId="20431"/>
    <cellStyle name="q_Proj10_AVP_Keppel Land 3 2" xfId="45380"/>
    <cellStyle name="q_Proj10_AVP_Keppel Land 4" xfId="20432"/>
    <cellStyle name="q_Proj10_AVP_Keppel Land 4 2" xfId="45381"/>
    <cellStyle name="q_Proj10_AVP_Keppel Land 5" xfId="45378"/>
    <cellStyle name="q_Proj10_AVP_Keppel Land_Capitaland_working" xfId="20433"/>
    <cellStyle name="q_Proj10_AVP_Keppel Land_Capitaland_working 2" xfId="20434"/>
    <cellStyle name="q_Proj10_AVP_Keppel Land_Capitaland_working 2 2" xfId="45383"/>
    <cellStyle name="q_Proj10_AVP_Keppel Land_Capitaland_working 3" xfId="20435"/>
    <cellStyle name="q_Proj10_AVP_Keppel Land_Capitaland_working 3 2" xfId="45384"/>
    <cellStyle name="q_Proj10_AVP_Keppel Land_Capitaland_working 4" xfId="20436"/>
    <cellStyle name="q_Proj10_AVP_Keppel Land_Capitaland_working 4 2" xfId="45385"/>
    <cellStyle name="q_Proj10_AVP_Keppel Land_Capitaland_working 5" xfId="45382"/>
    <cellStyle name="q_Proj10_AVP_THEsumPage (2)" xfId="20437"/>
    <cellStyle name="q_Proj10_AVP_THEsumPage (2) 2" xfId="20438"/>
    <cellStyle name="q_Proj10_AVP_THEsumPage (2) 2 2" xfId="45387"/>
    <cellStyle name="q_Proj10_AVP_THEsumPage (2) 3" xfId="20439"/>
    <cellStyle name="q_Proj10_AVP_THEsumPage (2) 3 2" xfId="45388"/>
    <cellStyle name="q_Proj10_AVP_THEsumPage (2) 4" xfId="20440"/>
    <cellStyle name="q_Proj10_AVP_THEsumPage (2) 4 2" xfId="45389"/>
    <cellStyle name="q_Proj10_AVP_THEsumPage (2) 5" xfId="45386"/>
    <cellStyle name="q_Proj10_AVP_THEsumPage (2)_Capitaland" xfId="20441"/>
    <cellStyle name="q_Proj10_AVP_THEsumPage (2)_Capitaland 2" xfId="20442"/>
    <cellStyle name="q_Proj10_AVP_THEsumPage (2)_Capitaland 2 2" xfId="45391"/>
    <cellStyle name="q_Proj10_AVP_THEsumPage (2)_Capitaland 3" xfId="20443"/>
    <cellStyle name="q_Proj10_AVP_THEsumPage (2)_Capitaland 3 2" xfId="45392"/>
    <cellStyle name="q_Proj10_AVP_THEsumPage (2)_Capitaland 4" xfId="20444"/>
    <cellStyle name="q_Proj10_AVP_THEsumPage (2)_Capitaland 4 2" xfId="45393"/>
    <cellStyle name="q_Proj10_AVP_THEsumPage (2)_Capitaland 5" xfId="45390"/>
    <cellStyle name="q_Proj10_AVP_THEsumPage (2)_Citydev new" xfId="20445"/>
    <cellStyle name="q_Proj10_AVP_THEsumPage (2)_Citydev new 2" xfId="20446"/>
    <cellStyle name="q_Proj10_AVP_THEsumPage (2)_Citydev new 2 2" xfId="45395"/>
    <cellStyle name="q_Proj10_AVP_THEsumPage (2)_Citydev new 3" xfId="20447"/>
    <cellStyle name="q_Proj10_AVP_THEsumPage (2)_Citydev new 3 2" xfId="45396"/>
    <cellStyle name="q_Proj10_AVP_THEsumPage (2)_Citydev new 4" xfId="20448"/>
    <cellStyle name="q_Proj10_AVP_THEsumPage (2)_Citydev new 4 2" xfId="45397"/>
    <cellStyle name="q_Proj10_AVP_THEsumPage (2)_Citydev new 5" xfId="45394"/>
    <cellStyle name="q_Proj10_AVP_THEsumPage (2)_Keppel Land" xfId="20449"/>
    <cellStyle name="q_Proj10_AVP_THEsumPage (2)_Keppel Land 2" xfId="20450"/>
    <cellStyle name="q_Proj10_AVP_THEsumPage (2)_Keppel Land 2 2" xfId="45399"/>
    <cellStyle name="q_Proj10_AVP_THEsumPage (2)_Keppel Land 3" xfId="20451"/>
    <cellStyle name="q_Proj10_AVP_THEsumPage (2)_Keppel Land 3 2" xfId="45400"/>
    <cellStyle name="q_Proj10_AVP_THEsumPage (2)_Keppel Land 4" xfId="20452"/>
    <cellStyle name="q_Proj10_AVP_THEsumPage (2)_Keppel Land 4 2" xfId="45401"/>
    <cellStyle name="q_Proj10_AVP_THEsumPage (2)_Keppel Land 5" xfId="45398"/>
    <cellStyle name="q_Proj10_AVP_THEsumPage (2)_Keppel Land_Capitaland_working" xfId="20453"/>
    <cellStyle name="q_Proj10_AVP_THEsumPage (2)_Keppel Land_Capitaland_working 2" xfId="20454"/>
    <cellStyle name="q_Proj10_AVP_THEsumPage (2)_Keppel Land_Capitaland_working 2 2" xfId="45403"/>
    <cellStyle name="q_Proj10_AVP_THEsumPage (2)_Keppel Land_Capitaland_working 3" xfId="20455"/>
    <cellStyle name="q_Proj10_AVP_THEsumPage (2)_Keppel Land_Capitaland_working 3 2" xfId="45404"/>
    <cellStyle name="q_Proj10_AVP_THEsumPage (2)_Keppel Land_Capitaland_working 4" xfId="20456"/>
    <cellStyle name="q_Proj10_AVP_THEsumPage (2)_Keppel Land_Capitaland_working 4 2" xfId="45405"/>
    <cellStyle name="q_Proj10_AVP_THEsumPage (2)_Keppel Land_Capitaland_working 5" xfId="45402"/>
    <cellStyle name="q_Proj10_AVP_Valuation Summary Graphics" xfId="20457"/>
    <cellStyle name="q_Proj10_AVP_Valuation Summary Graphics 2" xfId="20458"/>
    <cellStyle name="q_Proj10_AVP_Valuation Summary Graphics 2 2" xfId="45407"/>
    <cellStyle name="q_Proj10_AVP_Valuation Summary Graphics 3" xfId="20459"/>
    <cellStyle name="q_Proj10_AVP_Valuation Summary Graphics 3 2" xfId="45408"/>
    <cellStyle name="q_Proj10_AVP_Valuation Summary Graphics 4" xfId="20460"/>
    <cellStyle name="q_Proj10_AVP_Valuation Summary Graphics 4 2" xfId="45409"/>
    <cellStyle name="q_Proj10_AVP_Valuation Summary Graphics 5" xfId="45406"/>
    <cellStyle name="q_Proj10_AVP_Valuation Summary Graphics_Capitaland" xfId="20461"/>
    <cellStyle name="q_Proj10_AVP_Valuation Summary Graphics_Capitaland 2" xfId="20462"/>
    <cellStyle name="q_Proj10_AVP_Valuation Summary Graphics_Capitaland 2 2" xfId="45411"/>
    <cellStyle name="q_Proj10_AVP_Valuation Summary Graphics_Capitaland 3" xfId="20463"/>
    <cellStyle name="q_Proj10_AVP_Valuation Summary Graphics_Capitaland 3 2" xfId="45412"/>
    <cellStyle name="q_Proj10_AVP_Valuation Summary Graphics_Capitaland 4" xfId="20464"/>
    <cellStyle name="q_Proj10_AVP_Valuation Summary Graphics_Capitaland 4 2" xfId="45413"/>
    <cellStyle name="q_Proj10_AVP_Valuation Summary Graphics_Capitaland 5" xfId="45410"/>
    <cellStyle name="q_Proj10_AVP_Valuation Summary Graphics_Citydev new" xfId="20465"/>
    <cellStyle name="q_Proj10_AVP_Valuation Summary Graphics_Citydev new 2" xfId="20466"/>
    <cellStyle name="q_Proj10_AVP_Valuation Summary Graphics_Citydev new 2 2" xfId="45415"/>
    <cellStyle name="q_Proj10_AVP_Valuation Summary Graphics_Citydev new 3" xfId="20467"/>
    <cellStyle name="q_Proj10_AVP_Valuation Summary Graphics_Citydev new 3 2" xfId="45416"/>
    <cellStyle name="q_Proj10_AVP_Valuation Summary Graphics_Citydev new 4" xfId="20468"/>
    <cellStyle name="q_Proj10_AVP_Valuation Summary Graphics_Citydev new 4 2" xfId="45417"/>
    <cellStyle name="q_Proj10_AVP_Valuation Summary Graphics_Citydev new 5" xfId="45414"/>
    <cellStyle name="q_Proj10_AVP_Valuation Summary Graphics_Keppel Land" xfId="20469"/>
    <cellStyle name="q_Proj10_AVP_Valuation Summary Graphics_Keppel Land 2" xfId="20470"/>
    <cellStyle name="q_Proj10_AVP_Valuation Summary Graphics_Keppel Land 2 2" xfId="45419"/>
    <cellStyle name="q_Proj10_AVP_Valuation Summary Graphics_Keppel Land 3" xfId="20471"/>
    <cellStyle name="q_Proj10_AVP_Valuation Summary Graphics_Keppel Land 3 2" xfId="45420"/>
    <cellStyle name="q_Proj10_AVP_Valuation Summary Graphics_Keppel Land 4" xfId="20472"/>
    <cellStyle name="q_Proj10_AVP_Valuation Summary Graphics_Keppel Land 4 2" xfId="45421"/>
    <cellStyle name="q_Proj10_AVP_Valuation Summary Graphics_Keppel Land 5" xfId="45418"/>
    <cellStyle name="q_Proj10_AVP_Valuation Summary Graphics_Keppel Land_Capitaland_working" xfId="20473"/>
    <cellStyle name="q_Proj10_AVP_Valuation Summary Graphics_Keppel Land_Capitaland_working 2" xfId="20474"/>
    <cellStyle name="q_Proj10_AVP_Valuation Summary Graphics_Keppel Land_Capitaland_working 2 2" xfId="45423"/>
    <cellStyle name="q_Proj10_AVP_Valuation Summary Graphics_Keppel Land_Capitaland_working 3" xfId="20475"/>
    <cellStyle name="q_Proj10_AVP_Valuation Summary Graphics_Keppel Land_Capitaland_working 3 2" xfId="45424"/>
    <cellStyle name="q_Proj10_AVP_Valuation Summary Graphics_Keppel Land_Capitaland_working 4" xfId="20476"/>
    <cellStyle name="q_Proj10_AVP_Valuation Summary Graphics_Keppel Land_Capitaland_working 4 2" xfId="45425"/>
    <cellStyle name="q_Proj10_AVP_Valuation Summary Graphics_Keppel Land_Capitaland_working 5" xfId="45422"/>
    <cellStyle name="q_Proj10_Capitaland" xfId="20477"/>
    <cellStyle name="q_Proj10_Capitaland 2" xfId="20478"/>
    <cellStyle name="q_Proj10_Capitaland 2 2" xfId="45427"/>
    <cellStyle name="q_Proj10_Capitaland 3" xfId="20479"/>
    <cellStyle name="q_Proj10_Capitaland 3 2" xfId="45428"/>
    <cellStyle name="q_Proj10_Capitaland 4" xfId="20480"/>
    <cellStyle name="q_Proj10_Capitaland 4 2" xfId="45429"/>
    <cellStyle name="q_Proj10_Capitaland 5" xfId="45426"/>
    <cellStyle name="q_Proj10_Citydev new" xfId="20481"/>
    <cellStyle name="q_Proj10_Citydev new 2" xfId="20482"/>
    <cellStyle name="q_Proj10_Citydev new 2 2" xfId="45431"/>
    <cellStyle name="q_Proj10_Citydev new 3" xfId="20483"/>
    <cellStyle name="q_Proj10_Citydev new 3 2" xfId="45432"/>
    <cellStyle name="q_Proj10_Citydev new 4" xfId="20484"/>
    <cellStyle name="q_Proj10_Citydev new 4 2" xfId="45433"/>
    <cellStyle name="q_Proj10_Citydev new 5" xfId="45430"/>
    <cellStyle name="q_Proj10_CompSheet" xfId="20485"/>
    <cellStyle name="q_Proj10_CompSheet 2" xfId="20486"/>
    <cellStyle name="q_Proj10_CompSheet 2 2" xfId="45435"/>
    <cellStyle name="q_Proj10_CompSheet 3" xfId="20487"/>
    <cellStyle name="q_Proj10_CompSheet 3 2" xfId="45436"/>
    <cellStyle name="q_Proj10_CompSheet 4" xfId="20488"/>
    <cellStyle name="q_Proj10_CompSheet 4 2" xfId="45437"/>
    <cellStyle name="q_Proj10_CompSheet 5" xfId="45434"/>
    <cellStyle name="q_Proj10_CompSheet_Capitaland" xfId="20489"/>
    <cellStyle name="q_Proj10_CompSheet_Capitaland 2" xfId="20490"/>
    <cellStyle name="q_Proj10_CompSheet_Capitaland 2 2" xfId="45439"/>
    <cellStyle name="q_Proj10_CompSheet_Capitaland 3" xfId="20491"/>
    <cellStyle name="q_Proj10_CompSheet_Capitaland 3 2" xfId="45440"/>
    <cellStyle name="q_Proj10_CompSheet_Capitaland 4" xfId="20492"/>
    <cellStyle name="q_Proj10_CompSheet_Capitaland 4 2" xfId="45441"/>
    <cellStyle name="q_Proj10_CompSheet_Capitaland 5" xfId="45438"/>
    <cellStyle name="q_Proj10_CompSheet_Citydev new" xfId="20493"/>
    <cellStyle name="q_Proj10_CompSheet_Citydev new 2" xfId="20494"/>
    <cellStyle name="q_Proj10_CompSheet_Citydev new 2 2" xfId="45443"/>
    <cellStyle name="q_Proj10_CompSheet_Citydev new 3" xfId="20495"/>
    <cellStyle name="q_Proj10_CompSheet_Citydev new 3 2" xfId="45444"/>
    <cellStyle name="q_Proj10_CompSheet_Citydev new 4" xfId="20496"/>
    <cellStyle name="q_Proj10_CompSheet_Citydev new 4 2" xfId="45445"/>
    <cellStyle name="q_Proj10_CompSheet_Citydev new 5" xfId="45442"/>
    <cellStyle name="q_Proj10_CompSheet_Keppel Land" xfId="20497"/>
    <cellStyle name="q_Proj10_CompSheet_Keppel Land 2" xfId="20498"/>
    <cellStyle name="q_Proj10_CompSheet_Keppel Land 2 2" xfId="45447"/>
    <cellStyle name="q_Proj10_CompSheet_Keppel Land 3" xfId="20499"/>
    <cellStyle name="q_Proj10_CompSheet_Keppel Land 3 2" xfId="45448"/>
    <cellStyle name="q_Proj10_CompSheet_Keppel Land 4" xfId="20500"/>
    <cellStyle name="q_Proj10_CompSheet_Keppel Land 4 2" xfId="45449"/>
    <cellStyle name="q_Proj10_CompSheet_Keppel Land 5" xfId="45446"/>
    <cellStyle name="q_Proj10_CompSheet_Keppel Land_Capitaland_working" xfId="20501"/>
    <cellStyle name="q_Proj10_CompSheet_Keppel Land_Capitaland_working 2" xfId="20502"/>
    <cellStyle name="q_Proj10_CompSheet_Keppel Land_Capitaland_working 2 2" xfId="45451"/>
    <cellStyle name="q_Proj10_CompSheet_Keppel Land_Capitaland_working 3" xfId="20503"/>
    <cellStyle name="q_Proj10_CompSheet_Keppel Land_Capitaland_working 3 2" xfId="45452"/>
    <cellStyle name="q_Proj10_CompSheet_Keppel Land_Capitaland_working 4" xfId="20504"/>
    <cellStyle name="q_Proj10_CompSheet_Keppel Land_Capitaland_working 4 2" xfId="45453"/>
    <cellStyle name="q_Proj10_CompSheet_Keppel Land_Capitaland_working 5" xfId="45450"/>
    <cellStyle name="q_Proj10_Disc Analysis" xfId="20505"/>
    <cellStyle name="q_Proj10_Disc Analysis 2" xfId="20506"/>
    <cellStyle name="q_Proj10_Disc Analysis 2 2" xfId="45455"/>
    <cellStyle name="q_Proj10_Disc Analysis 3" xfId="20507"/>
    <cellStyle name="q_Proj10_Disc Analysis 3 2" xfId="45456"/>
    <cellStyle name="q_Proj10_Disc Analysis 4" xfId="20508"/>
    <cellStyle name="q_Proj10_Disc Analysis 4 2" xfId="45457"/>
    <cellStyle name="q_Proj10_Disc Analysis 5" xfId="45454"/>
    <cellStyle name="q_Proj10_Disc Analysis_Capitaland" xfId="20509"/>
    <cellStyle name="q_Proj10_Disc Analysis_Capitaland 2" xfId="20510"/>
    <cellStyle name="q_Proj10_Disc Analysis_Capitaland 2 2" xfId="45459"/>
    <cellStyle name="q_Proj10_Disc Analysis_Capitaland 3" xfId="20511"/>
    <cellStyle name="q_Proj10_Disc Analysis_Capitaland 3 2" xfId="45460"/>
    <cellStyle name="q_Proj10_Disc Analysis_Capitaland 4" xfId="20512"/>
    <cellStyle name="q_Proj10_Disc Analysis_Capitaland 4 2" xfId="45461"/>
    <cellStyle name="q_Proj10_Disc Analysis_Capitaland 5" xfId="45458"/>
    <cellStyle name="q_Proj10_Disc Analysis_Citydev new" xfId="20513"/>
    <cellStyle name="q_Proj10_Disc Analysis_Citydev new 2" xfId="20514"/>
    <cellStyle name="q_Proj10_Disc Analysis_Citydev new 2 2" xfId="45463"/>
    <cellStyle name="q_Proj10_Disc Analysis_Citydev new 3" xfId="20515"/>
    <cellStyle name="q_Proj10_Disc Analysis_Citydev new 3 2" xfId="45464"/>
    <cellStyle name="q_Proj10_Disc Analysis_Citydev new 4" xfId="20516"/>
    <cellStyle name="q_Proj10_Disc Analysis_Citydev new 4 2" xfId="45465"/>
    <cellStyle name="q_Proj10_Disc Analysis_Citydev new 5" xfId="45462"/>
    <cellStyle name="q_Proj10_Disc Analysis_CompSheet" xfId="20517"/>
    <cellStyle name="q_Proj10_Disc Analysis_CompSheet 2" xfId="20518"/>
    <cellStyle name="q_Proj10_Disc Analysis_CompSheet 2 2" xfId="45467"/>
    <cellStyle name="q_Proj10_Disc Analysis_CompSheet 3" xfId="20519"/>
    <cellStyle name="q_Proj10_Disc Analysis_CompSheet 3 2" xfId="45468"/>
    <cellStyle name="q_Proj10_Disc Analysis_CompSheet 4" xfId="20520"/>
    <cellStyle name="q_Proj10_Disc Analysis_CompSheet 4 2" xfId="45469"/>
    <cellStyle name="q_Proj10_Disc Analysis_CompSheet 5" xfId="45466"/>
    <cellStyle name="q_Proj10_Disc Analysis_CompSheet_Capitaland" xfId="20521"/>
    <cellStyle name="q_Proj10_Disc Analysis_CompSheet_Capitaland 2" xfId="20522"/>
    <cellStyle name="q_Proj10_Disc Analysis_CompSheet_Capitaland 2 2" xfId="45471"/>
    <cellStyle name="q_Proj10_Disc Analysis_CompSheet_Capitaland 3" xfId="20523"/>
    <cellStyle name="q_Proj10_Disc Analysis_CompSheet_Capitaland 3 2" xfId="45472"/>
    <cellStyle name="q_Proj10_Disc Analysis_CompSheet_Capitaland 4" xfId="20524"/>
    <cellStyle name="q_Proj10_Disc Analysis_CompSheet_Capitaland 4 2" xfId="45473"/>
    <cellStyle name="q_Proj10_Disc Analysis_CompSheet_Capitaland 5" xfId="45470"/>
    <cellStyle name="q_Proj10_Disc Analysis_CompSheet_Citydev new" xfId="20525"/>
    <cellStyle name="q_Proj10_Disc Analysis_CompSheet_Citydev new 2" xfId="20526"/>
    <cellStyle name="q_Proj10_Disc Analysis_CompSheet_Citydev new 2 2" xfId="45475"/>
    <cellStyle name="q_Proj10_Disc Analysis_CompSheet_Citydev new 3" xfId="20527"/>
    <cellStyle name="q_Proj10_Disc Analysis_CompSheet_Citydev new 3 2" xfId="45476"/>
    <cellStyle name="q_Proj10_Disc Analysis_CompSheet_Citydev new 4" xfId="20528"/>
    <cellStyle name="q_Proj10_Disc Analysis_CompSheet_Citydev new 4 2" xfId="45477"/>
    <cellStyle name="q_Proj10_Disc Analysis_CompSheet_Citydev new 5" xfId="45474"/>
    <cellStyle name="q_Proj10_Disc Analysis_CompSheet_Keppel Land" xfId="20529"/>
    <cellStyle name="q_Proj10_Disc Analysis_CompSheet_Keppel Land 2" xfId="20530"/>
    <cellStyle name="q_Proj10_Disc Analysis_CompSheet_Keppel Land 2 2" xfId="45479"/>
    <cellStyle name="q_Proj10_Disc Analysis_CompSheet_Keppel Land 3" xfId="20531"/>
    <cellStyle name="q_Proj10_Disc Analysis_CompSheet_Keppel Land 3 2" xfId="45480"/>
    <cellStyle name="q_Proj10_Disc Analysis_CompSheet_Keppel Land 4" xfId="20532"/>
    <cellStyle name="q_Proj10_Disc Analysis_CompSheet_Keppel Land 4 2" xfId="45481"/>
    <cellStyle name="q_Proj10_Disc Analysis_CompSheet_Keppel Land 5" xfId="45478"/>
    <cellStyle name="q_Proj10_Disc Analysis_CompSheet_Keppel Land_Capitaland_working" xfId="20533"/>
    <cellStyle name="q_Proj10_Disc Analysis_CompSheet_Keppel Land_Capitaland_working 2" xfId="20534"/>
    <cellStyle name="q_Proj10_Disc Analysis_CompSheet_Keppel Land_Capitaland_working 2 2" xfId="45483"/>
    <cellStyle name="q_Proj10_Disc Analysis_CompSheet_Keppel Land_Capitaland_working 3" xfId="20535"/>
    <cellStyle name="q_Proj10_Disc Analysis_CompSheet_Keppel Land_Capitaland_working 3 2" xfId="45484"/>
    <cellStyle name="q_Proj10_Disc Analysis_CompSheet_Keppel Land_Capitaland_working 4" xfId="20536"/>
    <cellStyle name="q_Proj10_Disc Analysis_CompSheet_Keppel Land_Capitaland_working 4 2" xfId="45485"/>
    <cellStyle name="q_Proj10_Disc Analysis_CompSheet_Keppel Land_Capitaland_working 5" xfId="45482"/>
    <cellStyle name="q_Proj10_Disc Analysis_Fairness Opinion Valuation 4-23a.xls Chart 1" xfId="20537"/>
    <cellStyle name="q_Proj10_Disc Analysis_Fairness Opinion Valuation 4-23a.xls Chart 1 2" xfId="20538"/>
    <cellStyle name="q_Proj10_Disc Analysis_Fairness Opinion Valuation 4-23a.xls Chart 1 2 2" xfId="45487"/>
    <cellStyle name="q_Proj10_Disc Analysis_Fairness Opinion Valuation 4-23a.xls Chart 1 3" xfId="20539"/>
    <cellStyle name="q_Proj10_Disc Analysis_Fairness Opinion Valuation 4-23a.xls Chart 1 3 2" xfId="45488"/>
    <cellStyle name="q_Proj10_Disc Analysis_Fairness Opinion Valuation 4-23a.xls Chart 1 4" xfId="20540"/>
    <cellStyle name="q_Proj10_Disc Analysis_Fairness Opinion Valuation 4-23a.xls Chart 1 4 2" xfId="45489"/>
    <cellStyle name="q_Proj10_Disc Analysis_Fairness Opinion Valuation 4-23a.xls Chart 1 5" xfId="45486"/>
    <cellStyle name="q_Proj10_Disc Analysis_Fairness Opinion Valuation 4-23a.xls Chart 1_Capitaland" xfId="20541"/>
    <cellStyle name="q_Proj10_Disc Analysis_Fairness Opinion Valuation 4-23a.xls Chart 1_Capitaland 2" xfId="20542"/>
    <cellStyle name="q_Proj10_Disc Analysis_Fairness Opinion Valuation 4-23a.xls Chart 1_Capitaland 2 2" xfId="45491"/>
    <cellStyle name="q_Proj10_Disc Analysis_Fairness Opinion Valuation 4-23a.xls Chart 1_Capitaland 3" xfId="20543"/>
    <cellStyle name="q_Proj10_Disc Analysis_Fairness Opinion Valuation 4-23a.xls Chart 1_Capitaland 3 2" xfId="45492"/>
    <cellStyle name="q_Proj10_Disc Analysis_Fairness Opinion Valuation 4-23a.xls Chart 1_Capitaland 4" xfId="20544"/>
    <cellStyle name="q_Proj10_Disc Analysis_Fairness Opinion Valuation 4-23a.xls Chart 1_Capitaland 4 2" xfId="45493"/>
    <cellStyle name="q_Proj10_Disc Analysis_Fairness Opinion Valuation 4-23a.xls Chart 1_Capitaland 5" xfId="45490"/>
    <cellStyle name="q_Proj10_Disc Analysis_Fairness Opinion Valuation 4-23a.xls Chart 1_Citydev new" xfId="20545"/>
    <cellStyle name="q_Proj10_Disc Analysis_Fairness Opinion Valuation 4-23a.xls Chart 1_Citydev new 2" xfId="20546"/>
    <cellStyle name="q_Proj10_Disc Analysis_Fairness Opinion Valuation 4-23a.xls Chart 1_Citydev new 2 2" xfId="45495"/>
    <cellStyle name="q_Proj10_Disc Analysis_Fairness Opinion Valuation 4-23a.xls Chart 1_Citydev new 3" xfId="20547"/>
    <cellStyle name="q_Proj10_Disc Analysis_Fairness Opinion Valuation 4-23a.xls Chart 1_Citydev new 3 2" xfId="45496"/>
    <cellStyle name="q_Proj10_Disc Analysis_Fairness Opinion Valuation 4-23a.xls Chart 1_Citydev new 4" xfId="20548"/>
    <cellStyle name="q_Proj10_Disc Analysis_Fairness Opinion Valuation 4-23a.xls Chart 1_Citydev new 4 2" xfId="45497"/>
    <cellStyle name="q_Proj10_Disc Analysis_Fairness Opinion Valuation 4-23a.xls Chart 1_Citydev new 5" xfId="45494"/>
    <cellStyle name="q_Proj10_Disc Analysis_Fairness Opinion Valuation 4-23a.xls Chart 1_Keppel Land" xfId="20549"/>
    <cellStyle name="q_Proj10_Disc Analysis_Fairness Opinion Valuation 4-23a.xls Chart 1_Keppel Land 2" xfId="20550"/>
    <cellStyle name="q_Proj10_Disc Analysis_Fairness Opinion Valuation 4-23a.xls Chart 1_Keppel Land 2 2" xfId="45499"/>
    <cellStyle name="q_Proj10_Disc Analysis_Fairness Opinion Valuation 4-23a.xls Chart 1_Keppel Land 3" xfId="20551"/>
    <cellStyle name="q_Proj10_Disc Analysis_Fairness Opinion Valuation 4-23a.xls Chart 1_Keppel Land 3 2" xfId="45500"/>
    <cellStyle name="q_Proj10_Disc Analysis_Fairness Opinion Valuation 4-23a.xls Chart 1_Keppel Land 4" xfId="20552"/>
    <cellStyle name="q_Proj10_Disc Analysis_Fairness Opinion Valuation 4-23a.xls Chart 1_Keppel Land 4 2" xfId="45501"/>
    <cellStyle name="q_Proj10_Disc Analysis_Fairness Opinion Valuation 4-23a.xls Chart 1_Keppel Land 5" xfId="45498"/>
    <cellStyle name="q_Proj10_Disc Analysis_Fairness Opinion Valuation 4-23a.xls Chart 1_Keppel Land_Capitaland_working" xfId="20553"/>
    <cellStyle name="q_Proj10_Disc Analysis_Fairness Opinion Valuation 4-23a.xls Chart 1_Keppel Land_Capitaland_working 2" xfId="20554"/>
    <cellStyle name="q_Proj10_Disc Analysis_Fairness Opinion Valuation 4-23a.xls Chart 1_Keppel Land_Capitaland_working 2 2" xfId="45503"/>
    <cellStyle name="q_Proj10_Disc Analysis_Fairness Opinion Valuation 4-23a.xls Chart 1_Keppel Land_Capitaland_working 3" xfId="20555"/>
    <cellStyle name="q_Proj10_Disc Analysis_Fairness Opinion Valuation 4-23a.xls Chart 1_Keppel Land_Capitaland_working 3 2" xfId="45504"/>
    <cellStyle name="q_Proj10_Disc Analysis_Fairness Opinion Valuation 4-23a.xls Chart 1_Keppel Land_Capitaland_working 4" xfId="20556"/>
    <cellStyle name="q_Proj10_Disc Analysis_Fairness Opinion Valuation 4-23a.xls Chart 1_Keppel Land_Capitaland_working 4 2" xfId="45505"/>
    <cellStyle name="q_Proj10_Disc Analysis_Fairness Opinion Valuation 4-23a.xls Chart 1_Keppel Land_Capitaland_working 5" xfId="45502"/>
    <cellStyle name="q_Proj10_Disc Analysis_Keppel Land" xfId="20557"/>
    <cellStyle name="q_Proj10_Disc Analysis_Keppel Land 2" xfId="20558"/>
    <cellStyle name="q_Proj10_Disc Analysis_Keppel Land 2 2" xfId="45507"/>
    <cellStyle name="q_Proj10_Disc Analysis_Keppel Land 3" xfId="20559"/>
    <cellStyle name="q_Proj10_Disc Analysis_Keppel Land 3 2" xfId="45508"/>
    <cellStyle name="q_Proj10_Disc Analysis_Keppel Land 4" xfId="20560"/>
    <cellStyle name="q_Proj10_Disc Analysis_Keppel Land 4 2" xfId="45509"/>
    <cellStyle name="q_Proj10_Disc Analysis_Keppel Land 5" xfId="45506"/>
    <cellStyle name="q_Proj10_Disc Analysis_Keppel Land_Capitaland_working" xfId="20561"/>
    <cellStyle name="q_Proj10_Disc Analysis_Keppel Land_Capitaland_working 2" xfId="20562"/>
    <cellStyle name="q_Proj10_Disc Analysis_Keppel Land_Capitaland_working 2 2" xfId="45511"/>
    <cellStyle name="q_Proj10_Disc Analysis_Keppel Land_Capitaland_working 3" xfId="20563"/>
    <cellStyle name="q_Proj10_Disc Analysis_Keppel Land_Capitaland_working 3 2" xfId="45512"/>
    <cellStyle name="q_Proj10_Disc Analysis_Keppel Land_Capitaland_working 4" xfId="20564"/>
    <cellStyle name="q_Proj10_Disc Analysis_Keppel Land_Capitaland_working 4 2" xfId="45513"/>
    <cellStyle name="q_Proj10_Disc Analysis_Keppel Land_Capitaland_working 5" xfId="45510"/>
    <cellStyle name="q_Proj10_Disc Analysis_PowerValuation.xls Chart 21" xfId="20565"/>
    <cellStyle name="q_Proj10_Disc Analysis_PowerValuation.xls Chart 21 2" xfId="20566"/>
    <cellStyle name="q_Proj10_Disc Analysis_PowerValuation.xls Chart 21 2 2" xfId="45515"/>
    <cellStyle name="q_Proj10_Disc Analysis_PowerValuation.xls Chart 21 3" xfId="20567"/>
    <cellStyle name="q_Proj10_Disc Analysis_PowerValuation.xls Chart 21 3 2" xfId="45516"/>
    <cellStyle name="q_Proj10_Disc Analysis_PowerValuation.xls Chart 21 4" xfId="20568"/>
    <cellStyle name="q_Proj10_Disc Analysis_PowerValuation.xls Chart 21 4 2" xfId="45517"/>
    <cellStyle name="q_Proj10_Disc Analysis_PowerValuation.xls Chart 21 5" xfId="45514"/>
    <cellStyle name="q_Proj10_Disc Analysis_PowerValuation.xls Chart 21_Capitaland" xfId="20569"/>
    <cellStyle name="q_Proj10_Disc Analysis_PowerValuation.xls Chart 21_Capitaland 2" xfId="20570"/>
    <cellStyle name="q_Proj10_Disc Analysis_PowerValuation.xls Chart 21_Capitaland 2 2" xfId="45519"/>
    <cellStyle name="q_Proj10_Disc Analysis_PowerValuation.xls Chart 21_Capitaland 3" xfId="20571"/>
    <cellStyle name="q_Proj10_Disc Analysis_PowerValuation.xls Chart 21_Capitaland 3 2" xfId="45520"/>
    <cellStyle name="q_Proj10_Disc Analysis_PowerValuation.xls Chart 21_Capitaland 4" xfId="20572"/>
    <cellStyle name="q_Proj10_Disc Analysis_PowerValuation.xls Chart 21_Capitaland 4 2" xfId="45521"/>
    <cellStyle name="q_Proj10_Disc Analysis_PowerValuation.xls Chart 21_Capitaland 5" xfId="45518"/>
    <cellStyle name="q_Proj10_Disc Analysis_PowerValuation.xls Chart 21_Citydev new" xfId="20573"/>
    <cellStyle name="q_Proj10_Disc Analysis_PowerValuation.xls Chart 21_Citydev new 2" xfId="20574"/>
    <cellStyle name="q_Proj10_Disc Analysis_PowerValuation.xls Chart 21_Citydev new 2 2" xfId="45523"/>
    <cellStyle name="q_Proj10_Disc Analysis_PowerValuation.xls Chart 21_Citydev new 3" xfId="20575"/>
    <cellStyle name="q_Proj10_Disc Analysis_PowerValuation.xls Chart 21_Citydev new 3 2" xfId="45524"/>
    <cellStyle name="q_Proj10_Disc Analysis_PowerValuation.xls Chart 21_Citydev new 4" xfId="20576"/>
    <cellStyle name="q_Proj10_Disc Analysis_PowerValuation.xls Chart 21_Citydev new 4 2" xfId="45525"/>
    <cellStyle name="q_Proj10_Disc Analysis_PowerValuation.xls Chart 21_Citydev new 5" xfId="45522"/>
    <cellStyle name="q_Proj10_Disc Analysis_PowerValuation.xls Chart 21_Keppel Land" xfId="20577"/>
    <cellStyle name="q_Proj10_Disc Analysis_PowerValuation.xls Chart 21_Keppel Land 2" xfId="20578"/>
    <cellStyle name="q_Proj10_Disc Analysis_PowerValuation.xls Chart 21_Keppel Land 2 2" xfId="45527"/>
    <cellStyle name="q_Proj10_Disc Analysis_PowerValuation.xls Chart 21_Keppel Land 3" xfId="20579"/>
    <cellStyle name="q_Proj10_Disc Analysis_PowerValuation.xls Chart 21_Keppel Land 3 2" xfId="45528"/>
    <cellStyle name="q_Proj10_Disc Analysis_PowerValuation.xls Chart 21_Keppel Land 4" xfId="20580"/>
    <cellStyle name="q_Proj10_Disc Analysis_PowerValuation.xls Chart 21_Keppel Land 4 2" xfId="45529"/>
    <cellStyle name="q_Proj10_Disc Analysis_PowerValuation.xls Chart 21_Keppel Land 5" xfId="45526"/>
    <cellStyle name="q_Proj10_Disc Analysis_PowerValuation.xls Chart 21_Keppel Land_Capitaland_working" xfId="20581"/>
    <cellStyle name="q_Proj10_Disc Analysis_PowerValuation.xls Chart 21_Keppel Land_Capitaland_working 2" xfId="20582"/>
    <cellStyle name="q_Proj10_Disc Analysis_PowerValuation.xls Chart 21_Keppel Land_Capitaland_working 2 2" xfId="45531"/>
    <cellStyle name="q_Proj10_Disc Analysis_PowerValuation.xls Chart 21_Keppel Land_Capitaland_working 3" xfId="20583"/>
    <cellStyle name="q_Proj10_Disc Analysis_PowerValuation.xls Chart 21_Keppel Land_Capitaland_working 3 2" xfId="45532"/>
    <cellStyle name="q_Proj10_Disc Analysis_PowerValuation.xls Chart 21_Keppel Land_Capitaland_working 4" xfId="20584"/>
    <cellStyle name="q_Proj10_Disc Analysis_PowerValuation.xls Chart 21_Keppel Land_Capitaland_working 4 2" xfId="45533"/>
    <cellStyle name="q_Proj10_Disc Analysis_PowerValuation.xls Chart 21_Keppel Land_Capitaland_working 5" xfId="45530"/>
    <cellStyle name="q_Proj10_Disc Analysis_PowerValuation.xls Chart 28" xfId="20585"/>
    <cellStyle name="q_Proj10_Disc Analysis_PowerValuation.xls Chart 28 2" xfId="20586"/>
    <cellStyle name="q_Proj10_Disc Analysis_PowerValuation.xls Chart 28 2 2" xfId="45535"/>
    <cellStyle name="q_Proj10_Disc Analysis_PowerValuation.xls Chart 28 3" xfId="20587"/>
    <cellStyle name="q_Proj10_Disc Analysis_PowerValuation.xls Chart 28 3 2" xfId="45536"/>
    <cellStyle name="q_Proj10_Disc Analysis_PowerValuation.xls Chart 28 4" xfId="20588"/>
    <cellStyle name="q_Proj10_Disc Analysis_PowerValuation.xls Chart 28 4 2" xfId="45537"/>
    <cellStyle name="q_Proj10_Disc Analysis_PowerValuation.xls Chart 28 5" xfId="45534"/>
    <cellStyle name="q_Proj10_Disc Analysis_PowerValuation.xls Chart 28_Capitaland" xfId="20589"/>
    <cellStyle name="q_Proj10_Disc Analysis_PowerValuation.xls Chart 28_Capitaland 2" xfId="20590"/>
    <cellStyle name="q_Proj10_Disc Analysis_PowerValuation.xls Chart 28_Capitaland 2 2" xfId="45539"/>
    <cellStyle name="q_Proj10_Disc Analysis_PowerValuation.xls Chart 28_Capitaland 3" xfId="20591"/>
    <cellStyle name="q_Proj10_Disc Analysis_PowerValuation.xls Chart 28_Capitaland 3 2" xfId="45540"/>
    <cellStyle name="q_Proj10_Disc Analysis_PowerValuation.xls Chart 28_Capitaland 4" xfId="20592"/>
    <cellStyle name="q_Proj10_Disc Analysis_PowerValuation.xls Chart 28_Capitaland 4 2" xfId="45541"/>
    <cellStyle name="q_Proj10_Disc Analysis_PowerValuation.xls Chart 28_Capitaland 5" xfId="45538"/>
    <cellStyle name="q_Proj10_Disc Analysis_PowerValuation.xls Chart 28_Citydev new" xfId="20593"/>
    <cellStyle name="q_Proj10_Disc Analysis_PowerValuation.xls Chart 28_Citydev new 2" xfId="20594"/>
    <cellStyle name="q_Proj10_Disc Analysis_PowerValuation.xls Chart 28_Citydev new 2 2" xfId="45543"/>
    <cellStyle name="q_Proj10_Disc Analysis_PowerValuation.xls Chart 28_Citydev new 3" xfId="20595"/>
    <cellStyle name="q_Proj10_Disc Analysis_PowerValuation.xls Chart 28_Citydev new 3 2" xfId="45544"/>
    <cellStyle name="q_Proj10_Disc Analysis_PowerValuation.xls Chart 28_Citydev new 4" xfId="20596"/>
    <cellStyle name="q_Proj10_Disc Analysis_PowerValuation.xls Chart 28_Citydev new 4 2" xfId="45545"/>
    <cellStyle name="q_Proj10_Disc Analysis_PowerValuation.xls Chart 28_Citydev new 5" xfId="45542"/>
    <cellStyle name="q_Proj10_Disc Analysis_PowerValuation.xls Chart 28_Keppel Land" xfId="20597"/>
    <cellStyle name="q_Proj10_Disc Analysis_PowerValuation.xls Chart 28_Keppel Land 2" xfId="20598"/>
    <cellStyle name="q_Proj10_Disc Analysis_PowerValuation.xls Chart 28_Keppel Land 2 2" xfId="45547"/>
    <cellStyle name="q_Proj10_Disc Analysis_PowerValuation.xls Chart 28_Keppel Land 3" xfId="20599"/>
    <cellStyle name="q_Proj10_Disc Analysis_PowerValuation.xls Chart 28_Keppel Land 3 2" xfId="45548"/>
    <cellStyle name="q_Proj10_Disc Analysis_PowerValuation.xls Chart 28_Keppel Land 4" xfId="20600"/>
    <cellStyle name="q_Proj10_Disc Analysis_PowerValuation.xls Chart 28_Keppel Land 4 2" xfId="45549"/>
    <cellStyle name="q_Proj10_Disc Analysis_PowerValuation.xls Chart 28_Keppel Land 5" xfId="45546"/>
    <cellStyle name="q_Proj10_Disc Analysis_PowerValuation.xls Chart 28_Keppel Land_Capitaland_working" xfId="20601"/>
    <cellStyle name="q_Proj10_Disc Analysis_PowerValuation.xls Chart 28_Keppel Land_Capitaland_working 2" xfId="20602"/>
    <cellStyle name="q_Proj10_Disc Analysis_PowerValuation.xls Chart 28_Keppel Land_Capitaland_working 2 2" xfId="45551"/>
    <cellStyle name="q_Proj10_Disc Analysis_PowerValuation.xls Chart 28_Keppel Land_Capitaland_working 3" xfId="20603"/>
    <cellStyle name="q_Proj10_Disc Analysis_PowerValuation.xls Chart 28_Keppel Land_Capitaland_working 3 2" xfId="45552"/>
    <cellStyle name="q_Proj10_Disc Analysis_PowerValuation.xls Chart 28_Keppel Land_Capitaland_working 4" xfId="20604"/>
    <cellStyle name="q_Proj10_Disc Analysis_PowerValuation.xls Chart 28_Keppel Land_Capitaland_working 4 2" xfId="45553"/>
    <cellStyle name="q_Proj10_Disc Analysis_PowerValuation.xls Chart 28_Keppel Land_Capitaland_working 5" xfId="45550"/>
    <cellStyle name="q_Proj10_Disc Analysis_THEsumPage (2)" xfId="20605"/>
    <cellStyle name="q_Proj10_Disc Analysis_THEsumPage (2) 2" xfId="20606"/>
    <cellStyle name="q_Proj10_Disc Analysis_THEsumPage (2) 2 2" xfId="45555"/>
    <cellStyle name="q_Proj10_Disc Analysis_THEsumPage (2) 3" xfId="20607"/>
    <cellStyle name="q_Proj10_Disc Analysis_THEsumPage (2) 3 2" xfId="45556"/>
    <cellStyle name="q_Proj10_Disc Analysis_THEsumPage (2) 4" xfId="20608"/>
    <cellStyle name="q_Proj10_Disc Analysis_THEsumPage (2) 4 2" xfId="45557"/>
    <cellStyle name="q_Proj10_Disc Analysis_THEsumPage (2) 5" xfId="45554"/>
    <cellStyle name="q_Proj10_Disc Analysis_THEsumPage (2)_Capitaland" xfId="20609"/>
    <cellStyle name="q_Proj10_Disc Analysis_THEsumPage (2)_Capitaland 2" xfId="20610"/>
    <cellStyle name="q_Proj10_Disc Analysis_THEsumPage (2)_Capitaland 2 2" xfId="45559"/>
    <cellStyle name="q_Proj10_Disc Analysis_THEsumPage (2)_Capitaland 3" xfId="20611"/>
    <cellStyle name="q_Proj10_Disc Analysis_THEsumPage (2)_Capitaland 3 2" xfId="45560"/>
    <cellStyle name="q_Proj10_Disc Analysis_THEsumPage (2)_Capitaland 4" xfId="20612"/>
    <cellStyle name="q_Proj10_Disc Analysis_THEsumPage (2)_Capitaland 4 2" xfId="45561"/>
    <cellStyle name="q_Proj10_Disc Analysis_THEsumPage (2)_Capitaland 5" xfId="45558"/>
    <cellStyle name="q_Proj10_Disc Analysis_THEsumPage (2)_Citydev new" xfId="20613"/>
    <cellStyle name="q_Proj10_Disc Analysis_THEsumPage (2)_Citydev new 2" xfId="20614"/>
    <cellStyle name="q_Proj10_Disc Analysis_THEsumPage (2)_Citydev new 2 2" xfId="45563"/>
    <cellStyle name="q_Proj10_Disc Analysis_THEsumPage (2)_Citydev new 3" xfId="20615"/>
    <cellStyle name="q_Proj10_Disc Analysis_THEsumPage (2)_Citydev new 3 2" xfId="45564"/>
    <cellStyle name="q_Proj10_Disc Analysis_THEsumPage (2)_Citydev new 4" xfId="20616"/>
    <cellStyle name="q_Proj10_Disc Analysis_THEsumPage (2)_Citydev new 4 2" xfId="45565"/>
    <cellStyle name="q_Proj10_Disc Analysis_THEsumPage (2)_Citydev new 5" xfId="45562"/>
    <cellStyle name="q_Proj10_Disc Analysis_THEsumPage (2)_Keppel Land" xfId="20617"/>
    <cellStyle name="q_Proj10_Disc Analysis_THEsumPage (2)_Keppel Land 2" xfId="20618"/>
    <cellStyle name="q_Proj10_Disc Analysis_THEsumPage (2)_Keppel Land 2 2" xfId="45567"/>
    <cellStyle name="q_Proj10_Disc Analysis_THEsumPage (2)_Keppel Land 3" xfId="20619"/>
    <cellStyle name="q_Proj10_Disc Analysis_THEsumPage (2)_Keppel Land 3 2" xfId="45568"/>
    <cellStyle name="q_Proj10_Disc Analysis_THEsumPage (2)_Keppel Land 4" xfId="20620"/>
    <cellStyle name="q_Proj10_Disc Analysis_THEsumPage (2)_Keppel Land 4 2" xfId="45569"/>
    <cellStyle name="q_Proj10_Disc Analysis_THEsumPage (2)_Keppel Land 5" xfId="45566"/>
    <cellStyle name="q_Proj10_Disc Analysis_THEsumPage (2)_Keppel Land_Capitaland_working" xfId="20621"/>
    <cellStyle name="q_Proj10_Disc Analysis_THEsumPage (2)_Keppel Land_Capitaland_working 2" xfId="20622"/>
    <cellStyle name="q_Proj10_Disc Analysis_THEsumPage (2)_Keppel Land_Capitaland_working 2 2" xfId="45571"/>
    <cellStyle name="q_Proj10_Disc Analysis_THEsumPage (2)_Keppel Land_Capitaland_working 3" xfId="20623"/>
    <cellStyle name="q_Proj10_Disc Analysis_THEsumPage (2)_Keppel Land_Capitaland_working 3 2" xfId="45572"/>
    <cellStyle name="q_Proj10_Disc Analysis_THEsumPage (2)_Keppel Land_Capitaland_working 4" xfId="20624"/>
    <cellStyle name="q_Proj10_Disc Analysis_THEsumPage (2)_Keppel Land_Capitaland_working 4 2" xfId="45573"/>
    <cellStyle name="q_Proj10_Disc Analysis_THEsumPage (2)_Keppel Land_Capitaland_working 5" xfId="45570"/>
    <cellStyle name="q_Proj10_Disc Analysis_Valuation summaries" xfId="20625"/>
    <cellStyle name="q_Proj10_Disc Analysis_Valuation summaries 2" xfId="20626"/>
    <cellStyle name="q_Proj10_Disc Analysis_Valuation summaries 2 2" xfId="45575"/>
    <cellStyle name="q_Proj10_Disc Analysis_Valuation summaries 3" xfId="20627"/>
    <cellStyle name="q_Proj10_Disc Analysis_Valuation summaries 3 2" xfId="45576"/>
    <cellStyle name="q_Proj10_Disc Analysis_Valuation summaries 4" xfId="20628"/>
    <cellStyle name="q_Proj10_Disc Analysis_Valuation summaries 4 2" xfId="45577"/>
    <cellStyle name="q_Proj10_Disc Analysis_Valuation summaries 5" xfId="45574"/>
    <cellStyle name="q_Proj10_Disc Analysis_Valuation summaries_Capitaland" xfId="20629"/>
    <cellStyle name="q_Proj10_Disc Analysis_Valuation summaries_Capitaland 2" xfId="20630"/>
    <cellStyle name="q_Proj10_Disc Analysis_Valuation summaries_Capitaland 2 2" xfId="45579"/>
    <cellStyle name="q_Proj10_Disc Analysis_Valuation summaries_Capitaland 3" xfId="20631"/>
    <cellStyle name="q_Proj10_Disc Analysis_Valuation summaries_Capitaland 3 2" xfId="45580"/>
    <cellStyle name="q_Proj10_Disc Analysis_Valuation summaries_Capitaland 4" xfId="20632"/>
    <cellStyle name="q_Proj10_Disc Analysis_Valuation summaries_Capitaland 4 2" xfId="45581"/>
    <cellStyle name="q_Proj10_Disc Analysis_Valuation summaries_Capitaland 5" xfId="45578"/>
    <cellStyle name="q_Proj10_Disc Analysis_Valuation summaries_Citydev new" xfId="20633"/>
    <cellStyle name="q_Proj10_Disc Analysis_Valuation summaries_Citydev new 2" xfId="20634"/>
    <cellStyle name="q_Proj10_Disc Analysis_Valuation summaries_Citydev new 2 2" xfId="45583"/>
    <cellStyle name="q_Proj10_Disc Analysis_Valuation summaries_Citydev new 3" xfId="20635"/>
    <cellStyle name="q_Proj10_Disc Analysis_Valuation summaries_Citydev new 3 2" xfId="45584"/>
    <cellStyle name="q_Proj10_Disc Analysis_Valuation summaries_Citydev new 4" xfId="20636"/>
    <cellStyle name="q_Proj10_Disc Analysis_Valuation summaries_Citydev new 4 2" xfId="45585"/>
    <cellStyle name="q_Proj10_Disc Analysis_Valuation summaries_Citydev new 5" xfId="45582"/>
    <cellStyle name="q_Proj10_Disc Analysis_Valuation summaries_Keppel Land" xfId="20637"/>
    <cellStyle name="q_Proj10_Disc Analysis_Valuation summaries_Keppel Land 2" xfId="20638"/>
    <cellStyle name="q_Proj10_Disc Analysis_Valuation summaries_Keppel Land 2 2" xfId="45587"/>
    <cellStyle name="q_Proj10_Disc Analysis_Valuation summaries_Keppel Land 3" xfId="20639"/>
    <cellStyle name="q_Proj10_Disc Analysis_Valuation summaries_Keppel Land 3 2" xfId="45588"/>
    <cellStyle name="q_Proj10_Disc Analysis_Valuation summaries_Keppel Land 4" xfId="20640"/>
    <cellStyle name="q_Proj10_Disc Analysis_Valuation summaries_Keppel Land 4 2" xfId="45589"/>
    <cellStyle name="q_Proj10_Disc Analysis_Valuation summaries_Keppel Land 5" xfId="45586"/>
    <cellStyle name="q_Proj10_Disc Analysis_Valuation summaries_Keppel Land_Capitaland_working" xfId="20641"/>
    <cellStyle name="q_Proj10_Disc Analysis_Valuation summaries_Keppel Land_Capitaland_working 2" xfId="20642"/>
    <cellStyle name="q_Proj10_Disc Analysis_Valuation summaries_Keppel Land_Capitaland_working 2 2" xfId="45591"/>
    <cellStyle name="q_Proj10_Disc Analysis_Valuation summaries_Keppel Land_Capitaland_working 3" xfId="20643"/>
    <cellStyle name="q_Proj10_Disc Analysis_Valuation summaries_Keppel Land_Capitaland_working 3 2" xfId="45592"/>
    <cellStyle name="q_Proj10_Disc Analysis_Valuation summaries_Keppel Land_Capitaland_working 4" xfId="20644"/>
    <cellStyle name="q_Proj10_Disc Analysis_Valuation summaries_Keppel Land_Capitaland_working 4 2" xfId="45593"/>
    <cellStyle name="q_Proj10_Disc Analysis_Valuation summaries_Keppel Land_Capitaland_working 5" xfId="45590"/>
    <cellStyle name="q_Proj10_Fairness Opinion Valuation 4-23a.xls Chart 1" xfId="20645"/>
    <cellStyle name="q_Proj10_Fairness Opinion Valuation 4-23a.xls Chart 1 2" xfId="20646"/>
    <cellStyle name="q_Proj10_Fairness Opinion Valuation 4-23a.xls Chart 1 2 2" xfId="45595"/>
    <cellStyle name="q_Proj10_Fairness Opinion Valuation 4-23a.xls Chart 1 3" xfId="20647"/>
    <cellStyle name="q_Proj10_Fairness Opinion Valuation 4-23a.xls Chart 1 3 2" xfId="45596"/>
    <cellStyle name="q_Proj10_Fairness Opinion Valuation 4-23a.xls Chart 1 4" xfId="20648"/>
    <cellStyle name="q_Proj10_Fairness Opinion Valuation 4-23a.xls Chart 1 4 2" xfId="45597"/>
    <cellStyle name="q_Proj10_Fairness Opinion Valuation 4-23a.xls Chart 1 5" xfId="45594"/>
    <cellStyle name="q_Proj10_Fairness Opinion Valuation 4-23a.xls Chart 1_Capitaland" xfId="20649"/>
    <cellStyle name="q_Proj10_Fairness Opinion Valuation 4-23a.xls Chart 1_Capitaland 2" xfId="20650"/>
    <cellStyle name="q_Proj10_Fairness Opinion Valuation 4-23a.xls Chart 1_Capitaland 2 2" xfId="45599"/>
    <cellStyle name="q_Proj10_Fairness Opinion Valuation 4-23a.xls Chart 1_Capitaland 3" xfId="20651"/>
    <cellStyle name="q_Proj10_Fairness Opinion Valuation 4-23a.xls Chart 1_Capitaland 3 2" xfId="45600"/>
    <cellStyle name="q_Proj10_Fairness Opinion Valuation 4-23a.xls Chart 1_Capitaland 4" xfId="20652"/>
    <cellStyle name="q_Proj10_Fairness Opinion Valuation 4-23a.xls Chart 1_Capitaland 4 2" xfId="45601"/>
    <cellStyle name="q_Proj10_Fairness Opinion Valuation 4-23a.xls Chart 1_Capitaland 5" xfId="45598"/>
    <cellStyle name="q_Proj10_Fairness Opinion Valuation 4-23a.xls Chart 1_Citydev new" xfId="20653"/>
    <cellStyle name="q_Proj10_Fairness Opinion Valuation 4-23a.xls Chart 1_Citydev new 2" xfId="20654"/>
    <cellStyle name="q_Proj10_Fairness Opinion Valuation 4-23a.xls Chart 1_Citydev new 2 2" xfId="45603"/>
    <cellStyle name="q_Proj10_Fairness Opinion Valuation 4-23a.xls Chart 1_Citydev new 3" xfId="20655"/>
    <cellStyle name="q_Proj10_Fairness Opinion Valuation 4-23a.xls Chart 1_Citydev new 3 2" xfId="45604"/>
    <cellStyle name="q_Proj10_Fairness Opinion Valuation 4-23a.xls Chart 1_Citydev new 4" xfId="20656"/>
    <cellStyle name="q_Proj10_Fairness Opinion Valuation 4-23a.xls Chart 1_Citydev new 4 2" xfId="45605"/>
    <cellStyle name="q_Proj10_Fairness Opinion Valuation 4-23a.xls Chart 1_Citydev new 5" xfId="45602"/>
    <cellStyle name="q_Proj10_Fairness Opinion Valuation 4-23a.xls Chart 1_Keppel Land" xfId="20657"/>
    <cellStyle name="q_Proj10_Fairness Opinion Valuation 4-23a.xls Chart 1_Keppel Land 2" xfId="20658"/>
    <cellStyle name="q_Proj10_Fairness Opinion Valuation 4-23a.xls Chart 1_Keppel Land 2 2" xfId="45607"/>
    <cellStyle name="q_Proj10_Fairness Opinion Valuation 4-23a.xls Chart 1_Keppel Land 3" xfId="20659"/>
    <cellStyle name="q_Proj10_Fairness Opinion Valuation 4-23a.xls Chart 1_Keppel Land 3 2" xfId="45608"/>
    <cellStyle name="q_Proj10_Fairness Opinion Valuation 4-23a.xls Chart 1_Keppel Land 4" xfId="20660"/>
    <cellStyle name="q_Proj10_Fairness Opinion Valuation 4-23a.xls Chart 1_Keppel Land 4 2" xfId="45609"/>
    <cellStyle name="q_Proj10_Fairness Opinion Valuation 4-23a.xls Chart 1_Keppel Land 5" xfId="45606"/>
    <cellStyle name="q_Proj10_Fairness Opinion Valuation 4-23a.xls Chart 1_Keppel Land_Capitaland_working" xfId="20661"/>
    <cellStyle name="q_Proj10_Fairness Opinion Valuation 4-23a.xls Chart 1_Keppel Land_Capitaland_working 2" xfId="20662"/>
    <cellStyle name="q_Proj10_Fairness Opinion Valuation 4-23a.xls Chart 1_Keppel Land_Capitaland_working 2 2" xfId="45611"/>
    <cellStyle name="q_Proj10_Fairness Opinion Valuation 4-23a.xls Chart 1_Keppel Land_Capitaland_working 3" xfId="20663"/>
    <cellStyle name="q_Proj10_Fairness Opinion Valuation 4-23a.xls Chart 1_Keppel Land_Capitaland_working 3 2" xfId="45612"/>
    <cellStyle name="q_Proj10_Fairness Opinion Valuation 4-23a.xls Chart 1_Keppel Land_Capitaland_working 4" xfId="20664"/>
    <cellStyle name="q_Proj10_Fairness Opinion Valuation 4-23a.xls Chart 1_Keppel Land_Capitaland_working 4 2" xfId="45613"/>
    <cellStyle name="q_Proj10_Fairness Opinion Valuation 4-23a.xls Chart 1_Keppel Land_Capitaland_working 5" xfId="45610"/>
    <cellStyle name="q_Proj10_Keppel Land" xfId="20665"/>
    <cellStyle name="q_Proj10_Keppel Land 2" xfId="20666"/>
    <cellStyle name="q_Proj10_Keppel Land 2 2" xfId="45615"/>
    <cellStyle name="q_Proj10_Keppel Land 3" xfId="20667"/>
    <cellStyle name="q_Proj10_Keppel Land 3 2" xfId="45616"/>
    <cellStyle name="q_Proj10_Keppel Land 4" xfId="20668"/>
    <cellStyle name="q_Proj10_Keppel Land 4 2" xfId="45617"/>
    <cellStyle name="q_Proj10_Keppel Land 5" xfId="45614"/>
    <cellStyle name="q_Proj10_Keppel Land_Capitaland_working" xfId="20669"/>
    <cellStyle name="q_Proj10_Keppel Land_Capitaland_working 2" xfId="20670"/>
    <cellStyle name="q_Proj10_Keppel Land_Capitaland_working 2 2" xfId="45619"/>
    <cellStyle name="q_Proj10_Keppel Land_Capitaland_working 3" xfId="20671"/>
    <cellStyle name="q_Proj10_Keppel Land_Capitaland_working 3 2" xfId="45620"/>
    <cellStyle name="q_Proj10_Keppel Land_Capitaland_working 4" xfId="20672"/>
    <cellStyle name="q_Proj10_Keppel Land_Capitaland_working 4 2" xfId="45621"/>
    <cellStyle name="q_Proj10_Keppel Land_Capitaland_working 5" xfId="45618"/>
    <cellStyle name="q_Proj10_Merg Cons" xfId="20673"/>
    <cellStyle name="q_Proj10_Merg Cons 2" xfId="20674"/>
    <cellStyle name="q_Proj10_Merg Cons 2 2" xfId="45623"/>
    <cellStyle name="q_Proj10_Merg Cons 3" xfId="20675"/>
    <cellStyle name="q_Proj10_Merg Cons 3 2" xfId="45624"/>
    <cellStyle name="q_Proj10_Merg Cons 4" xfId="20676"/>
    <cellStyle name="q_Proj10_Merg Cons 4 2" xfId="45625"/>
    <cellStyle name="q_Proj10_Merg Cons 5" xfId="45622"/>
    <cellStyle name="q_Proj10_Merg Cons_Capitaland" xfId="20677"/>
    <cellStyle name="q_Proj10_Merg Cons_Capitaland 2" xfId="20678"/>
    <cellStyle name="q_Proj10_Merg Cons_Capitaland 2 2" xfId="45627"/>
    <cellStyle name="q_Proj10_Merg Cons_Capitaland 3" xfId="20679"/>
    <cellStyle name="q_Proj10_Merg Cons_Capitaland 3 2" xfId="45628"/>
    <cellStyle name="q_Proj10_Merg Cons_Capitaland 4" xfId="20680"/>
    <cellStyle name="q_Proj10_Merg Cons_Capitaland 4 2" xfId="45629"/>
    <cellStyle name="q_Proj10_Merg Cons_Capitaland 5" xfId="45626"/>
    <cellStyle name="q_Proj10_Merg Cons_Citydev new" xfId="20681"/>
    <cellStyle name="q_Proj10_Merg Cons_Citydev new 2" xfId="20682"/>
    <cellStyle name="q_Proj10_Merg Cons_Citydev new 2 2" xfId="45631"/>
    <cellStyle name="q_Proj10_Merg Cons_Citydev new 3" xfId="20683"/>
    <cellStyle name="q_Proj10_Merg Cons_Citydev new 3 2" xfId="45632"/>
    <cellStyle name="q_Proj10_Merg Cons_Citydev new 4" xfId="20684"/>
    <cellStyle name="q_Proj10_Merg Cons_Citydev new 4 2" xfId="45633"/>
    <cellStyle name="q_Proj10_Merg Cons_Citydev new 5" xfId="45630"/>
    <cellStyle name="q_Proj10_Merg Cons_CompSheet" xfId="20685"/>
    <cellStyle name="q_Proj10_Merg Cons_CompSheet 2" xfId="20686"/>
    <cellStyle name="q_Proj10_Merg Cons_CompSheet 2 2" xfId="45635"/>
    <cellStyle name="q_Proj10_Merg Cons_CompSheet 3" xfId="20687"/>
    <cellStyle name="q_Proj10_Merg Cons_CompSheet 3 2" xfId="45636"/>
    <cellStyle name="q_Proj10_Merg Cons_CompSheet 4" xfId="20688"/>
    <cellStyle name="q_Proj10_Merg Cons_CompSheet 4 2" xfId="45637"/>
    <cellStyle name="q_Proj10_Merg Cons_CompSheet 5" xfId="45634"/>
    <cellStyle name="q_Proj10_Merg Cons_CompSheet_Capitaland" xfId="20689"/>
    <cellStyle name="q_Proj10_Merg Cons_CompSheet_Capitaland 2" xfId="20690"/>
    <cellStyle name="q_Proj10_Merg Cons_CompSheet_Capitaland 2 2" xfId="45639"/>
    <cellStyle name="q_Proj10_Merg Cons_CompSheet_Capitaland 3" xfId="20691"/>
    <cellStyle name="q_Proj10_Merg Cons_CompSheet_Capitaland 3 2" xfId="45640"/>
    <cellStyle name="q_Proj10_Merg Cons_CompSheet_Capitaland 4" xfId="20692"/>
    <cellStyle name="q_Proj10_Merg Cons_CompSheet_Capitaland 4 2" xfId="45641"/>
    <cellStyle name="q_Proj10_Merg Cons_CompSheet_Capitaland 5" xfId="45638"/>
    <cellStyle name="q_Proj10_Merg Cons_CompSheet_Citydev new" xfId="20693"/>
    <cellStyle name="q_Proj10_Merg Cons_CompSheet_Citydev new 2" xfId="20694"/>
    <cellStyle name="q_Proj10_Merg Cons_CompSheet_Citydev new 2 2" xfId="45643"/>
    <cellStyle name="q_Proj10_Merg Cons_CompSheet_Citydev new 3" xfId="20695"/>
    <cellStyle name="q_Proj10_Merg Cons_CompSheet_Citydev new 3 2" xfId="45644"/>
    <cellStyle name="q_Proj10_Merg Cons_CompSheet_Citydev new 4" xfId="20696"/>
    <cellStyle name="q_Proj10_Merg Cons_CompSheet_Citydev new 4 2" xfId="45645"/>
    <cellStyle name="q_Proj10_Merg Cons_CompSheet_Citydev new 5" xfId="45642"/>
    <cellStyle name="q_Proj10_Merg Cons_CompSheet_Keppel Land" xfId="20697"/>
    <cellStyle name="q_Proj10_Merg Cons_CompSheet_Keppel Land 2" xfId="20698"/>
    <cellStyle name="q_Proj10_Merg Cons_CompSheet_Keppel Land 2 2" xfId="45647"/>
    <cellStyle name="q_Proj10_Merg Cons_CompSheet_Keppel Land 3" xfId="20699"/>
    <cellStyle name="q_Proj10_Merg Cons_CompSheet_Keppel Land 3 2" xfId="45648"/>
    <cellStyle name="q_Proj10_Merg Cons_CompSheet_Keppel Land 4" xfId="20700"/>
    <cellStyle name="q_Proj10_Merg Cons_CompSheet_Keppel Land 4 2" xfId="45649"/>
    <cellStyle name="q_Proj10_Merg Cons_CompSheet_Keppel Land 5" xfId="45646"/>
    <cellStyle name="q_Proj10_Merg Cons_CompSheet_Keppel Land_Capitaland_working" xfId="20701"/>
    <cellStyle name="q_Proj10_Merg Cons_CompSheet_Keppel Land_Capitaland_working 2" xfId="20702"/>
    <cellStyle name="q_Proj10_Merg Cons_CompSheet_Keppel Land_Capitaland_working 2 2" xfId="45651"/>
    <cellStyle name="q_Proj10_Merg Cons_CompSheet_Keppel Land_Capitaland_working 3" xfId="20703"/>
    <cellStyle name="q_Proj10_Merg Cons_CompSheet_Keppel Land_Capitaland_working 3 2" xfId="45652"/>
    <cellStyle name="q_Proj10_Merg Cons_CompSheet_Keppel Land_Capitaland_working 4" xfId="20704"/>
    <cellStyle name="q_Proj10_Merg Cons_CompSheet_Keppel Land_Capitaland_working 4 2" xfId="45653"/>
    <cellStyle name="q_Proj10_Merg Cons_CompSheet_Keppel Land_Capitaland_working 5" xfId="45650"/>
    <cellStyle name="q_Proj10_Merg Cons_Fairness Opinion Valuation 4-23a.xls Chart 1" xfId="20705"/>
    <cellStyle name="q_Proj10_Merg Cons_Fairness Opinion Valuation 4-23a.xls Chart 1 2" xfId="20706"/>
    <cellStyle name="q_Proj10_Merg Cons_Fairness Opinion Valuation 4-23a.xls Chart 1 2 2" xfId="45655"/>
    <cellStyle name="q_Proj10_Merg Cons_Fairness Opinion Valuation 4-23a.xls Chart 1 3" xfId="20707"/>
    <cellStyle name="q_Proj10_Merg Cons_Fairness Opinion Valuation 4-23a.xls Chart 1 3 2" xfId="45656"/>
    <cellStyle name="q_Proj10_Merg Cons_Fairness Opinion Valuation 4-23a.xls Chart 1 4" xfId="20708"/>
    <cellStyle name="q_Proj10_Merg Cons_Fairness Opinion Valuation 4-23a.xls Chart 1 4 2" xfId="45657"/>
    <cellStyle name="q_Proj10_Merg Cons_Fairness Opinion Valuation 4-23a.xls Chart 1 5" xfId="45654"/>
    <cellStyle name="q_Proj10_Merg Cons_Fairness Opinion Valuation 4-23a.xls Chart 1_Capitaland" xfId="20709"/>
    <cellStyle name="q_Proj10_Merg Cons_Fairness Opinion Valuation 4-23a.xls Chart 1_Capitaland 2" xfId="20710"/>
    <cellStyle name="q_Proj10_Merg Cons_Fairness Opinion Valuation 4-23a.xls Chart 1_Capitaland 2 2" xfId="45659"/>
    <cellStyle name="q_Proj10_Merg Cons_Fairness Opinion Valuation 4-23a.xls Chart 1_Capitaland 3" xfId="20711"/>
    <cellStyle name="q_Proj10_Merg Cons_Fairness Opinion Valuation 4-23a.xls Chart 1_Capitaland 3 2" xfId="45660"/>
    <cellStyle name="q_Proj10_Merg Cons_Fairness Opinion Valuation 4-23a.xls Chart 1_Capitaland 4" xfId="20712"/>
    <cellStyle name="q_Proj10_Merg Cons_Fairness Opinion Valuation 4-23a.xls Chart 1_Capitaland 4 2" xfId="45661"/>
    <cellStyle name="q_Proj10_Merg Cons_Fairness Opinion Valuation 4-23a.xls Chart 1_Capitaland 5" xfId="45658"/>
    <cellStyle name="q_Proj10_Merg Cons_Fairness Opinion Valuation 4-23a.xls Chart 1_Citydev new" xfId="20713"/>
    <cellStyle name="q_Proj10_Merg Cons_Fairness Opinion Valuation 4-23a.xls Chart 1_Citydev new 2" xfId="20714"/>
    <cellStyle name="q_Proj10_Merg Cons_Fairness Opinion Valuation 4-23a.xls Chart 1_Citydev new 2 2" xfId="45663"/>
    <cellStyle name="q_Proj10_Merg Cons_Fairness Opinion Valuation 4-23a.xls Chart 1_Citydev new 3" xfId="20715"/>
    <cellStyle name="q_Proj10_Merg Cons_Fairness Opinion Valuation 4-23a.xls Chart 1_Citydev new 3 2" xfId="45664"/>
    <cellStyle name="q_Proj10_Merg Cons_Fairness Opinion Valuation 4-23a.xls Chart 1_Citydev new 4" xfId="20716"/>
    <cellStyle name="q_Proj10_Merg Cons_Fairness Opinion Valuation 4-23a.xls Chart 1_Citydev new 4 2" xfId="45665"/>
    <cellStyle name="q_Proj10_Merg Cons_Fairness Opinion Valuation 4-23a.xls Chart 1_Citydev new 5" xfId="45662"/>
    <cellStyle name="q_Proj10_Merg Cons_Fairness Opinion Valuation 4-23a.xls Chart 1_Keppel Land" xfId="20717"/>
    <cellStyle name="q_Proj10_Merg Cons_Fairness Opinion Valuation 4-23a.xls Chart 1_Keppel Land 2" xfId="20718"/>
    <cellStyle name="q_Proj10_Merg Cons_Fairness Opinion Valuation 4-23a.xls Chart 1_Keppel Land 2 2" xfId="45667"/>
    <cellStyle name="q_Proj10_Merg Cons_Fairness Opinion Valuation 4-23a.xls Chart 1_Keppel Land 3" xfId="20719"/>
    <cellStyle name="q_Proj10_Merg Cons_Fairness Opinion Valuation 4-23a.xls Chart 1_Keppel Land 3 2" xfId="45668"/>
    <cellStyle name="q_Proj10_Merg Cons_Fairness Opinion Valuation 4-23a.xls Chart 1_Keppel Land 4" xfId="20720"/>
    <cellStyle name="q_Proj10_Merg Cons_Fairness Opinion Valuation 4-23a.xls Chart 1_Keppel Land 4 2" xfId="45669"/>
    <cellStyle name="q_Proj10_Merg Cons_Fairness Opinion Valuation 4-23a.xls Chart 1_Keppel Land 5" xfId="45666"/>
    <cellStyle name="q_Proj10_Merg Cons_Fairness Opinion Valuation 4-23a.xls Chart 1_Keppel Land_Capitaland_working" xfId="20721"/>
    <cellStyle name="q_Proj10_Merg Cons_Fairness Opinion Valuation 4-23a.xls Chart 1_Keppel Land_Capitaland_working 2" xfId="20722"/>
    <cellStyle name="q_Proj10_Merg Cons_Fairness Opinion Valuation 4-23a.xls Chart 1_Keppel Land_Capitaland_working 2 2" xfId="45671"/>
    <cellStyle name="q_Proj10_Merg Cons_Fairness Opinion Valuation 4-23a.xls Chart 1_Keppel Land_Capitaland_working 3" xfId="20723"/>
    <cellStyle name="q_Proj10_Merg Cons_Fairness Opinion Valuation 4-23a.xls Chart 1_Keppel Land_Capitaland_working 3 2" xfId="45672"/>
    <cellStyle name="q_Proj10_Merg Cons_Fairness Opinion Valuation 4-23a.xls Chart 1_Keppel Land_Capitaland_working 4" xfId="20724"/>
    <cellStyle name="q_Proj10_Merg Cons_Fairness Opinion Valuation 4-23a.xls Chart 1_Keppel Land_Capitaland_working 4 2" xfId="45673"/>
    <cellStyle name="q_Proj10_Merg Cons_Fairness Opinion Valuation 4-23a.xls Chart 1_Keppel Land_Capitaland_working 5" xfId="45670"/>
    <cellStyle name="q_Proj10_Merg Cons_Keppel Land" xfId="20725"/>
    <cellStyle name="q_Proj10_Merg Cons_Keppel Land 2" xfId="20726"/>
    <cellStyle name="q_Proj10_Merg Cons_Keppel Land 2 2" xfId="45675"/>
    <cellStyle name="q_Proj10_Merg Cons_Keppel Land 3" xfId="20727"/>
    <cellStyle name="q_Proj10_Merg Cons_Keppel Land 3 2" xfId="45676"/>
    <cellStyle name="q_Proj10_Merg Cons_Keppel Land 4" xfId="20728"/>
    <cellStyle name="q_Proj10_Merg Cons_Keppel Land 4 2" xfId="45677"/>
    <cellStyle name="q_Proj10_Merg Cons_Keppel Land 5" xfId="45674"/>
    <cellStyle name="q_Proj10_Merg Cons_Keppel Land_Capitaland_working" xfId="20729"/>
    <cellStyle name="q_Proj10_Merg Cons_Keppel Land_Capitaland_working 2" xfId="20730"/>
    <cellStyle name="q_Proj10_Merg Cons_Keppel Land_Capitaland_working 2 2" xfId="45679"/>
    <cellStyle name="q_Proj10_Merg Cons_Keppel Land_Capitaland_working 3" xfId="20731"/>
    <cellStyle name="q_Proj10_Merg Cons_Keppel Land_Capitaland_working 3 2" xfId="45680"/>
    <cellStyle name="q_Proj10_Merg Cons_Keppel Land_Capitaland_working 4" xfId="20732"/>
    <cellStyle name="q_Proj10_Merg Cons_Keppel Land_Capitaland_working 4 2" xfId="45681"/>
    <cellStyle name="q_Proj10_Merg Cons_Keppel Land_Capitaland_working 5" xfId="45678"/>
    <cellStyle name="q_Proj10_Merg Cons_PowerValuation.xls Chart 21" xfId="20733"/>
    <cellStyle name="q_Proj10_Merg Cons_PowerValuation.xls Chart 21 2" xfId="20734"/>
    <cellStyle name="q_Proj10_Merg Cons_PowerValuation.xls Chart 21 2 2" xfId="45683"/>
    <cellStyle name="q_Proj10_Merg Cons_PowerValuation.xls Chart 21 3" xfId="20735"/>
    <cellStyle name="q_Proj10_Merg Cons_PowerValuation.xls Chart 21 3 2" xfId="45684"/>
    <cellStyle name="q_Proj10_Merg Cons_PowerValuation.xls Chart 21 4" xfId="20736"/>
    <cellStyle name="q_Proj10_Merg Cons_PowerValuation.xls Chart 21 4 2" xfId="45685"/>
    <cellStyle name="q_Proj10_Merg Cons_PowerValuation.xls Chart 21 5" xfId="45682"/>
    <cellStyle name="q_Proj10_Merg Cons_PowerValuation.xls Chart 21_Capitaland" xfId="20737"/>
    <cellStyle name="q_Proj10_Merg Cons_PowerValuation.xls Chart 21_Capitaland 2" xfId="20738"/>
    <cellStyle name="q_Proj10_Merg Cons_PowerValuation.xls Chart 21_Capitaland 2 2" xfId="45687"/>
    <cellStyle name="q_Proj10_Merg Cons_PowerValuation.xls Chart 21_Capitaland 3" xfId="20739"/>
    <cellStyle name="q_Proj10_Merg Cons_PowerValuation.xls Chart 21_Capitaland 3 2" xfId="45688"/>
    <cellStyle name="q_Proj10_Merg Cons_PowerValuation.xls Chart 21_Capitaland 4" xfId="20740"/>
    <cellStyle name="q_Proj10_Merg Cons_PowerValuation.xls Chart 21_Capitaland 4 2" xfId="45689"/>
    <cellStyle name="q_Proj10_Merg Cons_PowerValuation.xls Chart 21_Capitaland 5" xfId="45686"/>
    <cellStyle name="q_Proj10_Merg Cons_PowerValuation.xls Chart 21_Citydev new" xfId="20741"/>
    <cellStyle name="q_Proj10_Merg Cons_PowerValuation.xls Chart 21_Citydev new 2" xfId="20742"/>
    <cellStyle name="q_Proj10_Merg Cons_PowerValuation.xls Chart 21_Citydev new 2 2" xfId="45691"/>
    <cellStyle name="q_Proj10_Merg Cons_PowerValuation.xls Chart 21_Citydev new 3" xfId="20743"/>
    <cellStyle name="q_Proj10_Merg Cons_PowerValuation.xls Chart 21_Citydev new 3 2" xfId="45692"/>
    <cellStyle name="q_Proj10_Merg Cons_PowerValuation.xls Chart 21_Citydev new 4" xfId="20744"/>
    <cellStyle name="q_Proj10_Merg Cons_PowerValuation.xls Chart 21_Citydev new 4 2" xfId="45693"/>
    <cellStyle name="q_Proj10_Merg Cons_PowerValuation.xls Chart 21_Citydev new 5" xfId="45690"/>
    <cellStyle name="q_Proj10_Merg Cons_PowerValuation.xls Chart 21_Keppel Land" xfId="20745"/>
    <cellStyle name="q_Proj10_Merg Cons_PowerValuation.xls Chart 21_Keppel Land 2" xfId="20746"/>
    <cellStyle name="q_Proj10_Merg Cons_PowerValuation.xls Chart 21_Keppel Land 2 2" xfId="45695"/>
    <cellStyle name="q_Proj10_Merg Cons_PowerValuation.xls Chart 21_Keppel Land 3" xfId="20747"/>
    <cellStyle name="q_Proj10_Merg Cons_PowerValuation.xls Chart 21_Keppel Land 3 2" xfId="45696"/>
    <cellStyle name="q_Proj10_Merg Cons_PowerValuation.xls Chart 21_Keppel Land 4" xfId="20748"/>
    <cellStyle name="q_Proj10_Merg Cons_PowerValuation.xls Chart 21_Keppel Land 4 2" xfId="45697"/>
    <cellStyle name="q_Proj10_Merg Cons_PowerValuation.xls Chart 21_Keppel Land 5" xfId="45694"/>
    <cellStyle name="q_Proj10_Merg Cons_PowerValuation.xls Chart 21_Keppel Land_Capitaland_working" xfId="20749"/>
    <cellStyle name="q_Proj10_Merg Cons_PowerValuation.xls Chart 21_Keppel Land_Capitaland_working 2" xfId="20750"/>
    <cellStyle name="q_Proj10_Merg Cons_PowerValuation.xls Chart 21_Keppel Land_Capitaland_working 2 2" xfId="45699"/>
    <cellStyle name="q_Proj10_Merg Cons_PowerValuation.xls Chart 21_Keppel Land_Capitaland_working 3" xfId="20751"/>
    <cellStyle name="q_Proj10_Merg Cons_PowerValuation.xls Chart 21_Keppel Land_Capitaland_working 3 2" xfId="45700"/>
    <cellStyle name="q_Proj10_Merg Cons_PowerValuation.xls Chart 21_Keppel Land_Capitaland_working 4" xfId="20752"/>
    <cellStyle name="q_Proj10_Merg Cons_PowerValuation.xls Chart 21_Keppel Land_Capitaland_working 4 2" xfId="45701"/>
    <cellStyle name="q_Proj10_Merg Cons_PowerValuation.xls Chart 21_Keppel Land_Capitaland_working 5" xfId="45698"/>
    <cellStyle name="q_Proj10_Merg Cons_PowerValuation.xls Chart 28" xfId="20753"/>
    <cellStyle name="q_Proj10_Merg Cons_PowerValuation.xls Chart 28 2" xfId="20754"/>
    <cellStyle name="q_Proj10_Merg Cons_PowerValuation.xls Chart 28 2 2" xfId="45703"/>
    <cellStyle name="q_Proj10_Merg Cons_PowerValuation.xls Chart 28 3" xfId="20755"/>
    <cellStyle name="q_Proj10_Merg Cons_PowerValuation.xls Chart 28 3 2" xfId="45704"/>
    <cellStyle name="q_Proj10_Merg Cons_PowerValuation.xls Chart 28 4" xfId="20756"/>
    <cellStyle name="q_Proj10_Merg Cons_PowerValuation.xls Chart 28 4 2" xfId="45705"/>
    <cellStyle name="q_Proj10_Merg Cons_PowerValuation.xls Chart 28 5" xfId="45702"/>
    <cellStyle name="q_Proj10_Merg Cons_PowerValuation.xls Chart 28_Capitaland" xfId="20757"/>
    <cellStyle name="q_Proj10_Merg Cons_PowerValuation.xls Chart 28_Capitaland 2" xfId="20758"/>
    <cellStyle name="q_Proj10_Merg Cons_PowerValuation.xls Chart 28_Capitaland 2 2" xfId="45707"/>
    <cellStyle name="q_Proj10_Merg Cons_PowerValuation.xls Chart 28_Capitaland 3" xfId="20759"/>
    <cellStyle name="q_Proj10_Merg Cons_PowerValuation.xls Chart 28_Capitaland 3 2" xfId="45708"/>
    <cellStyle name="q_Proj10_Merg Cons_PowerValuation.xls Chart 28_Capitaland 4" xfId="20760"/>
    <cellStyle name="q_Proj10_Merg Cons_PowerValuation.xls Chart 28_Capitaland 4 2" xfId="45709"/>
    <cellStyle name="q_Proj10_Merg Cons_PowerValuation.xls Chart 28_Capitaland 5" xfId="45706"/>
    <cellStyle name="q_Proj10_Merg Cons_PowerValuation.xls Chart 28_Citydev new" xfId="20761"/>
    <cellStyle name="q_Proj10_Merg Cons_PowerValuation.xls Chart 28_Citydev new 2" xfId="20762"/>
    <cellStyle name="q_Proj10_Merg Cons_PowerValuation.xls Chart 28_Citydev new 2 2" xfId="45711"/>
    <cellStyle name="q_Proj10_Merg Cons_PowerValuation.xls Chart 28_Citydev new 3" xfId="20763"/>
    <cellStyle name="q_Proj10_Merg Cons_PowerValuation.xls Chart 28_Citydev new 3 2" xfId="45712"/>
    <cellStyle name="q_Proj10_Merg Cons_PowerValuation.xls Chart 28_Citydev new 4" xfId="20764"/>
    <cellStyle name="q_Proj10_Merg Cons_PowerValuation.xls Chart 28_Citydev new 4 2" xfId="45713"/>
    <cellStyle name="q_Proj10_Merg Cons_PowerValuation.xls Chart 28_Citydev new 5" xfId="45710"/>
    <cellStyle name="q_Proj10_Merg Cons_PowerValuation.xls Chart 28_Keppel Land" xfId="20765"/>
    <cellStyle name="q_Proj10_Merg Cons_PowerValuation.xls Chart 28_Keppel Land 2" xfId="20766"/>
    <cellStyle name="q_Proj10_Merg Cons_PowerValuation.xls Chart 28_Keppel Land 2 2" xfId="45715"/>
    <cellStyle name="q_Proj10_Merg Cons_PowerValuation.xls Chart 28_Keppel Land 3" xfId="20767"/>
    <cellStyle name="q_Proj10_Merg Cons_PowerValuation.xls Chart 28_Keppel Land 3 2" xfId="45716"/>
    <cellStyle name="q_Proj10_Merg Cons_PowerValuation.xls Chart 28_Keppel Land 4" xfId="20768"/>
    <cellStyle name="q_Proj10_Merg Cons_PowerValuation.xls Chart 28_Keppel Land 4 2" xfId="45717"/>
    <cellStyle name="q_Proj10_Merg Cons_PowerValuation.xls Chart 28_Keppel Land 5" xfId="45714"/>
    <cellStyle name="q_Proj10_Merg Cons_PowerValuation.xls Chart 28_Keppel Land_Capitaland_working" xfId="20769"/>
    <cellStyle name="q_Proj10_Merg Cons_PowerValuation.xls Chart 28_Keppel Land_Capitaland_working 2" xfId="20770"/>
    <cellStyle name="q_Proj10_Merg Cons_PowerValuation.xls Chart 28_Keppel Land_Capitaland_working 2 2" xfId="45719"/>
    <cellStyle name="q_Proj10_Merg Cons_PowerValuation.xls Chart 28_Keppel Land_Capitaland_working 3" xfId="20771"/>
    <cellStyle name="q_Proj10_Merg Cons_PowerValuation.xls Chart 28_Keppel Land_Capitaland_working 3 2" xfId="45720"/>
    <cellStyle name="q_Proj10_Merg Cons_PowerValuation.xls Chart 28_Keppel Land_Capitaland_working 4" xfId="20772"/>
    <cellStyle name="q_Proj10_Merg Cons_PowerValuation.xls Chart 28_Keppel Land_Capitaland_working 4 2" xfId="45721"/>
    <cellStyle name="q_Proj10_Merg Cons_PowerValuation.xls Chart 28_Keppel Land_Capitaland_working 5" xfId="45718"/>
    <cellStyle name="q_Proj10_Merg Cons_THEsumPage (2)" xfId="20773"/>
    <cellStyle name="q_Proj10_Merg Cons_THEsumPage (2) 2" xfId="20774"/>
    <cellStyle name="q_Proj10_Merg Cons_THEsumPage (2) 2 2" xfId="45723"/>
    <cellStyle name="q_Proj10_Merg Cons_THEsumPage (2) 3" xfId="20775"/>
    <cellStyle name="q_Proj10_Merg Cons_THEsumPage (2) 3 2" xfId="45724"/>
    <cellStyle name="q_Proj10_Merg Cons_THEsumPage (2) 4" xfId="20776"/>
    <cellStyle name="q_Proj10_Merg Cons_THEsumPage (2) 4 2" xfId="45725"/>
    <cellStyle name="q_Proj10_Merg Cons_THEsumPage (2) 5" xfId="45722"/>
    <cellStyle name="q_Proj10_Merg Cons_THEsumPage (2)_Capitaland" xfId="20777"/>
    <cellStyle name="q_Proj10_Merg Cons_THEsumPage (2)_Capitaland 2" xfId="20778"/>
    <cellStyle name="q_Proj10_Merg Cons_THEsumPage (2)_Capitaland 2 2" xfId="45727"/>
    <cellStyle name="q_Proj10_Merg Cons_THEsumPage (2)_Capitaland 3" xfId="20779"/>
    <cellStyle name="q_Proj10_Merg Cons_THEsumPage (2)_Capitaland 3 2" xfId="45728"/>
    <cellStyle name="q_Proj10_Merg Cons_THEsumPage (2)_Capitaland 4" xfId="20780"/>
    <cellStyle name="q_Proj10_Merg Cons_THEsumPage (2)_Capitaland 4 2" xfId="45729"/>
    <cellStyle name="q_Proj10_Merg Cons_THEsumPage (2)_Capitaland 5" xfId="45726"/>
    <cellStyle name="q_Proj10_Merg Cons_THEsumPage (2)_Citydev new" xfId="20781"/>
    <cellStyle name="q_Proj10_Merg Cons_THEsumPage (2)_Citydev new 2" xfId="20782"/>
    <cellStyle name="q_Proj10_Merg Cons_THEsumPage (2)_Citydev new 2 2" xfId="45731"/>
    <cellStyle name="q_Proj10_Merg Cons_THEsumPage (2)_Citydev new 3" xfId="20783"/>
    <cellStyle name="q_Proj10_Merg Cons_THEsumPage (2)_Citydev new 3 2" xfId="45732"/>
    <cellStyle name="q_Proj10_Merg Cons_THEsumPage (2)_Citydev new 4" xfId="20784"/>
    <cellStyle name="q_Proj10_Merg Cons_THEsumPage (2)_Citydev new 4 2" xfId="45733"/>
    <cellStyle name="q_Proj10_Merg Cons_THEsumPage (2)_Citydev new 5" xfId="45730"/>
    <cellStyle name="q_Proj10_Merg Cons_THEsumPage (2)_Keppel Land" xfId="20785"/>
    <cellStyle name="q_Proj10_Merg Cons_THEsumPage (2)_Keppel Land 2" xfId="20786"/>
    <cellStyle name="q_Proj10_Merg Cons_THEsumPage (2)_Keppel Land 2 2" xfId="45735"/>
    <cellStyle name="q_Proj10_Merg Cons_THEsumPage (2)_Keppel Land 3" xfId="20787"/>
    <cellStyle name="q_Proj10_Merg Cons_THEsumPage (2)_Keppel Land 3 2" xfId="45736"/>
    <cellStyle name="q_Proj10_Merg Cons_THEsumPage (2)_Keppel Land 4" xfId="20788"/>
    <cellStyle name="q_Proj10_Merg Cons_THEsumPage (2)_Keppel Land 4 2" xfId="45737"/>
    <cellStyle name="q_Proj10_Merg Cons_THEsumPage (2)_Keppel Land 5" xfId="45734"/>
    <cellStyle name="q_Proj10_Merg Cons_THEsumPage (2)_Keppel Land_Capitaland_working" xfId="20789"/>
    <cellStyle name="q_Proj10_Merg Cons_THEsumPage (2)_Keppel Land_Capitaland_working 2" xfId="20790"/>
    <cellStyle name="q_Proj10_Merg Cons_THEsumPage (2)_Keppel Land_Capitaland_working 2 2" xfId="45739"/>
    <cellStyle name="q_Proj10_Merg Cons_THEsumPage (2)_Keppel Land_Capitaland_working 3" xfId="20791"/>
    <cellStyle name="q_Proj10_Merg Cons_THEsumPage (2)_Keppel Land_Capitaland_working 3 2" xfId="45740"/>
    <cellStyle name="q_Proj10_Merg Cons_THEsumPage (2)_Keppel Land_Capitaland_working 4" xfId="20792"/>
    <cellStyle name="q_Proj10_Merg Cons_THEsumPage (2)_Keppel Land_Capitaland_working 4 2" xfId="45741"/>
    <cellStyle name="q_Proj10_Merg Cons_THEsumPage (2)_Keppel Land_Capitaland_working 5" xfId="45738"/>
    <cellStyle name="q_Proj10_Merg Cons_Valuation summaries" xfId="20793"/>
    <cellStyle name="q_Proj10_Merg Cons_Valuation summaries 2" xfId="20794"/>
    <cellStyle name="q_Proj10_Merg Cons_Valuation summaries 2 2" xfId="45743"/>
    <cellStyle name="q_Proj10_Merg Cons_Valuation summaries 3" xfId="20795"/>
    <cellStyle name="q_Proj10_Merg Cons_Valuation summaries 3 2" xfId="45744"/>
    <cellStyle name="q_Proj10_Merg Cons_Valuation summaries 4" xfId="20796"/>
    <cellStyle name="q_Proj10_Merg Cons_Valuation summaries 4 2" xfId="45745"/>
    <cellStyle name="q_Proj10_Merg Cons_Valuation summaries 5" xfId="45742"/>
    <cellStyle name="q_Proj10_Merg Cons_Valuation summaries_Capitaland" xfId="20797"/>
    <cellStyle name="q_Proj10_Merg Cons_Valuation summaries_Capitaland 2" xfId="20798"/>
    <cellStyle name="q_Proj10_Merg Cons_Valuation summaries_Capitaland 2 2" xfId="45747"/>
    <cellStyle name="q_Proj10_Merg Cons_Valuation summaries_Capitaland 3" xfId="20799"/>
    <cellStyle name="q_Proj10_Merg Cons_Valuation summaries_Capitaland 3 2" xfId="45748"/>
    <cellStyle name="q_Proj10_Merg Cons_Valuation summaries_Capitaland 4" xfId="20800"/>
    <cellStyle name="q_Proj10_Merg Cons_Valuation summaries_Capitaland 4 2" xfId="45749"/>
    <cellStyle name="q_Proj10_Merg Cons_Valuation summaries_Capitaland 5" xfId="45746"/>
    <cellStyle name="q_Proj10_Merg Cons_Valuation summaries_Citydev new" xfId="20801"/>
    <cellStyle name="q_Proj10_Merg Cons_Valuation summaries_Citydev new 2" xfId="20802"/>
    <cellStyle name="q_Proj10_Merg Cons_Valuation summaries_Citydev new 2 2" xfId="45751"/>
    <cellStyle name="q_Proj10_Merg Cons_Valuation summaries_Citydev new 3" xfId="20803"/>
    <cellStyle name="q_Proj10_Merg Cons_Valuation summaries_Citydev new 3 2" xfId="45752"/>
    <cellStyle name="q_Proj10_Merg Cons_Valuation summaries_Citydev new 4" xfId="20804"/>
    <cellStyle name="q_Proj10_Merg Cons_Valuation summaries_Citydev new 4 2" xfId="45753"/>
    <cellStyle name="q_Proj10_Merg Cons_Valuation summaries_Citydev new 5" xfId="45750"/>
    <cellStyle name="q_Proj10_Merg Cons_Valuation summaries_Keppel Land" xfId="20805"/>
    <cellStyle name="q_Proj10_Merg Cons_Valuation summaries_Keppel Land 2" xfId="20806"/>
    <cellStyle name="q_Proj10_Merg Cons_Valuation summaries_Keppel Land 2 2" xfId="45755"/>
    <cellStyle name="q_Proj10_Merg Cons_Valuation summaries_Keppel Land 3" xfId="20807"/>
    <cellStyle name="q_Proj10_Merg Cons_Valuation summaries_Keppel Land 3 2" xfId="45756"/>
    <cellStyle name="q_Proj10_Merg Cons_Valuation summaries_Keppel Land 4" xfId="20808"/>
    <cellStyle name="q_Proj10_Merg Cons_Valuation summaries_Keppel Land 4 2" xfId="45757"/>
    <cellStyle name="q_Proj10_Merg Cons_Valuation summaries_Keppel Land 5" xfId="45754"/>
    <cellStyle name="q_Proj10_Merg Cons_Valuation summaries_Keppel Land_Capitaland_working" xfId="20809"/>
    <cellStyle name="q_Proj10_Merg Cons_Valuation summaries_Keppel Land_Capitaland_working 2" xfId="20810"/>
    <cellStyle name="q_Proj10_Merg Cons_Valuation summaries_Keppel Land_Capitaland_working 2 2" xfId="45759"/>
    <cellStyle name="q_Proj10_Merg Cons_Valuation summaries_Keppel Land_Capitaland_working 3" xfId="20811"/>
    <cellStyle name="q_Proj10_Merg Cons_Valuation summaries_Keppel Land_Capitaland_working 3 2" xfId="45760"/>
    <cellStyle name="q_Proj10_Merg Cons_Valuation summaries_Keppel Land_Capitaland_working 4" xfId="20812"/>
    <cellStyle name="q_Proj10_Merg Cons_Valuation summaries_Keppel Land_Capitaland_working 4 2" xfId="45761"/>
    <cellStyle name="q_Proj10_Merg Cons_Valuation summaries_Keppel Land_Capitaland_working 5" xfId="45758"/>
    <cellStyle name="q_Proj10_PowerValuation.xls Chart 21" xfId="20813"/>
    <cellStyle name="q_Proj10_PowerValuation.xls Chart 21 2" xfId="20814"/>
    <cellStyle name="q_Proj10_PowerValuation.xls Chart 21 2 2" xfId="45763"/>
    <cellStyle name="q_Proj10_PowerValuation.xls Chart 21 3" xfId="20815"/>
    <cellStyle name="q_Proj10_PowerValuation.xls Chart 21 3 2" xfId="45764"/>
    <cellStyle name="q_Proj10_PowerValuation.xls Chart 21 4" xfId="20816"/>
    <cellStyle name="q_Proj10_PowerValuation.xls Chart 21 4 2" xfId="45765"/>
    <cellStyle name="q_Proj10_PowerValuation.xls Chart 21 5" xfId="45762"/>
    <cellStyle name="q_Proj10_PowerValuation.xls Chart 21_Capitaland" xfId="20817"/>
    <cellStyle name="q_Proj10_PowerValuation.xls Chart 21_Capitaland 2" xfId="20818"/>
    <cellStyle name="q_Proj10_PowerValuation.xls Chart 21_Capitaland 2 2" xfId="45767"/>
    <cellStyle name="q_Proj10_PowerValuation.xls Chart 21_Capitaland 3" xfId="20819"/>
    <cellStyle name="q_Proj10_PowerValuation.xls Chart 21_Capitaland 3 2" xfId="45768"/>
    <cellStyle name="q_Proj10_PowerValuation.xls Chart 21_Capitaland 4" xfId="20820"/>
    <cellStyle name="q_Proj10_PowerValuation.xls Chart 21_Capitaland 4 2" xfId="45769"/>
    <cellStyle name="q_Proj10_PowerValuation.xls Chart 21_Capitaland 5" xfId="45766"/>
    <cellStyle name="q_Proj10_PowerValuation.xls Chart 21_Citydev new" xfId="20821"/>
    <cellStyle name="q_Proj10_PowerValuation.xls Chart 21_Citydev new 2" xfId="20822"/>
    <cellStyle name="q_Proj10_PowerValuation.xls Chart 21_Citydev new 2 2" xfId="45771"/>
    <cellStyle name="q_Proj10_PowerValuation.xls Chart 21_Citydev new 3" xfId="20823"/>
    <cellStyle name="q_Proj10_PowerValuation.xls Chart 21_Citydev new 3 2" xfId="45772"/>
    <cellStyle name="q_Proj10_PowerValuation.xls Chart 21_Citydev new 4" xfId="20824"/>
    <cellStyle name="q_Proj10_PowerValuation.xls Chart 21_Citydev new 4 2" xfId="45773"/>
    <cellStyle name="q_Proj10_PowerValuation.xls Chart 21_Citydev new 5" xfId="45770"/>
    <cellStyle name="q_Proj10_PowerValuation.xls Chart 21_Keppel Land" xfId="20825"/>
    <cellStyle name="q_Proj10_PowerValuation.xls Chart 21_Keppel Land 2" xfId="20826"/>
    <cellStyle name="q_Proj10_PowerValuation.xls Chart 21_Keppel Land 2 2" xfId="45775"/>
    <cellStyle name="q_Proj10_PowerValuation.xls Chart 21_Keppel Land 3" xfId="20827"/>
    <cellStyle name="q_Proj10_PowerValuation.xls Chart 21_Keppel Land 3 2" xfId="45776"/>
    <cellStyle name="q_Proj10_PowerValuation.xls Chart 21_Keppel Land 4" xfId="20828"/>
    <cellStyle name="q_Proj10_PowerValuation.xls Chart 21_Keppel Land 4 2" xfId="45777"/>
    <cellStyle name="q_Proj10_PowerValuation.xls Chart 21_Keppel Land 5" xfId="45774"/>
    <cellStyle name="q_Proj10_PowerValuation.xls Chart 21_Keppel Land_Capitaland_working" xfId="20829"/>
    <cellStyle name="q_Proj10_PowerValuation.xls Chart 21_Keppel Land_Capitaland_working 2" xfId="20830"/>
    <cellStyle name="q_Proj10_PowerValuation.xls Chart 21_Keppel Land_Capitaland_working 2 2" xfId="45779"/>
    <cellStyle name="q_Proj10_PowerValuation.xls Chart 21_Keppel Land_Capitaland_working 3" xfId="20831"/>
    <cellStyle name="q_Proj10_PowerValuation.xls Chart 21_Keppel Land_Capitaland_working 3 2" xfId="45780"/>
    <cellStyle name="q_Proj10_PowerValuation.xls Chart 21_Keppel Land_Capitaland_working 4" xfId="20832"/>
    <cellStyle name="q_Proj10_PowerValuation.xls Chart 21_Keppel Land_Capitaland_working 4 2" xfId="45781"/>
    <cellStyle name="q_Proj10_PowerValuation.xls Chart 21_Keppel Land_Capitaland_working 5" xfId="45778"/>
    <cellStyle name="q_Proj10_PowerValuation.xls Chart 28" xfId="20833"/>
    <cellStyle name="q_Proj10_PowerValuation.xls Chart 28 2" xfId="20834"/>
    <cellStyle name="q_Proj10_PowerValuation.xls Chart 28 2 2" xfId="45783"/>
    <cellStyle name="q_Proj10_PowerValuation.xls Chart 28 3" xfId="20835"/>
    <cellStyle name="q_Proj10_PowerValuation.xls Chart 28 3 2" xfId="45784"/>
    <cellStyle name="q_Proj10_PowerValuation.xls Chart 28 4" xfId="20836"/>
    <cellStyle name="q_Proj10_PowerValuation.xls Chart 28 4 2" xfId="45785"/>
    <cellStyle name="q_Proj10_PowerValuation.xls Chart 28 5" xfId="45782"/>
    <cellStyle name="q_Proj10_PowerValuation.xls Chart 28_Capitaland" xfId="20837"/>
    <cellStyle name="q_Proj10_PowerValuation.xls Chart 28_Capitaland 2" xfId="20838"/>
    <cellStyle name="q_Proj10_PowerValuation.xls Chart 28_Capitaland 2 2" xfId="45787"/>
    <cellStyle name="q_Proj10_PowerValuation.xls Chart 28_Capitaland 3" xfId="20839"/>
    <cellStyle name="q_Proj10_PowerValuation.xls Chart 28_Capitaland 3 2" xfId="45788"/>
    <cellStyle name="q_Proj10_PowerValuation.xls Chart 28_Capitaland 4" xfId="20840"/>
    <cellStyle name="q_Proj10_PowerValuation.xls Chart 28_Capitaland 4 2" xfId="45789"/>
    <cellStyle name="q_Proj10_PowerValuation.xls Chart 28_Capitaland 5" xfId="45786"/>
    <cellStyle name="q_Proj10_PowerValuation.xls Chart 28_Citydev new" xfId="20841"/>
    <cellStyle name="q_Proj10_PowerValuation.xls Chart 28_Citydev new 2" xfId="20842"/>
    <cellStyle name="q_Proj10_PowerValuation.xls Chart 28_Citydev new 2 2" xfId="45791"/>
    <cellStyle name="q_Proj10_PowerValuation.xls Chart 28_Citydev new 3" xfId="20843"/>
    <cellStyle name="q_Proj10_PowerValuation.xls Chart 28_Citydev new 3 2" xfId="45792"/>
    <cellStyle name="q_Proj10_PowerValuation.xls Chart 28_Citydev new 4" xfId="20844"/>
    <cellStyle name="q_Proj10_PowerValuation.xls Chart 28_Citydev new 4 2" xfId="45793"/>
    <cellStyle name="q_Proj10_PowerValuation.xls Chart 28_Citydev new 5" xfId="45790"/>
    <cellStyle name="q_Proj10_PowerValuation.xls Chart 28_Keppel Land" xfId="20845"/>
    <cellStyle name="q_Proj10_PowerValuation.xls Chart 28_Keppel Land 2" xfId="20846"/>
    <cellStyle name="q_Proj10_PowerValuation.xls Chart 28_Keppel Land 2 2" xfId="45795"/>
    <cellStyle name="q_Proj10_PowerValuation.xls Chart 28_Keppel Land 3" xfId="20847"/>
    <cellStyle name="q_Proj10_PowerValuation.xls Chart 28_Keppel Land 3 2" xfId="45796"/>
    <cellStyle name="q_Proj10_PowerValuation.xls Chart 28_Keppel Land 4" xfId="20848"/>
    <cellStyle name="q_Proj10_PowerValuation.xls Chart 28_Keppel Land 4 2" xfId="45797"/>
    <cellStyle name="q_Proj10_PowerValuation.xls Chart 28_Keppel Land 5" xfId="45794"/>
    <cellStyle name="q_Proj10_PowerValuation.xls Chart 28_Keppel Land_Capitaland_working" xfId="20849"/>
    <cellStyle name="q_Proj10_PowerValuation.xls Chart 28_Keppel Land_Capitaland_working 2" xfId="20850"/>
    <cellStyle name="q_Proj10_PowerValuation.xls Chart 28_Keppel Land_Capitaland_working 2 2" xfId="45799"/>
    <cellStyle name="q_Proj10_PowerValuation.xls Chart 28_Keppel Land_Capitaland_working 3" xfId="20851"/>
    <cellStyle name="q_Proj10_PowerValuation.xls Chart 28_Keppel Land_Capitaland_working 3 2" xfId="45800"/>
    <cellStyle name="q_Proj10_PowerValuation.xls Chart 28_Keppel Land_Capitaland_working 4" xfId="20852"/>
    <cellStyle name="q_Proj10_PowerValuation.xls Chart 28_Keppel Land_Capitaland_working 4 2" xfId="45801"/>
    <cellStyle name="q_Proj10_PowerValuation.xls Chart 28_Keppel Land_Capitaland_working 5" xfId="45798"/>
    <cellStyle name="q_Proj10_Sensitivity" xfId="20853"/>
    <cellStyle name="q_Proj10_Sensitivity 2" xfId="20854"/>
    <cellStyle name="q_Proj10_Sensitivity 2 2" xfId="45803"/>
    <cellStyle name="q_Proj10_Sensitivity 3" xfId="20855"/>
    <cellStyle name="q_Proj10_Sensitivity 3 2" xfId="45804"/>
    <cellStyle name="q_Proj10_Sensitivity 4" xfId="20856"/>
    <cellStyle name="q_Proj10_Sensitivity 4 2" xfId="45805"/>
    <cellStyle name="q_Proj10_Sensitivity 5" xfId="45802"/>
    <cellStyle name="q_Proj10_Sensitivity_Capitaland" xfId="20857"/>
    <cellStyle name="q_Proj10_Sensitivity_Capitaland 2" xfId="20858"/>
    <cellStyle name="q_Proj10_Sensitivity_Capitaland 2 2" xfId="45807"/>
    <cellStyle name="q_Proj10_Sensitivity_Capitaland 3" xfId="20859"/>
    <cellStyle name="q_Proj10_Sensitivity_Capitaland 3 2" xfId="45808"/>
    <cellStyle name="q_Proj10_Sensitivity_Capitaland 4" xfId="20860"/>
    <cellStyle name="q_Proj10_Sensitivity_Capitaland 4 2" xfId="45809"/>
    <cellStyle name="q_Proj10_Sensitivity_Capitaland 5" xfId="45806"/>
    <cellStyle name="q_Proj10_Sensitivity_Citydev new" xfId="20861"/>
    <cellStyle name="q_Proj10_Sensitivity_Citydev new 2" xfId="20862"/>
    <cellStyle name="q_Proj10_Sensitivity_Citydev new 2 2" xfId="45811"/>
    <cellStyle name="q_Proj10_Sensitivity_Citydev new 3" xfId="20863"/>
    <cellStyle name="q_Proj10_Sensitivity_Citydev new 3 2" xfId="45812"/>
    <cellStyle name="q_Proj10_Sensitivity_Citydev new 4" xfId="20864"/>
    <cellStyle name="q_Proj10_Sensitivity_Citydev new 4 2" xfId="45813"/>
    <cellStyle name="q_Proj10_Sensitivity_Citydev new 5" xfId="45810"/>
    <cellStyle name="q_Proj10_Sensitivity_CompSheet" xfId="20865"/>
    <cellStyle name="q_Proj10_Sensitivity_CompSheet 2" xfId="20866"/>
    <cellStyle name="q_Proj10_Sensitivity_CompSheet 2 2" xfId="45815"/>
    <cellStyle name="q_Proj10_Sensitivity_CompSheet 3" xfId="20867"/>
    <cellStyle name="q_Proj10_Sensitivity_CompSheet 3 2" xfId="45816"/>
    <cellStyle name="q_Proj10_Sensitivity_CompSheet 4" xfId="20868"/>
    <cellStyle name="q_Proj10_Sensitivity_CompSheet 4 2" xfId="45817"/>
    <cellStyle name="q_Proj10_Sensitivity_CompSheet 5" xfId="45814"/>
    <cellStyle name="q_Proj10_Sensitivity_CompSheet_Capitaland" xfId="20869"/>
    <cellStyle name="q_Proj10_Sensitivity_CompSheet_Capitaland 2" xfId="20870"/>
    <cellStyle name="q_Proj10_Sensitivity_CompSheet_Capitaland 2 2" xfId="45819"/>
    <cellStyle name="q_Proj10_Sensitivity_CompSheet_Capitaland 3" xfId="20871"/>
    <cellStyle name="q_Proj10_Sensitivity_CompSheet_Capitaland 3 2" xfId="45820"/>
    <cellStyle name="q_Proj10_Sensitivity_CompSheet_Capitaland 4" xfId="20872"/>
    <cellStyle name="q_Proj10_Sensitivity_CompSheet_Capitaland 4 2" xfId="45821"/>
    <cellStyle name="q_Proj10_Sensitivity_CompSheet_Capitaland 5" xfId="45818"/>
    <cellStyle name="q_Proj10_Sensitivity_CompSheet_Citydev new" xfId="20873"/>
    <cellStyle name="q_Proj10_Sensitivity_CompSheet_Citydev new 2" xfId="20874"/>
    <cellStyle name="q_Proj10_Sensitivity_CompSheet_Citydev new 2 2" xfId="45823"/>
    <cellStyle name="q_Proj10_Sensitivity_CompSheet_Citydev new 3" xfId="20875"/>
    <cellStyle name="q_Proj10_Sensitivity_CompSheet_Citydev new 3 2" xfId="45824"/>
    <cellStyle name="q_Proj10_Sensitivity_CompSheet_Citydev new 4" xfId="20876"/>
    <cellStyle name="q_Proj10_Sensitivity_CompSheet_Citydev new 4 2" xfId="45825"/>
    <cellStyle name="q_Proj10_Sensitivity_CompSheet_Citydev new 5" xfId="45822"/>
    <cellStyle name="q_Proj10_Sensitivity_CompSheet_Keppel Land" xfId="20877"/>
    <cellStyle name="q_Proj10_Sensitivity_CompSheet_Keppel Land 2" xfId="20878"/>
    <cellStyle name="q_Proj10_Sensitivity_CompSheet_Keppel Land 2 2" xfId="45827"/>
    <cellStyle name="q_Proj10_Sensitivity_CompSheet_Keppel Land 3" xfId="20879"/>
    <cellStyle name="q_Proj10_Sensitivity_CompSheet_Keppel Land 3 2" xfId="45828"/>
    <cellStyle name="q_Proj10_Sensitivity_CompSheet_Keppel Land 4" xfId="20880"/>
    <cellStyle name="q_Proj10_Sensitivity_CompSheet_Keppel Land 4 2" xfId="45829"/>
    <cellStyle name="q_Proj10_Sensitivity_CompSheet_Keppel Land 5" xfId="45826"/>
    <cellStyle name="q_Proj10_Sensitivity_CompSheet_Keppel Land_Capitaland_working" xfId="20881"/>
    <cellStyle name="q_Proj10_Sensitivity_CompSheet_Keppel Land_Capitaland_working 2" xfId="20882"/>
    <cellStyle name="q_Proj10_Sensitivity_CompSheet_Keppel Land_Capitaland_working 2 2" xfId="45831"/>
    <cellStyle name="q_Proj10_Sensitivity_CompSheet_Keppel Land_Capitaland_working 3" xfId="20883"/>
    <cellStyle name="q_Proj10_Sensitivity_CompSheet_Keppel Land_Capitaland_working 3 2" xfId="45832"/>
    <cellStyle name="q_Proj10_Sensitivity_CompSheet_Keppel Land_Capitaland_working 4" xfId="20884"/>
    <cellStyle name="q_Proj10_Sensitivity_CompSheet_Keppel Land_Capitaland_working 4 2" xfId="45833"/>
    <cellStyle name="q_Proj10_Sensitivity_CompSheet_Keppel Land_Capitaland_working 5" xfId="45830"/>
    <cellStyle name="q_Proj10_Sensitivity_Fairness Opinion Valuation 4-23a.xls Chart 1" xfId="20885"/>
    <cellStyle name="q_Proj10_Sensitivity_Fairness Opinion Valuation 4-23a.xls Chart 1 2" xfId="20886"/>
    <cellStyle name="q_Proj10_Sensitivity_Fairness Opinion Valuation 4-23a.xls Chart 1 2 2" xfId="45835"/>
    <cellStyle name="q_Proj10_Sensitivity_Fairness Opinion Valuation 4-23a.xls Chart 1 3" xfId="20887"/>
    <cellStyle name="q_Proj10_Sensitivity_Fairness Opinion Valuation 4-23a.xls Chart 1 3 2" xfId="45836"/>
    <cellStyle name="q_Proj10_Sensitivity_Fairness Opinion Valuation 4-23a.xls Chart 1 4" xfId="20888"/>
    <cellStyle name="q_Proj10_Sensitivity_Fairness Opinion Valuation 4-23a.xls Chart 1 4 2" xfId="45837"/>
    <cellStyle name="q_Proj10_Sensitivity_Fairness Opinion Valuation 4-23a.xls Chart 1 5" xfId="45834"/>
    <cellStyle name="q_Proj10_Sensitivity_Fairness Opinion Valuation 4-23a.xls Chart 1_Capitaland" xfId="20889"/>
    <cellStyle name="q_Proj10_Sensitivity_Fairness Opinion Valuation 4-23a.xls Chart 1_Capitaland 2" xfId="20890"/>
    <cellStyle name="q_Proj10_Sensitivity_Fairness Opinion Valuation 4-23a.xls Chart 1_Capitaland 2 2" xfId="45839"/>
    <cellStyle name="q_Proj10_Sensitivity_Fairness Opinion Valuation 4-23a.xls Chart 1_Capitaland 3" xfId="20891"/>
    <cellStyle name="q_Proj10_Sensitivity_Fairness Opinion Valuation 4-23a.xls Chart 1_Capitaland 3 2" xfId="45840"/>
    <cellStyle name="q_Proj10_Sensitivity_Fairness Opinion Valuation 4-23a.xls Chart 1_Capitaland 4" xfId="20892"/>
    <cellStyle name="q_Proj10_Sensitivity_Fairness Opinion Valuation 4-23a.xls Chart 1_Capitaland 4 2" xfId="45841"/>
    <cellStyle name="q_Proj10_Sensitivity_Fairness Opinion Valuation 4-23a.xls Chart 1_Capitaland 5" xfId="45838"/>
    <cellStyle name="q_Proj10_Sensitivity_Fairness Opinion Valuation 4-23a.xls Chart 1_Citydev new" xfId="20893"/>
    <cellStyle name="q_Proj10_Sensitivity_Fairness Opinion Valuation 4-23a.xls Chart 1_Citydev new 2" xfId="20894"/>
    <cellStyle name="q_Proj10_Sensitivity_Fairness Opinion Valuation 4-23a.xls Chart 1_Citydev new 2 2" xfId="45843"/>
    <cellStyle name="q_Proj10_Sensitivity_Fairness Opinion Valuation 4-23a.xls Chart 1_Citydev new 3" xfId="20895"/>
    <cellStyle name="q_Proj10_Sensitivity_Fairness Opinion Valuation 4-23a.xls Chart 1_Citydev new 3 2" xfId="45844"/>
    <cellStyle name="q_Proj10_Sensitivity_Fairness Opinion Valuation 4-23a.xls Chart 1_Citydev new 4" xfId="20896"/>
    <cellStyle name="q_Proj10_Sensitivity_Fairness Opinion Valuation 4-23a.xls Chart 1_Citydev new 4 2" xfId="45845"/>
    <cellStyle name="q_Proj10_Sensitivity_Fairness Opinion Valuation 4-23a.xls Chart 1_Citydev new 5" xfId="45842"/>
    <cellStyle name="q_Proj10_Sensitivity_Fairness Opinion Valuation 4-23a.xls Chart 1_Keppel Land" xfId="20897"/>
    <cellStyle name="q_Proj10_Sensitivity_Fairness Opinion Valuation 4-23a.xls Chart 1_Keppel Land 2" xfId="20898"/>
    <cellStyle name="q_Proj10_Sensitivity_Fairness Opinion Valuation 4-23a.xls Chart 1_Keppel Land 2 2" xfId="45847"/>
    <cellStyle name="q_Proj10_Sensitivity_Fairness Opinion Valuation 4-23a.xls Chart 1_Keppel Land 3" xfId="20899"/>
    <cellStyle name="q_Proj10_Sensitivity_Fairness Opinion Valuation 4-23a.xls Chart 1_Keppel Land 3 2" xfId="45848"/>
    <cellStyle name="q_Proj10_Sensitivity_Fairness Opinion Valuation 4-23a.xls Chart 1_Keppel Land 4" xfId="20900"/>
    <cellStyle name="q_Proj10_Sensitivity_Fairness Opinion Valuation 4-23a.xls Chart 1_Keppel Land 4 2" xfId="45849"/>
    <cellStyle name="q_Proj10_Sensitivity_Fairness Opinion Valuation 4-23a.xls Chart 1_Keppel Land 5" xfId="45846"/>
    <cellStyle name="q_Proj10_Sensitivity_Fairness Opinion Valuation 4-23a.xls Chart 1_Keppel Land_Capitaland_working" xfId="20901"/>
    <cellStyle name="q_Proj10_Sensitivity_Fairness Opinion Valuation 4-23a.xls Chart 1_Keppel Land_Capitaland_working 2" xfId="20902"/>
    <cellStyle name="q_Proj10_Sensitivity_Fairness Opinion Valuation 4-23a.xls Chart 1_Keppel Land_Capitaland_working 2 2" xfId="45851"/>
    <cellStyle name="q_Proj10_Sensitivity_Fairness Opinion Valuation 4-23a.xls Chart 1_Keppel Land_Capitaland_working 3" xfId="20903"/>
    <cellStyle name="q_Proj10_Sensitivity_Fairness Opinion Valuation 4-23a.xls Chart 1_Keppel Land_Capitaland_working 3 2" xfId="45852"/>
    <cellStyle name="q_Proj10_Sensitivity_Fairness Opinion Valuation 4-23a.xls Chart 1_Keppel Land_Capitaland_working 4" xfId="20904"/>
    <cellStyle name="q_Proj10_Sensitivity_Fairness Opinion Valuation 4-23a.xls Chart 1_Keppel Land_Capitaland_working 4 2" xfId="45853"/>
    <cellStyle name="q_Proj10_Sensitivity_Fairness Opinion Valuation 4-23a.xls Chart 1_Keppel Land_Capitaland_working 5" xfId="45850"/>
    <cellStyle name="q_Proj10_Sensitivity_Keppel Land" xfId="20905"/>
    <cellStyle name="q_Proj10_Sensitivity_Keppel Land 2" xfId="20906"/>
    <cellStyle name="q_Proj10_Sensitivity_Keppel Land 2 2" xfId="45855"/>
    <cellStyle name="q_Proj10_Sensitivity_Keppel Land 3" xfId="20907"/>
    <cellStyle name="q_Proj10_Sensitivity_Keppel Land 3 2" xfId="45856"/>
    <cellStyle name="q_Proj10_Sensitivity_Keppel Land 4" xfId="20908"/>
    <cellStyle name="q_Proj10_Sensitivity_Keppel Land 4 2" xfId="45857"/>
    <cellStyle name="q_Proj10_Sensitivity_Keppel Land 5" xfId="45854"/>
    <cellStyle name="q_Proj10_Sensitivity_Keppel Land_Capitaland_working" xfId="20909"/>
    <cellStyle name="q_Proj10_Sensitivity_Keppel Land_Capitaland_working 2" xfId="20910"/>
    <cellStyle name="q_Proj10_Sensitivity_Keppel Land_Capitaland_working 2 2" xfId="45859"/>
    <cellStyle name="q_Proj10_Sensitivity_Keppel Land_Capitaland_working 3" xfId="20911"/>
    <cellStyle name="q_Proj10_Sensitivity_Keppel Land_Capitaland_working 3 2" xfId="45860"/>
    <cellStyle name="q_Proj10_Sensitivity_Keppel Land_Capitaland_working 4" xfId="20912"/>
    <cellStyle name="q_Proj10_Sensitivity_Keppel Land_Capitaland_working 4 2" xfId="45861"/>
    <cellStyle name="q_Proj10_Sensitivity_Keppel Land_Capitaland_working 5" xfId="45858"/>
    <cellStyle name="q_Proj10_Sensitivity_PowerValuation.xls Chart 21" xfId="20913"/>
    <cellStyle name="q_Proj10_Sensitivity_PowerValuation.xls Chart 21 2" xfId="20914"/>
    <cellStyle name="q_Proj10_Sensitivity_PowerValuation.xls Chart 21 2 2" xfId="45863"/>
    <cellStyle name="q_Proj10_Sensitivity_PowerValuation.xls Chart 21 3" xfId="20915"/>
    <cellStyle name="q_Proj10_Sensitivity_PowerValuation.xls Chart 21 3 2" xfId="45864"/>
    <cellStyle name="q_Proj10_Sensitivity_PowerValuation.xls Chart 21 4" xfId="20916"/>
    <cellStyle name="q_Proj10_Sensitivity_PowerValuation.xls Chart 21 4 2" xfId="45865"/>
    <cellStyle name="q_Proj10_Sensitivity_PowerValuation.xls Chart 21 5" xfId="45862"/>
    <cellStyle name="q_Proj10_Sensitivity_PowerValuation.xls Chart 21_Capitaland" xfId="20917"/>
    <cellStyle name="q_Proj10_Sensitivity_PowerValuation.xls Chart 21_Capitaland 2" xfId="20918"/>
    <cellStyle name="q_Proj10_Sensitivity_PowerValuation.xls Chart 21_Capitaland 2 2" xfId="45867"/>
    <cellStyle name="q_Proj10_Sensitivity_PowerValuation.xls Chart 21_Capitaland 3" xfId="20919"/>
    <cellStyle name="q_Proj10_Sensitivity_PowerValuation.xls Chart 21_Capitaland 3 2" xfId="45868"/>
    <cellStyle name="q_Proj10_Sensitivity_PowerValuation.xls Chart 21_Capitaland 4" xfId="20920"/>
    <cellStyle name="q_Proj10_Sensitivity_PowerValuation.xls Chart 21_Capitaland 4 2" xfId="45869"/>
    <cellStyle name="q_Proj10_Sensitivity_PowerValuation.xls Chart 21_Capitaland 5" xfId="45866"/>
    <cellStyle name="q_Proj10_Sensitivity_PowerValuation.xls Chart 21_Citydev new" xfId="20921"/>
    <cellStyle name="q_Proj10_Sensitivity_PowerValuation.xls Chart 21_Citydev new 2" xfId="20922"/>
    <cellStyle name="q_Proj10_Sensitivity_PowerValuation.xls Chart 21_Citydev new 2 2" xfId="45871"/>
    <cellStyle name="q_Proj10_Sensitivity_PowerValuation.xls Chart 21_Citydev new 3" xfId="20923"/>
    <cellStyle name="q_Proj10_Sensitivity_PowerValuation.xls Chart 21_Citydev new 3 2" xfId="45872"/>
    <cellStyle name="q_Proj10_Sensitivity_PowerValuation.xls Chart 21_Citydev new 4" xfId="20924"/>
    <cellStyle name="q_Proj10_Sensitivity_PowerValuation.xls Chart 21_Citydev new 4 2" xfId="45873"/>
    <cellStyle name="q_Proj10_Sensitivity_PowerValuation.xls Chart 21_Citydev new 5" xfId="45870"/>
    <cellStyle name="q_Proj10_Sensitivity_PowerValuation.xls Chart 21_Keppel Land" xfId="20925"/>
    <cellStyle name="q_Proj10_Sensitivity_PowerValuation.xls Chart 21_Keppel Land 2" xfId="20926"/>
    <cellStyle name="q_Proj10_Sensitivity_PowerValuation.xls Chart 21_Keppel Land 2 2" xfId="45875"/>
    <cellStyle name="q_Proj10_Sensitivity_PowerValuation.xls Chart 21_Keppel Land 3" xfId="20927"/>
    <cellStyle name="q_Proj10_Sensitivity_PowerValuation.xls Chart 21_Keppel Land 3 2" xfId="45876"/>
    <cellStyle name="q_Proj10_Sensitivity_PowerValuation.xls Chart 21_Keppel Land 4" xfId="20928"/>
    <cellStyle name="q_Proj10_Sensitivity_PowerValuation.xls Chart 21_Keppel Land 4 2" xfId="45877"/>
    <cellStyle name="q_Proj10_Sensitivity_PowerValuation.xls Chart 21_Keppel Land 5" xfId="45874"/>
    <cellStyle name="q_Proj10_Sensitivity_PowerValuation.xls Chart 21_Keppel Land_Capitaland_working" xfId="20929"/>
    <cellStyle name="q_Proj10_Sensitivity_PowerValuation.xls Chart 21_Keppel Land_Capitaland_working 2" xfId="20930"/>
    <cellStyle name="q_Proj10_Sensitivity_PowerValuation.xls Chart 21_Keppel Land_Capitaland_working 2 2" xfId="45879"/>
    <cellStyle name="q_Proj10_Sensitivity_PowerValuation.xls Chart 21_Keppel Land_Capitaland_working 3" xfId="20931"/>
    <cellStyle name="q_Proj10_Sensitivity_PowerValuation.xls Chart 21_Keppel Land_Capitaland_working 3 2" xfId="45880"/>
    <cellStyle name="q_Proj10_Sensitivity_PowerValuation.xls Chart 21_Keppel Land_Capitaland_working 4" xfId="20932"/>
    <cellStyle name="q_Proj10_Sensitivity_PowerValuation.xls Chart 21_Keppel Land_Capitaland_working 4 2" xfId="45881"/>
    <cellStyle name="q_Proj10_Sensitivity_PowerValuation.xls Chart 21_Keppel Land_Capitaland_working 5" xfId="45878"/>
    <cellStyle name="q_Proj10_Sensitivity_PowerValuation.xls Chart 28" xfId="20933"/>
    <cellStyle name="q_Proj10_Sensitivity_PowerValuation.xls Chart 28 2" xfId="20934"/>
    <cellStyle name="q_Proj10_Sensitivity_PowerValuation.xls Chart 28 2 2" xfId="45883"/>
    <cellStyle name="q_Proj10_Sensitivity_PowerValuation.xls Chart 28 3" xfId="20935"/>
    <cellStyle name="q_Proj10_Sensitivity_PowerValuation.xls Chart 28 3 2" xfId="45884"/>
    <cellStyle name="q_Proj10_Sensitivity_PowerValuation.xls Chart 28 4" xfId="20936"/>
    <cellStyle name="q_Proj10_Sensitivity_PowerValuation.xls Chart 28 4 2" xfId="45885"/>
    <cellStyle name="q_Proj10_Sensitivity_PowerValuation.xls Chart 28 5" xfId="45882"/>
    <cellStyle name="q_Proj10_Sensitivity_PowerValuation.xls Chart 28_Capitaland" xfId="20937"/>
    <cellStyle name="q_Proj10_Sensitivity_PowerValuation.xls Chart 28_Capitaland 2" xfId="20938"/>
    <cellStyle name="q_Proj10_Sensitivity_PowerValuation.xls Chart 28_Capitaland 2 2" xfId="45887"/>
    <cellStyle name="q_Proj10_Sensitivity_PowerValuation.xls Chart 28_Capitaland 3" xfId="20939"/>
    <cellStyle name="q_Proj10_Sensitivity_PowerValuation.xls Chart 28_Capitaland 3 2" xfId="45888"/>
    <cellStyle name="q_Proj10_Sensitivity_PowerValuation.xls Chart 28_Capitaland 4" xfId="20940"/>
    <cellStyle name="q_Proj10_Sensitivity_PowerValuation.xls Chart 28_Capitaland 4 2" xfId="45889"/>
    <cellStyle name="q_Proj10_Sensitivity_PowerValuation.xls Chart 28_Capitaland 5" xfId="45886"/>
    <cellStyle name="q_Proj10_Sensitivity_PowerValuation.xls Chart 28_Citydev new" xfId="20941"/>
    <cellStyle name="q_Proj10_Sensitivity_PowerValuation.xls Chart 28_Citydev new 2" xfId="20942"/>
    <cellStyle name="q_Proj10_Sensitivity_PowerValuation.xls Chart 28_Citydev new 2 2" xfId="45891"/>
    <cellStyle name="q_Proj10_Sensitivity_PowerValuation.xls Chart 28_Citydev new 3" xfId="20943"/>
    <cellStyle name="q_Proj10_Sensitivity_PowerValuation.xls Chart 28_Citydev new 3 2" xfId="45892"/>
    <cellStyle name="q_Proj10_Sensitivity_PowerValuation.xls Chart 28_Citydev new 4" xfId="20944"/>
    <cellStyle name="q_Proj10_Sensitivity_PowerValuation.xls Chart 28_Citydev new 4 2" xfId="45893"/>
    <cellStyle name="q_Proj10_Sensitivity_PowerValuation.xls Chart 28_Citydev new 5" xfId="45890"/>
    <cellStyle name="q_Proj10_Sensitivity_PowerValuation.xls Chart 28_Keppel Land" xfId="20945"/>
    <cellStyle name="q_Proj10_Sensitivity_PowerValuation.xls Chart 28_Keppel Land 2" xfId="20946"/>
    <cellStyle name="q_Proj10_Sensitivity_PowerValuation.xls Chart 28_Keppel Land 2 2" xfId="45895"/>
    <cellStyle name="q_Proj10_Sensitivity_PowerValuation.xls Chart 28_Keppel Land 3" xfId="20947"/>
    <cellStyle name="q_Proj10_Sensitivity_PowerValuation.xls Chart 28_Keppel Land 3 2" xfId="45896"/>
    <cellStyle name="q_Proj10_Sensitivity_PowerValuation.xls Chart 28_Keppel Land 4" xfId="20948"/>
    <cellStyle name="q_Proj10_Sensitivity_PowerValuation.xls Chart 28_Keppel Land 4 2" xfId="45897"/>
    <cellStyle name="q_Proj10_Sensitivity_PowerValuation.xls Chart 28_Keppel Land 5" xfId="45894"/>
    <cellStyle name="q_Proj10_Sensitivity_PowerValuation.xls Chart 28_Keppel Land_Capitaland_working" xfId="20949"/>
    <cellStyle name="q_Proj10_Sensitivity_PowerValuation.xls Chart 28_Keppel Land_Capitaland_working 2" xfId="20950"/>
    <cellStyle name="q_Proj10_Sensitivity_PowerValuation.xls Chart 28_Keppel Land_Capitaland_working 2 2" xfId="45899"/>
    <cellStyle name="q_Proj10_Sensitivity_PowerValuation.xls Chart 28_Keppel Land_Capitaland_working 3" xfId="20951"/>
    <cellStyle name="q_Proj10_Sensitivity_PowerValuation.xls Chart 28_Keppel Land_Capitaland_working 3 2" xfId="45900"/>
    <cellStyle name="q_Proj10_Sensitivity_PowerValuation.xls Chart 28_Keppel Land_Capitaland_working 4" xfId="20952"/>
    <cellStyle name="q_Proj10_Sensitivity_PowerValuation.xls Chart 28_Keppel Land_Capitaland_working 4 2" xfId="45901"/>
    <cellStyle name="q_Proj10_Sensitivity_PowerValuation.xls Chart 28_Keppel Land_Capitaland_working 5" xfId="45898"/>
    <cellStyle name="q_Proj10_Sensitivity_THEsumPage (2)" xfId="20953"/>
    <cellStyle name="q_Proj10_Sensitivity_THEsumPage (2) 2" xfId="20954"/>
    <cellStyle name="q_Proj10_Sensitivity_THEsumPage (2) 2 2" xfId="45903"/>
    <cellStyle name="q_Proj10_Sensitivity_THEsumPage (2) 3" xfId="20955"/>
    <cellStyle name="q_Proj10_Sensitivity_THEsumPage (2) 3 2" xfId="45904"/>
    <cellStyle name="q_Proj10_Sensitivity_THEsumPage (2) 4" xfId="20956"/>
    <cellStyle name="q_Proj10_Sensitivity_THEsumPage (2) 4 2" xfId="45905"/>
    <cellStyle name="q_Proj10_Sensitivity_THEsumPage (2) 5" xfId="45902"/>
    <cellStyle name="q_Proj10_Sensitivity_THEsumPage (2)_Capitaland" xfId="20957"/>
    <cellStyle name="q_Proj10_Sensitivity_THEsumPage (2)_Capitaland 2" xfId="20958"/>
    <cellStyle name="q_Proj10_Sensitivity_THEsumPage (2)_Capitaland 2 2" xfId="45907"/>
    <cellStyle name="q_Proj10_Sensitivity_THEsumPage (2)_Capitaland 3" xfId="20959"/>
    <cellStyle name="q_Proj10_Sensitivity_THEsumPage (2)_Capitaland 3 2" xfId="45908"/>
    <cellStyle name="q_Proj10_Sensitivity_THEsumPage (2)_Capitaland 4" xfId="20960"/>
    <cellStyle name="q_Proj10_Sensitivity_THEsumPage (2)_Capitaland 4 2" xfId="45909"/>
    <cellStyle name="q_Proj10_Sensitivity_THEsumPage (2)_Capitaland 5" xfId="45906"/>
    <cellStyle name="q_Proj10_Sensitivity_THEsumPage (2)_Citydev new" xfId="20961"/>
    <cellStyle name="q_Proj10_Sensitivity_THEsumPage (2)_Citydev new 2" xfId="20962"/>
    <cellStyle name="q_Proj10_Sensitivity_THEsumPage (2)_Citydev new 2 2" xfId="45911"/>
    <cellStyle name="q_Proj10_Sensitivity_THEsumPage (2)_Citydev new 3" xfId="20963"/>
    <cellStyle name="q_Proj10_Sensitivity_THEsumPage (2)_Citydev new 3 2" xfId="45912"/>
    <cellStyle name="q_Proj10_Sensitivity_THEsumPage (2)_Citydev new 4" xfId="20964"/>
    <cellStyle name="q_Proj10_Sensitivity_THEsumPage (2)_Citydev new 4 2" xfId="45913"/>
    <cellStyle name="q_Proj10_Sensitivity_THEsumPage (2)_Citydev new 5" xfId="45910"/>
    <cellStyle name="q_Proj10_Sensitivity_THEsumPage (2)_Keppel Land" xfId="20965"/>
    <cellStyle name="q_Proj10_Sensitivity_THEsumPage (2)_Keppel Land 2" xfId="20966"/>
    <cellStyle name="q_Proj10_Sensitivity_THEsumPage (2)_Keppel Land 2 2" xfId="45915"/>
    <cellStyle name="q_Proj10_Sensitivity_THEsumPage (2)_Keppel Land 3" xfId="20967"/>
    <cellStyle name="q_Proj10_Sensitivity_THEsumPage (2)_Keppel Land 3 2" xfId="45916"/>
    <cellStyle name="q_Proj10_Sensitivity_THEsumPage (2)_Keppel Land 4" xfId="20968"/>
    <cellStyle name="q_Proj10_Sensitivity_THEsumPage (2)_Keppel Land 4 2" xfId="45917"/>
    <cellStyle name="q_Proj10_Sensitivity_THEsumPage (2)_Keppel Land 5" xfId="45914"/>
    <cellStyle name="q_Proj10_Sensitivity_THEsumPage (2)_Keppel Land_Capitaland_working" xfId="20969"/>
    <cellStyle name="q_Proj10_Sensitivity_THEsumPage (2)_Keppel Land_Capitaland_working 2" xfId="20970"/>
    <cellStyle name="q_Proj10_Sensitivity_THEsumPage (2)_Keppel Land_Capitaland_working 2 2" xfId="45919"/>
    <cellStyle name="q_Proj10_Sensitivity_THEsumPage (2)_Keppel Land_Capitaland_working 3" xfId="20971"/>
    <cellStyle name="q_Proj10_Sensitivity_THEsumPage (2)_Keppel Land_Capitaland_working 3 2" xfId="45920"/>
    <cellStyle name="q_Proj10_Sensitivity_THEsumPage (2)_Keppel Land_Capitaland_working 4" xfId="20972"/>
    <cellStyle name="q_Proj10_Sensitivity_THEsumPage (2)_Keppel Land_Capitaland_working 4 2" xfId="45921"/>
    <cellStyle name="q_Proj10_Sensitivity_THEsumPage (2)_Keppel Land_Capitaland_working 5" xfId="45918"/>
    <cellStyle name="q_Proj10_Sensitivity_Valuation summaries" xfId="20973"/>
    <cellStyle name="q_Proj10_Sensitivity_Valuation summaries 2" xfId="20974"/>
    <cellStyle name="q_Proj10_Sensitivity_Valuation summaries 2 2" xfId="45923"/>
    <cellStyle name="q_Proj10_Sensitivity_Valuation summaries 3" xfId="20975"/>
    <cellStyle name="q_Proj10_Sensitivity_Valuation summaries 3 2" xfId="45924"/>
    <cellStyle name="q_Proj10_Sensitivity_Valuation summaries 4" xfId="20976"/>
    <cellStyle name="q_Proj10_Sensitivity_Valuation summaries 4 2" xfId="45925"/>
    <cellStyle name="q_Proj10_Sensitivity_Valuation summaries 5" xfId="45922"/>
    <cellStyle name="q_Proj10_Sensitivity_Valuation summaries_Capitaland" xfId="20977"/>
    <cellStyle name="q_Proj10_Sensitivity_Valuation summaries_Capitaland 2" xfId="20978"/>
    <cellStyle name="q_Proj10_Sensitivity_Valuation summaries_Capitaland 2 2" xfId="45927"/>
    <cellStyle name="q_Proj10_Sensitivity_Valuation summaries_Capitaland 3" xfId="20979"/>
    <cellStyle name="q_Proj10_Sensitivity_Valuation summaries_Capitaland 3 2" xfId="45928"/>
    <cellStyle name="q_Proj10_Sensitivity_Valuation summaries_Capitaland 4" xfId="20980"/>
    <cellStyle name="q_Proj10_Sensitivity_Valuation summaries_Capitaland 4 2" xfId="45929"/>
    <cellStyle name="q_Proj10_Sensitivity_Valuation summaries_Capitaland 5" xfId="45926"/>
    <cellStyle name="q_Proj10_Sensitivity_Valuation summaries_Citydev new" xfId="20981"/>
    <cellStyle name="q_Proj10_Sensitivity_Valuation summaries_Citydev new 2" xfId="20982"/>
    <cellStyle name="q_Proj10_Sensitivity_Valuation summaries_Citydev new 2 2" xfId="45931"/>
    <cellStyle name="q_Proj10_Sensitivity_Valuation summaries_Citydev new 3" xfId="20983"/>
    <cellStyle name="q_Proj10_Sensitivity_Valuation summaries_Citydev new 3 2" xfId="45932"/>
    <cellStyle name="q_Proj10_Sensitivity_Valuation summaries_Citydev new 4" xfId="20984"/>
    <cellStyle name="q_Proj10_Sensitivity_Valuation summaries_Citydev new 4 2" xfId="45933"/>
    <cellStyle name="q_Proj10_Sensitivity_Valuation summaries_Citydev new 5" xfId="45930"/>
    <cellStyle name="q_Proj10_Sensitivity_Valuation summaries_Keppel Land" xfId="20985"/>
    <cellStyle name="q_Proj10_Sensitivity_Valuation summaries_Keppel Land 2" xfId="20986"/>
    <cellStyle name="q_Proj10_Sensitivity_Valuation summaries_Keppel Land 2 2" xfId="45935"/>
    <cellStyle name="q_Proj10_Sensitivity_Valuation summaries_Keppel Land 3" xfId="20987"/>
    <cellStyle name="q_Proj10_Sensitivity_Valuation summaries_Keppel Land 3 2" xfId="45936"/>
    <cellStyle name="q_Proj10_Sensitivity_Valuation summaries_Keppel Land 4" xfId="20988"/>
    <cellStyle name="q_Proj10_Sensitivity_Valuation summaries_Keppel Land 4 2" xfId="45937"/>
    <cellStyle name="q_Proj10_Sensitivity_Valuation summaries_Keppel Land 5" xfId="45934"/>
    <cellStyle name="q_Proj10_Sensitivity_Valuation summaries_Keppel Land_Capitaland_working" xfId="20989"/>
    <cellStyle name="q_Proj10_Sensitivity_Valuation summaries_Keppel Land_Capitaland_working 2" xfId="20990"/>
    <cellStyle name="q_Proj10_Sensitivity_Valuation summaries_Keppel Land_Capitaland_working 2 2" xfId="45939"/>
    <cellStyle name="q_Proj10_Sensitivity_Valuation summaries_Keppel Land_Capitaland_working 3" xfId="20991"/>
    <cellStyle name="q_Proj10_Sensitivity_Valuation summaries_Keppel Land_Capitaland_working 3 2" xfId="45940"/>
    <cellStyle name="q_Proj10_Sensitivity_Valuation summaries_Keppel Land_Capitaland_working 4" xfId="20992"/>
    <cellStyle name="q_Proj10_Sensitivity_Valuation summaries_Keppel Land_Capitaland_working 4 2" xfId="45941"/>
    <cellStyle name="q_Proj10_Sensitivity_Valuation summaries_Keppel Land_Capitaland_working 5" xfId="45938"/>
    <cellStyle name="q_Proj10_show-hold" xfId="20993"/>
    <cellStyle name="q_Proj10_show-hold 2" xfId="20994"/>
    <cellStyle name="q_Proj10_show-hold 2 2" xfId="45943"/>
    <cellStyle name="q_Proj10_show-hold 3" xfId="20995"/>
    <cellStyle name="q_Proj10_show-hold 3 2" xfId="45944"/>
    <cellStyle name="q_Proj10_show-hold 4" xfId="20996"/>
    <cellStyle name="q_Proj10_show-hold 4 2" xfId="45945"/>
    <cellStyle name="q_Proj10_show-hold 5" xfId="45942"/>
    <cellStyle name="q_Proj10_show-hold_Capitaland" xfId="20997"/>
    <cellStyle name="q_Proj10_show-hold_Capitaland 2" xfId="20998"/>
    <cellStyle name="q_Proj10_show-hold_Capitaland 2 2" xfId="45947"/>
    <cellStyle name="q_Proj10_show-hold_Capitaland 3" xfId="20999"/>
    <cellStyle name="q_Proj10_show-hold_Capitaland 3 2" xfId="45948"/>
    <cellStyle name="q_Proj10_show-hold_Capitaland 4" xfId="21000"/>
    <cellStyle name="q_Proj10_show-hold_Capitaland 4 2" xfId="45949"/>
    <cellStyle name="q_Proj10_show-hold_Capitaland 5" xfId="45946"/>
    <cellStyle name="q_Proj10_show-hold_Citydev new" xfId="21001"/>
    <cellStyle name="q_Proj10_show-hold_Citydev new 2" xfId="21002"/>
    <cellStyle name="q_Proj10_show-hold_Citydev new 2 2" xfId="45951"/>
    <cellStyle name="q_Proj10_show-hold_Citydev new 3" xfId="21003"/>
    <cellStyle name="q_Proj10_show-hold_Citydev new 3 2" xfId="45952"/>
    <cellStyle name="q_Proj10_show-hold_Citydev new 4" xfId="21004"/>
    <cellStyle name="q_Proj10_show-hold_Citydev new 4 2" xfId="45953"/>
    <cellStyle name="q_Proj10_show-hold_Citydev new 5" xfId="45950"/>
    <cellStyle name="q_Proj10_show-hold_Graphic Depiction - NO DEV" xfId="21005"/>
    <cellStyle name="q_Proj10_show-hold_Graphic Depiction - NO DEV 2" xfId="21006"/>
    <cellStyle name="q_Proj10_show-hold_Graphic Depiction - NO DEV 2 2" xfId="45955"/>
    <cellStyle name="q_Proj10_show-hold_Graphic Depiction - NO DEV 3" xfId="21007"/>
    <cellStyle name="q_Proj10_show-hold_Graphic Depiction - NO DEV 3 2" xfId="45956"/>
    <cellStyle name="q_Proj10_show-hold_Graphic Depiction - NO DEV 4" xfId="21008"/>
    <cellStyle name="q_Proj10_show-hold_Graphic Depiction - NO DEV 4 2" xfId="45957"/>
    <cellStyle name="q_Proj10_show-hold_Graphic Depiction - NO DEV 5" xfId="45954"/>
    <cellStyle name="q_Proj10_show-hold_Graphic Depiction - NO DEV_Capitaland" xfId="21009"/>
    <cellStyle name="q_Proj10_show-hold_Graphic Depiction - NO DEV_Capitaland 2" xfId="21010"/>
    <cellStyle name="q_Proj10_show-hold_Graphic Depiction - NO DEV_Capitaland 2 2" xfId="45959"/>
    <cellStyle name="q_Proj10_show-hold_Graphic Depiction - NO DEV_Capitaland 3" xfId="21011"/>
    <cellStyle name="q_Proj10_show-hold_Graphic Depiction - NO DEV_Capitaland 3 2" xfId="45960"/>
    <cellStyle name="q_Proj10_show-hold_Graphic Depiction - NO DEV_Capitaland 4" xfId="21012"/>
    <cellStyle name="q_Proj10_show-hold_Graphic Depiction - NO DEV_Capitaland 4 2" xfId="45961"/>
    <cellStyle name="q_Proj10_show-hold_Graphic Depiction - NO DEV_Capitaland 5" xfId="45958"/>
    <cellStyle name="q_Proj10_show-hold_Graphic Depiction - NO DEV_Citydev new" xfId="21013"/>
    <cellStyle name="q_Proj10_show-hold_Graphic Depiction - NO DEV_Citydev new 2" xfId="21014"/>
    <cellStyle name="q_Proj10_show-hold_Graphic Depiction - NO DEV_Citydev new 2 2" xfId="45963"/>
    <cellStyle name="q_Proj10_show-hold_Graphic Depiction - NO DEV_Citydev new 3" xfId="21015"/>
    <cellStyle name="q_Proj10_show-hold_Graphic Depiction - NO DEV_Citydev new 3 2" xfId="45964"/>
    <cellStyle name="q_Proj10_show-hold_Graphic Depiction - NO DEV_Citydev new 4" xfId="21016"/>
    <cellStyle name="q_Proj10_show-hold_Graphic Depiction - NO DEV_Citydev new 4 2" xfId="45965"/>
    <cellStyle name="q_Proj10_show-hold_Graphic Depiction - NO DEV_Citydev new 5" xfId="45962"/>
    <cellStyle name="q_Proj10_show-hold_Graphic Depiction - NO DEV_Keppel Land" xfId="21017"/>
    <cellStyle name="q_Proj10_show-hold_Graphic Depiction - NO DEV_Keppel Land 2" xfId="21018"/>
    <cellStyle name="q_Proj10_show-hold_Graphic Depiction - NO DEV_Keppel Land 2 2" xfId="45967"/>
    <cellStyle name="q_Proj10_show-hold_Graphic Depiction - NO DEV_Keppel Land 3" xfId="21019"/>
    <cellStyle name="q_Proj10_show-hold_Graphic Depiction - NO DEV_Keppel Land 3 2" xfId="45968"/>
    <cellStyle name="q_Proj10_show-hold_Graphic Depiction - NO DEV_Keppel Land 4" xfId="21020"/>
    <cellStyle name="q_Proj10_show-hold_Graphic Depiction - NO DEV_Keppel Land 4 2" xfId="45969"/>
    <cellStyle name="q_Proj10_show-hold_Graphic Depiction - NO DEV_Keppel Land 5" xfId="45966"/>
    <cellStyle name="q_Proj10_show-hold_Graphic Depiction - NO DEV_Keppel Land_Capitaland_working" xfId="21021"/>
    <cellStyle name="q_Proj10_show-hold_Graphic Depiction - NO DEV_Keppel Land_Capitaland_working 2" xfId="21022"/>
    <cellStyle name="q_Proj10_show-hold_Graphic Depiction - NO DEV_Keppel Land_Capitaland_working 2 2" xfId="45971"/>
    <cellStyle name="q_Proj10_show-hold_Graphic Depiction - NO DEV_Keppel Land_Capitaland_working 3" xfId="21023"/>
    <cellStyle name="q_Proj10_show-hold_Graphic Depiction - NO DEV_Keppel Land_Capitaland_working 3 2" xfId="45972"/>
    <cellStyle name="q_Proj10_show-hold_Graphic Depiction - NO DEV_Keppel Land_Capitaland_working 4" xfId="21024"/>
    <cellStyle name="q_Proj10_show-hold_Graphic Depiction - NO DEV_Keppel Land_Capitaland_working 4 2" xfId="45973"/>
    <cellStyle name="q_Proj10_show-hold_Graphic Depiction - NO DEV_Keppel Land_Capitaland_working 5" xfId="45970"/>
    <cellStyle name="q_Proj10_show-hold_Keppel Land" xfId="21025"/>
    <cellStyle name="q_Proj10_show-hold_Keppel Land 2" xfId="21026"/>
    <cellStyle name="q_Proj10_show-hold_Keppel Land 2 2" xfId="45975"/>
    <cellStyle name="q_Proj10_show-hold_Keppel Land 3" xfId="21027"/>
    <cellStyle name="q_Proj10_show-hold_Keppel Land 3 2" xfId="45976"/>
    <cellStyle name="q_Proj10_show-hold_Keppel Land 4" xfId="21028"/>
    <cellStyle name="q_Proj10_show-hold_Keppel Land 4 2" xfId="45977"/>
    <cellStyle name="q_Proj10_show-hold_Keppel Land 5" xfId="45974"/>
    <cellStyle name="q_Proj10_show-hold_Keppel Land_Capitaland_working" xfId="21029"/>
    <cellStyle name="q_Proj10_show-hold_Keppel Land_Capitaland_working 2" xfId="21030"/>
    <cellStyle name="q_Proj10_show-hold_Keppel Land_Capitaland_working 2 2" xfId="45979"/>
    <cellStyle name="q_Proj10_show-hold_Keppel Land_Capitaland_working 3" xfId="21031"/>
    <cellStyle name="q_Proj10_show-hold_Keppel Land_Capitaland_working 3 2" xfId="45980"/>
    <cellStyle name="q_Proj10_show-hold_Keppel Land_Capitaland_working 4" xfId="21032"/>
    <cellStyle name="q_Proj10_show-hold_Keppel Land_Capitaland_working 4 2" xfId="45981"/>
    <cellStyle name="q_Proj10_show-hold_Keppel Land_Capitaland_working 5" xfId="45978"/>
    <cellStyle name="q_Proj10_show-hold_THEsumPage (2)" xfId="21033"/>
    <cellStyle name="q_Proj10_show-hold_THEsumPage (2) 2" xfId="21034"/>
    <cellStyle name="q_Proj10_show-hold_THEsumPage (2) 2 2" xfId="45983"/>
    <cellStyle name="q_Proj10_show-hold_THEsumPage (2) 3" xfId="21035"/>
    <cellStyle name="q_Proj10_show-hold_THEsumPage (2) 3 2" xfId="45984"/>
    <cellStyle name="q_Proj10_show-hold_THEsumPage (2) 4" xfId="21036"/>
    <cellStyle name="q_Proj10_show-hold_THEsumPage (2) 4 2" xfId="45985"/>
    <cellStyle name="q_Proj10_show-hold_THEsumPage (2) 5" xfId="45982"/>
    <cellStyle name="q_Proj10_show-hold_THEsumPage (2)_Capitaland" xfId="21037"/>
    <cellStyle name="q_Proj10_show-hold_THEsumPage (2)_Capitaland 2" xfId="21038"/>
    <cellStyle name="q_Proj10_show-hold_THEsumPage (2)_Capitaland 2 2" xfId="45987"/>
    <cellStyle name="q_Proj10_show-hold_THEsumPage (2)_Capitaland 3" xfId="21039"/>
    <cellStyle name="q_Proj10_show-hold_THEsumPage (2)_Capitaland 3 2" xfId="45988"/>
    <cellStyle name="q_Proj10_show-hold_THEsumPage (2)_Capitaland 4" xfId="21040"/>
    <cellStyle name="q_Proj10_show-hold_THEsumPage (2)_Capitaland 4 2" xfId="45989"/>
    <cellStyle name="q_Proj10_show-hold_THEsumPage (2)_Capitaland 5" xfId="45986"/>
    <cellStyle name="q_Proj10_show-hold_THEsumPage (2)_Citydev new" xfId="21041"/>
    <cellStyle name="q_Proj10_show-hold_THEsumPage (2)_Citydev new 2" xfId="21042"/>
    <cellStyle name="q_Proj10_show-hold_THEsumPage (2)_Citydev new 2 2" xfId="45991"/>
    <cellStyle name="q_Proj10_show-hold_THEsumPage (2)_Citydev new 3" xfId="21043"/>
    <cellStyle name="q_Proj10_show-hold_THEsumPage (2)_Citydev new 3 2" xfId="45992"/>
    <cellStyle name="q_Proj10_show-hold_THEsumPage (2)_Citydev new 4" xfId="21044"/>
    <cellStyle name="q_Proj10_show-hold_THEsumPage (2)_Citydev new 4 2" xfId="45993"/>
    <cellStyle name="q_Proj10_show-hold_THEsumPage (2)_Citydev new 5" xfId="45990"/>
    <cellStyle name="q_Proj10_show-hold_THEsumPage (2)_Keppel Land" xfId="21045"/>
    <cellStyle name="q_Proj10_show-hold_THEsumPage (2)_Keppel Land 2" xfId="21046"/>
    <cellStyle name="q_Proj10_show-hold_THEsumPage (2)_Keppel Land 2 2" xfId="45995"/>
    <cellStyle name="q_Proj10_show-hold_THEsumPage (2)_Keppel Land 3" xfId="21047"/>
    <cellStyle name="q_Proj10_show-hold_THEsumPage (2)_Keppel Land 3 2" xfId="45996"/>
    <cellStyle name="q_Proj10_show-hold_THEsumPage (2)_Keppel Land 4" xfId="21048"/>
    <cellStyle name="q_Proj10_show-hold_THEsumPage (2)_Keppel Land 4 2" xfId="45997"/>
    <cellStyle name="q_Proj10_show-hold_THEsumPage (2)_Keppel Land 5" xfId="45994"/>
    <cellStyle name="q_Proj10_show-hold_THEsumPage (2)_Keppel Land_Capitaland_working" xfId="21049"/>
    <cellStyle name="q_Proj10_show-hold_THEsumPage (2)_Keppel Land_Capitaland_working 2" xfId="21050"/>
    <cellStyle name="q_Proj10_show-hold_THEsumPage (2)_Keppel Land_Capitaland_working 2 2" xfId="45999"/>
    <cellStyle name="q_Proj10_show-hold_THEsumPage (2)_Keppel Land_Capitaland_working 3" xfId="21051"/>
    <cellStyle name="q_Proj10_show-hold_THEsumPage (2)_Keppel Land_Capitaland_working 3 2" xfId="46000"/>
    <cellStyle name="q_Proj10_show-hold_THEsumPage (2)_Keppel Land_Capitaland_working 4" xfId="21052"/>
    <cellStyle name="q_Proj10_show-hold_THEsumPage (2)_Keppel Land_Capitaland_working 4 2" xfId="46001"/>
    <cellStyle name="q_Proj10_show-hold_THEsumPage (2)_Keppel Land_Capitaland_working 5" xfId="45998"/>
    <cellStyle name="q_Proj10_show-hold_Valuation Summary Graphics" xfId="21053"/>
    <cellStyle name="q_Proj10_show-hold_Valuation Summary Graphics 2" xfId="21054"/>
    <cellStyle name="q_Proj10_show-hold_Valuation Summary Graphics 2 2" xfId="46003"/>
    <cellStyle name="q_Proj10_show-hold_Valuation Summary Graphics 3" xfId="21055"/>
    <cellStyle name="q_Proj10_show-hold_Valuation Summary Graphics 3 2" xfId="46004"/>
    <cellStyle name="q_Proj10_show-hold_Valuation Summary Graphics 4" xfId="21056"/>
    <cellStyle name="q_Proj10_show-hold_Valuation Summary Graphics 4 2" xfId="46005"/>
    <cellStyle name="q_Proj10_show-hold_Valuation Summary Graphics 5" xfId="46002"/>
    <cellStyle name="q_Proj10_show-hold_Valuation Summary Graphics_Capitaland" xfId="21057"/>
    <cellStyle name="q_Proj10_show-hold_Valuation Summary Graphics_Capitaland 2" xfId="21058"/>
    <cellStyle name="q_Proj10_show-hold_Valuation Summary Graphics_Capitaland 2 2" xfId="46007"/>
    <cellStyle name="q_Proj10_show-hold_Valuation Summary Graphics_Capitaland 3" xfId="21059"/>
    <cellStyle name="q_Proj10_show-hold_Valuation Summary Graphics_Capitaland 3 2" xfId="46008"/>
    <cellStyle name="q_Proj10_show-hold_Valuation Summary Graphics_Capitaland 4" xfId="21060"/>
    <cellStyle name="q_Proj10_show-hold_Valuation Summary Graphics_Capitaland 4 2" xfId="46009"/>
    <cellStyle name="q_Proj10_show-hold_Valuation Summary Graphics_Capitaland 5" xfId="46006"/>
    <cellStyle name="q_Proj10_show-hold_Valuation Summary Graphics_Citydev new" xfId="21061"/>
    <cellStyle name="q_Proj10_show-hold_Valuation Summary Graphics_Citydev new 2" xfId="21062"/>
    <cellStyle name="q_Proj10_show-hold_Valuation Summary Graphics_Citydev new 2 2" xfId="46011"/>
    <cellStyle name="q_Proj10_show-hold_Valuation Summary Graphics_Citydev new 3" xfId="21063"/>
    <cellStyle name="q_Proj10_show-hold_Valuation Summary Graphics_Citydev new 3 2" xfId="46012"/>
    <cellStyle name="q_Proj10_show-hold_Valuation Summary Graphics_Citydev new 4" xfId="21064"/>
    <cellStyle name="q_Proj10_show-hold_Valuation Summary Graphics_Citydev new 4 2" xfId="46013"/>
    <cellStyle name="q_Proj10_show-hold_Valuation Summary Graphics_Citydev new 5" xfId="46010"/>
    <cellStyle name="q_Proj10_show-hold_Valuation Summary Graphics_Keppel Land" xfId="21065"/>
    <cellStyle name="q_Proj10_show-hold_Valuation Summary Graphics_Keppel Land 2" xfId="21066"/>
    <cellStyle name="q_Proj10_show-hold_Valuation Summary Graphics_Keppel Land 2 2" xfId="46015"/>
    <cellStyle name="q_Proj10_show-hold_Valuation Summary Graphics_Keppel Land 3" xfId="21067"/>
    <cellStyle name="q_Proj10_show-hold_Valuation Summary Graphics_Keppel Land 3 2" xfId="46016"/>
    <cellStyle name="q_Proj10_show-hold_Valuation Summary Graphics_Keppel Land 4" xfId="21068"/>
    <cellStyle name="q_Proj10_show-hold_Valuation Summary Graphics_Keppel Land 4 2" xfId="46017"/>
    <cellStyle name="q_Proj10_show-hold_Valuation Summary Graphics_Keppel Land 5" xfId="46014"/>
    <cellStyle name="q_Proj10_show-hold_Valuation Summary Graphics_Keppel Land_Capitaland_working" xfId="21069"/>
    <cellStyle name="q_Proj10_show-hold_Valuation Summary Graphics_Keppel Land_Capitaland_working 2" xfId="21070"/>
    <cellStyle name="q_Proj10_show-hold_Valuation Summary Graphics_Keppel Land_Capitaland_working 2 2" xfId="46019"/>
    <cellStyle name="q_Proj10_show-hold_Valuation Summary Graphics_Keppel Land_Capitaland_working 3" xfId="21071"/>
    <cellStyle name="q_Proj10_show-hold_Valuation Summary Graphics_Keppel Land_Capitaland_working 3 2" xfId="46020"/>
    <cellStyle name="q_Proj10_show-hold_Valuation Summary Graphics_Keppel Land_Capitaland_working 4" xfId="21072"/>
    <cellStyle name="q_Proj10_show-hold_Valuation Summary Graphics_Keppel Land_Capitaland_working 4 2" xfId="46021"/>
    <cellStyle name="q_Proj10_show-hold_Valuation Summary Graphics_Keppel Land_Capitaland_working 5" xfId="46018"/>
    <cellStyle name="q_Proj10_THEsumPage (2)" xfId="21073"/>
    <cellStyle name="q_Proj10_THEsumPage (2) 2" xfId="21074"/>
    <cellStyle name="q_Proj10_THEsumPage (2) 2 2" xfId="46023"/>
    <cellStyle name="q_Proj10_THEsumPage (2) 3" xfId="21075"/>
    <cellStyle name="q_Proj10_THEsumPage (2) 3 2" xfId="46024"/>
    <cellStyle name="q_Proj10_THEsumPage (2) 4" xfId="21076"/>
    <cellStyle name="q_Proj10_THEsumPage (2) 4 2" xfId="46025"/>
    <cellStyle name="q_Proj10_THEsumPage (2) 5" xfId="46022"/>
    <cellStyle name="q_Proj10_THEsumPage (2)_Capitaland" xfId="21077"/>
    <cellStyle name="q_Proj10_THEsumPage (2)_Capitaland 2" xfId="21078"/>
    <cellStyle name="q_Proj10_THEsumPage (2)_Capitaland 2 2" xfId="46027"/>
    <cellStyle name="q_Proj10_THEsumPage (2)_Capitaland 3" xfId="21079"/>
    <cellStyle name="q_Proj10_THEsumPage (2)_Capitaland 3 2" xfId="46028"/>
    <cellStyle name="q_Proj10_THEsumPage (2)_Capitaland 4" xfId="21080"/>
    <cellStyle name="q_Proj10_THEsumPage (2)_Capitaland 4 2" xfId="46029"/>
    <cellStyle name="q_Proj10_THEsumPage (2)_Capitaland 5" xfId="46026"/>
    <cellStyle name="q_Proj10_THEsumPage (2)_Citydev new" xfId="21081"/>
    <cellStyle name="q_Proj10_THEsumPage (2)_Citydev new 2" xfId="21082"/>
    <cellStyle name="q_Proj10_THEsumPage (2)_Citydev new 2 2" xfId="46031"/>
    <cellStyle name="q_Proj10_THEsumPage (2)_Citydev new 3" xfId="21083"/>
    <cellStyle name="q_Proj10_THEsumPage (2)_Citydev new 3 2" xfId="46032"/>
    <cellStyle name="q_Proj10_THEsumPage (2)_Citydev new 4" xfId="21084"/>
    <cellStyle name="q_Proj10_THEsumPage (2)_Citydev new 4 2" xfId="46033"/>
    <cellStyle name="q_Proj10_THEsumPage (2)_Citydev new 5" xfId="46030"/>
    <cellStyle name="q_Proj10_THEsumPage (2)_Keppel Land" xfId="21085"/>
    <cellStyle name="q_Proj10_THEsumPage (2)_Keppel Land 2" xfId="21086"/>
    <cellStyle name="q_Proj10_THEsumPage (2)_Keppel Land 2 2" xfId="46035"/>
    <cellStyle name="q_Proj10_THEsumPage (2)_Keppel Land 3" xfId="21087"/>
    <cellStyle name="q_Proj10_THEsumPage (2)_Keppel Land 3 2" xfId="46036"/>
    <cellStyle name="q_Proj10_THEsumPage (2)_Keppel Land 4" xfId="21088"/>
    <cellStyle name="q_Proj10_THEsumPage (2)_Keppel Land 4 2" xfId="46037"/>
    <cellStyle name="q_Proj10_THEsumPage (2)_Keppel Land 5" xfId="46034"/>
    <cellStyle name="q_Proj10_THEsumPage (2)_Keppel Land_Capitaland_working" xfId="21089"/>
    <cellStyle name="q_Proj10_THEsumPage (2)_Keppel Land_Capitaland_working 2" xfId="21090"/>
    <cellStyle name="q_Proj10_THEsumPage (2)_Keppel Land_Capitaland_working 2 2" xfId="46039"/>
    <cellStyle name="q_Proj10_THEsumPage (2)_Keppel Land_Capitaland_working 3" xfId="21091"/>
    <cellStyle name="q_Proj10_THEsumPage (2)_Keppel Land_Capitaland_working 3 2" xfId="46040"/>
    <cellStyle name="q_Proj10_THEsumPage (2)_Keppel Land_Capitaland_working 4" xfId="21092"/>
    <cellStyle name="q_Proj10_THEsumPage (2)_Keppel Land_Capitaland_working 4 2" xfId="46041"/>
    <cellStyle name="q_Proj10_THEsumPage (2)_Keppel Land_Capitaland_working 5" xfId="46038"/>
    <cellStyle name="q_Proj10_Valuation summaries" xfId="21093"/>
    <cellStyle name="q_Proj10_Valuation summaries 2" xfId="21094"/>
    <cellStyle name="q_Proj10_Valuation summaries 2 2" xfId="46043"/>
    <cellStyle name="q_Proj10_Valuation summaries 3" xfId="21095"/>
    <cellStyle name="q_Proj10_Valuation summaries 3 2" xfId="46044"/>
    <cellStyle name="q_Proj10_Valuation summaries 4" xfId="21096"/>
    <cellStyle name="q_Proj10_Valuation summaries 4 2" xfId="46045"/>
    <cellStyle name="q_Proj10_Valuation summaries 5" xfId="46042"/>
    <cellStyle name="q_Proj10_Valuation summaries_Capitaland" xfId="21097"/>
    <cellStyle name="q_Proj10_Valuation summaries_Capitaland 2" xfId="21098"/>
    <cellStyle name="q_Proj10_Valuation summaries_Capitaland 2 2" xfId="46047"/>
    <cellStyle name="q_Proj10_Valuation summaries_Capitaland 3" xfId="21099"/>
    <cellStyle name="q_Proj10_Valuation summaries_Capitaland 3 2" xfId="46048"/>
    <cellStyle name="q_Proj10_Valuation summaries_Capitaland 4" xfId="21100"/>
    <cellStyle name="q_Proj10_Valuation summaries_Capitaland 4 2" xfId="46049"/>
    <cellStyle name="q_Proj10_Valuation summaries_Capitaland 5" xfId="46046"/>
    <cellStyle name="q_Proj10_Valuation summaries_Citydev new" xfId="21101"/>
    <cellStyle name="q_Proj10_Valuation summaries_Citydev new 2" xfId="21102"/>
    <cellStyle name="q_Proj10_Valuation summaries_Citydev new 2 2" xfId="46051"/>
    <cellStyle name="q_Proj10_Valuation summaries_Citydev new 3" xfId="21103"/>
    <cellStyle name="q_Proj10_Valuation summaries_Citydev new 3 2" xfId="46052"/>
    <cellStyle name="q_Proj10_Valuation summaries_Citydev new 4" xfId="21104"/>
    <cellStyle name="q_Proj10_Valuation summaries_Citydev new 4 2" xfId="46053"/>
    <cellStyle name="q_Proj10_Valuation summaries_Citydev new 5" xfId="46050"/>
    <cellStyle name="q_Proj10_Valuation summaries_Keppel Land" xfId="21105"/>
    <cellStyle name="q_Proj10_Valuation summaries_Keppel Land 2" xfId="21106"/>
    <cellStyle name="q_Proj10_Valuation summaries_Keppel Land 2 2" xfId="46055"/>
    <cellStyle name="q_Proj10_Valuation summaries_Keppel Land 3" xfId="21107"/>
    <cellStyle name="q_Proj10_Valuation summaries_Keppel Land 3 2" xfId="46056"/>
    <cellStyle name="q_Proj10_Valuation summaries_Keppel Land 4" xfId="21108"/>
    <cellStyle name="q_Proj10_Valuation summaries_Keppel Land 4 2" xfId="46057"/>
    <cellStyle name="q_Proj10_Valuation summaries_Keppel Land 5" xfId="46054"/>
    <cellStyle name="q_Proj10_Valuation summaries_Keppel Land_Capitaland_working" xfId="21109"/>
    <cellStyle name="q_Proj10_Valuation summaries_Keppel Land_Capitaland_working 2" xfId="21110"/>
    <cellStyle name="q_Proj10_Valuation summaries_Keppel Land_Capitaland_working 2 2" xfId="46059"/>
    <cellStyle name="q_Proj10_Valuation summaries_Keppel Land_Capitaland_working 3" xfId="21111"/>
    <cellStyle name="q_Proj10_Valuation summaries_Keppel Land_Capitaland_working 3 2" xfId="46060"/>
    <cellStyle name="q_Proj10_Valuation summaries_Keppel Land_Capitaland_working 4" xfId="21112"/>
    <cellStyle name="q_Proj10_Valuation summaries_Keppel Land_Capitaland_working 4 2" xfId="46061"/>
    <cellStyle name="q_Proj10_Valuation summaries_Keppel Land_Capitaland_working 5" xfId="46058"/>
    <cellStyle name="q_Proj10_WACC-CableCar" xfId="21113"/>
    <cellStyle name="q_Proj10_WACC-CableCar 2" xfId="21114"/>
    <cellStyle name="q_Proj10_WACC-CableCar 2 2" xfId="46063"/>
    <cellStyle name="q_Proj10_WACC-CableCar 3" xfId="21115"/>
    <cellStyle name="q_Proj10_WACC-CableCar 3 2" xfId="46064"/>
    <cellStyle name="q_Proj10_WACC-CableCar 4" xfId="21116"/>
    <cellStyle name="q_Proj10_WACC-CableCar 4 2" xfId="46065"/>
    <cellStyle name="q_Proj10_WACC-CableCar 5" xfId="46062"/>
    <cellStyle name="q_Proj10_WACC-CableCar_Capitaland" xfId="21117"/>
    <cellStyle name="q_Proj10_WACC-CableCar_Capitaland 2" xfId="21118"/>
    <cellStyle name="q_Proj10_WACC-CableCar_Capitaland 2 2" xfId="46067"/>
    <cellStyle name="q_Proj10_WACC-CableCar_Capitaland 3" xfId="21119"/>
    <cellStyle name="q_Proj10_WACC-CableCar_Capitaland 3 2" xfId="46068"/>
    <cellStyle name="q_Proj10_WACC-CableCar_Capitaland 4" xfId="21120"/>
    <cellStyle name="q_Proj10_WACC-CableCar_Capitaland 4 2" xfId="46069"/>
    <cellStyle name="q_Proj10_WACC-CableCar_Capitaland 5" xfId="46066"/>
    <cellStyle name="q_Proj10_WACC-CableCar_Citydev new" xfId="21121"/>
    <cellStyle name="q_Proj10_WACC-CableCar_Citydev new 2" xfId="21122"/>
    <cellStyle name="q_Proj10_WACC-CableCar_Citydev new 2 2" xfId="46071"/>
    <cellStyle name="q_Proj10_WACC-CableCar_Citydev new 3" xfId="21123"/>
    <cellStyle name="q_Proj10_WACC-CableCar_Citydev new 3 2" xfId="46072"/>
    <cellStyle name="q_Proj10_WACC-CableCar_Citydev new 4" xfId="21124"/>
    <cellStyle name="q_Proj10_WACC-CableCar_Citydev new 4 2" xfId="46073"/>
    <cellStyle name="q_Proj10_WACC-CableCar_Citydev new 5" xfId="46070"/>
    <cellStyle name="q_Proj10_WACC-CableCar_Keppel Land" xfId="21125"/>
    <cellStyle name="q_Proj10_WACC-CableCar_Keppel Land 2" xfId="21126"/>
    <cellStyle name="q_Proj10_WACC-CableCar_Keppel Land 2 2" xfId="46075"/>
    <cellStyle name="q_Proj10_WACC-CableCar_Keppel Land 3" xfId="21127"/>
    <cellStyle name="q_Proj10_WACC-CableCar_Keppel Land 3 2" xfId="46076"/>
    <cellStyle name="q_Proj10_WACC-CableCar_Keppel Land 4" xfId="21128"/>
    <cellStyle name="q_Proj10_WACC-CableCar_Keppel Land 4 2" xfId="46077"/>
    <cellStyle name="q_Proj10_WACC-CableCar_Keppel Land 5" xfId="46074"/>
    <cellStyle name="q_Proj10_WACC-CableCar_Keppel Land_Capitaland_working" xfId="21129"/>
    <cellStyle name="q_Proj10_WACC-CableCar_Keppel Land_Capitaland_working 2" xfId="21130"/>
    <cellStyle name="q_Proj10_WACC-CableCar_Keppel Land_Capitaland_working 2 2" xfId="46079"/>
    <cellStyle name="q_Proj10_WACC-CableCar_Keppel Land_Capitaland_working 3" xfId="21131"/>
    <cellStyle name="q_Proj10_WACC-CableCar_Keppel Land_Capitaland_working 3 2" xfId="46080"/>
    <cellStyle name="q_Proj10_WACC-CableCar_Keppel Land_Capitaland_working 4" xfId="21132"/>
    <cellStyle name="q_Proj10_WACC-CableCar_Keppel Land_Capitaland_working 4 2" xfId="46081"/>
    <cellStyle name="q_Proj10_WACC-CableCar_Keppel Land_Capitaland_working 5" xfId="46078"/>
    <cellStyle name="q_Proj10_WACC-CableCar_THEsumPage (2)" xfId="21133"/>
    <cellStyle name="q_Proj10_WACC-CableCar_THEsumPage (2) 2" xfId="21134"/>
    <cellStyle name="q_Proj10_WACC-CableCar_THEsumPage (2) 2 2" xfId="46083"/>
    <cellStyle name="q_Proj10_WACC-CableCar_THEsumPage (2) 3" xfId="21135"/>
    <cellStyle name="q_Proj10_WACC-CableCar_THEsumPage (2) 3 2" xfId="46084"/>
    <cellStyle name="q_Proj10_WACC-CableCar_THEsumPage (2) 4" xfId="21136"/>
    <cellStyle name="q_Proj10_WACC-CableCar_THEsumPage (2) 4 2" xfId="46085"/>
    <cellStyle name="q_Proj10_WACC-CableCar_THEsumPage (2) 5" xfId="46082"/>
    <cellStyle name="q_Proj10_WACC-CableCar_THEsumPage (2)_Capitaland" xfId="21137"/>
    <cellStyle name="q_Proj10_WACC-CableCar_THEsumPage (2)_Capitaland 2" xfId="21138"/>
    <cellStyle name="q_Proj10_WACC-CableCar_THEsumPage (2)_Capitaland 2 2" xfId="46087"/>
    <cellStyle name="q_Proj10_WACC-CableCar_THEsumPage (2)_Capitaland 3" xfId="21139"/>
    <cellStyle name="q_Proj10_WACC-CableCar_THEsumPage (2)_Capitaland 3 2" xfId="46088"/>
    <cellStyle name="q_Proj10_WACC-CableCar_THEsumPage (2)_Capitaland 4" xfId="21140"/>
    <cellStyle name="q_Proj10_WACC-CableCar_THEsumPage (2)_Capitaland 4 2" xfId="46089"/>
    <cellStyle name="q_Proj10_WACC-CableCar_THEsumPage (2)_Capitaland 5" xfId="46086"/>
    <cellStyle name="q_Proj10_WACC-CableCar_THEsumPage (2)_Citydev new" xfId="21141"/>
    <cellStyle name="q_Proj10_WACC-CableCar_THEsumPage (2)_Citydev new 2" xfId="21142"/>
    <cellStyle name="q_Proj10_WACC-CableCar_THEsumPage (2)_Citydev new 2 2" xfId="46091"/>
    <cellStyle name="q_Proj10_WACC-CableCar_THEsumPage (2)_Citydev new 3" xfId="21143"/>
    <cellStyle name="q_Proj10_WACC-CableCar_THEsumPage (2)_Citydev new 3 2" xfId="46092"/>
    <cellStyle name="q_Proj10_WACC-CableCar_THEsumPage (2)_Citydev new 4" xfId="21144"/>
    <cellStyle name="q_Proj10_WACC-CableCar_THEsumPage (2)_Citydev new 4 2" xfId="46093"/>
    <cellStyle name="q_Proj10_WACC-CableCar_THEsumPage (2)_Citydev new 5" xfId="46090"/>
    <cellStyle name="q_Proj10_WACC-CableCar_THEsumPage (2)_Keppel Land" xfId="21145"/>
    <cellStyle name="q_Proj10_WACC-CableCar_THEsumPage (2)_Keppel Land 2" xfId="21146"/>
    <cellStyle name="q_Proj10_WACC-CableCar_THEsumPage (2)_Keppel Land 2 2" xfId="46095"/>
    <cellStyle name="q_Proj10_WACC-CableCar_THEsumPage (2)_Keppel Land 3" xfId="21147"/>
    <cellStyle name="q_Proj10_WACC-CableCar_THEsumPage (2)_Keppel Land 3 2" xfId="46096"/>
    <cellStyle name="q_Proj10_WACC-CableCar_THEsumPage (2)_Keppel Land 4" xfId="21148"/>
    <cellStyle name="q_Proj10_WACC-CableCar_THEsumPage (2)_Keppel Land 4 2" xfId="46097"/>
    <cellStyle name="q_Proj10_WACC-CableCar_THEsumPage (2)_Keppel Land 5" xfId="46094"/>
    <cellStyle name="q_Proj10_WACC-CableCar_THEsumPage (2)_Keppel Land_Capitaland_working" xfId="21149"/>
    <cellStyle name="q_Proj10_WACC-CableCar_THEsumPage (2)_Keppel Land_Capitaland_working 2" xfId="21150"/>
    <cellStyle name="q_Proj10_WACC-CableCar_THEsumPage (2)_Keppel Land_Capitaland_working 2 2" xfId="46099"/>
    <cellStyle name="q_Proj10_WACC-CableCar_THEsumPage (2)_Keppel Land_Capitaland_working 3" xfId="21151"/>
    <cellStyle name="q_Proj10_WACC-CableCar_THEsumPage (2)_Keppel Land_Capitaland_working 3 2" xfId="46100"/>
    <cellStyle name="q_Proj10_WACC-CableCar_THEsumPage (2)_Keppel Land_Capitaland_working 4" xfId="21152"/>
    <cellStyle name="q_Proj10_WACC-CableCar_THEsumPage (2)_Keppel Land_Capitaland_working 4 2" xfId="46101"/>
    <cellStyle name="q_Proj10_WACC-CableCar_THEsumPage (2)_Keppel Land_Capitaland_working 5" xfId="46098"/>
    <cellStyle name="q_Sensitivity" xfId="21153"/>
    <cellStyle name="q_Sensitivity 2" xfId="21154"/>
    <cellStyle name="q_Sensitivity 2 2" xfId="46103"/>
    <cellStyle name="q_Sensitivity 3" xfId="21155"/>
    <cellStyle name="q_Sensitivity 3 2" xfId="46104"/>
    <cellStyle name="q_Sensitivity 4" xfId="21156"/>
    <cellStyle name="q_Sensitivity 4 2" xfId="46105"/>
    <cellStyle name="q_Sensitivity 5" xfId="46102"/>
    <cellStyle name="q_Sensitivity_Capitaland" xfId="21157"/>
    <cellStyle name="q_Sensitivity_Capitaland 2" xfId="21158"/>
    <cellStyle name="q_Sensitivity_Capitaland 2 2" xfId="46107"/>
    <cellStyle name="q_Sensitivity_Capitaland 3" xfId="21159"/>
    <cellStyle name="q_Sensitivity_Capitaland 3 2" xfId="46108"/>
    <cellStyle name="q_Sensitivity_Capitaland 4" xfId="21160"/>
    <cellStyle name="q_Sensitivity_Capitaland 4 2" xfId="46109"/>
    <cellStyle name="q_Sensitivity_Capitaland 5" xfId="46106"/>
    <cellStyle name="q_Sensitivity_Citydev new" xfId="21161"/>
    <cellStyle name="q_Sensitivity_Citydev new 2" xfId="21162"/>
    <cellStyle name="q_Sensitivity_Citydev new 2 2" xfId="46111"/>
    <cellStyle name="q_Sensitivity_Citydev new 3" xfId="21163"/>
    <cellStyle name="q_Sensitivity_Citydev new 3 2" xfId="46112"/>
    <cellStyle name="q_Sensitivity_Citydev new 4" xfId="21164"/>
    <cellStyle name="q_Sensitivity_Citydev new 4 2" xfId="46113"/>
    <cellStyle name="q_Sensitivity_Citydev new 5" xfId="46110"/>
    <cellStyle name="q_Sensitivity_CompSheet" xfId="21165"/>
    <cellStyle name="q_Sensitivity_CompSheet 2" xfId="21166"/>
    <cellStyle name="q_Sensitivity_CompSheet 2 2" xfId="46115"/>
    <cellStyle name="q_Sensitivity_CompSheet 3" xfId="21167"/>
    <cellStyle name="q_Sensitivity_CompSheet 3 2" xfId="46116"/>
    <cellStyle name="q_Sensitivity_CompSheet 4" xfId="21168"/>
    <cellStyle name="q_Sensitivity_CompSheet 4 2" xfId="46117"/>
    <cellStyle name="q_Sensitivity_CompSheet 5" xfId="46114"/>
    <cellStyle name="q_Sensitivity_CompSheet_Capitaland" xfId="21169"/>
    <cellStyle name="q_Sensitivity_CompSheet_Capitaland 2" xfId="21170"/>
    <cellStyle name="q_Sensitivity_CompSheet_Capitaland 2 2" xfId="46119"/>
    <cellStyle name="q_Sensitivity_CompSheet_Capitaland 3" xfId="21171"/>
    <cellStyle name="q_Sensitivity_CompSheet_Capitaland 3 2" xfId="46120"/>
    <cellStyle name="q_Sensitivity_CompSheet_Capitaland 4" xfId="21172"/>
    <cellStyle name="q_Sensitivity_CompSheet_Capitaland 4 2" xfId="46121"/>
    <cellStyle name="q_Sensitivity_CompSheet_Capitaland 5" xfId="46118"/>
    <cellStyle name="q_Sensitivity_CompSheet_Citydev new" xfId="21173"/>
    <cellStyle name="q_Sensitivity_CompSheet_Citydev new 2" xfId="21174"/>
    <cellStyle name="q_Sensitivity_CompSheet_Citydev new 2 2" xfId="46123"/>
    <cellStyle name="q_Sensitivity_CompSheet_Citydev new 3" xfId="21175"/>
    <cellStyle name="q_Sensitivity_CompSheet_Citydev new 3 2" xfId="46124"/>
    <cellStyle name="q_Sensitivity_CompSheet_Citydev new 4" xfId="21176"/>
    <cellStyle name="q_Sensitivity_CompSheet_Citydev new 4 2" xfId="46125"/>
    <cellStyle name="q_Sensitivity_CompSheet_Citydev new 5" xfId="46122"/>
    <cellStyle name="q_Sensitivity_CompSheet_Keppel Land" xfId="21177"/>
    <cellStyle name="q_Sensitivity_CompSheet_Keppel Land 2" xfId="21178"/>
    <cellStyle name="q_Sensitivity_CompSheet_Keppel Land 2 2" xfId="46127"/>
    <cellStyle name="q_Sensitivity_CompSheet_Keppel Land 3" xfId="21179"/>
    <cellStyle name="q_Sensitivity_CompSheet_Keppel Land 3 2" xfId="46128"/>
    <cellStyle name="q_Sensitivity_CompSheet_Keppel Land 4" xfId="21180"/>
    <cellStyle name="q_Sensitivity_CompSheet_Keppel Land 4 2" xfId="46129"/>
    <cellStyle name="q_Sensitivity_CompSheet_Keppel Land 5" xfId="46126"/>
    <cellStyle name="q_Sensitivity_CompSheet_Keppel Land_Capitaland_working" xfId="21181"/>
    <cellStyle name="q_Sensitivity_CompSheet_Keppel Land_Capitaland_working 2" xfId="21182"/>
    <cellStyle name="q_Sensitivity_CompSheet_Keppel Land_Capitaland_working 2 2" xfId="46131"/>
    <cellStyle name="q_Sensitivity_CompSheet_Keppel Land_Capitaland_working 3" xfId="21183"/>
    <cellStyle name="q_Sensitivity_CompSheet_Keppel Land_Capitaland_working 3 2" xfId="46132"/>
    <cellStyle name="q_Sensitivity_CompSheet_Keppel Land_Capitaland_working 4" xfId="21184"/>
    <cellStyle name="q_Sensitivity_CompSheet_Keppel Land_Capitaland_working 4 2" xfId="46133"/>
    <cellStyle name="q_Sensitivity_CompSheet_Keppel Land_Capitaland_working 5" xfId="46130"/>
    <cellStyle name="q_Sensitivity_Fairness Opinion Valuation 4-23a.xls Chart 1" xfId="21185"/>
    <cellStyle name="q_Sensitivity_Fairness Opinion Valuation 4-23a.xls Chart 1 2" xfId="21186"/>
    <cellStyle name="q_Sensitivity_Fairness Opinion Valuation 4-23a.xls Chart 1 2 2" xfId="46135"/>
    <cellStyle name="q_Sensitivity_Fairness Opinion Valuation 4-23a.xls Chart 1 3" xfId="21187"/>
    <cellStyle name="q_Sensitivity_Fairness Opinion Valuation 4-23a.xls Chart 1 3 2" xfId="46136"/>
    <cellStyle name="q_Sensitivity_Fairness Opinion Valuation 4-23a.xls Chart 1 4" xfId="21188"/>
    <cellStyle name="q_Sensitivity_Fairness Opinion Valuation 4-23a.xls Chart 1 4 2" xfId="46137"/>
    <cellStyle name="q_Sensitivity_Fairness Opinion Valuation 4-23a.xls Chart 1 5" xfId="46134"/>
    <cellStyle name="q_Sensitivity_Fairness Opinion Valuation 4-23a.xls Chart 1_Capitaland" xfId="21189"/>
    <cellStyle name="q_Sensitivity_Fairness Opinion Valuation 4-23a.xls Chart 1_Capitaland 2" xfId="21190"/>
    <cellStyle name="q_Sensitivity_Fairness Opinion Valuation 4-23a.xls Chart 1_Capitaland 2 2" xfId="46139"/>
    <cellStyle name="q_Sensitivity_Fairness Opinion Valuation 4-23a.xls Chart 1_Capitaland 3" xfId="21191"/>
    <cellStyle name="q_Sensitivity_Fairness Opinion Valuation 4-23a.xls Chart 1_Capitaland 3 2" xfId="46140"/>
    <cellStyle name="q_Sensitivity_Fairness Opinion Valuation 4-23a.xls Chart 1_Capitaland 4" xfId="21192"/>
    <cellStyle name="q_Sensitivity_Fairness Opinion Valuation 4-23a.xls Chart 1_Capitaland 4 2" xfId="46141"/>
    <cellStyle name="q_Sensitivity_Fairness Opinion Valuation 4-23a.xls Chart 1_Capitaland 5" xfId="46138"/>
    <cellStyle name="q_Sensitivity_Fairness Opinion Valuation 4-23a.xls Chart 1_Citydev new" xfId="21193"/>
    <cellStyle name="q_Sensitivity_Fairness Opinion Valuation 4-23a.xls Chart 1_Citydev new 2" xfId="21194"/>
    <cellStyle name="q_Sensitivity_Fairness Opinion Valuation 4-23a.xls Chart 1_Citydev new 2 2" xfId="46143"/>
    <cellStyle name="q_Sensitivity_Fairness Opinion Valuation 4-23a.xls Chart 1_Citydev new 3" xfId="21195"/>
    <cellStyle name="q_Sensitivity_Fairness Opinion Valuation 4-23a.xls Chart 1_Citydev new 3 2" xfId="46144"/>
    <cellStyle name="q_Sensitivity_Fairness Opinion Valuation 4-23a.xls Chart 1_Citydev new 4" xfId="21196"/>
    <cellStyle name="q_Sensitivity_Fairness Opinion Valuation 4-23a.xls Chart 1_Citydev new 4 2" xfId="46145"/>
    <cellStyle name="q_Sensitivity_Fairness Opinion Valuation 4-23a.xls Chart 1_Citydev new 5" xfId="46142"/>
    <cellStyle name="q_Sensitivity_Fairness Opinion Valuation 4-23a.xls Chart 1_Keppel Land" xfId="21197"/>
    <cellStyle name="q_Sensitivity_Fairness Opinion Valuation 4-23a.xls Chart 1_Keppel Land 2" xfId="21198"/>
    <cellStyle name="q_Sensitivity_Fairness Opinion Valuation 4-23a.xls Chart 1_Keppel Land 2 2" xfId="46147"/>
    <cellStyle name="q_Sensitivity_Fairness Opinion Valuation 4-23a.xls Chart 1_Keppel Land 3" xfId="21199"/>
    <cellStyle name="q_Sensitivity_Fairness Opinion Valuation 4-23a.xls Chart 1_Keppel Land 3 2" xfId="46148"/>
    <cellStyle name="q_Sensitivity_Fairness Opinion Valuation 4-23a.xls Chart 1_Keppel Land 4" xfId="21200"/>
    <cellStyle name="q_Sensitivity_Fairness Opinion Valuation 4-23a.xls Chart 1_Keppel Land 4 2" xfId="46149"/>
    <cellStyle name="q_Sensitivity_Fairness Opinion Valuation 4-23a.xls Chart 1_Keppel Land 5" xfId="46146"/>
    <cellStyle name="q_Sensitivity_Fairness Opinion Valuation 4-23a.xls Chart 1_Keppel Land_Capitaland_working" xfId="21201"/>
    <cellStyle name="q_Sensitivity_Fairness Opinion Valuation 4-23a.xls Chart 1_Keppel Land_Capitaland_working 2" xfId="21202"/>
    <cellStyle name="q_Sensitivity_Fairness Opinion Valuation 4-23a.xls Chart 1_Keppel Land_Capitaland_working 2 2" xfId="46151"/>
    <cellStyle name="q_Sensitivity_Fairness Opinion Valuation 4-23a.xls Chart 1_Keppel Land_Capitaland_working 3" xfId="21203"/>
    <cellStyle name="q_Sensitivity_Fairness Opinion Valuation 4-23a.xls Chart 1_Keppel Land_Capitaland_working 3 2" xfId="46152"/>
    <cellStyle name="q_Sensitivity_Fairness Opinion Valuation 4-23a.xls Chart 1_Keppel Land_Capitaland_working 4" xfId="21204"/>
    <cellStyle name="q_Sensitivity_Fairness Opinion Valuation 4-23a.xls Chart 1_Keppel Land_Capitaland_working 4 2" xfId="46153"/>
    <cellStyle name="q_Sensitivity_Fairness Opinion Valuation 4-23a.xls Chart 1_Keppel Land_Capitaland_working 5" xfId="46150"/>
    <cellStyle name="q_Sensitivity_Keppel Land" xfId="21205"/>
    <cellStyle name="q_Sensitivity_Keppel Land 2" xfId="21206"/>
    <cellStyle name="q_Sensitivity_Keppel Land 2 2" xfId="46155"/>
    <cellStyle name="q_Sensitivity_Keppel Land 3" xfId="21207"/>
    <cellStyle name="q_Sensitivity_Keppel Land 3 2" xfId="46156"/>
    <cellStyle name="q_Sensitivity_Keppel Land 4" xfId="21208"/>
    <cellStyle name="q_Sensitivity_Keppel Land 4 2" xfId="46157"/>
    <cellStyle name="q_Sensitivity_Keppel Land 5" xfId="46154"/>
    <cellStyle name="q_Sensitivity_Keppel Land_Capitaland_working" xfId="21209"/>
    <cellStyle name="q_Sensitivity_Keppel Land_Capitaland_working 2" xfId="21210"/>
    <cellStyle name="q_Sensitivity_Keppel Land_Capitaland_working 2 2" xfId="46159"/>
    <cellStyle name="q_Sensitivity_Keppel Land_Capitaland_working 3" xfId="21211"/>
    <cellStyle name="q_Sensitivity_Keppel Land_Capitaland_working 3 2" xfId="46160"/>
    <cellStyle name="q_Sensitivity_Keppel Land_Capitaland_working 4" xfId="21212"/>
    <cellStyle name="q_Sensitivity_Keppel Land_Capitaland_working 4 2" xfId="46161"/>
    <cellStyle name="q_Sensitivity_Keppel Land_Capitaland_working 5" xfId="46158"/>
    <cellStyle name="q_Sensitivity_PowerValuation.xls Chart 21" xfId="21213"/>
    <cellStyle name="q_Sensitivity_PowerValuation.xls Chart 21 2" xfId="21214"/>
    <cellStyle name="q_Sensitivity_PowerValuation.xls Chart 21 2 2" xfId="46163"/>
    <cellStyle name="q_Sensitivity_PowerValuation.xls Chart 21 3" xfId="21215"/>
    <cellStyle name="q_Sensitivity_PowerValuation.xls Chart 21 3 2" xfId="46164"/>
    <cellStyle name="q_Sensitivity_PowerValuation.xls Chart 21 4" xfId="21216"/>
    <cellStyle name="q_Sensitivity_PowerValuation.xls Chart 21 4 2" xfId="46165"/>
    <cellStyle name="q_Sensitivity_PowerValuation.xls Chart 21 5" xfId="46162"/>
    <cellStyle name="q_Sensitivity_PowerValuation.xls Chart 21_Capitaland" xfId="21217"/>
    <cellStyle name="q_Sensitivity_PowerValuation.xls Chart 21_Capitaland 2" xfId="21218"/>
    <cellStyle name="q_Sensitivity_PowerValuation.xls Chart 21_Capitaland 2 2" xfId="46167"/>
    <cellStyle name="q_Sensitivity_PowerValuation.xls Chart 21_Capitaland 3" xfId="21219"/>
    <cellStyle name="q_Sensitivity_PowerValuation.xls Chart 21_Capitaland 3 2" xfId="46168"/>
    <cellStyle name="q_Sensitivity_PowerValuation.xls Chart 21_Capitaland 4" xfId="21220"/>
    <cellStyle name="q_Sensitivity_PowerValuation.xls Chart 21_Capitaland 4 2" xfId="46169"/>
    <cellStyle name="q_Sensitivity_PowerValuation.xls Chart 21_Capitaland 5" xfId="46166"/>
    <cellStyle name="q_Sensitivity_PowerValuation.xls Chart 21_Citydev new" xfId="21221"/>
    <cellStyle name="q_Sensitivity_PowerValuation.xls Chart 21_Citydev new 2" xfId="21222"/>
    <cellStyle name="q_Sensitivity_PowerValuation.xls Chart 21_Citydev new 2 2" xfId="46171"/>
    <cellStyle name="q_Sensitivity_PowerValuation.xls Chart 21_Citydev new 3" xfId="21223"/>
    <cellStyle name="q_Sensitivity_PowerValuation.xls Chart 21_Citydev new 3 2" xfId="46172"/>
    <cellStyle name="q_Sensitivity_PowerValuation.xls Chart 21_Citydev new 4" xfId="21224"/>
    <cellStyle name="q_Sensitivity_PowerValuation.xls Chart 21_Citydev new 4 2" xfId="46173"/>
    <cellStyle name="q_Sensitivity_PowerValuation.xls Chart 21_Citydev new 5" xfId="46170"/>
    <cellStyle name="q_Sensitivity_PowerValuation.xls Chart 21_Keppel Land" xfId="21225"/>
    <cellStyle name="q_Sensitivity_PowerValuation.xls Chart 21_Keppel Land 2" xfId="21226"/>
    <cellStyle name="q_Sensitivity_PowerValuation.xls Chart 21_Keppel Land 2 2" xfId="46175"/>
    <cellStyle name="q_Sensitivity_PowerValuation.xls Chart 21_Keppel Land 3" xfId="21227"/>
    <cellStyle name="q_Sensitivity_PowerValuation.xls Chart 21_Keppel Land 3 2" xfId="46176"/>
    <cellStyle name="q_Sensitivity_PowerValuation.xls Chart 21_Keppel Land 4" xfId="21228"/>
    <cellStyle name="q_Sensitivity_PowerValuation.xls Chart 21_Keppel Land 4 2" xfId="46177"/>
    <cellStyle name="q_Sensitivity_PowerValuation.xls Chart 21_Keppel Land 5" xfId="46174"/>
    <cellStyle name="q_Sensitivity_PowerValuation.xls Chart 21_Keppel Land_Capitaland_working" xfId="21229"/>
    <cellStyle name="q_Sensitivity_PowerValuation.xls Chart 21_Keppel Land_Capitaland_working 2" xfId="21230"/>
    <cellStyle name="q_Sensitivity_PowerValuation.xls Chart 21_Keppel Land_Capitaland_working 2 2" xfId="46179"/>
    <cellStyle name="q_Sensitivity_PowerValuation.xls Chart 21_Keppel Land_Capitaland_working 3" xfId="21231"/>
    <cellStyle name="q_Sensitivity_PowerValuation.xls Chart 21_Keppel Land_Capitaland_working 3 2" xfId="46180"/>
    <cellStyle name="q_Sensitivity_PowerValuation.xls Chart 21_Keppel Land_Capitaland_working 4" xfId="21232"/>
    <cellStyle name="q_Sensitivity_PowerValuation.xls Chart 21_Keppel Land_Capitaland_working 4 2" xfId="46181"/>
    <cellStyle name="q_Sensitivity_PowerValuation.xls Chart 21_Keppel Land_Capitaland_working 5" xfId="46178"/>
    <cellStyle name="q_Sensitivity_PowerValuation.xls Chart 28" xfId="21233"/>
    <cellStyle name="q_Sensitivity_PowerValuation.xls Chart 28 2" xfId="21234"/>
    <cellStyle name="q_Sensitivity_PowerValuation.xls Chart 28 2 2" xfId="46183"/>
    <cellStyle name="q_Sensitivity_PowerValuation.xls Chart 28 3" xfId="21235"/>
    <cellStyle name="q_Sensitivity_PowerValuation.xls Chart 28 3 2" xfId="46184"/>
    <cellStyle name="q_Sensitivity_PowerValuation.xls Chart 28 4" xfId="21236"/>
    <cellStyle name="q_Sensitivity_PowerValuation.xls Chart 28 4 2" xfId="46185"/>
    <cellStyle name="q_Sensitivity_PowerValuation.xls Chart 28 5" xfId="46182"/>
    <cellStyle name="q_Sensitivity_PowerValuation.xls Chart 28_Capitaland" xfId="21237"/>
    <cellStyle name="q_Sensitivity_PowerValuation.xls Chart 28_Capitaland 2" xfId="21238"/>
    <cellStyle name="q_Sensitivity_PowerValuation.xls Chart 28_Capitaland 2 2" xfId="46187"/>
    <cellStyle name="q_Sensitivity_PowerValuation.xls Chart 28_Capitaland 3" xfId="21239"/>
    <cellStyle name="q_Sensitivity_PowerValuation.xls Chart 28_Capitaland 3 2" xfId="46188"/>
    <cellStyle name="q_Sensitivity_PowerValuation.xls Chart 28_Capitaland 4" xfId="21240"/>
    <cellStyle name="q_Sensitivity_PowerValuation.xls Chart 28_Capitaland 4 2" xfId="46189"/>
    <cellStyle name="q_Sensitivity_PowerValuation.xls Chart 28_Capitaland 5" xfId="46186"/>
    <cellStyle name="q_Sensitivity_PowerValuation.xls Chart 28_Citydev new" xfId="21241"/>
    <cellStyle name="q_Sensitivity_PowerValuation.xls Chart 28_Citydev new 2" xfId="21242"/>
    <cellStyle name="q_Sensitivity_PowerValuation.xls Chart 28_Citydev new 2 2" xfId="46191"/>
    <cellStyle name="q_Sensitivity_PowerValuation.xls Chart 28_Citydev new 3" xfId="21243"/>
    <cellStyle name="q_Sensitivity_PowerValuation.xls Chart 28_Citydev new 3 2" xfId="46192"/>
    <cellStyle name="q_Sensitivity_PowerValuation.xls Chart 28_Citydev new 4" xfId="21244"/>
    <cellStyle name="q_Sensitivity_PowerValuation.xls Chart 28_Citydev new 4 2" xfId="46193"/>
    <cellStyle name="q_Sensitivity_PowerValuation.xls Chart 28_Citydev new 5" xfId="46190"/>
    <cellStyle name="q_Sensitivity_PowerValuation.xls Chart 28_Keppel Land" xfId="21245"/>
    <cellStyle name="q_Sensitivity_PowerValuation.xls Chart 28_Keppel Land 2" xfId="21246"/>
    <cellStyle name="q_Sensitivity_PowerValuation.xls Chart 28_Keppel Land 2 2" xfId="46195"/>
    <cellStyle name="q_Sensitivity_PowerValuation.xls Chart 28_Keppel Land 3" xfId="21247"/>
    <cellStyle name="q_Sensitivity_PowerValuation.xls Chart 28_Keppel Land 3 2" xfId="46196"/>
    <cellStyle name="q_Sensitivity_PowerValuation.xls Chart 28_Keppel Land 4" xfId="21248"/>
    <cellStyle name="q_Sensitivity_PowerValuation.xls Chart 28_Keppel Land 4 2" xfId="46197"/>
    <cellStyle name="q_Sensitivity_PowerValuation.xls Chart 28_Keppel Land 5" xfId="46194"/>
    <cellStyle name="q_Sensitivity_PowerValuation.xls Chart 28_Keppel Land_Capitaland_working" xfId="21249"/>
    <cellStyle name="q_Sensitivity_PowerValuation.xls Chart 28_Keppel Land_Capitaland_working 2" xfId="21250"/>
    <cellStyle name="q_Sensitivity_PowerValuation.xls Chart 28_Keppel Land_Capitaland_working 2 2" xfId="46199"/>
    <cellStyle name="q_Sensitivity_PowerValuation.xls Chart 28_Keppel Land_Capitaland_working 3" xfId="21251"/>
    <cellStyle name="q_Sensitivity_PowerValuation.xls Chart 28_Keppel Land_Capitaland_working 3 2" xfId="46200"/>
    <cellStyle name="q_Sensitivity_PowerValuation.xls Chart 28_Keppel Land_Capitaland_working 4" xfId="21252"/>
    <cellStyle name="q_Sensitivity_PowerValuation.xls Chart 28_Keppel Land_Capitaland_working 4 2" xfId="46201"/>
    <cellStyle name="q_Sensitivity_PowerValuation.xls Chart 28_Keppel Land_Capitaland_working 5" xfId="46198"/>
    <cellStyle name="q_Sensitivity_THEsumPage (2)" xfId="21253"/>
    <cellStyle name="q_Sensitivity_THEsumPage (2) 2" xfId="21254"/>
    <cellStyle name="q_Sensitivity_THEsumPage (2) 2 2" xfId="46203"/>
    <cellStyle name="q_Sensitivity_THEsumPage (2) 3" xfId="21255"/>
    <cellStyle name="q_Sensitivity_THEsumPage (2) 3 2" xfId="46204"/>
    <cellStyle name="q_Sensitivity_THEsumPage (2) 4" xfId="21256"/>
    <cellStyle name="q_Sensitivity_THEsumPage (2) 4 2" xfId="46205"/>
    <cellStyle name="q_Sensitivity_THEsumPage (2) 5" xfId="46202"/>
    <cellStyle name="q_Sensitivity_THEsumPage (2)_Capitaland" xfId="21257"/>
    <cellStyle name="q_Sensitivity_THEsumPage (2)_Capitaland 2" xfId="21258"/>
    <cellStyle name="q_Sensitivity_THEsumPage (2)_Capitaland 2 2" xfId="46207"/>
    <cellStyle name="q_Sensitivity_THEsumPage (2)_Capitaland 3" xfId="21259"/>
    <cellStyle name="q_Sensitivity_THEsumPage (2)_Capitaland 3 2" xfId="46208"/>
    <cellStyle name="q_Sensitivity_THEsumPage (2)_Capitaland 4" xfId="21260"/>
    <cellStyle name="q_Sensitivity_THEsumPage (2)_Capitaland 4 2" xfId="46209"/>
    <cellStyle name="q_Sensitivity_THEsumPage (2)_Capitaland 5" xfId="46206"/>
    <cellStyle name="q_Sensitivity_THEsumPage (2)_Citydev new" xfId="21261"/>
    <cellStyle name="q_Sensitivity_THEsumPage (2)_Citydev new 2" xfId="21262"/>
    <cellStyle name="q_Sensitivity_THEsumPage (2)_Citydev new 2 2" xfId="46211"/>
    <cellStyle name="q_Sensitivity_THEsumPage (2)_Citydev new 3" xfId="21263"/>
    <cellStyle name="q_Sensitivity_THEsumPage (2)_Citydev new 3 2" xfId="46212"/>
    <cellStyle name="q_Sensitivity_THEsumPage (2)_Citydev new 4" xfId="21264"/>
    <cellStyle name="q_Sensitivity_THEsumPage (2)_Citydev new 4 2" xfId="46213"/>
    <cellStyle name="q_Sensitivity_THEsumPage (2)_Citydev new 5" xfId="46210"/>
    <cellStyle name="q_Sensitivity_THEsumPage (2)_Keppel Land" xfId="21265"/>
    <cellStyle name="q_Sensitivity_THEsumPage (2)_Keppel Land 2" xfId="21266"/>
    <cellStyle name="q_Sensitivity_THEsumPage (2)_Keppel Land 2 2" xfId="46215"/>
    <cellStyle name="q_Sensitivity_THEsumPage (2)_Keppel Land 3" xfId="21267"/>
    <cellStyle name="q_Sensitivity_THEsumPage (2)_Keppel Land 3 2" xfId="46216"/>
    <cellStyle name="q_Sensitivity_THEsumPage (2)_Keppel Land 4" xfId="21268"/>
    <cellStyle name="q_Sensitivity_THEsumPage (2)_Keppel Land 4 2" xfId="46217"/>
    <cellStyle name="q_Sensitivity_THEsumPage (2)_Keppel Land 5" xfId="46214"/>
    <cellStyle name="q_Sensitivity_THEsumPage (2)_Keppel Land_Capitaland_working" xfId="21269"/>
    <cellStyle name="q_Sensitivity_THEsumPage (2)_Keppel Land_Capitaland_working 2" xfId="21270"/>
    <cellStyle name="q_Sensitivity_THEsumPage (2)_Keppel Land_Capitaland_working 2 2" xfId="46219"/>
    <cellStyle name="q_Sensitivity_THEsumPage (2)_Keppel Land_Capitaland_working 3" xfId="21271"/>
    <cellStyle name="q_Sensitivity_THEsumPage (2)_Keppel Land_Capitaland_working 3 2" xfId="46220"/>
    <cellStyle name="q_Sensitivity_THEsumPage (2)_Keppel Land_Capitaland_working 4" xfId="21272"/>
    <cellStyle name="q_Sensitivity_THEsumPage (2)_Keppel Land_Capitaland_working 4 2" xfId="46221"/>
    <cellStyle name="q_Sensitivity_THEsumPage (2)_Keppel Land_Capitaland_working 5" xfId="46218"/>
    <cellStyle name="q_Sensitivity_Valuation summaries" xfId="21273"/>
    <cellStyle name="q_Sensitivity_Valuation summaries 2" xfId="21274"/>
    <cellStyle name="q_Sensitivity_Valuation summaries 2 2" xfId="46223"/>
    <cellStyle name="q_Sensitivity_Valuation summaries 3" xfId="21275"/>
    <cellStyle name="q_Sensitivity_Valuation summaries 3 2" xfId="46224"/>
    <cellStyle name="q_Sensitivity_Valuation summaries 4" xfId="21276"/>
    <cellStyle name="q_Sensitivity_Valuation summaries 4 2" xfId="46225"/>
    <cellStyle name="q_Sensitivity_Valuation summaries 5" xfId="46222"/>
    <cellStyle name="q_Sensitivity_Valuation summaries_Capitaland" xfId="21277"/>
    <cellStyle name="q_Sensitivity_Valuation summaries_Capitaland 2" xfId="21278"/>
    <cellStyle name="q_Sensitivity_Valuation summaries_Capitaland 2 2" xfId="46227"/>
    <cellStyle name="q_Sensitivity_Valuation summaries_Capitaland 3" xfId="21279"/>
    <cellStyle name="q_Sensitivity_Valuation summaries_Capitaland 3 2" xfId="46228"/>
    <cellStyle name="q_Sensitivity_Valuation summaries_Capitaland 4" xfId="21280"/>
    <cellStyle name="q_Sensitivity_Valuation summaries_Capitaland 4 2" xfId="46229"/>
    <cellStyle name="q_Sensitivity_Valuation summaries_Capitaland 5" xfId="46226"/>
    <cellStyle name="q_Sensitivity_Valuation summaries_Citydev new" xfId="21281"/>
    <cellStyle name="q_Sensitivity_Valuation summaries_Citydev new 2" xfId="21282"/>
    <cellStyle name="q_Sensitivity_Valuation summaries_Citydev new 2 2" xfId="46231"/>
    <cellStyle name="q_Sensitivity_Valuation summaries_Citydev new 3" xfId="21283"/>
    <cellStyle name="q_Sensitivity_Valuation summaries_Citydev new 3 2" xfId="46232"/>
    <cellStyle name="q_Sensitivity_Valuation summaries_Citydev new 4" xfId="21284"/>
    <cellStyle name="q_Sensitivity_Valuation summaries_Citydev new 4 2" xfId="46233"/>
    <cellStyle name="q_Sensitivity_Valuation summaries_Citydev new 5" xfId="46230"/>
    <cellStyle name="q_Sensitivity_Valuation summaries_Keppel Land" xfId="21285"/>
    <cellStyle name="q_Sensitivity_Valuation summaries_Keppel Land 2" xfId="21286"/>
    <cellStyle name="q_Sensitivity_Valuation summaries_Keppel Land 2 2" xfId="46235"/>
    <cellStyle name="q_Sensitivity_Valuation summaries_Keppel Land 3" xfId="21287"/>
    <cellStyle name="q_Sensitivity_Valuation summaries_Keppel Land 3 2" xfId="46236"/>
    <cellStyle name="q_Sensitivity_Valuation summaries_Keppel Land 4" xfId="21288"/>
    <cellStyle name="q_Sensitivity_Valuation summaries_Keppel Land 4 2" xfId="46237"/>
    <cellStyle name="q_Sensitivity_Valuation summaries_Keppel Land 5" xfId="46234"/>
    <cellStyle name="q_Sensitivity_Valuation summaries_Keppel Land_Capitaland_working" xfId="21289"/>
    <cellStyle name="q_Sensitivity_Valuation summaries_Keppel Land_Capitaland_working 2" xfId="21290"/>
    <cellStyle name="q_Sensitivity_Valuation summaries_Keppel Land_Capitaland_working 2 2" xfId="46239"/>
    <cellStyle name="q_Sensitivity_Valuation summaries_Keppel Land_Capitaland_working 3" xfId="21291"/>
    <cellStyle name="q_Sensitivity_Valuation summaries_Keppel Land_Capitaland_working 3 2" xfId="46240"/>
    <cellStyle name="q_Sensitivity_Valuation summaries_Keppel Land_Capitaland_working 4" xfId="21292"/>
    <cellStyle name="q_Sensitivity_Valuation summaries_Keppel Land_Capitaland_working 4 2" xfId="46241"/>
    <cellStyle name="q_Sensitivity_Valuation summaries_Keppel Land_Capitaland_working 5" xfId="46238"/>
    <cellStyle name="q_show-hold" xfId="21293"/>
    <cellStyle name="q_show-hold 2" xfId="21294"/>
    <cellStyle name="q_show-hold 2 2" xfId="46243"/>
    <cellStyle name="q_show-hold 3" xfId="21295"/>
    <cellStyle name="q_show-hold 3 2" xfId="46244"/>
    <cellStyle name="q_show-hold 4" xfId="21296"/>
    <cellStyle name="q_show-hold 4 2" xfId="46245"/>
    <cellStyle name="q_show-hold 5" xfId="46242"/>
    <cellStyle name="q_show-hold_Capitaland" xfId="21297"/>
    <cellStyle name="q_show-hold_Capitaland 2" xfId="21298"/>
    <cellStyle name="q_show-hold_Capitaland 2 2" xfId="46247"/>
    <cellStyle name="q_show-hold_Capitaland 3" xfId="21299"/>
    <cellStyle name="q_show-hold_Capitaland 3 2" xfId="46248"/>
    <cellStyle name="q_show-hold_Capitaland 4" xfId="21300"/>
    <cellStyle name="q_show-hold_Capitaland 4 2" xfId="46249"/>
    <cellStyle name="q_show-hold_Capitaland 5" xfId="46246"/>
    <cellStyle name="q_show-hold_Citydev new" xfId="21301"/>
    <cellStyle name="q_show-hold_Citydev new 2" xfId="21302"/>
    <cellStyle name="q_show-hold_Citydev new 2 2" xfId="46251"/>
    <cellStyle name="q_show-hold_Citydev new 3" xfId="21303"/>
    <cellStyle name="q_show-hold_Citydev new 3 2" xfId="46252"/>
    <cellStyle name="q_show-hold_Citydev new 4" xfId="21304"/>
    <cellStyle name="q_show-hold_Citydev new 4 2" xfId="46253"/>
    <cellStyle name="q_show-hold_Citydev new 5" xfId="46250"/>
    <cellStyle name="q_show-hold_CompSheet" xfId="21305"/>
    <cellStyle name="q_show-hold_CompSheet 2" xfId="21306"/>
    <cellStyle name="q_show-hold_CompSheet 2 2" xfId="46255"/>
    <cellStyle name="q_show-hold_CompSheet 3" xfId="21307"/>
    <cellStyle name="q_show-hold_CompSheet 3 2" xfId="46256"/>
    <cellStyle name="q_show-hold_CompSheet 4" xfId="21308"/>
    <cellStyle name="q_show-hold_CompSheet 4 2" xfId="46257"/>
    <cellStyle name="q_show-hold_CompSheet 5" xfId="46254"/>
    <cellStyle name="q_show-hold_CompSheet_Capitaland" xfId="21309"/>
    <cellStyle name="q_show-hold_CompSheet_Capitaland 2" xfId="21310"/>
    <cellStyle name="q_show-hold_CompSheet_Capitaland 2 2" xfId="46259"/>
    <cellStyle name="q_show-hold_CompSheet_Capitaland 3" xfId="21311"/>
    <cellStyle name="q_show-hold_CompSheet_Capitaland 3 2" xfId="46260"/>
    <cellStyle name="q_show-hold_CompSheet_Capitaland 4" xfId="21312"/>
    <cellStyle name="q_show-hold_CompSheet_Capitaland 4 2" xfId="46261"/>
    <cellStyle name="q_show-hold_CompSheet_Capitaland 5" xfId="46258"/>
    <cellStyle name="q_show-hold_CompSheet_Citydev new" xfId="21313"/>
    <cellStyle name="q_show-hold_CompSheet_Citydev new 2" xfId="21314"/>
    <cellStyle name="q_show-hold_CompSheet_Citydev new 2 2" xfId="46263"/>
    <cellStyle name="q_show-hold_CompSheet_Citydev new 3" xfId="21315"/>
    <cellStyle name="q_show-hold_CompSheet_Citydev new 3 2" xfId="46264"/>
    <cellStyle name="q_show-hold_CompSheet_Citydev new 4" xfId="21316"/>
    <cellStyle name="q_show-hold_CompSheet_Citydev new 4 2" xfId="46265"/>
    <cellStyle name="q_show-hold_CompSheet_Citydev new 5" xfId="46262"/>
    <cellStyle name="q_show-hold_CompSheet_Keppel Land" xfId="21317"/>
    <cellStyle name="q_show-hold_CompSheet_Keppel Land 2" xfId="21318"/>
    <cellStyle name="q_show-hold_CompSheet_Keppel Land 2 2" xfId="46267"/>
    <cellStyle name="q_show-hold_CompSheet_Keppel Land 3" xfId="21319"/>
    <cellStyle name="q_show-hold_CompSheet_Keppel Land 3 2" xfId="46268"/>
    <cellStyle name="q_show-hold_CompSheet_Keppel Land 4" xfId="21320"/>
    <cellStyle name="q_show-hold_CompSheet_Keppel Land 4 2" xfId="46269"/>
    <cellStyle name="q_show-hold_CompSheet_Keppel Land 5" xfId="46266"/>
    <cellStyle name="q_show-hold_CompSheet_Keppel Land_Capitaland_working" xfId="21321"/>
    <cellStyle name="q_show-hold_CompSheet_Keppel Land_Capitaland_working 2" xfId="21322"/>
    <cellStyle name="q_show-hold_CompSheet_Keppel Land_Capitaland_working 2 2" xfId="46271"/>
    <cellStyle name="q_show-hold_CompSheet_Keppel Land_Capitaland_working 3" xfId="21323"/>
    <cellStyle name="q_show-hold_CompSheet_Keppel Land_Capitaland_working 3 2" xfId="46272"/>
    <cellStyle name="q_show-hold_CompSheet_Keppel Land_Capitaland_working 4" xfId="21324"/>
    <cellStyle name="q_show-hold_CompSheet_Keppel Land_Capitaland_working 4 2" xfId="46273"/>
    <cellStyle name="q_show-hold_CompSheet_Keppel Land_Capitaland_working 5" xfId="46270"/>
    <cellStyle name="q_show-hold_Fairness Opinion Valuation 4-23a.xls Chart 1" xfId="21325"/>
    <cellStyle name="q_show-hold_Fairness Opinion Valuation 4-23a.xls Chart 1 2" xfId="21326"/>
    <cellStyle name="q_show-hold_Fairness Opinion Valuation 4-23a.xls Chart 1 2 2" xfId="46275"/>
    <cellStyle name="q_show-hold_Fairness Opinion Valuation 4-23a.xls Chart 1 3" xfId="21327"/>
    <cellStyle name="q_show-hold_Fairness Opinion Valuation 4-23a.xls Chart 1 3 2" xfId="46276"/>
    <cellStyle name="q_show-hold_Fairness Opinion Valuation 4-23a.xls Chart 1 4" xfId="21328"/>
    <cellStyle name="q_show-hold_Fairness Opinion Valuation 4-23a.xls Chart 1 4 2" xfId="46277"/>
    <cellStyle name="q_show-hold_Fairness Opinion Valuation 4-23a.xls Chart 1 5" xfId="46274"/>
    <cellStyle name="q_show-hold_Fairness Opinion Valuation 4-23a.xls Chart 1_Capitaland" xfId="21329"/>
    <cellStyle name="q_show-hold_Fairness Opinion Valuation 4-23a.xls Chart 1_Capitaland 2" xfId="21330"/>
    <cellStyle name="q_show-hold_Fairness Opinion Valuation 4-23a.xls Chart 1_Capitaland 2 2" xfId="46279"/>
    <cellStyle name="q_show-hold_Fairness Opinion Valuation 4-23a.xls Chart 1_Capitaland 3" xfId="21331"/>
    <cellStyle name="q_show-hold_Fairness Opinion Valuation 4-23a.xls Chart 1_Capitaland 3 2" xfId="46280"/>
    <cellStyle name="q_show-hold_Fairness Opinion Valuation 4-23a.xls Chart 1_Capitaland 4" xfId="21332"/>
    <cellStyle name="q_show-hold_Fairness Opinion Valuation 4-23a.xls Chart 1_Capitaland 4 2" xfId="46281"/>
    <cellStyle name="q_show-hold_Fairness Opinion Valuation 4-23a.xls Chart 1_Capitaland 5" xfId="46278"/>
    <cellStyle name="q_show-hold_Fairness Opinion Valuation 4-23a.xls Chart 1_Citydev new" xfId="21333"/>
    <cellStyle name="q_show-hold_Fairness Opinion Valuation 4-23a.xls Chart 1_Citydev new 2" xfId="21334"/>
    <cellStyle name="q_show-hold_Fairness Opinion Valuation 4-23a.xls Chart 1_Citydev new 2 2" xfId="46283"/>
    <cellStyle name="q_show-hold_Fairness Opinion Valuation 4-23a.xls Chart 1_Citydev new 3" xfId="21335"/>
    <cellStyle name="q_show-hold_Fairness Opinion Valuation 4-23a.xls Chart 1_Citydev new 3 2" xfId="46284"/>
    <cellStyle name="q_show-hold_Fairness Opinion Valuation 4-23a.xls Chart 1_Citydev new 4" xfId="21336"/>
    <cellStyle name="q_show-hold_Fairness Opinion Valuation 4-23a.xls Chart 1_Citydev new 4 2" xfId="46285"/>
    <cellStyle name="q_show-hold_Fairness Opinion Valuation 4-23a.xls Chart 1_Citydev new 5" xfId="46282"/>
    <cellStyle name="q_show-hold_Fairness Opinion Valuation 4-23a.xls Chart 1_Keppel Land" xfId="21337"/>
    <cellStyle name="q_show-hold_Fairness Opinion Valuation 4-23a.xls Chart 1_Keppel Land 2" xfId="21338"/>
    <cellStyle name="q_show-hold_Fairness Opinion Valuation 4-23a.xls Chart 1_Keppel Land 2 2" xfId="46287"/>
    <cellStyle name="q_show-hold_Fairness Opinion Valuation 4-23a.xls Chart 1_Keppel Land 3" xfId="21339"/>
    <cellStyle name="q_show-hold_Fairness Opinion Valuation 4-23a.xls Chart 1_Keppel Land 3 2" xfId="46288"/>
    <cellStyle name="q_show-hold_Fairness Opinion Valuation 4-23a.xls Chart 1_Keppel Land 4" xfId="21340"/>
    <cellStyle name="q_show-hold_Fairness Opinion Valuation 4-23a.xls Chart 1_Keppel Land 4 2" xfId="46289"/>
    <cellStyle name="q_show-hold_Fairness Opinion Valuation 4-23a.xls Chart 1_Keppel Land 5" xfId="46286"/>
    <cellStyle name="q_show-hold_Fairness Opinion Valuation 4-23a.xls Chart 1_Keppel Land_Capitaland_working" xfId="21341"/>
    <cellStyle name="q_show-hold_Fairness Opinion Valuation 4-23a.xls Chart 1_Keppel Land_Capitaland_working 2" xfId="21342"/>
    <cellStyle name="q_show-hold_Fairness Opinion Valuation 4-23a.xls Chart 1_Keppel Land_Capitaland_working 2 2" xfId="46291"/>
    <cellStyle name="q_show-hold_Fairness Opinion Valuation 4-23a.xls Chart 1_Keppel Land_Capitaland_working 3" xfId="21343"/>
    <cellStyle name="q_show-hold_Fairness Opinion Valuation 4-23a.xls Chart 1_Keppel Land_Capitaland_working 3 2" xfId="46292"/>
    <cellStyle name="q_show-hold_Fairness Opinion Valuation 4-23a.xls Chart 1_Keppel Land_Capitaland_working 4" xfId="21344"/>
    <cellStyle name="q_show-hold_Fairness Opinion Valuation 4-23a.xls Chart 1_Keppel Land_Capitaland_working 4 2" xfId="46293"/>
    <cellStyle name="q_show-hold_Fairness Opinion Valuation 4-23a.xls Chart 1_Keppel Land_Capitaland_working 5" xfId="46290"/>
    <cellStyle name="q_show-hold_Keppel Land" xfId="21345"/>
    <cellStyle name="q_show-hold_Keppel Land 2" xfId="21346"/>
    <cellStyle name="q_show-hold_Keppel Land 2 2" xfId="46295"/>
    <cellStyle name="q_show-hold_Keppel Land 3" xfId="21347"/>
    <cellStyle name="q_show-hold_Keppel Land 3 2" xfId="46296"/>
    <cellStyle name="q_show-hold_Keppel Land 4" xfId="21348"/>
    <cellStyle name="q_show-hold_Keppel Land 4 2" xfId="46297"/>
    <cellStyle name="q_show-hold_Keppel Land 5" xfId="46294"/>
    <cellStyle name="q_show-hold_Keppel Land_Capitaland_working" xfId="21349"/>
    <cellStyle name="q_show-hold_Keppel Land_Capitaland_working 2" xfId="21350"/>
    <cellStyle name="q_show-hold_Keppel Land_Capitaland_working 2 2" xfId="46299"/>
    <cellStyle name="q_show-hold_Keppel Land_Capitaland_working 3" xfId="21351"/>
    <cellStyle name="q_show-hold_Keppel Land_Capitaland_working 3 2" xfId="46300"/>
    <cellStyle name="q_show-hold_Keppel Land_Capitaland_working 4" xfId="21352"/>
    <cellStyle name="q_show-hold_Keppel Land_Capitaland_working 4 2" xfId="46301"/>
    <cellStyle name="q_show-hold_Keppel Land_Capitaland_working 5" xfId="46298"/>
    <cellStyle name="q_show-hold_PowerValuation.xls Chart 21" xfId="21353"/>
    <cellStyle name="q_show-hold_PowerValuation.xls Chart 21 2" xfId="21354"/>
    <cellStyle name="q_show-hold_PowerValuation.xls Chart 21 2 2" xfId="46303"/>
    <cellStyle name="q_show-hold_PowerValuation.xls Chart 21 3" xfId="21355"/>
    <cellStyle name="q_show-hold_PowerValuation.xls Chart 21 3 2" xfId="46304"/>
    <cellStyle name="q_show-hold_PowerValuation.xls Chart 21 4" xfId="21356"/>
    <cellStyle name="q_show-hold_PowerValuation.xls Chart 21 4 2" xfId="46305"/>
    <cellStyle name="q_show-hold_PowerValuation.xls Chart 21 5" xfId="46302"/>
    <cellStyle name="q_show-hold_PowerValuation.xls Chart 21_Capitaland" xfId="21357"/>
    <cellStyle name="q_show-hold_PowerValuation.xls Chart 21_Capitaland 2" xfId="21358"/>
    <cellStyle name="q_show-hold_PowerValuation.xls Chart 21_Capitaland 2 2" xfId="46307"/>
    <cellStyle name="q_show-hold_PowerValuation.xls Chart 21_Capitaland 3" xfId="21359"/>
    <cellStyle name="q_show-hold_PowerValuation.xls Chart 21_Capitaland 3 2" xfId="46308"/>
    <cellStyle name="q_show-hold_PowerValuation.xls Chart 21_Capitaland 4" xfId="21360"/>
    <cellStyle name="q_show-hold_PowerValuation.xls Chart 21_Capitaland 4 2" xfId="46309"/>
    <cellStyle name="q_show-hold_PowerValuation.xls Chart 21_Capitaland 5" xfId="46306"/>
    <cellStyle name="q_show-hold_PowerValuation.xls Chart 21_Citydev new" xfId="21361"/>
    <cellStyle name="q_show-hold_PowerValuation.xls Chart 21_Citydev new 2" xfId="21362"/>
    <cellStyle name="q_show-hold_PowerValuation.xls Chart 21_Citydev new 2 2" xfId="46311"/>
    <cellStyle name="q_show-hold_PowerValuation.xls Chart 21_Citydev new 3" xfId="21363"/>
    <cellStyle name="q_show-hold_PowerValuation.xls Chart 21_Citydev new 3 2" xfId="46312"/>
    <cellStyle name="q_show-hold_PowerValuation.xls Chart 21_Citydev new 4" xfId="21364"/>
    <cellStyle name="q_show-hold_PowerValuation.xls Chart 21_Citydev new 4 2" xfId="46313"/>
    <cellStyle name="q_show-hold_PowerValuation.xls Chart 21_Citydev new 5" xfId="46310"/>
    <cellStyle name="q_show-hold_PowerValuation.xls Chart 21_Keppel Land" xfId="21365"/>
    <cellStyle name="q_show-hold_PowerValuation.xls Chart 21_Keppel Land 2" xfId="21366"/>
    <cellStyle name="q_show-hold_PowerValuation.xls Chart 21_Keppel Land 2 2" xfId="46315"/>
    <cellStyle name="q_show-hold_PowerValuation.xls Chart 21_Keppel Land 3" xfId="21367"/>
    <cellStyle name="q_show-hold_PowerValuation.xls Chart 21_Keppel Land 3 2" xfId="46316"/>
    <cellStyle name="q_show-hold_PowerValuation.xls Chart 21_Keppel Land 4" xfId="21368"/>
    <cellStyle name="q_show-hold_PowerValuation.xls Chart 21_Keppel Land 4 2" xfId="46317"/>
    <cellStyle name="q_show-hold_PowerValuation.xls Chart 21_Keppel Land 5" xfId="46314"/>
    <cellStyle name="q_show-hold_PowerValuation.xls Chart 21_Keppel Land_Capitaland_working" xfId="21369"/>
    <cellStyle name="q_show-hold_PowerValuation.xls Chart 21_Keppel Land_Capitaland_working 2" xfId="21370"/>
    <cellStyle name="q_show-hold_PowerValuation.xls Chart 21_Keppel Land_Capitaland_working 2 2" xfId="46319"/>
    <cellStyle name="q_show-hold_PowerValuation.xls Chart 21_Keppel Land_Capitaland_working 3" xfId="21371"/>
    <cellStyle name="q_show-hold_PowerValuation.xls Chart 21_Keppel Land_Capitaland_working 3 2" xfId="46320"/>
    <cellStyle name="q_show-hold_PowerValuation.xls Chart 21_Keppel Land_Capitaland_working 4" xfId="21372"/>
    <cellStyle name="q_show-hold_PowerValuation.xls Chart 21_Keppel Land_Capitaland_working 4 2" xfId="46321"/>
    <cellStyle name="q_show-hold_PowerValuation.xls Chart 21_Keppel Land_Capitaland_working 5" xfId="46318"/>
    <cellStyle name="q_show-hold_PowerValuation.xls Chart 28" xfId="21373"/>
    <cellStyle name="q_show-hold_PowerValuation.xls Chart 28 2" xfId="21374"/>
    <cellStyle name="q_show-hold_PowerValuation.xls Chart 28 2 2" xfId="46323"/>
    <cellStyle name="q_show-hold_PowerValuation.xls Chart 28 3" xfId="21375"/>
    <cellStyle name="q_show-hold_PowerValuation.xls Chart 28 3 2" xfId="46324"/>
    <cellStyle name="q_show-hold_PowerValuation.xls Chart 28 4" xfId="21376"/>
    <cellStyle name="q_show-hold_PowerValuation.xls Chart 28 4 2" xfId="46325"/>
    <cellStyle name="q_show-hold_PowerValuation.xls Chart 28 5" xfId="46322"/>
    <cellStyle name="q_show-hold_PowerValuation.xls Chart 28_Capitaland" xfId="21377"/>
    <cellStyle name="q_show-hold_PowerValuation.xls Chart 28_Capitaland 2" xfId="21378"/>
    <cellStyle name="q_show-hold_PowerValuation.xls Chart 28_Capitaland 2 2" xfId="46327"/>
    <cellStyle name="q_show-hold_PowerValuation.xls Chart 28_Capitaland 3" xfId="21379"/>
    <cellStyle name="q_show-hold_PowerValuation.xls Chart 28_Capitaland 3 2" xfId="46328"/>
    <cellStyle name="q_show-hold_PowerValuation.xls Chart 28_Capitaland 4" xfId="21380"/>
    <cellStyle name="q_show-hold_PowerValuation.xls Chart 28_Capitaland 4 2" xfId="46329"/>
    <cellStyle name="q_show-hold_PowerValuation.xls Chart 28_Capitaland 5" xfId="46326"/>
    <cellStyle name="q_show-hold_PowerValuation.xls Chart 28_Citydev new" xfId="21381"/>
    <cellStyle name="q_show-hold_PowerValuation.xls Chart 28_Citydev new 2" xfId="21382"/>
    <cellStyle name="q_show-hold_PowerValuation.xls Chart 28_Citydev new 2 2" xfId="46331"/>
    <cellStyle name="q_show-hold_PowerValuation.xls Chart 28_Citydev new 3" xfId="21383"/>
    <cellStyle name="q_show-hold_PowerValuation.xls Chart 28_Citydev new 3 2" xfId="46332"/>
    <cellStyle name="q_show-hold_PowerValuation.xls Chart 28_Citydev new 4" xfId="21384"/>
    <cellStyle name="q_show-hold_PowerValuation.xls Chart 28_Citydev new 4 2" xfId="46333"/>
    <cellStyle name="q_show-hold_PowerValuation.xls Chart 28_Citydev new 5" xfId="46330"/>
    <cellStyle name="q_show-hold_PowerValuation.xls Chart 28_Keppel Land" xfId="21385"/>
    <cellStyle name="q_show-hold_PowerValuation.xls Chart 28_Keppel Land 2" xfId="21386"/>
    <cellStyle name="q_show-hold_PowerValuation.xls Chart 28_Keppel Land 2 2" xfId="46335"/>
    <cellStyle name="q_show-hold_PowerValuation.xls Chart 28_Keppel Land 3" xfId="21387"/>
    <cellStyle name="q_show-hold_PowerValuation.xls Chart 28_Keppel Land 3 2" xfId="46336"/>
    <cellStyle name="q_show-hold_PowerValuation.xls Chart 28_Keppel Land 4" xfId="21388"/>
    <cellStyle name="q_show-hold_PowerValuation.xls Chart 28_Keppel Land 4 2" xfId="46337"/>
    <cellStyle name="q_show-hold_PowerValuation.xls Chart 28_Keppel Land 5" xfId="46334"/>
    <cellStyle name="q_show-hold_PowerValuation.xls Chart 28_Keppel Land_Capitaland_working" xfId="21389"/>
    <cellStyle name="q_show-hold_PowerValuation.xls Chart 28_Keppel Land_Capitaland_working 2" xfId="21390"/>
    <cellStyle name="q_show-hold_PowerValuation.xls Chart 28_Keppel Land_Capitaland_working 2 2" xfId="46339"/>
    <cellStyle name="q_show-hold_PowerValuation.xls Chart 28_Keppel Land_Capitaland_working 3" xfId="21391"/>
    <cellStyle name="q_show-hold_PowerValuation.xls Chart 28_Keppel Land_Capitaland_working 3 2" xfId="46340"/>
    <cellStyle name="q_show-hold_PowerValuation.xls Chart 28_Keppel Land_Capitaland_working 4" xfId="21392"/>
    <cellStyle name="q_show-hold_PowerValuation.xls Chart 28_Keppel Land_Capitaland_working 4 2" xfId="46341"/>
    <cellStyle name="q_show-hold_PowerValuation.xls Chart 28_Keppel Land_Capitaland_working 5" xfId="46338"/>
    <cellStyle name="q_show-hold_THEsumPage (2)" xfId="21393"/>
    <cellStyle name="q_show-hold_THEsumPage (2) 2" xfId="21394"/>
    <cellStyle name="q_show-hold_THEsumPage (2) 2 2" xfId="46343"/>
    <cellStyle name="q_show-hold_THEsumPage (2) 3" xfId="21395"/>
    <cellStyle name="q_show-hold_THEsumPage (2) 3 2" xfId="46344"/>
    <cellStyle name="q_show-hold_THEsumPage (2) 4" xfId="21396"/>
    <cellStyle name="q_show-hold_THEsumPage (2) 4 2" xfId="46345"/>
    <cellStyle name="q_show-hold_THEsumPage (2) 5" xfId="46342"/>
    <cellStyle name="q_show-hold_THEsumPage (2)_Capitaland" xfId="21397"/>
    <cellStyle name="q_show-hold_THEsumPage (2)_Capitaland 2" xfId="21398"/>
    <cellStyle name="q_show-hold_THEsumPage (2)_Capitaland 2 2" xfId="46347"/>
    <cellStyle name="q_show-hold_THEsumPage (2)_Capitaland 3" xfId="21399"/>
    <cellStyle name="q_show-hold_THEsumPage (2)_Capitaland 3 2" xfId="46348"/>
    <cellStyle name="q_show-hold_THEsumPage (2)_Capitaland 4" xfId="21400"/>
    <cellStyle name="q_show-hold_THEsumPage (2)_Capitaland 4 2" xfId="46349"/>
    <cellStyle name="q_show-hold_THEsumPage (2)_Capitaland 5" xfId="46346"/>
    <cellStyle name="q_show-hold_THEsumPage (2)_Citydev new" xfId="21401"/>
    <cellStyle name="q_show-hold_THEsumPage (2)_Citydev new 2" xfId="21402"/>
    <cellStyle name="q_show-hold_THEsumPage (2)_Citydev new 2 2" xfId="46351"/>
    <cellStyle name="q_show-hold_THEsumPage (2)_Citydev new 3" xfId="21403"/>
    <cellStyle name="q_show-hold_THEsumPage (2)_Citydev new 3 2" xfId="46352"/>
    <cellStyle name="q_show-hold_THEsumPage (2)_Citydev new 4" xfId="21404"/>
    <cellStyle name="q_show-hold_THEsumPage (2)_Citydev new 4 2" xfId="46353"/>
    <cellStyle name="q_show-hold_THEsumPage (2)_Citydev new 5" xfId="46350"/>
    <cellStyle name="q_show-hold_THEsumPage (2)_Keppel Land" xfId="21405"/>
    <cellStyle name="q_show-hold_THEsumPage (2)_Keppel Land 2" xfId="21406"/>
    <cellStyle name="q_show-hold_THEsumPage (2)_Keppel Land 2 2" xfId="46355"/>
    <cellStyle name="q_show-hold_THEsumPage (2)_Keppel Land 3" xfId="21407"/>
    <cellStyle name="q_show-hold_THEsumPage (2)_Keppel Land 3 2" xfId="46356"/>
    <cellStyle name="q_show-hold_THEsumPage (2)_Keppel Land 4" xfId="21408"/>
    <cellStyle name="q_show-hold_THEsumPage (2)_Keppel Land 4 2" xfId="46357"/>
    <cellStyle name="q_show-hold_THEsumPage (2)_Keppel Land 5" xfId="46354"/>
    <cellStyle name="q_show-hold_THEsumPage (2)_Keppel Land_Capitaland_working" xfId="21409"/>
    <cellStyle name="q_show-hold_THEsumPage (2)_Keppel Land_Capitaland_working 2" xfId="21410"/>
    <cellStyle name="q_show-hold_THEsumPage (2)_Keppel Land_Capitaland_working 2 2" xfId="46359"/>
    <cellStyle name="q_show-hold_THEsumPage (2)_Keppel Land_Capitaland_working 3" xfId="21411"/>
    <cellStyle name="q_show-hold_THEsumPage (2)_Keppel Land_Capitaland_working 3 2" xfId="46360"/>
    <cellStyle name="q_show-hold_THEsumPage (2)_Keppel Land_Capitaland_working 4" xfId="21412"/>
    <cellStyle name="q_show-hold_THEsumPage (2)_Keppel Land_Capitaland_working 4 2" xfId="46361"/>
    <cellStyle name="q_show-hold_THEsumPage (2)_Keppel Land_Capitaland_working 5" xfId="46358"/>
    <cellStyle name="q_show-hold_Valuation summaries" xfId="21413"/>
    <cellStyle name="q_show-hold_Valuation summaries 2" xfId="21414"/>
    <cellStyle name="q_show-hold_Valuation summaries 2 2" xfId="46363"/>
    <cellStyle name="q_show-hold_Valuation summaries 3" xfId="21415"/>
    <cellStyle name="q_show-hold_Valuation summaries 3 2" xfId="46364"/>
    <cellStyle name="q_show-hold_Valuation summaries 4" xfId="21416"/>
    <cellStyle name="q_show-hold_Valuation summaries 4 2" xfId="46365"/>
    <cellStyle name="q_show-hold_Valuation summaries 5" xfId="46362"/>
    <cellStyle name="q_show-hold_Valuation summaries_Capitaland" xfId="21417"/>
    <cellStyle name="q_show-hold_Valuation summaries_Capitaland 2" xfId="21418"/>
    <cellStyle name="q_show-hold_Valuation summaries_Capitaland 2 2" xfId="46367"/>
    <cellStyle name="q_show-hold_Valuation summaries_Capitaland 3" xfId="21419"/>
    <cellStyle name="q_show-hold_Valuation summaries_Capitaland 3 2" xfId="46368"/>
    <cellStyle name="q_show-hold_Valuation summaries_Capitaland 4" xfId="21420"/>
    <cellStyle name="q_show-hold_Valuation summaries_Capitaland 4 2" xfId="46369"/>
    <cellStyle name="q_show-hold_Valuation summaries_Capitaland 5" xfId="46366"/>
    <cellStyle name="q_show-hold_Valuation summaries_Citydev new" xfId="21421"/>
    <cellStyle name="q_show-hold_Valuation summaries_Citydev new 2" xfId="21422"/>
    <cellStyle name="q_show-hold_Valuation summaries_Citydev new 2 2" xfId="46371"/>
    <cellStyle name="q_show-hold_Valuation summaries_Citydev new 3" xfId="21423"/>
    <cellStyle name="q_show-hold_Valuation summaries_Citydev new 3 2" xfId="46372"/>
    <cellStyle name="q_show-hold_Valuation summaries_Citydev new 4" xfId="21424"/>
    <cellStyle name="q_show-hold_Valuation summaries_Citydev new 4 2" xfId="46373"/>
    <cellStyle name="q_show-hold_Valuation summaries_Citydev new 5" xfId="46370"/>
    <cellStyle name="q_show-hold_Valuation summaries_Keppel Land" xfId="21425"/>
    <cellStyle name="q_show-hold_Valuation summaries_Keppel Land 2" xfId="21426"/>
    <cellStyle name="q_show-hold_Valuation summaries_Keppel Land 2 2" xfId="46375"/>
    <cellStyle name="q_show-hold_Valuation summaries_Keppel Land 3" xfId="21427"/>
    <cellStyle name="q_show-hold_Valuation summaries_Keppel Land 3 2" xfId="46376"/>
    <cellStyle name="q_show-hold_Valuation summaries_Keppel Land 4" xfId="21428"/>
    <cellStyle name="q_show-hold_Valuation summaries_Keppel Land 4 2" xfId="46377"/>
    <cellStyle name="q_show-hold_Valuation summaries_Keppel Land 5" xfId="46374"/>
    <cellStyle name="q_show-hold_Valuation summaries_Keppel Land_Capitaland_working" xfId="21429"/>
    <cellStyle name="q_show-hold_Valuation summaries_Keppel Land_Capitaland_working 2" xfId="21430"/>
    <cellStyle name="q_show-hold_Valuation summaries_Keppel Land_Capitaland_working 2 2" xfId="46379"/>
    <cellStyle name="q_show-hold_Valuation summaries_Keppel Land_Capitaland_working 3" xfId="21431"/>
    <cellStyle name="q_show-hold_Valuation summaries_Keppel Land_Capitaland_working 3 2" xfId="46380"/>
    <cellStyle name="q_show-hold_Valuation summaries_Keppel Land_Capitaland_working 4" xfId="21432"/>
    <cellStyle name="q_show-hold_Valuation summaries_Keppel Land_Capitaland_working 4 2" xfId="46381"/>
    <cellStyle name="q_show-hold_Valuation summaries_Keppel Land_Capitaland_working 5" xfId="46378"/>
    <cellStyle name="q_THEsumPage (2)" xfId="21433"/>
    <cellStyle name="q_THEsumPage (2) 2" xfId="21434"/>
    <cellStyle name="q_THEsumPage (2) 2 2" xfId="46383"/>
    <cellStyle name="q_THEsumPage (2) 3" xfId="21435"/>
    <cellStyle name="q_THEsumPage (2) 3 2" xfId="46384"/>
    <cellStyle name="q_THEsumPage (2) 4" xfId="21436"/>
    <cellStyle name="q_THEsumPage (2) 4 2" xfId="46385"/>
    <cellStyle name="q_THEsumPage (2) 5" xfId="46382"/>
    <cellStyle name="q_THEsumPage (2)_Capitaland" xfId="21437"/>
    <cellStyle name="q_THEsumPage (2)_Capitaland 2" xfId="21438"/>
    <cellStyle name="q_THEsumPage (2)_Capitaland 2 2" xfId="46387"/>
    <cellStyle name="q_THEsumPage (2)_Capitaland 3" xfId="21439"/>
    <cellStyle name="q_THEsumPage (2)_Capitaland 3 2" xfId="46388"/>
    <cellStyle name="q_THEsumPage (2)_Capitaland 4" xfId="21440"/>
    <cellStyle name="q_THEsumPage (2)_Capitaland 4 2" xfId="46389"/>
    <cellStyle name="q_THEsumPage (2)_Capitaland 5" xfId="46386"/>
    <cellStyle name="q_THEsumPage (2)_Citydev new" xfId="21441"/>
    <cellStyle name="q_THEsumPage (2)_Citydev new 2" xfId="21442"/>
    <cellStyle name="q_THEsumPage (2)_Citydev new 2 2" xfId="46391"/>
    <cellStyle name="q_THEsumPage (2)_Citydev new 3" xfId="21443"/>
    <cellStyle name="q_THEsumPage (2)_Citydev new 3 2" xfId="46392"/>
    <cellStyle name="q_THEsumPage (2)_Citydev new 4" xfId="21444"/>
    <cellStyle name="q_THEsumPage (2)_Citydev new 4 2" xfId="46393"/>
    <cellStyle name="q_THEsumPage (2)_Citydev new 5" xfId="46390"/>
    <cellStyle name="q_THEsumPage (2)_Keppel Land" xfId="21445"/>
    <cellStyle name="q_THEsumPage (2)_Keppel Land 2" xfId="21446"/>
    <cellStyle name="q_THEsumPage (2)_Keppel Land 2 2" xfId="46395"/>
    <cellStyle name="q_THEsumPage (2)_Keppel Land 3" xfId="21447"/>
    <cellStyle name="q_THEsumPage (2)_Keppel Land 3 2" xfId="46396"/>
    <cellStyle name="q_THEsumPage (2)_Keppel Land 4" xfId="21448"/>
    <cellStyle name="q_THEsumPage (2)_Keppel Land 4 2" xfId="46397"/>
    <cellStyle name="q_THEsumPage (2)_Keppel Land 5" xfId="46394"/>
    <cellStyle name="q_THEsumPage (2)_Keppel Land_Capitaland_working" xfId="21449"/>
    <cellStyle name="q_THEsumPage (2)_Keppel Land_Capitaland_working 2" xfId="21450"/>
    <cellStyle name="q_THEsumPage (2)_Keppel Land_Capitaland_working 2 2" xfId="46399"/>
    <cellStyle name="q_THEsumPage (2)_Keppel Land_Capitaland_working 3" xfId="21451"/>
    <cellStyle name="q_THEsumPage (2)_Keppel Land_Capitaland_working 3 2" xfId="46400"/>
    <cellStyle name="q_THEsumPage (2)_Keppel Land_Capitaland_working 4" xfId="21452"/>
    <cellStyle name="q_THEsumPage (2)_Keppel Land_Capitaland_working 4 2" xfId="46401"/>
    <cellStyle name="q_THEsumPage (2)_Keppel Land_Capitaland_working 5" xfId="46398"/>
    <cellStyle name="q_Valuation summaries" xfId="21453"/>
    <cellStyle name="q_Valuation summaries 2" xfId="21454"/>
    <cellStyle name="q_Valuation summaries 2 2" xfId="46403"/>
    <cellStyle name="q_Valuation summaries 3" xfId="21455"/>
    <cellStyle name="q_Valuation summaries 3 2" xfId="46404"/>
    <cellStyle name="q_Valuation summaries 4" xfId="21456"/>
    <cellStyle name="q_Valuation summaries 4 2" xfId="46405"/>
    <cellStyle name="q_Valuation summaries 5" xfId="46402"/>
    <cellStyle name="q_Valuation summaries_Capitaland" xfId="21457"/>
    <cellStyle name="q_Valuation summaries_Capitaland 2" xfId="21458"/>
    <cellStyle name="q_Valuation summaries_Capitaland 2 2" xfId="46407"/>
    <cellStyle name="q_Valuation summaries_Capitaland 3" xfId="21459"/>
    <cellStyle name="q_Valuation summaries_Capitaland 3 2" xfId="46408"/>
    <cellStyle name="q_Valuation summaries_Capitaland 4" xfId="21460"/>
    <cellStyle name="q_Valuation summaries_Capitaland 4 2" xfId="46409"/>
    <cellStyle name="q_Valuation summaries_Capitaland 5" xfId="46406"/>
    <cellStyle name="q_Valuation summaries_Citydev new" xfId="21461"/>
    <cellStyle name="q_Valuation summaries_Citydev new 2" xfId="21462"/>
    <cellStyle name="q_Valuation summaries_Citydev new 2 2" xfId="46411"/>
    <cellStyle name="q_Valuation summaries_Citydev new 3" xfId="21463"/>
    <cellStyle name="q_Valuation summaries_Citydev new 3 2" xfId="46412"/>
    <cellStyle name="q_Valuation summaries_Citydev new 4" xfId="21464"/>
    <cellStyle name="q_Valuation summaries_Citydev new 4 2" xfId="46413"/>
    <cellStyle name="q_Valuation summaries_Citydev new 5" xfId="46410"/>
    <cellStyle name="q_Valuation summaries_Keppel Land" xfId="21465"/>
    <cellStyle name="q_Valuation summaries_Keppel Land 2" xfId="21466"/>
    <cellStyle name="q_Valuation summaries_Keppel Land 2 2" xfId="46415"/>
    <cellStyle name="q_Valuation summaries_Keppel Land 3" xfId="21467"/>
    <cellStyle name="q_Valuation summaries_Keppel Land 3 2" xfId="46416"/>
    <cellStyle name="q_Valuation summaries_Keppel Land 4" xfId="21468"/>
    <cellStyle name="q_Valuation summaries_Keppel Land 4 2" xfId="46417"/>
    <cellStyle name="q_Valuation summaries_Keppel Land 5" xfId="46414"/>
    <cellStyle name="q_Valuation summaries_Keppel Land_Capitaland_working" xfId="21469"/>
    <cellStyle name="q_Valuation summaries_Keppel Land_Capitaland_working 2" xfId="21470"/>
    <cellStyle name="q_Valuation summaries_Keppel Land_Capitaland_working 2 2" xfId="46419"/>
    <cellStyle name="q_Valuation summaries_Keppel Land_Capitaland_working 3" xfId="21471"/>
    <cellStyle name="q_Valuation summaries_Keppel Land_Capitaland_working 3 2" xfId="46420"/>
    <cellStyle name="q_Valuation summaries_Keppel Land_Capitaland_working 4" xfId="21472"/>
    <cellStyle name="q_Valuation summaries_Keppel Land_Capitaland_working 4 2" xfId="46421"/>
    <cellStyle name="q_Valuation summaries_Keppel Land_Capitaland_working 5" xfId="46418"/>
    <cellStyle name="q_WACC-CableCar" xfId="21473"/>
    <cellStyle name="q_WACC-CableCar 2" xfId="21474"/>
    <cellStyle name="q_WACC-CableCar 2 2" xfId="46423"/>
    <cellStyle name="q_WACC-CableCar 3" xfId="21475"/>
    <cellStyle name="q_WACC-CableCar 3 2" xfId="46424"/>
    <cellStyle name="q_WACC-CableCar 4" xfId="21476"/>
    <cellStyle name="q_WACC-CableCar 4 2" xfId="46425"/>
    <cellStyle name="q_WACC-CableCar 5" xfId="46422"/>
    <cellStyle name="q_WACC-CableCar_Capitaland" xfId="21477"/>
    <cellStyle name="q_WACC-CableCar_Capitaland 2" xfId="21478"/>
    <cellStyle name="q_WACC-CableCar_Capitaland 2 2" xfId="46427"/>
    <cellStyle name="q_WACC-CableCar_Capitaland 3" xfId="21479"/>
    <cellStyle name="q_WACC-CableCar_Capitaland 3 2" xfId="46428"/>
    <cellStyle name="q_WACC-CableCar_Capitaland 4" xfId="21480"/>
    <cellStyle name="q_WACC-CableCar_Capitaland 4 2" xfId="46429"/>
    <cellStyle name="q_WACC-CableCar_Capitaland 5" xfId="46426"/>
    <cellStyle name="q_WACC-CableCar_Citydev new" xfId="21481"/>
    <cellStyle name="q_WACC-CableCar_Citydev new 2" xfId="21482"/>
    <cellStyle name="q_WACC-CableCar_Citydev new 2 2" xfId="46431"/>
    <cellStyle name="q_WACC-CableCar_Citydev new 3" xfId="21483"/>
    <cellStyle name="q_WACC-CableCar_Citydev new 3 2" xfId="46432"/>
    <cellStyle name="q_WACC-CableCar_Citydev new 4" xfId="21484"/>
    <cellStyle name="q_WACC-CableCar_Citydev new 4 2" xfId="46433"/>
    <cellStyle name="q_WACC-CableCar_Citydev new 5" xfId="46430"/>
    <cellStyle name="q_WACC-CableCar_Keppel Land" xfId="21485"/>
    <cellStyle name="q_WACC-CableCar_Keppel Land 2" xfId="21486"/>
    <cellStyle name="q_WACC-CableCar_Keppel Land 2 2" xfId="46435"/>
    <cellStyle name="q_WACC-CableCar_Keppel Land 3" xfId="21487"/>
    <cellStyle name="q_WACC-CableCar_Keppel Land 3 2" xfId="46436"/>
    <cellStyle name="q_WACC-CableCar_Keppel Land 4" xfId="21488"/>
    <cellStyle name="q_WACC-CableCar_Keppel Land 4 2" xfId="46437"/>
    <cellStyle name="q_WACC-CableCar_Keppel Land 5" xfId="46434"/>
    <cellStyle name="q_WACC-CableCar_Keppel Land_Capitaland_working" xfId="21489"/>
    <cellStyle name="q_WACC-CableCar_Keppel Land_Capitaland_working 2" xfId="21490"/>
    <cellStyle name="q_WACC-CableCar_Keppel Land_Capitaland_working 2 2" xfId="46439"/>
    <cellStyle name="q_WACC-CableCar_Keppel Land_Capitaland_working 3" xfId="21491"/>
    <cellStyle name="q_WACC-CableCar_Keppel Land_Capitaland_working 3 2" xfId="46440"/>
    <cellStyle name="q_WACC-CableCar_Keppel Land_Capitaland_working 4" xfId="21492"/>
    <cellStyle name="q_WACC-CableCar_Keppel Land_Capitaland_working 4 2" xfId="46441"/>
    <cellStyle name="q_WACC-CableCar_Keppel Land_Capitaland_working 5" xfId="46438"/>
    <cellStyle name="q_WACC-CableCar_THEsumPage (2)" xfId="21493"/>
    <cellStyle name="q_WACC-CableCar_THEsumPage (2) 2" xfId="21494"/>
    <cellStyle name="q_WACC-CableCar_THEsumPage (2) 2 2" xfId="46443"/>
    <cellStyle name="q_WACC-CableCar_THEsumPage (2) 3" xfId="21495"/>
    <cellStyle name="q_WACC-CableCar_THEsumPage (2) 3 2" xfId="46444"/>
    <cellStyle name="q_WACC-CableCar_THEsumPage (2) 4" xfId="21496"/>
    <cellStyle name="q_WACC-CableCar_THEsumPage (2) 4 2" xfId="46445"/>
    <cellStyle name="q_WACC-CableCar_THEsumPage (2) 5" xfId="46442"/>
    <cellStyle name="q_WACC-CableCar_THEsumPage (2)_Capitaland" xfId="21497"/>
    <cellStyle name="q_WACC-CableCar_THEsumPage (2)_Capitaland 2" xfId="21498"/>
    <cellStyle name="q_WACC-CableCar_THEsumPage (2)_Capitaland 2 2" xfId="46447"/>
    <cellStyle name="q_WACC-CableCar_THEsumPage (2)_Capitaland 3" xfId="21499"/>
    <cellStyle name="q_WACC-CableCar_THEsumPage (2)_Capitaland 3 2" xfId="46448"/>
    <cellStyle name="q_WACC-CableCar_THEsumPage (2)_Capitaland 4" xfId="21500"/>
    <cellStyle name="q_WACC-CableCar_THEsumPage (2)_Capitaland 4 2" xfId="46449"/>
    <cellStyle name="q_WACC-CableCar_THEsumPage (2)_Capitaland 5" xfId="46446"/>
    <cellStyle name="q_WACC-CableCar_THEsumPage (2)_Citydev new" xfId="21501"/>
    <cellStyle name="q_WACC-CableCar_THEsumPage (2)_Citydev new 2" xfId="21502"/>
    <cellStyle name="q_WACC-CableCar_THEsumPage (2)_Citydev new 2 2" xfId="46451"/>
    <cellStyle name="q_WACC-CableCar_THEsumPage (2)_Citydev new 3" xfId="21503"/>
    <cellStyle name="q_WACC-CableCar_THEsumPage (2)_Citydev new 3 2" xfId="46452"/>
    <cellStyle name="q_WACC-CableCar_THEsumPage (2)_Citydev new 4" xfId="21504"/>
    <cellStyle name="q_WACC-CableCar_THEsumPage (2)_Citydev new 4 2" xfId="46453"/>
    <cellStyle name="q_WACC-CableCar_THEsumPage (2)_Citydev new 5" xfId="46450"/>
    <cellStyle name="q_WACC-CableCar_THEsumPage (2)_Keppel Land" xfId="21505"/>
    <cellStyle name="q_WACC-CableCar_THEsumPage (2)_Keppel Land 2" xfId="21506"/>
    <cellStyle name="q_WACC-CableCar_THEsumPage (2)_Keppel Land 2 2" xfId="46455"/>
    <cellStyle name="q_WACC-CableCar_THEsumPage (2)_Keppel Land 3" xfId="21507"/>
    <cellStyle name="q_WACC-CableCar_THEsumPage (2)_Keppel Land 3 2" xfId="46456"/>
    <cellStyle name="q_WACC-CableCar_THEsumPage (2)_Keppel Land 4" xfId="21508"/>
    <cellStyle name="q_WACC-CableCar_THEsumPage (2)_Keppel Land 4 2" xfId="46457"/>
    <cellStyle name="q_WACC-CableCar_THEsumPage (2)_Keppel Land 5" xfId="46454"/>
    <cellStyle name="q_WACC-CableCar_THEsumPage (2)_Keppel Land_Capitaland_working" xfId="21509"/>
    <cellStyle name="q_WACC-CableCar_THEsumPage (2)_Keppel Land_Capitaland_working 2" xfId="21510"/>
    <cellStyle name="q_WACC-CableCar_THEsumPage (2)_Keppel Land_Capitaland_working 2 2" xfId="46459"/>
    <cellStyle name="q_WACC-CableCar_THEsumPage (2)_Keppel Land_Capitaland_working 3" xfId="21511"/>
    <cellStyle name="q_WACC-CableCar_THEsumPage (2)_Keppel Land_Capitaland_working 3 2" xfId="46460"/>
    <cellStyle name="q_WACC-CableCar_THEsumPage (2)_Keppel Land_Capitaland_working 4" xfId="21512"/>
    <cellStyle name="q_WACC-CableCar_THEsumPage (2)_Keppel Land_Capitaland_working 4 2" xfId="46461"/>
    <cellStyle name="q_WACC-CableCar_THEsumPage (2)_Keppel Land_Capitaland_working 5" xfId="46458"/>
    <cellStyle name="QEPS-h" xfId="21513"/>
    <cellStyle name="QEPS-h 2" xfId="21514"/>
    <cellStyle name="QEPS-h 2 2" xfId="46463"/>
    <cellStyle name="QEPS-h 3" xfId="21515"/>
    <cellStyle name="QEPS-h 3 2" xfId="46464"/>
    <cellStyle name="QEPS-h 4" xfId="21516"/>
    <cellStyle name="QEPS-h 4 2" xfId="46465"/>
    <cellStyle name="QEPS-h 5" xfId="46462"/>
    <cellStyle name="QEPS-H1" xfId="21517"/>
    <cellStyle name="QEPS-H1 2" xfId="21518"/>
    <cellStyle name="QEPS-H1 2 2" xfId="46467"/>
    <cellStyle name="QEPS-H1 3" xfId="21519"/>
    <cellStyle name="QEPS-H1 3 2" xfId="46468"/>
    <cellStyle name="QEPS-H1 4" xfId="21520"/>
    <cellStyle name="QEPS-H1 4 2" xfId="46469"/>
    <cellStyle name="QEPS-H1 5" xfId="21521"/>
    <cellStyle name="QEPS-H1 5 2" xfId="46470"/>
    <cellStyle name="QEPS-H1 6" xfId="46466"/>
    <cellStyle name="qRange" xfId="21522"/>
    <cellStyle name="qRange 2" xfId="21523"/>
    <cellStyle name="qRange 2 2" xfId="46472"/>
    <cellStyle name="qRange 3" xfId="21524"/>
    <cellStyle name="qRange 3 2" xfId="46473"/>
    <cellStyle name="qRange 4" xfId="21525"/>
    <cellStyle name="qRange 4 2" xfId="46474"/>
    <cellStyle name="qRange 5" xfId="46471"/>
    <cellStyle name="Quantity" xfId="21526"/>
    <cellStyle name="Quantity 2" xfId="21527"/>
    <cellStyle name="Quantity 2 2" xfId="46476"/>
    <cellStyle name="Quantity 3" xfId="21528"/>
    <cellStyle name="Quantity 3 2" xfId="46477"/>
    <cellStyle name="Quantity 4" xfId="21529"/>
    <cellStyle name="Quantity 4 2" xfId="46478"/>
    <cellStyle name="Quantity 5" xfId="21530"/>
    <cellStyle name="Quantity 5 2" xfId="46479"/>
    <cellStyle name="Quantity 6" xfId="46475"/>
    <cellStyle name="r" xfId="21531"/>
    <cellStyle name="r 2" xfId="21532"/>
    <cellStyle name="r 2 2" xfId="46481"/>
    <cellStyle name="r 3" xfId="21533"/>
    <cellStyle name="r 3 2" xfId="46482"/>
    <cellStyle name="r 4" xfId="21534"/>
    <cellStyle name="r 4 2" xfId="46483"/>
    <cellStyle name="r 5" xfId="46480"/>
    <cellStyle name="r_Capitaland" xfId="21535"/>
    <cellStyle name="r_Capitaland 2" xfId="21536"/>
    <cellStyle name="r_Capitaland 2 2" xfId="46485"/>
    <cellStyle name="r_Capitaland 3" xfId="21537"/>
    <cellStyle name="r_Capitaland 3 2" xfId="46486"/>
    <cellStyle name="r_Capitaland 4" xfId="21538"/>
    <cellStyle name="r_Capitaland 4 2" xfId="46487"/>
    <cellStyle name="r_Capitaland 5" xfId="46484"/>
    <cellStyle name="r_Citydev new" xfId="21539"/>
    <cellStyle name="r_Citydev new 2" xfId="21540"/>
    <cellStyle name="r_Citydev new 2 2" xfId="46489"/>
    <cellStyle name="r_Citydev new 3" xfId="21541"/>
    <cellStyle name="r_Citydev new 3 2" xfId="46490"/>
    <cellStyle name="r_Citydev new 4" xfId="21542"/>
    <cellStyle name="r_Citydev new 4 2" xfId="46491"/>
    <cellStyle name="r_Citydev new 5" xfId="46488"/>
    <cellStyle name="r_Keppel Land" xfId="21543"/>
    <cellStyle name="r_Keppel Land 2" xfId="21544"/>
    <cellStyle name="r_Keppel Land 2 2" xfId="46493"/>
    <cellStyle name="r_Keppel Land 3" xfId="21545"/>
    <cellStyle name="r_Keppel Land 3 2" xfId="46494"/>
    <cellStyle name="r_Keppel Land 4" xfId="21546"/>
    <cellStyle name="r_Keppel Land 4 2" xfId="46495"/>
    <cellStyle name="r_Keppel Land 5" xfId="46492"/>
    <cellStyle name="r_Keppel Land_Capitaland_working" xfId="21547"/>
    <cellStyle name="r_Keppel Land_Capitaland_working 2" xfId="21548"/>
    <cellStyle name="r_Keppel Land_Capitaland_working 2 2" xfId="46497"/>
    <cellStyle name="r_Keppel Land_Capitaland_working 3" xfId="21549"/>
    <cellStyle name="r_Keppel Land_Capitaland_working 3 2" xfId="46498"/>
    <cellStyle name="r_Keppel Land_Capitaland_working 4" xfId="21550"/>
    <cellStyle name="r_Keppel Land_Capitaland_working 4 2" xfId="46499"/>
    <cellStyle name="r_Keppel Land_Capitaland_working 5" xfId="46496"/>
    <cellStyle name="range" xfId="21551"/>
    <cellStyle name="range 2" xfId="21552"/>
    <cellStyle name="range 2 2" xfId="46501"/>
    <cellStyle name="range 3" xfId="21553"/>
    <cellStyle name="range 3 2" xfId="46502"/>
    <cellStyle name="range 4" xfId="21554"/>
    <cellStyle name="range 4 2" xfId="46503"/>
    <cellStyle name="range 5" xfId="46500"/>
    <cellStyle name="rate" xfId="21555"/>
    <cellStyle name="rate 2" xfId="21556"/>
    <cellStyle name="rate 2 2" xfId="46505"/>
    <cellStyle name="rate 3" xfId="21557"/>
    <cellStyle name="rate 3 2" xfId="46506"/>
    <cellStyle name="rate 4" xfId="21558"/>
    <cellStyle name="rate 4 2" xfId="46507"/>
    <cellStyle name="rate 5" xfId="46504"/>
    <cellStyle name="Ratio" xfId="21559"/>
    <cellStyle name="Ratio 2" xfId="21560"/>
    <cellStyle name="Ratio 2 2" xfId="46509"/>
    <cellStyle name="Ratio 3" xfId="21561"/>
    <cellStyle name="Ratio 3 2" xfId="46510"/>
    <cellStyle name="Ratio 4" xfId="21562"/>
    <cellStyle name="Ratio 4 2" xfId="46511"/>
    <cellStyle name="Ratio 5" xfId="46508"/>
    <cellStyle name="Ratio Comma" xfId="21563"/>
    <cellStyle name="Ratio Comma 2" xfId="21564"/>
    <cellStyle name="Ratio Comma 2 2" xfId="46513"/>
    <cellStyle name="Ratio Comma 3" xfId="21565"/>
    <cellStyle name="Ratio Comma 3 2" xfId="46514"/>
    <cellStyle name="Ratio Comma 4" xfId="21566"/>
    <cellStyle name="Ratio Comma 4 2" xfId="46515"/>
    <cellStyle name="Ratio Comma 5" xfId="46512"/>
    <cellStyle name="Ratio_AllgreenSeedlings" xfId="21567"/>
    <cellStyle name="Ratios[1]" xfId="21568"/>
    <cellStyle name="Ratios[1] 2" xfId="21569"/>
    <cellStyle name="Ratios[1] 2 2" xfId="46517"/>
    <cellStyle name="Ratios[1] 3" xfId="21570"/>
    <cellStyle name="Ratios[1] 3 2" xfId="46518"/>
    <cellStyle name="Ratios[1] 4" xfId="21571"/>
    <cellStyle name="Ratios[1] 4 2" xfId="46519"/>
    <cellStyle name="Ratios[1] 5" xfId="46516"/>
    <cellStyle name="RatioX" xfId="21572"/>
    <cellStyle name="RatioX 2" xfId="21573"/>
    <cellStyle name="RatioX 2 2" xfId="46521"/>
    <cellStyle name="RatioX 3" xfId="21574"/>
    <cellStyle name="RatioX 3 2" xfId="46522"/>
    <cellStyle name="RatioX 4" xfId="21575"/>
    <cellStyle name="RatioX 4 2" xfId="46523"/>
    <cellStyle name="RatioX 5" xfId="46520"/>
    <cellStyle name="Red Font" xfId="21576"/>
    <cellStyle name="Red Font 2" xfId="21577"/>
    <cellStyle name="Red Font 2 2" xfId="46525"/>
    <cellStyle name="Red Font 3" xfId="21578"/>
    <cellStyle name="Red Font 3 2" xfId="46526"/>
    <cellStyle name="Red Font 4" xfId="21579"/>
    <cellStyle name="Red Font 4 2" xfId="46527"/>
    <cellStyle name="Red Font 5" xfId="46524"/>
    <cellStyle name="Reg1" xfId="21580"/>
    <cellStyle name="Reg1 2" xfId="21581"/>
    <cellStyle name="Reg1 2 2" xfId="46529"/>
    <cellStyle name="Reg1 3" xfId="21582"/>
    <cellStyle name="Reg1 3 2" xfId="46530"/>
    <cellStyle name="Reg1 4" xfId="21583"/>
    <cellStyle name="Reg1 4 2" xfId="46531"/>
    <cellStyle name="Reg1 5" xfId="46528"/>
    <cellStyle name="Reg2" xfId="21584"/>
    <cellStyle name="Reg2 2" xfId="21585"/>
    <cellStyle name="Reg2 2 2" xfId="46533"/>
    <cellStyle name="Reg2 3" xfId="21586"/>
    <cellStyle name="Reg2 3 2" xfId="46534"/>
    <cellStyle name="Reg2 4" xfId="21587"/>
    <cellStyle name="Reg2 4 2" xfId="46535"/>
    <cellStyle name="Reg2 5" xfId="46532"/>
    <cellStyle name="Reg3" xfId="21588"/>
    <cellStyle name="Reg3 2" xfId="21589"/>
    <cellStyle name="Reg3 2 2" xfId="46537"/>
    <cellStyle name="Reg3 3" xfId="21590"/>
    <cellStyle name="Reg3 3 2" xfId="46538"/>
    <cellStyle name="Reg3 4" xfId="21591"/>
    <cellStyle name="Reg3 4 2" xfId="46539"/>
    <cellStyle name="Reg3 5" xfId="46536"/>
    <cellStyle name="Reg4" xfId="21592"/>
    <cellStyle name="Reg4 2" xfId="21593"/>
    <cellStyle name="Reg4 2 2" xfId="46541"/>
    <cellStyle name="Reg4 3" xfId="21594"/>
    <cellStyle name="Reg4 3 2" xfId="46542"/>
    <cellStyle name="Reg4 4" xfId="21595"/>
    <cellStyle name="Reg4 4 2" xfId="46543"/>
    <cellStyle name="Reg4 5" xfId="46540"/>
    <cellStyle name="Reg5" xfId="21596"/>
    <cellStyle name="Reg5 2" xfId="21597"/>
    <cellStyle name="Reg5 2 2" xfId="46545"/>
    <cellStyle name="Reg5 3" xfId="21598"/>
    <cellStyle name="Reg5 3 2" xfId="46546"/>
    <cellStyle name="Reg5 4" xfId="21599"/>
    <cellStyle name="Reg5 4 2" xfId="46547"/>
    <cellStyle name="Reg5 5" xfId="46544"/>
    <cellStyle name="Reg6" xfId="21600"/>
    <cellStyle name="Reg6 2" xfId="21601"/>
    <cellStyle name="Reg6 2 2" xfId="46549"/>
    <cellStyle name="Reg6 3" xfId="21602"/>
    <cellStyle name="Reg6 3 2" xfId="46550"/>
    <cellStyle name="Reg6 4" xfId="21603"/>
    <cellStyle name="Reg6 4 2" xfId="46551"/>
    <cellStyle name="Reg6 5" xfId="46548"/>
    <cellStyle name="Reg7" xfId="21604"/>
    <cellStyle name="Reg7 2" xfId="21605"/>
    <cellStyle name="Reg7 2 2" xfId="46553"/>
    <cellStyle name="Reg7 3" xfId="21606"/>
    <cellStyle name="Reg7 3 2" xfId="46554"/>
    <cellStyle name="Reg7 4" xfId="21607"/>
    <cellStyle name="Reg7 4 2" xfId="46555"/>
    <cellStyle name="Reg7 5" xfId="46552"/>
    <cellStyle name="Reg8" xfId="21608"/>
    <cellStyle name="Reg8 2" xfId="21609"/>
    <cellStyle name="Reg8 2 2" xfId="46557"/>
    <cellStyle name="Reg8 3" xfId="21610"/>
    <cellStyle name="Reg8 3 2" xfId="46558"/>
    <cellStyle name="Reg8 4" xfId="21611"/>
    <cellStyle name="Reg8 4 2" xfId="46559"/>
    <cellStyle name="Reg8 5" xfId="46556"/>
    <cellStyle name="Reg9" xfId="21612"/>
    <cellStyle name="Reg9 2" xfId="21613"/>
    <cellStyle name="Reg9 2 2" xfId="46561"/>
    <cellStyle name="Reg9 3" xfId="21614"/>
    <cellStyle name="Reg9 3 2" xfId="46562"/>
    <cellStyle name="Reg9 4" xfId="21615"/>
    <cellStyle name="Reg9 4 2" xfId="46563"/>
    <cellStyle name="Reg9 5" xfId="46560"/>
    <cellStyle name="Salomon Logo" xfId="21616"/>
    <cellStyle name="Salomon Logo 2" xfId="21617"/>
    <cellStyle name="Salomon Logo 2 2" xfId="46565"/>
    <cellStyle name="Salomon Logo 3" xfId="21618"/>
    <cellStyle name="Salomon Logo 3 2" xfId="46566"/>
    <cellStyle name="Salomon Logo 4" xfId="21619"/>
    <cellStyle name="Salomon Logo 4 2" xfId="46567"/>
    <cellStyle name="Salomon Logo 5" xfId="46564"/>
    <cellStyle name="SCH1" xfId="21620"/>
    <cellStyle name="SCH1 2" xfId="21621"/>
    <cellStyle name="SCH1 2 2" xfId="46569"/>
    <cellStyle name="SCH1 3" xfId="21622"/>
    <cellStyle name="SCH1 3 2" xfId="46570"/>
    <cellStyle name="SCH1 4" xfId="21623"/>
    <cellStyle name="SCH1 4 2" xfId="46571"/>
    <cellStyle name="SCH1 5" xfId="46568"/>
    <cellStyle name="ScripFactor" xfId="21624"/>
    <cellStyle name="ScripFactor 2" xfId="21625"/>
    <cellStyle name="ScripFactor 2 2" xfId="46573"/>
    <cellStyle name="ScripFactor 3" xfId="21626"/>
    <cellStyle name="ScripFactor 3 2" xfId="46574"/>
    <cellStyle name="ScripFactor 4" xfId="21627"/>
    <cellStyle name="ScripFactor 4 2" xfId="46575"/>
    <cellStyle name="ScripFactor 5" xfId="46572"/>
    <cellStyle name="Section" xfId="21628"/>
    <cellStyle name="Section 2" xfId="21629"/>
    <cellStyle name="Section 2 2" xfId="46577"/>
    <cellStyle name="Section 3" xfId="21630"/>
    <cellStyle name="Section 3 2" xfId="46578"/>
    <cellStyle name="Section 4" xfId="21631"/>
    <cellStyle name="Section 4 2" xfId="46579"/>
    <cellStyle name="Section 5" xfId="46576"/>
    <cellStyle name="Section Heading" xfId="21632"/>
    <cellStyle name="Section Heading 2" xfId="21633"/>
    <cellStyle name="Section Heading 2 2" xfId="46581"/>
    <cellStyle name="Section Heading 3" xfId="21634"/>
    <cellStyle name="Section Heading 3 2" xfId="21635"/>
    <cellStyle name="Section Heading 3 2 2" xfId="46583"/>
    <cellStyle name="Section Heading 3 3" xfId="46582"/>
    <cellStyle name="Section Heading 4" xfId="21636"/>
    <cellStyle name="Section Heading 4 2" xfId="46584"/>
    <cellStyle name="Section Heading 5" xfId="21637"/>
    <cellStyle name="Section Heading 5 2" xfId="46585"/>
    <cellStyle name="Section Heading 6" xfId="46580"/>
    <cellStyle name="SectionHeading" xfId="21638"/>
    <cellStyle name="SectionHeading 2" xfId="21639"/>
    <cellStyle name="SectionHeading 2 2" xfId="46587"/>
    <cellStyle name="SectionHeading 3" xfId="21640"/>
    <cellStyle name="SectionHeading 3 2" xfId="21641"/>
    <cellStyle name="SectionHeading 3 2 2" xfId="46589"/>
    <cellStyle name="SectionHeading 3 3" xfId="46588"/>
    <cellStyle name="SectionHeading 4" xfId="21642"/>
    <cellStyle name="SectionHeading 4 2" xfId="46590"/>
    <cellStyle name="SectionHeading 5" xfId="21643"/>
    <cellStyle name="SectionHeading 5 2" xfId="46591"/>
    <cellStyle name="SectionHeading 6" xfId="46586"/>
    <cellStyle name="Separador de milhares [0]_Person" xfId="21644"/>
    <cellStyle name="Separador de milhares_Person" xfId="21645"/>
    <cellStyle name="Shade" xfId="21646"/>
    <cellStyle name="Shade 10" xfId="21647"/>
    <cellStyle name="Shade 10 2" xfId="21648"/>
    <cellStyle name="Shade 10 2 2" xfId="46594"/>
    <cellStyle name="Shade 10 3" xfId="21649"/>
    <cellStyle name="Shade 10 3 2" xfId="46595"/>
    <cellStyle name="Shade 10 4" xfId="21650"/>
    <cellStyle name="Shade 10 4 2" xfId="46596"/>
    <cellStyle name="Shade 10 5" xfId="46593"/>
    <cellStyle name="Shade 11" xfId="21651"/>
    <cellStyle name="Shade 11 2" xfId="21652"/>
    <cellStyle name="Shade 11 2 2" xfId="46598"/>
    <cellStyle name="Shade 11 3" xfId="21653"/>
    <cellStyle name="Shade 11 3 2" xfId="46599"/>
    <cellStyle name="Shade 11 4" xfId="21654"/>
    <cellStyle name="Shade 11 4 2" xfId="46600"/>
    <cellStyle name="Shade 11 5" xfId="46597"/>
    <cellStyle name="Shade 12" xfId="21655"/>
    <cellStyle name="Shade 12 2" xfId="21656"/>
    <cellStyle name="Shade 12 2 2" xfId="46602"/>
    <cellStyle name="Shade 12 3" xfId="21657"/>
    <cellStyle name="Shade 12 3 2" xfId="46603"/>
    <cellStyle name="Shade 12 4" xfId="21658"/>
    <cellStyle name="Shade 12 4 2" xfId="46604"/>
    <cellStyle name="Shade 12 5" xfId="46601"/>
    <cellStyle name="Shade 13" xfId="21659"/>
    <cellStyle name="Shade 13 2" xfId="21660"/>
    <cellStyle name="Shade 13 2 2" xfId="46606"/>
    <cellStyle name="Shade 13 3" xfId="21661"/>
    <cellStyle name="Shade 13 3 2" xfId="46607"/>
    <cellStyle name="Shade 13 4" xfId="21662"/>
    <cellStyle name="Shade 13 4 2" xfId="46608"/>
    <cellStyle name="Shade 13 5" xfId="46605"/>
    <cellStyle name="Shade 14" xfId="21663"/>
    <cellStyle name="Shade 14 2" xfId="46609"/>
    <cellStyle name="Shade 15" xfId="21664"/>
    <cellStyle name="Shade 15 2" xfId="46610"/>
    <cellStyle name="Shade 16" xfId="21665"/>
    <cellStyle name="Shade 16 2" xfId="46611"/>
    <cellStyle name="Shade 17" xfId="46592"/>
    <cellStyle name="Shade 2" xfId="21666"/>
    <cellStyle name="Shade 2 2" xfId="21667"/>
    <cellStyle name="Shade 2 2 2" xfId="46613"/>
    <cellStyle name="Shade 2 3" xfId="21668"/>
    <cellStyle name="Shade 2 3 2" xfId="46614"/>
    <cellStyle name="Shade 2 4" xfId="21669"/>
    <cellStyle name="Shade 2 4 2" xfId="46615"/>
    <cellStyle name="Shade 2 5" xfId="46612"/>
    <cellStyle name="Shade 3" xfId="21670"/>
    <cellStyle name="Shade 3 2" xfId="21671"/>
    <cellStyle name="Shade 3 2 2" xfId="46617"/>
    <cellStyle name="Shade 3 3" xfId="21672"/>
    <cellStyle name="Shade 3 3 2" xfId="46618"/>
    <cellStyle name="Shade 3 4" xfId="21673"/>
    <cellStyle name="Shade 3 4 2" xfId="46619"/>
    <cellStyle name="Shade 3 5" xfId="46616"/>
    <cellStyle name="Shade 4" xfId="21674"/>
    <cellStyle name="Shade 4 2" xfId="21675"/>
    <cellStyle name="Shade 4 2 2" xfId="46621"/>
    <cellStyle name="Shade 4 3" xfId="21676"/>
    <cellStyle name="Shade 4 3 2" xfId="46622"/>
    <cellStyle name="Shade 4 4" xfId="21677"/>
    <cellStyle name="Shade 4 4 2" xfId="46623"/>
    <cellStyle name="Shade 4 5" xfId="46620"/>
    <cellStyle name="Shade 5" xfId="21678"/>
    <cellStyle name="Shade 5 2" xfId="21679"/>
    <cellStyle name="Shade 5 2 2" xfId="46625"/>
    <cellStyle name="Shade 5 3" xfId="21680"/>
    <cellStyle name="Shade 5 3 2" xfId="46626"/>
    <cellStyle name="Shade 5 4" xfId="21681"/>
    <cellStyle name="Shade 5 4 2" xfId="46627"/>
    <cellStyle name="Shade 5 5" xfId="46624"/>
    <cellStyle name="Shade 6" xfId="21682"/>
    <cellStyle name="Shade 6 2" xfId="21683"/>
    <cellStyle name="Shade 6 2 2" xfId="46629"/>
    <cellStyle name="Shade 6 3" xfId="21684"/>
    <cellStyle name="Shade 6 3 2" xfId="46630"/>
    <cellStyle name="Shade 6 4" xfId="21685"/>
    <cellStyle name="Shade 6 4 2" xfId="46631"/>
    <cellStyle name="Shade 6 5" xfId="46628"/>
    <cellStyle name="Shade 7" xfId="21686"/>
    <cellStyle name="Shade 7 2" xfId="21687"/>
    <cellStyle name="Shade 7 2 2" xfId="46633"/>
    <cellStyle name="Shade 7 3" xfId="21688"/>
    <cellStyle name="Shade 7 3 2" xfId="46634"/>
    <cellStyle name="Shade 7 4" xfId="21689"/>
    <cellStyle name="Shade 7 4 2" xfId="46635"/>
    <cellStyle name="Shade 7 5" xfId="46632"/>
    <cellStyle name="Shade 8" xfId="21690"/>
    <cellStyle name="Shade 8 2" xfId="21691"/>
    <cellStyle name="Shade 8 2 2" xfId="46637"/>
    <cellStyle name="Shade 8 3" xfId="21692"/>
    <cellStyle name="Shade 8 3 2" xfId="46638"/>
    <cellStyle name="Shade 8 4" xfId="21693"/>
    <cellStyle name="Shade 8 4 2" xfId="46639"/>
    <cellStyle name="Shade 8 5" xfId="46636"/>
    <cellStyle name="Shade 9" xfId="21694"/>
    <cellStyle name="Shade 9 2" xfId="21695"/>
    <cellStyle name="Shade 9 2 2" xfId="46641"/>
    <cellStyle name="Shade 9 3" xfId="21696"/>
    <cellStyle name="Shade 9 3 2" xfId="46642"/>
    <cellStyle name="Shade 9 4" xfId="21697"/>
    <cellStyle name="Shade 9 4 2" xfId="46643"/>
    <cellStyle name="Shade 9 5" xfId="46640"/>
    <cellStyle name="Shading" xfId="21698"/>
    <cellStyle name="Shading 2" xfId="21699"/>
    <cellStyle name="Shading 2 2" xfId="46645"/>
    <cellStyle name="Shading 3" xfId="21700"/>
    <cellStyle name="Shading 3 2" xfId="46646"/>
    <cellStyle name="Shading 4" xfId="21701"/>
    <cellStyle name="Shading 4 2" xfId="46647"/>
    <cellStyle name="Shading 5" xfId="46644"/>
    <cellStyle name="Single Accounting" xfId="21702"/>
    <cellStyle name="Single Accounting 2" xfId="21703"/>
    <cellStyle name="Single Accounting 2 2" xfId="46649"/>
    <cellStyle name="Single Accounting 3" xfId="21704"/>
    <cellStyle name="Single Accounting 3 2" xfId="46650"/>
    <cellStyle name="Single Accounting 4" xfId="21705"/>
    <cellStyle name="Single Accounting 4 2" xfId="46651"/>
    <cellStyle name="Single Accounting 5" xfId="46648"/>
    <cellStyle name="Special" xfId="21706"/>
    <cellStyle name="Special 2" xfId="21707"/>
    <cellStyle name="Special 2 2" xfId="46653"/>
    <cellStyle name="Special 3" xfId="21708"/>
    <cellStyle name="Special 3 2" xfId="46654"/>
    <cellStyle name="Special 4" xfId="21709"/>
    <cellStyle name="Special 4 2" xfId="46655"/>
    <cellStyle name="Special 5" xfId="46652"/>
    <cellStyle name="SpecialHeader" xfId="21710"/>
    <cellStyle name="SpecialHeader 10" xfId="21711"/>
    <cellStyle name="SpecialHeader 10 2" xfId="46657"/>
    <cellStyle name="SpecialHeader 11" xfId="21712"/>
    <cellStyle name="SpecialHeader 11 2" xfId="46658"/>
    <cellStyle name="SpecialHeader 12" xfId="21713"/>
    <cellStyle name="SpecialHeader 12 2" xfId="46659"/>
    <cellStyle name="SpecialHeader 13" xfId="46656"/>
    <cellStyle name="SpecialHeader 2" xfId="21714"/>
    <cellStyle name="SpecialHeader 2 2" xfId="21715"/>
    <cellStyle name="SpecialHeader 2 2 2" xfId="46661"/>
    <cellStyle name="SpecialHeader 2 3" xfId="21716"/>
    <cellStyle name="SpecialHeader 2 3 2" xfId="46662"/>
    <cellStyle name="SpecialHeader 2 4" xfId="21717"/>
    <cellStyle name="SpecialHeader 2 4 2" xfId="46663"/>
    <cellStyle name="SpecialHeader 2 5" xfId="46660"/>
    <cellStyle name="SpecialHeader 3" xfId="21718"/>
    <cellStyle name="SpecialHeader 3 2" xfId="21719"/>
    <cellStyle name="SpecialHeader 3 2 2" xfId="46665"/>
    <cellStyle name="SpecialHeader 3 3" xfId="21720"/>
    <cellStyle name="SpecialHeader 3 3 2" xfId="46666"/>
    <cellStyle name="SpecialHeader 3 4" xfId="21721"/>
    <cellStyle name="SpecialHeader 3 4 2" xfId="46667"/>
    <cellStyle name="SpecialHeader 3 5" xfId="46664"/>
    <cellStyle name="SpecialHeader 4" xfId="21722"/>
    <cellStyle name="SpecialHeader 4 2" xfId="21723"/>
    <cellStyle name="SpecialHeader 4 2 2" xfId="46669"/>
    <cellStyle name="SpecialHeader 4 3" xfId="21724"/>
    <cellStyle name="SpecialHeader 4 3 2" xfId="46670"/>
    <cellStyle name="SpecialHeader 4 4" xfId="21725"/>
    <cellStyle name="SpecialHeader 4 4 2" xfId="46671"/>
    <cellStyle name="SpecialHeader 4 5" xfId="46668"/>
    <cellStyle name="SpecialHeader 5" xfId="21726"/>
    <cellStyle name="SpecialHeader 5 2" xfId="21727"/>
    <cellStyle name="SpecialHeader 5 2 2" xfId="46673"/>
    <cellStyle name="SpecialHeader 5 3" xfId="21728"/>
    <cellStyle name="SpecialHeader 5 3 2" xfId="46674"/>
    <cellStyle name="SpecialHeader 5 4" xfId="21729"/>
    <cellStyle name="SpecialHeader 5 4 2" xfId="46675"/>
    <cellStyle name="SpecialHeader 5 5" xfId="46672"/>
    <cellStyle name="SpecialHeader 6" xfId="21730"/>
    <cellStyle name="SpecialHeader 6 2" xfId="21731"/>
    <cellStyle name="SpecialHeader 6 2 2" xfId="46677"/>
    <cellStyle name="SpecialHeader 6 3" xfId="21732"/>
    <cellStyle name="SpecialHeader 6 3 2" xfId="46678"/>
    <cellStyle name="SpecialHeader 6 4" xfId="21733"/>
    <cellStyle name="SpecialHeader 6 4 2" xfId="46679"/>
    <cellStyle name="SpecialHeader 6 5" xfId="46676"/>
    <cellStyle name="SpecialHeader 7" xfId="21734"/>
    <cellStyle name="SpecialHeader 7 2" xfId="21735"/>
    <cellStyle name="SpecialHeader 7 2 2" xfId="46681"/>
    <cellStyle name="SpecialHeader 7 3" xfId="21736"/>
    <cellStyle name="SpecialHeader 7 3 2" xfId="46682"/>
    <cellStyle name="SpecialHeader 7 4" xfId="21737"/>
    <cellStyle name="SpecialHeader 7 4 2" xfId="46683"/>
    <cellStyle name="SpecialHeader 7 5" xfId="46680"/>
    <cellStyle name="SpecialHeader 8" xfId="21738"/>
    <cellStyle name="SpecialHeader 8 2" xfId="21739"/>
    <cellStyle name="SpecialHeader 8 2 2" xfId="46685"/>
    <cellStyle name="SpecialHeader 8 3" xfId="21740"/>
    <cellStyle name="SpecialHeader 8 3 2" xfId="46686"/>
    <cellStyle name="SpecialHeader 8 4" xfId="21741"/>
    <cellStyle name="SpecialHeader 8 4 2" xfId="46687"/>
    <cellStyle name="SpecialHeader 8 5" xfId="46684"/>
    <cellStyle name="SpecialHeader 9" xfId="21742"/>
    <cellStyle name="SpecialHeader 9 2" xfId="21743"/>
    <cellStyle name="SpecialHeader 9 2 2" xfId="46689"/>
    <cellStyle name="SpecialHeader 9 3" xfId="21744"/>
    <cellStyle name="SpecialHeader 9 3 2" xfId="46690"/>
    <cellStyle name="SpecialHeader 9 4" xfId="21745"/>
    <cellStyle name="SpecialHeader 9 4 2" xfId="46691"/>
    <cellStyle name="SpecialHeader 9 5" xfId="46688"/>
    <cellStyle name="Standard" xfId="21746"/>
    <cellStyle name="Standard 2" xfId="21747"/>
    <cellStyle name="Standard 2 2" xfId="46693"/>
    <cellStyle name="Standard 3" xfId="21748"/>
    <cellStyle name="Standard 3 2" xfId="46694"/>
    <cellStyle name="Standard 4" xfId="21749"/>
    <cellStyle name="Standard 4 2" xfId="46695"/>
    <cellStyle name="Standard 5" xfId="46692"/>
    <cellStyle name="Standard_Balance Sheet" xfId="21750"/>
    <cellStyle name="Stock Comma" xfId="21751"/>
    <cellStyle name="Stock Comma 2" xfId="21752"/>
    <cellStyle name="Stock Comma 2 2" xfId="46697"/>
    <cellStyle name="Stock Comma 3" xfId="21753"/>
    <cellStyle name="Stock Comma 3 2" xfId="46698"/>
    <cellStyle name="Stock Comma 4" xfId="21754"/>
    <cellStyle name="Stock Comma 4 2" xfId="46699"/>
    <cellStyle name="Stock Comma 5" xfId="46696"/>
    <cellStyle name="Stock Price" xfId="21755"/>
    <cellStyle name="Stock Price 2" xfId="21756"/>
    <cellStyle name="Stock Price 2 2" xfId="46701"/>
    <cellStyle name="Stock Price 3" xfId="21757"/>
    <cellStyle name="Stock Price 3 2" xfId="46702"/>
    <cellStyle name="Stock Price 4" xfId="21758"/>
    <cellStyle name="Stock Price 4 2" xfId="46703"/>
    <cellStyle name="Stock Price 5" xfId="46700"/>
    <cellStyle name="Style 1" xfId="21759"/>
    <cellStyle name="Style 1 10" xfId="21760"/>
    <cellStyle name="Style 1 10 2" xfId="21761"/>
    <cellStyle name="Style 1 10 2 2" xfId="46706"/>
    <cellStyle name="Style 1 10 3" xfId="21762"/>
    <cellStyle name="Style 1 10 3 2" xfId="46707"/>
    <cellStyle name="Style 1 10 4" xfId="21763"/>
    <cellStyle name="Style 1 10 4 2" xfId="46708"/>
    <cellStyle name="Style 1 10 5" xfId="46705"/>
    <cellStyle name="Style 1 11" xfId="21764"/>
    <cellStyle name="Style 1 11 2" xfId="21765"/>
    <cellStyle name="Style 1 11 2 2" xfId="46710"/>
    <cellStyle name="Style 1 11 3" xfId="21766"/>
    <cellStyle name="Style 1 11 3 2" xfId="46711"/>
    <cellStyle name="Style 1 11 4" xfId="21767"/>
    <cellStyle name="Style 1 11 4 2" xfId="46712"/>
    <cellStyle name="Style 1 11 5" xfId="46709"/>
    <cellStyle name="Style 1 12" xfId="21768"/>
    <cellStyle name="Style 1 12 2" xfId="21769"/>
    <cellStyle name="Style 1 12 2 2" xfId="46714"/>
    <cellStyle name="Style 1 12 3" xfId="21770"/>
    <cellStyle name="Style 1 12 3 2" xfId="46715"/>
    <cellStyle name="Style 1 12 4" xfId="21771"/>
    <cellStyle name="Style 1 12 4 2" xfId="46716"/>
    <cellStyle name="Style 1 12 5" xfId="46713"/>
    <cellStyle name="Style 1 13" xfId="21772"/>
    <cellStyle name="Style 1 13 2" xfId="21773"/>
    <cellStyle name="Style 1 13 2 2" xfId="46718"/>
    <cellStyle name="Style 1 13 3" xfId="21774"/>
    <cellStyle name="Style 1 13 3 2" xfId="46719"/>
    <cellStyle name="Style 1 13 4" xfId="21775"/>
    <cellStyle name="Style 1 13 4 2" xfId="46720"/>
    <cellStyle name="Style 1 13 5" xfId="46717"/>
    <cellStyle name="Style 1 14" xfId="21776"/>
    <cellStyle name="Style 1 14 2" xfId="46721"/>
    <cellStyle name="Style 1 15" xfId="21777"/>
    <cellStyle name="Style 1 15 2" xfId="46722"/>
    <cellStyle name="Style 1 16" xfId="21778"/>
    <cellStyle name="Style 1 16 2" xfId="46723"/>
    <cellStyle name="Style 1 17" xfId="46704"/>
    <cellStyle name="Style 1 2" xfId="21779"/>
    <cellStyle name="Style 1 2 2" xfId="21780"/>
    <cellStyle name="Style 1 2 2 2" xfId="46725"/>
    <cellStyle name="Style 1 2 3" xfId="21781"/>
    <cellStyle name="Style 1 2 3 2" xfId="46726"/>
    <cellStyle name="Style 1 2 4" xfId="21782"/>
    <cellStyle name="Style 1 2 4 2" xfId="46727"/>
    <cellStyle name="Style 1 2 5" xfId="46724"/>
    <cellStyle name="Style 1 3" xfId="21783"/>
    <cellStyle name="Style 1 3 2" xfId="21784"/>
    <cellStyle name="Style 1 3 2 2" xfId="46729"/>
    <cellStyle name="Style 1 3 3" xfId="21785"/>
    <cellStyle name="Style 1 3 3 2" xfId="46730"/>
    <cellStyle name="Style 1 3 4" xfId="21786"/>
    <cellStyle name="Style 1 3 4 2" xfId="46731"/>
    <cellStyle name="Style 1 3 5" xfId="46728"/>
    <cellStyle name="Style 1 4" xfId="21787"/>
    <cellStyle name="Style 1 4 2" xfId="21788"/>
    <cellStyle name="Style 1 4 2 2" xfId="46733"/>
    <cellStyle name="Style 1 4 3" xfId="21789"/>
    <cellStyle name="Style 1 4 3 2" xfId="46734"/>
    <cellStyle name="Style 1 4 4" xfId="21790"/>
    <cellStyle name="Style 1 4 4 2" xfId="46735"/>
    <cellStyle name="Style 1 4 5" xfId="46732"/>
    <cellStyle name="Style 1 5" xfId="21791"/>
    <cellStyle name="Style 1 5 2" xfId="21792"/>
    <cellStyle name="Style 1 5 2 2" xfId="46737"/>
    <cellStyle name="Style 1 5 3" xfId="21793"/>
    <cellStyle name="Style 1 5 3 2" xfId="46738"/>
    <cellStyle name="Style 1 5 4" xfId="21794"/>
    <cellStyle name="Style 1 5 4 2" xfId="46739"/>
    <cellStyle name="Style 1 5 5" xfId="46736"/>
    <cellStyle name="Style 1 6" xfId="21795"/>
    <cellStyle name="Style 1 6 2" xfId="21796"/>
    <cellStyle name="Style 1 6 2 2" xfId="46741"/>
    <cellStyle name="Style 1 6 3" xfId="21797"/>
    <cellStyle name="Style 1 6 3 2" xfId="46742"/>
    <cellStyle name="Style 1 6 4" xfId="21798"/>
    <cellStyle name="Style 1 6 4 2" xfId="46743"/>
    <cellStyle name="Style 1 6 5" xfId="46740"/>
    <cellStyle name="Style 1 7" xfId="21799"/>
    <cellStyle name="Style 1 7 2" xfId="21800"/>
    <cellStyle name="Style 1 7 2 2" xfId="46745"/>
    <cellStyle name="Style 1 7 3" xfId="21801"/>
    <cellStyle name="Style 1 7 3 2" xfId="46746"/>
    <cellStyle name="Style 1 7 4" xfId="21802"/>
    <cellStyle name="Style 1 7 4 2" xfId="46747"/>
    <cellStyle name="Style 1 7 5" xfId="46744"/>
    <cellStyle name="Style 1 8" xfId="21803"/>
    <cellStyle name="Style 1 8 2" xfId="21804"/>
    <cellStyle name="Style 1 8 2 2" xfId="46749"/>
    <cellStyle name="Style 1 8 3" xfId="21805"/>
    <cellStyle name="Style 1 8 3 2" xfId="46750"/>
    <cellStyle name="Style 1 8 4" xfId="21806"/>
    <cellStyle name="Style 1 8 4 2" xfId="46751"/>
    <cellStyle name="Style 1 8 5" xfId="46748"/>
    <cellStyle name="Style 1 9" xfId="21807"/>
    <cellStyle name="Style 1 9 2" xfId="21808"/>
    <cellStyle name="Style 1 9 2 2" xfId="46753"/>
    <cellStyle name="Style 1 9 3" xfId="21809"/>
    <cellStyle name="Style 1 9 3 2" xfId="46754"/>
    <cellStyle name="Style 1 9 4" xfId="21810"/>
    <cellStyle name="Style 1 9 4 2" xfId="46755"/>
    <cellStyle name="Style 1 9 5" xfId="46752"/>
    <cellStyle name="Style 10" xfId="21811"/>
    <cellStyle name="Style 10 2" xfId="21812"/>
    <cellStyle name="Style 10 2 2" xfId="46757"/>
    <cellStyle name="Style 10 3" xfId="21813"/>
    <cellStyle name="Style 10 3 2" xfId="46758"/>
    <cellStyle name="Style 10 4" xfId="21814"/>
    <cellStyle name="Style 10 4 2" xfId="46759"/>
    <cellStyle name="Style 10 5" xfId="46756"/>
    <cellStyle name="Style 100" xfId="21815"/>
    <cellStyle name="Style 100 2" xfId="21816"/>
    <cellStyle name="Style 100 2 2" xfId="46761"/>
    <cellStyle name="Style 100 3" xfId="21817"/>
    <cellStyle name="Style 100 3 2" xfId="46762"/>
    <cellStyle name="Style 100 4" xfId="21818"/>
    <cellStyle name="Style 100 4 2" xfId="46763"/>
    <cellStyle name="Style 100 5" xfId="46760"/>
    <cellStyle name="Style 101" xfId="21819"/>
    <cellStyle name="Style 101 2" xfId="21820"/>
    <cellStyle name="Style 101 2 2" xfId="46765"/>
    <cellStyle name="Style 101 3" xfId="21821"/>
    <cellStyle name="Style 101 3 2" xfId="46766"/>
    <cellStyle name="Style 101 4" xfId="21822"/>
    <cellStyle name="Style 101 4 2" xfId="46767"/>
    <cellStyle name="Style 101 5" xfId="46764"/>
    <cellStyle name="Style 102" xfId="21823"/>
    <cellStyle name="Style 102 2" xfId="21824"/>
    <cellStyle name="Style 102 2 2" xfId="46769"/>
    <cellStyle name="Style 102 3" xfId="21825"/>
    <cellStyle name="Style 102 3 2" xfId="46770"/>
    <cellStyle name="Style 102 4" xfId="21826"/>
    <cellStyle name="Style 102 4 2" xfId="46771"/>
    <cellStyle name="Style 102 5" xfId="46768"/>
    <cellStyle name="Style 103" xfId="21827"/>
    <cellStyle name="Style 103 2" xfId="21828"/>
    <cellStyle name="Style 103 2 2" xfId="46773"/>
    <cellStyle name="Style 103 3" xfId="21829"/>
    <cellStyle name="Style 103 3 2" xfId="46774"/>
    <cellStyle name="Style 103 4" xfId="21830"/>
    <cellStyle name="Style 103 4 2" xfId="46775"/>
    <cellStyle name="Style 103 5" xfId="46772"/>
    <cellStyle name="Style 104" xfId="21831"/>
    <cellStyle name="Style 104 2" xfId="21832"/>
    <cellStyle name="Style 104 2 2" xfId="46777"/>
    <cellStyle name="Style 104 3" xfId="21833"/>
    <cellStyle name="Style 104 3 2" xfId="46778"/>
    <cellStyle name="Style 104 4" xfId="21834"/>
    <cellStyle name="Style 104 4 2" xfId="46779"/>
    <cellStyle name="Style 104 5" xfId="46776"/>
    <cellStyle name="Style 105" xfId="21835"/>
    <cellStyle name="Style 105 2" xfId="21836"/>
    <cellStyle name="Style 105 2 2" xfId="46781"/>
    <cellStyle name="Style 105 3" xfId="21837"/>
    <cellStyle name="Style 105 3 2" xfId="46782"/>
    <cellStyle name="Style 105 4" xfId="21838"/>
    <cellStyle name="Style 105 4 2" xfId="46783"/>
    <cellStyle name="Style 105 5" xfId="46780"/>
    <cellStyle name="Style 106" xfId="21839"/>
    <cellStyle name="Style 106 2" xfId="21840"/>
    <cellStyle name="Style 106 2 2" xfId="46785"/>
    <cellStyle name="Style 106 3" xfId="21841"/>
    <cellStyle name="Style 106 3 2" xfId="46786"/>
    <cellStyle name="Style 106 4" xfId="21842"/>
    <cellStyle name="Style 106 4 2" xfId="46787"/>
    <cellStyle name="Style 106 5" xfId="46784"/>
    <cellStyle name="Style 107" xfId="21843"/>
    <cellStyle name="Style 107 2" xfId="21844"/>
    <cellStyle name="Style 107 2 2" xfId="46789"/>
    <cellStyle name="Style 107 3" xfId="21845"/>
    <cellStyle name="Style 107 3 2" xfId="46790"/>
    <cellStyle name="Style 107 4" xfId="21846"/>
    <cellStyle name="Style 107 4 2" xfId="46791"/>
    <cellStyle name="Style 107 5" xfId="46788"/>
    <cellStyle name="Style 108" xfId="21847"/>
    <cellStyle name="Style 108 2" xfId="21848"/>
    <cellStyle name="Style 108 2 2" xfId="46793"/>
    <cellStyle name="Style 108 3" xfId="21849"/>
    <cellStyle name="Style 108 3 2" xfId="46794"/>
    <cellStyle name="Style 108 4" xfId="21850"/>
    <cellStyle name="Style 108 4 2" xfId="46795"/>
    <cellStyle name="Style 108 5" xfId="46792"/>
    <cellStyle name="Style 109" xfId="21851"/>
    <cellStyle name="Style 109 2" xfId="21852"/>
    <cellStyle name="Style 109 2 2" xfId="46797"/>
    <cellStyle name="Style 109 3" xfId="21853"/>
    <cellStyle name="Style 109 3 2" xfId="46798"/>
    <cellStyle name="Style 109 4" xfId="21854"/>
    <cellStyle name="Style 109 4 2" xfId="46799"/>
    <cellStyle name="Style 109 5" xfId="46796"/>
    <cellStyle name="Style 11" xfId="21855"/>
    <cellStyle name="Style 11 2" xfId="21856"/>
    <cellStyle name="Style 11 2 2" xfId="46801"/>
    <cellStyle name="Style 11 3" xfId="21857"/>
    <cellStyle name="Style 11 3 2" xfId="46802"/>
    <cellStyle name="Style 11 4" xfId="21858"/>
    <cellStyle name="Style 11 4 2" xfId="46803"/>
    <cellStyle name="Style 11 5" xfId="46800"/>
    <cellStyle name="Style 110" xfId="21859"/>
    <cellStyle name="Style 110 2" xfId="21860"/>
    <cellStyle name="Style 110 2 2" xfId="46805"/>
    <cellStyle name="Style 110 3" xfId="21861"/>
    <cellStyle name="Style 110 3 2" xfId="46806"/>
    <cellStyle name="Style 110 4" xfId="21862"/>
    <cellStyle name="Style 110 4 2" xfId="46807"/>
    <cellStyle name="Style 110 5" xfId="46804"/>
    <cellStyle name="Style 111" xfId="21863"/>
    <cellStyle name="Style 111 2" xfId="21864"/>
    <cellStyle name="Style 111 2 2" xfId="46809"/>
    <cellStyle name="Style 111 3" xfId="21865"/>
    <cellStyle name="Style 111 3 2" xfId="46810"/>
    <cellStyle name="Style 111 4" xfId="21866"/>
    <cellStyle name="Style 111 4 2" xfId="46811"/>
    <cellStyle name="Style 111 5" xfId="46808"/>
    <cellStyle name="Style 112" xfId="21867"/>
    <cellStyle name="Style 112 2" xfId="21868"/>
    <cellStyle name="Style 112 2 2" xfId="46813"/>
    <cellStyle name="Style 112 3" xfId="21869"/>
    <cellStyle name="Style 112 3 2" xfId="46814"/>
    <cellStyle name="Style 112 4" xfId="21870"/>
    <cellStyle name="Style 112 4 2" xfId="46815"/>
    <cellStyle name="Style 112 5" xfId="46812"/>
    <cellStyle name="Style 113" xfId="21871"/>
    <cellStyle name="Style 113 2" xfId="21872"/>
    <cellStyle name="Style 113 2 2" xfId="46817"/>
    <cellStyle name="Style 113 3" xfId="21873"/>
    <cellStyle name="Style 113 3 2" xfId="46818"/>
    <cellStyle name="Style 113 4" xfId="21874"/>
    <cellStyle name="Style 113 4 2" xfId="46819"/>
    <cellStyle name="Style 113 5" xfId="46816"/>
    <cellStyle name="Style 114" xfId="21875"/>
    <cellStyle name="Style 114 2" xfId="21876"/>
    <cellStyle name="Style 114 2 2" xfId="46821"/>
    <cellStyle name="Style 114 3" xfId="21877"/>
    <cellStyle name="Style 114 3 2" xfId="46822"/>
    <cellStyle name="Style 114 4" xfId="21878"/>
    <cellStyle name="Style 114 4 2" xfId="46823"/>
    <cellStyle name="Style 114 5" xfId="46820"/>
    <cellStyle name="Style 115" xfId="21879"/>
    <cellStyle name="Style 115 2" xfId="21880"/>
    <cellStyle name="Style 115 2 2" xfId="46825"/>
    <cellStyle name="Style 115 3" xfId="21881"/>
    <cellStyle name="Style 115 3 2" xfId="46826"/>
    <cellStyle name="Style 115 4" xfId="21882"/>
    <cellStyle name="Style 115 4 2" xfId="46827"/>
    <cellStyle name="Style 115 5" xfId="46824"/>
    <cellStyle name="Style 116" xfId="21883"/>
    <cellStyle name="Style 116 2" xfId="21884"/>
    <cellStyle name="Style 116 2 2" xfId="46829"/>
    <cellStyle name="Style 116 3" xfId="21885"/>
    <cellStyle name="Style 116 3 2" xfId="46830"/>
    <cellStyle name="Style 116 4" xfId="21886"/>
    <cellStyle name="Style 116 4 2" xfId="46831"/>
    <cellStyle name="Style 116 5" xfId="46828"/>
    <cellStyle name="Style 117" xfId="21887"/>
    <cellStyle name="Style 117 2" xfId="21888"/>
    <cellStyle name="Style 117 2 2" xfId="46833"/>
    <cellStyle name="Style 117 3" xfId="21889"/>
    <cellStyle name="Style 117 3 2" xfId="46834"/>
    <cellStyle name="Style 117 4" xfId="21890"/>
    <cellStyle name="Style 117 4 2" xfId="46835"/>
    <cellStyle name="Style 117 5" xfId="46832"/>
    <cellStyle name="Style 118" xfId="21891"/>
    <cellStyle name="Style 118 2" xfId="21892"/>
    <cellStyle name="Style 118 2 2" xfId="46837"/>
    <cellStyle name="Style 118 3" xfId="21893"/>
    <cellStyle name="Style 118 3 2" xfId="46838"/>
    <cellStyle name="Style 118 4" xfId="21894"/>
    <cellStyle name="Style 118 4 2" xfId="46839"/>
    <cellStyle name="Style 118 5" xfId="46836"/>
    <cellStyle name="Style 119" xfId="21895"/>
    <cellStyle name="Style 119 2" xfId="21896"/>
    <cellStyle name="Style 119 2 2" xfId="46841"/>
    <cellStyle name="Style 119 3" xfId="21897"/>
    <cellStyle name="Style 119 3 2" xfId="46842"/>
    <cellStyle name="Style 119 4" xfId="21898"/>
    <cellStyle name="Style 119 4 2" xfId="46843"/>
    <cellStyle name="Style 119 5" xfId="46840"/>
    <cellStyle name="Style 12" xfId="21899"/>
    <cellStyle name="Style 12 2" xfId="21900"/>
    <cellStyle name="Style 12 2 2" xfId="46845"/>
    <cellStyle name="Style 12 3" xfId="21901"/>
    <cellStyle name="Style 12 3 2" xfId="46846"/>
    <cellStyle name="Style 12 4" xfId="21902"/>
    <cellStyle name="Style 12 4 2" xfId="46847"/>
    <cellStyle name="Style 12 5" xfId="46844"/>
    <cellStyle name="Style 120" xfId="21903"/>
    <cellStyle name="Style 120 2" xfId="21904"/>
    <cellStyle name="Style 120 2 2" xfId="46849"/>
    <cellStyle name="Style 120 3" xfId="21905"/>
    <cellStyle name="Style 120 3 2" xfId="46850"/>
    <cellStyle name="Style 120 4" xfId="21906"/>
    <cellStyle name="Style 120 4 2" xfId="46851"/>
    <cellStyle name="Style 120 5" xfId="46848"/>
    <cellStyle name="Style 13" xfId="21907"/>
    <cellStyle name="Style 13 2" xfId="21908"/>
    <cellStyle name="Style 13 2 2" xfId="46853"/>
    <cellStyle name="Style 13 3" xfId="21909"/>
    <cellStyle name="Style 13 3 2" xfId="46854"/>
    <cellStyle name="Style 13 4" xfId="21910"/>
    <cellStyle name="Style 13 4 2" xfId="46855"/>
    <cellStyle name="Style 13 5" xfId="46852"/>
    <cellStyle name="Style 14" xfId="21911"/>
    <cellStyle name="Style 14 2" xfId="21912"/>
    <cellStyle name="Style 14 2 2" xfId="46857"/>
    <cellStyle name="Style 14 3" xfId="21913"/>
    <cellStyle name="Style 14 3 2" xfId="46858"/>
    <cellStyle name="Style 14 4" xfId="21914"/>
    <cellStyle name="Style 14 4 2" xfId="46859"/>
    <cellStyle name="Style 14 5" xfId="46856"/>
    <cellStyle name="Style 15" xfId="21915"/>
    <cellStyle name="Style 15 2" xfId="21916"/>
    <cellStyle name="Style 15 2 2" xfId="46861"/>
    <cellStyle name="Style 15 3" xfId="21917"/>
    <cellStyle name="Style 15 3 2" xfId="46862"/>
    <cellStyle name="Style 15 4" xfId="21918"/>
    <cellStyle name="Style 15 4 2" xfId="46863"/>
    <cellStyle name="Style 15 5" xfId="46860"/>
    <cellStyle name="Style 16" xfId="21919"/>
    <cellStyle name="Style 16 2" xfId="21920"/>
    <cellStyle name="Style 16 2 2" xfId="46865"/>
    <cellStyle name="Style 16 3" xfId="21921"/>
    <cellStyle name="Style 16 3 2" xfId="46866"/>
    <cellStyle name="Style 16 4" xfId="21922"/>
    <cellStyle name="Style 16 4 2" xfId="46867"/>
    <cellStyle name="Style 16 5" xfId="46864"/>
    <cellStyle name="Style 17" xfId="21923"/>
    <cellStyle name="Style 17 2" xfId="21924"/>
    <cellStyle name="Style 17 2 2" xfId="46869"/>
    <cellStyle name="Style 17 3" xfId="21925"/>
    <cellStyle name="Style 17 3 2" xfId="46870"/>
    <cellStyle name="Style 17 4" xfId="21926"/>
    <cellStyle name="Style 17 4 2" xfId="46871"/>
    <cellStyle name="Style 17 5" xfId="46868"/>
    <cellStyle name="Style 18" xfId="21927"/>
    <cellStyle name="Style 18 2" xfId="21928"/>
    <cellStyle name="Style 18 2 2" xfId="46873"/>
    <cellStyle name="Style 18 3" xfId="21929"/>
    <cellStyle name="Style 18 3 2" xfId="46874"/>
    <cellStyle name="Style 18 4" xfId="21930"/>
    <cellStyle name="Style 18 4 2" xfId="46875"/>
    <cellStyle name="Style 18 5" xfId="46872"/>
    <cellStyle name="Style 19" xfId="21931"/>
    <cellStyle name="Style 19 2" xfId="21932"/>
    <cellStyle name="Style 19 2 2" xfId="46877"/>
    <cellStyle name="Style 19 3" xfId="21933"/>
    <cellStyle name="Style 19 3 2" xfId="46878"/>
    <cellStyle name="Style 19 4" xfId="21934"/>
    <cellStyle name="Style 19 4 2" xfId="46879"/>
    <cellStyle name="Style 19 5" xfId="46876"/>
    <cellStyle name="Style 2" xfId="21935"/>
    <cellStyle name="Style 2 2" xfId="21936"/>
    <cellStyle name="Style 2 2 2" xfId="46881"/>
    <cellStyle name="Style 2 3" xfId="21937"/>
    <cellStyle name="Style 2 3 2" xfId="46882"/>
    <cellStyle name="Style 2 4" xfId="21938"/>
    <cellStyle name="Style 2 4 2" xfId="46883"/>
    <cellStyle name="Style 2 5" xfId="46880"/>
    <cellStyle name="Style 20" xfId="21939"/>
    <cellStyle name="Style 20 2" xfId="21940"/>
    <cellStyle name="Style 20 2 2" xfId="46885"/>
    <cellStyle name="Style 20 3" xfId="21941"/>
    <cellStyle name="Style 20 3 2" xfId="46886"/>
    <cellStyle name="Style 20 4" xfId="21942"/>
    <cellStyle name="Style 20 4 2" xfId="46887"/>
    <cellStyle name="Style 20 5" xfId="46884"/>
    <cellStyle name="Style 21" xfId="21943"/>
    <cellStyle name="Style 21 2" xfId="21944"/>
    <cellStyle name="Style 21 2 2" xfId="46889"/>
    <cellStyle name="Style 21 3" xfId="21945"/>
    <cellStyle name="Style 21 3 2" xfId="46890"/>
    <cellStyle name="Style 21 4" xfId="21946"/>
    <cellStyle name="Style 21 4 2" xfId="46891"/>
    <cellStyle name="Style 21 5" xfId="46888"/>
    <cellStyle name="Style 22" xfId="21947"/>
    <cellStyle name="Style 22 2" xfId="21948"/>
    <cellStyle name="Style 22 2 2" xfId="46893"/>
    <cellStyle name="Style 22 3" xfId="21949"/>
    <cellStyle name="Style 22 3 2" xfId="46894"/>
    <cellStyle name="Style 22 4" xfId="21950"/>
    <cellStyle name="Style 22 4 2" xfId="46895"/>
    <cellStyle name="Style 22 5" xfId="46892"/>
    <cellStyle name="Style 23" xfId="21951"/>
    <cellStyle name="Style 23 2" xfId="21952"/>
    <cellStyle name="Style 23 2 2" xfId="46897"/>
    <cellStyle name="Style 23 3" xfId="21953"/>
    <cellStyle name="Style 23 3 2" xfId="46898"/>
    <cellStyle name="Style 23 4" xfId="21954"/>
    <cellStyle name="Style 23 4 2" xfId="46899"/>
    <cellStyle name="Style 23 5" xfId="46896"/>
    <cellStyle name="Style 24" xfId="21955"/>
    <cellStyle name="Style 24 2" xfId="21956"/>
    <cellStyle name="Style 24 2 2" xfId="46901"/>
    <cellStyle name="Style 24 3" xfId="21957"/>
    <cellStyle name="Style 24 3 2" xfId="46902"/>
    <cellStyle name="Style 24 4" xfId="21958"/>
    <cellStyle name="Style 24 4 2" xfId="46903"/>
    <cellStyle name="Style 24 5" xfId="46900"/>
    <cellStyle name="Style 25" xfId="21959"/>
    <cellStyle name="Style 25 2" xfId="21960"/>
    <cellStyle name="Style 25 2 2" xfId="46905"/>
    <cellStyle name="Style 25 3" xfId="21961"/>
    <cellStyle name="Style 25 3 2" xfId="46906"/>
    <cellStyle name="Style 25 4" xfId="21962"/>
    <cellStyle name="Style 25 4 2" xfId="46907"/>
    <cellStyle name="Style 25 5" xfId="46904"/>
    <cellStyle name="Style 26" xfId="21963"/>
    <cellStyle name="Style 26 2" xfId="21964"/>
    <cellStyle name="Style 26 2 2" xfId="46909"/>
    <cellStyle name="Style 26 3" xfId="21965"/>
    <cellStyle name="Style 26 3 2" xfId="46910"/>
    <cellStyle name="Style 26 4" xfId="21966"/>
    <cellStyle name="Style 26 4 2" xfId="46911"/>
    <cellStyle name="Style 26 5" xfId="46908"/>
    <cellStyle name="Style 27" xfId="21967"/>
    <cellStyle name="Style 27 2" xfId="21968"/>
    <cellStyle name="Style 27 2 2" xfId="46913"/>
    <cellStyle name="Style 27 3" xfId="21969"/>
    <cellStyle name="Style 27 3 2" xfId="46914"/>
    <cellStyle name="Style 27 4" xfId="21970"/>
    <cellStyle name="Style 27 4 2" xfId="46915"/>
    <cellStyle name="Style 27 5" xfId="46912"/>
    <cellStyle name="Style 28" xfId="21971"/>
    <cellStyle name="Style 28 2" xfId="21972"/>
    <cellStyle name="Style 28 2 2" xfId="46917"/>
    <cellStyle name="Style 28 3" xfId="21973"/>
    <cellStyle name="Style 28 3 2" xfId="46918"/>
    <cellStyle name="Style 28 4" xfId="21974"/>
    <cellStyle name="Style 28 4 2" xfId="46919"/>
    <cellStyle name="Style 28 5" xfId="46916"/>
    <cellStyle name="Style 29" xfId="21975"/>
    <cellStyle name="Style 29 2" xfId="21976"/>
    <cellStyle name="Style 29 2 2" xfId="46921"/>
    <cellStyle name="Style 29 3" xfId="21977"/>
    <cellStyle name="Style 29 3 2" xfId="46922"/>
    <cellStyle name="Style 29 4" xfId="21978"/>
    <cellStyle name="Style 29 4 2" xfId="46923"/>
    <cellStyle name="Style 29 5" xfId="46920"/>
    <cellStyle name="Style 3" xfId="21979"/>
    <cellStyle name="Style 3 2" xfId="21980"/>
    <cellStyle name="Style 3 2 2" xfId="46925"/>
    <cellStyle name="Style 3 3" xfId="21981"/>
    <cellStyle name="Style 3 3 2" xfId="46926"/>
    <cellStyle name="Style 3 4" xfId="21982"/>
    <cellStyle name="Style 3 4 2" xfId="46927"/>
    <cellStyle name="Style 3 5" xfId="46924"/>
    <cellStyle name="Style 30" xfId="21983"/>
    <cellStyle name="Style 30 2" xfId="21984"/>
    <cellStyle name="Style 30 2 2" xfId="46929"/>
    <cellStyle name="Style 30 3" xfId="21985"/>
    <cellStyle name="Style 30 3 2" xfId="46930"/>
    <cellStyle name="Style 30 4" xfId="21986"/>
    <cellStyle name="Style 30 4 2" xfId="46931"/>
    <cellStyle name="Style 30 5" xfId="46928"/>
    <cellStyle name="Style 31" xfId="21987"/>
    <cellStyle name="Style 31 2" xfId="21988"/>
    <cellStyle name="Style 31 2 2" xfId="46933"/>
    <cellStyle name="Style 31 3" xfId="21989"/>
    <cellStyle name="Style 31 3 2" xfId="46934"/>
    <cellStyle name="Style 31 4" xfId="21990"/>
    <cellStyle name="Style 31 4 2" xfId="46935"/>
    <cellStyle name="Style 31 5" xfId="46932"/>
    <cellStyle name="Style 32" xfId="21991"/>
    <cellStyle name="Style 32 2" xfId="21992"/>
    <cellStyle name="Style 32 2 2" xfId="46937"/>
    <cellStyle name="Style 32 3" xfId="21993"/>
    <cellStyle name="Style 32 3 2" xfId="46938"/>
    <cellStyle name="Style 32 4" xfId="21994"/>
    <cellStyle name="Style 32 4 2" xfId="46939"/>
    <cellStyle name="Style 32 5" xfId="46936"/>
    <cellStyle name="Style 33" xfId="21995"/>
    <cellStyle name="Style 33 2" xfId="21996"/>
    <cellStyle name="Style 33 2 2" xfId="46941"/>
    <cellStyle name="Style 33 3" xfId="21997"/>
    <cellStyle name="Style 33 3 2" xfId="46942"/>
    <cellStyle name="Style 33 4" xfId="21998"/>
    <cellStyle name="Style 33 4 2" xfId="46943"/>
    <cellStyle name="Style 33 5" xfId="46940"/>
    <cellStyle name="Style 34" xfId="21999"/>
    <cellStyle name="Style 34 2" xfId="22000"/>
    <cellStyle name="Style 34 2 2" xfId="46945"/>
    <cellStyle name="Style 34 3" xfId="22001"/>
    <cellStyle name="Style 34 3 2" xfId="46946"/>
    <cellStyle name="Style 34 4" xfId="22002"/>
    <cellStyle name="Style 34 4 2" xfId="46947"/>
    <cellStyle name="Style 34 5" xfId="46944"/>
    <cellStyle name="Style 35" xfId="22003"/>
    <cellStyle name="Style 35 2" xfId="22004"/>
    <cellStyle name="Style 35 2 2" xfId="46949"/>
    <cellStyle name="Style 35 3" xfId="22005"/>
    <cellStyle name="Style 35 3 2" xfId="46950"/>
    <cellStyle name="Style 35 4" xfId="22006"/>
    <cellStyle name="Style 35 4 2" xfId="46951"/>
    <cellStyle name="Style 35 5" xfId="46948"/>
    <cellStyle name="Style 36" xfId="22007"/>
    <cellStyle name="Style 36 2" xfId="22008"/>
    <cellStyle name="Style 36 2 2" xfId="46953"/>
    <cellStyle name="Style 36 3" xfId="22009"/>
    <cellStyle name="Style 36 3 2" xfId="46954"/>
    <cellStyle name="Style 36 4" xfId="22010"/>
    <cellStyle name="Style 36 4 2" xfId="46955"/>
    <cellStyle name="Style 36 5" xfId="46952"/>
    <cellStyle name="Style 37" xfId="22011"/>
    <cellStyle name="Style 37 2" xfId="22012"/>
    <cellStyle name="Style 37 2 2" xfId="46957"/>
    <cellStyle name="Style 37 3" xfId="22013"/>
    <cellStyle name="Style 37 3 2" xfId="46958"/>
    <cellStyle name="Style 37 4" xfId="22014"/>
    <cellStyle name="Style 37 4 2" xfId="46959"/>
    <cellStyle name="Style 37 5" xfId="46956"/>
    <cellStyle name="Style 38" xfId="22015"/>
    <cellStyle name="Style 38 2" xfId="22016"/>
    <cellStyle name="Style 38 2 2" xfId="46961"/>
    <cellStyle name="Style 38 3" xfId="22017"/>
    <cellStyle name="Style 38 3 2" xfId="46962"/>
    <cellStyle name="Style 38 4" xfId="22018"/>
    <cellStyle name="Style 38 4 2" xfId="46963"/>
    <cellStyle name="Style 38 5" xfId="46960"/>
    <cellStyle name="Style 39" xfId="22019"/>
    <cellStyle name="Style 39 2" xfId="22020"/>
    <cellStyle name="Style 39 2 2" xfId="46965"/>
    <cellStyle name="Style 39 3" xfId="22021"/>
    <cellStyle name="Style 39 3 2" xfId="46966"/>
    <cellStyle name="Style 39 4" xfId="22022"/>
    <cellStyle name="Style 39 4 2" xfId="46967"/>
    <cellStyle name="Style 39 5" xfId="46964"/>
    <cellStyle name="Style 4" xfId="22023"/>
    <cellStyle name="Style 4 2" xfId="22024"/>
    <cellStyle name="Style 4 2 2" xfId="46969"/>
    <cellStyle name="Style 4 3" xfId="22025"/>
    <cellStyle name="Style 4 3 2" xfId="46970"/>
    <cellStyle name="Style 4 4" xfId="22026"/>
    <cellStyle name="Style 4 4 2" xfId="46971"/>
    <cellStyle name="Style 4 5" xfId="46968"/>
    <cellStyle name="Style 40" xfId="22027"/>
    <cellStyle name="Style 40 2" xfId="22028"/>
    <cellStyle name="Style 40 2 2" xfId="46973"/>
    <cellStyle name="Style 40 3" xfId="22029"/>
    <cellStyle name="Style 40 3 2" xfId="46974"/>
    <cellStyle name="Style 40 4" xfId="22030"/>
    <cellStyle name="Style 40 4 2" xfId="46975"/>
    <cellStyle name="Style 40 5" xfId="46972"/>
    <cellStyle name="Style 41" xfId="22031"/>
    <cellStyle name="Style 41 2" xfId="22032"/>
    <cellStyle name="Style 41 2 2" xfId="46977"/>
    <cellStyle name="Style 41 3" xfId="22033"/>
    <cellStyle name="Style 41 3 2" xfId="46978"/>
    <cellStyle name="Style 41 4" xfId="22034"/>
    <cellStyle name="Style 41 4 2" xfId="46979"/>
    <cellStyle name="Style 41 5" xfId="46976"/>
    <cellStyle name="Style 42" xfId="22035"/>
    <cellStyle name="Style 42 2" xfId="22036"/>
    <cellStyle name="Style 42 2 2" xfId="46981"/>
    <cellStyle name="Style 42 3" xfId="22037"/>
    <cellStyle name="Style 42 3 2" xfId="46982"/>
    <cellStyle name="Style 42 4" xfId="22038"/>
    <cellStyle name="Style 42 4 2" xfId="46983"/>
    <cellStyle name="Style 42 5" xfId="46980"/>
    <cellStyle name="Style 43" xfId="22039"/>
    <cellStyle name="Style 43 2" xfId="22040"/>
    <cellStyle name="Style 43 2 2" xfId="46985"/>
    <cellStyle name="Style 43 3" xfId="22041"/>
    <cellStyle name="Style 43 3 2" xfId="46986"/>
    <cellStyle name="Style 43 4" xfId="22042"/>
    <cellStyle name="Style 43 4 2" xfId="46987"/>
    <cellStyle name="Style 43 5" xfId="46984"/>
    <cellStyle name="Style 44" xfId="22043"/>
    <cellStyle name="Style 44 2" xfId="22044"/>
    <cellStyle name="Style 44 2 2" xfId="46989"/>
    <cellStyle name="Style 44 3" xfId="22045"/>
    <cellStyle name="Style 44 3 2" xfId="46990"/>
    <cellStyle name="Style 44 4" xfId="22046"/>
    <cellStyle name="Style 44 4 2" xfId="46991"/>
    <cellStyle name="Style 44 5" xfId="46988"/>
    <cellStyle name="Style 45" xfId="22047"/>
    <cellStyle name="Style 45 2" xfId="22048"/>
    <cellStyle name="Style 45 2 2" xfId="46993"/>
    <cellStyle name="Style 45 3" xfId="22049"/>
    <cellStyle name="Style 45 3 2" xfId="46994"/>
    <cellStyle name="Style 45 4" xfId="22050"/>
    <cellStyle name="Style 45 4 2" xfId="46995"/>
    <cellStyle name="Style 45 5" xfId="46992"/>
    <cellStyle name="Style 46" xfId="22051"/>
    <cellStyle name="Style 46 2" xfId="22052"/>
    <cellStyle name="Style 46 2 2" xfId="46997"/>
    <cellStyle name="Style 46 3" xfId="22053"/>
    <cellStyle name="Style 46 3 2" xfId="46998"/>
    <cellStyle name="Style 46 4" xfId="22054"/>
    <cellStyle name="Style 46 4 2" xfId="46999"/>
    <cellStyle name="Style 46 5" xfId="46996"/>
    <cellStyle name="Style 47" xfId="22055"/>
    <cellStyle name="Style 47 2" xfId="22056"/>
    <cellStyle name="Style 47 2 2" xfId="47001"/>
    <cellStyle name="Style 47 3" xfId="22057"/>
    <cellStyle name="Style 47 3 2" xfId="47002"/>
    <cellStyle name="Style 47 4" xfId="22058"/>
    <cellStyle name="Style 47 4 2" xfId="47003"/>
    <cellStyle name="Style 47 5" xfId="47000"/>
    <cellStyle name="Style 48" xfId="22059"/>
    <cellStyle name="Style 48 2" xfId="22060"/>
    <cellStyle name="Style 48 2 2" xfId="47005"/>
    <cellStyle name="Style 48 3" xfId="22061"/>
    <cellStyle name="Style 48 3 2" xfId="47006"/>
    <cellStyle name="Style 48 4" xfId="22062"/>
    <cellStyle name="Style 48 4 2" xfId="47007"/>
    <cellStyle name="Style 48 5" xfId="47004"/>
    <cellStyle name="Style 49" xfId="22063"/>
    <cellStyle name="Style 49 2" xfId="22064"/>
    <cellStyle name="Style 49 2 2" xfId="47009"/>
    <cellStyle name="Style 49 3" xfId="22065"/>
    <cellStyle name="Style 49 3 2" xfId="47010"/>
    <cellStyle name="Style 49 4" xfId="22066"/>
    <cellStyle name="Style 49 4 2" xfId="47011"/>
    <cellStyle name="Style 49 5" xfId="47008"/>
    <cellStyle name="Style 5" xfId="22067"/>
    <cellStyle name="Style 5 2" xfId="22068"/>
    <cellStyle name="Style 5 2 2" xfId="47013"/>
    <cellStyle name="Style 5 3" xfId="22069"/>
    <cellStyle name="Style 5 3 2" xfId="47014"/>
    <cellStyle name="Style 5 4" xfId="22070"/>
    <cellStyle name="Style 5 4 2" xfId="47015"/>
    <cellStyle name="Style 5 5" xfId="47012"/>
    <cellStyle name="Style 50" xfId="22071"/>
    <cellStyle name="Style 50 2" xfId="22072"/>
    <cellStyle name="Style 50 2 2" xfId="47017"/>
    <cellStyle name="Style 50 3" xfId="22073"/>
    <cellStyle name="Style 50 3 2" xfId="47018"/>
    <cellStyle name="Style 50 4" xfId="22074"/>
    <cellStyle name="Style 50 4 2" xfId="47019"/>
    <cellStyle name="Style 50 5" xfId="47016"/>
    <cellStyle name="Style 51" xfId="22075"/>
    <cellStyle name="Style 51 2" xfId="22076"/>
    <cellStyle name="Style 51 2 2" xfId="47021"/>
    <cellStyle name="Style 51 3" xfId="22077"/>
    <cellStyle name="Style 51 3 2" xfId="47022"/>
    <cellStyle name="Style 51 4" xfId="22078"/>
    <cellStyle name="Style 51 4 2" xfId="47023"/>
    <cellStyle name="Style 51 5" xfId="47020"/>
    <cellStyle name="Style 52" xfId="22079"/>
    <cellStyle name="Style 52 2" xfId="22080"/>
    <cellStyle name="Style 52 2 2" xfId="47025"/>
    <cellStyle name="Style 52 3" xfId="22081"/>
    <cellStyle name="Style 52 3 2" xfId="47026"/>
    <cellStyle name="Style 52 4" xfId="22082"/>
    <cellStyle name="Style 52 4 2" xfId="47027"/>
    <cellStyle name="Style 52 5" xfId="47024"/>
    <cellStyle name="Style 53" xfId="22083"/>
    <cellStyle name="Style 53 2" xfId="22084"/>
    <cellStyle name="Style 53 2 2" xfId="47029"/>
    <cellStyle name="Style 53 3" xfId="22085"/>
    <cellStyle name="Style 53 3 2" xfId="47030"/>
    <cellStyle name="Style 53 4" xfId="22086"/>
    <cellStyle name="Style 53 4 2" xfId="47031"/>
    <cellStyle name="Style 53 5" xfId="47028"/>
    <cellStyle name="Style 54" xfId="22087"/>
    <cellStyle name="Style 54 2" xfId="22088"/>
    <cellStyle name="Style 54 2 2" xfId="47033"/>
    <cellStyle name="Style 54 3" xfId="22089"/>
    <cellStyle name="Style 54 3 2" xfId="47034"/>
    <cellStyle name="Style 54 4" xfId="22090"/>
    <cellStyle name="Style 54 4 2" xfId="47035"/>
    <cellStyle name="Style 54 5" xfId="47032"/>
    <cellStyle name="Style 55" xfId="22091"/>
    <cellStyle name="Style 55 2" xfId="22092"/>
    <cellStyle name="Style 55 2 2" xfId="47037"/>
    <cellStyle name="Style 55 3" xfId="22093"/>
    <cellStyle name="Style 55 3 2" xfId="47038"/>
    <cellStyle name="Style 55 4" xfId="22094"/>
    <cellStyle name="Style 55 4 2" xfId="47039"/>
    <cellStyle name="Style 55 5" xfId="47036"/>
    <cellStyle name="Style 56" xfId="22095"/>
    <cellStyle name="Style 56 2" xfId="22096"/>
    <cellStyle name="Style 56 2 2" xfId="47041"/>
    <cellStyle name="Style 56 3" xfId="22097"/>
    <cellStyle name="Style 56 3 2" xfId="47042"/>
    <cellStyle name="Style 56 4" xfId="22098"/>
    <cellStyle name="Style 56 4 2" xfId="47043"/>
    <cellStyle name="Style 56 5" xfId="47040"/>
    <cellStyle name="Style 57" xfId="22099"/>
    <cellStyle name="Style 57 2" xfId="22100"/>
    <cellStyle name="Style 57 2 2" xfId="47045"/>
    <cellStyle name="Style 57 3" xfId="22101"/>
    <cellStyle name="Style 57 3 2" xfId="47046"/>
    <cellStyle name="Style 57 4" xfId="22102"/>
    <cellStyle name="Style 57 4 2" xfId="47047"/>
    <cellStyle name="Style 57 5" xfId="47044"/>
    <cellStyle name="Style 58" xfId="22103"/>
    <cellStyle name="Style 58 2" xfId="22104"/>
    <cellStyle name="Style 58 2 2" xfId="47049"/>
    <cellStyle name="Style 58 3" xfId="22105"/>
    <cellStyle name="Style 58 3 2" xfId="47050"/>
    <cellStyle name="Style 58 4" xfId="22106"/>
    <cellStyle name="Style 58 4 2" xfId="47051"/>
    <cellStyle name="Style 58 5" xfId="47048"/>
    <cellStyle name="Style 59" xfId="22107"/>
    <cellStyle name="Style 59 2" xfId="22108"/>
    <cellStyle name="Style 59 2 2" xfId="47053"/>
    <cellStyle name="Style 59 3" xfId="22109"/>
    <cellStyle name="Style 59 3 2" xfId="47054"/>
    <cellStyle name="Style 59 4" xfId="22110"/>
    <cellStyle name="Style 59 4 2" xfId="47055"/>
    <cellStyle name="Style 59 5" xfId="47052"/>
    <cellStyle name="Style 6" xfId="22111"/>
    <cellStyle name="Style 6 2" xfId="22112"/>
    <cellStyle name="Style 6 2 2" xfId="47057"/>
    <cellStyle name="Style 6 3" xfId="22113"/>
    <cellStyle name="Style 6 3 2" xfId="47058"/>
    <cellStyle name="Style 6 4" xfId="22114"/>
    <cellStyle name="Style 6 4 2" xfId="47059"/>
    <cellStyle name="Style 6 5" xfId="47056"/>
    <cellStyle name="Style 60" xfId="22115"/>
    <cellStyle name="Style 60 2" xfId="22116"/>
    <cellStyle name="Style 60 2 2" xfId="47061"/>
    <cellStyle name="Style 60 3" xfId="22117"/>
    <cellStyle name="Style 60 3 2" xfId="47062"/>
    <cellStyle name="Style 60 4" xfId="22118"/>
    <cellStyle name="Style 60 4 2" xfId="47063"/>
    <cellStyle name="Style 60 5" xfId="47060"/>
    <cellStyle name="Style 61" xfId="22119"/>
    <cellStyle name="Style 61 2" xfId="22120"/>
    <cellStyle name="Style 61 2 2" xfId="47065"/>
    <cellStyle name="Style 61 3" xfId="22121"/>
    <cellStyle name="Style 61 3 2" xfId="47066"/>
    <cellStyle name="Style 61 4" xfId="22122"/>
    <cellStyle name="Style 61 4 2" xfId="47067"/>
    <cellStyle name="Style 61 5" xfId="47064"/>
    <cellStyle name="Style 62" xfId="22123"/>
    <cellStyle name="Style 62 2" xfId="22124"/>
    <cellStyle name="Style 62 2 2" xfId="47069"/>
    <cellStyle name="Style 62 3" xfId="22125"/>
    <cellStyle name="Style 62 3 2" xfId="47070"/>
    <cellStyle name="Style 62 4" xfId="22126"/>
    <cellStyle name="Style 62 4 2" xfId="47071"/>
    <cellStyle name="Style 62 5" xfId="47068"/>
    <cellStyle name="Style 63" xfId="22127"/>
    <cellStyle name="Style 63 2" xfId="22128"/>
    <cellStyle name="Style 63 2 2" xfId="47073"/>
    <cellStyle name="Style 63 3" xfId="22129"/>
    <cellStyle name="Style 63 3 2" xfId="47074"/>
    <cellStyle name="Style 63 4" xfId="22130"/>
    <cellStyle name="Style 63 4 2" xfId="47075"/>
    <cellStyle name="Style 63 5" xfId="47072"/>
    <cellStyle name="Style 64" xfId="22131"/>
    <cellStyle name="Style 64 2" xfId="22132"/>
    <cellStyle name="Style 64 2 2" xfId="47077"/>
    <cellStyle name="Style 64 3" xfId="22133"/>
    <cellStyle name="Style 64 3 2" xfId="47078"/>
    <cellStyle name="Style 64 4" xfId="22134"/>
    <cellStyle name="Style 64 4 2" xfId="47079"/>
    <cellStyle name="Style 64 5" xfId="47076"/>
    <cellStyle name="Style 65" xfId="22135"/>
    <cellStyle name="Style 65 2" xfId="22136"/>
    <cellStyle name="Style 65 2 2" xfId="47081"/>
    <cellStyle name="Style 65 3" xfId="22137"/>
    <cellStyle name="Style 65 3 2" xfId="47082"/>
    <cellStyle name="Style 65 4" xfId="22138"/>
    <cellStyle name="Style 65 4 2" xfId="47083"/>
    <cellStyle name="Style 65 5" xfId="47080"/>
    <cellStyle name="Style 66" xfId="22139"/>
    <cellStyle name="Style 66 2" xfId="22140"/>
    <cellStyle name="Style 66 2 2" xfId="47085"/>
    <cellStyle name="Style 66 3" xfId="22141"/>
    <cellStyle name="Style 66 3 2" xfId="47086"/>
    <cellStyle name="Style 66 4" xfId="22142"/>
    <cellStyle name="Style 66 4 2" xfId="47087"/>
    <cellStyle name="Style 66 5" xfId="47084"/>
    <cellStyle name="Style 67" xfId="22143"/>
    <cellStyle name="Style 67 2" xfId="22144"/>
    <cellStyle name="Style 67 2 2" xfId="47089"/>
    <cellStyle name="Style 67 3" xfId="22145"/>
    <cellStyle name="Style 67 3 2" xfId="47090"/>
    <cellStyle name="Style 67 4" xfId="22146"/>
    <cellStyle name="Style 67 4 2" xfId="47091"/>
    <cellStyle name="Style 67 5" xfId="47088"/>
    <cellStyle name="Style 68" xfId="22147"/>
    <cellStyle name="Style 68 2" xfId="22148"/>
    <cellStyle name="Style 68 2 2" xfId="47093"/>
    <cellStyle name="Style 68 3" xfId="22149"/>
    <cellStyle name="Style 68 3 2" xfId="47094"/>
    <cellStyle name="Style 68 4" xfId="22150"/>
    <cellStyle name="Style 68 4 2" xfId="47095"/>
    <cellStyle name="Style 68 5" xfId="47092"/>
    <cellStyle name="Style 69" xfId="22151"/>
    <cellStyle name="Style 69 2" xfId="22152"/>
    <cellStyle name="Style 69 2 2" xfId="47097"/>
    <cellStyle name="Style 69 3" xfId="22153"/>
    <cellStyle name="Style 69 3 2" xfId="47098"/>
    <cellStyle name="Style 69 4" xfId="22154"/>
    <cellStyle name="Style 69 4 2" xfId="47099"/>
    <cellStyle name="Style 69 5" xfId="47096"/>
    <cellStyle name="Style 7" xfId="22155"/>
    <cellStyle name="Style 7 2" xfId="22156"/>
    <cellStyle name="Style 7 2 2" xfId="47101"/>
    <cellStyle name="Style 7 3" xfId="22157"/>
    <cellStyle name="Style 7 3 2" xfId="47102"/>
    <cellStyle name="Style 7 4" xfId="22158"/>
    <cellStyle name="Style 7 4 2" xfId="47103"/>
    <cellStyle name="Style 7 5" xfId="47100"/>
    <cellStyle name="Style 70" xfId="22159"/>
    <cellStyle name="Style 70 2" xfId="22160"/>
    <cellStyle name="Style 70 2 2" xfId="47105"/>
    <cellStyle name="Style 70 3" xfId="22161"/>
    <cellStyle name="Style 70 3 2" xfId="47106"/>
    <cellStyle name="Style 70 4" xfId="22162"/>
    <cellStyle name="Style 70 4 2" xfId="47107"/>
    <cellStyle name="Style 70 5" xfId="47104"/>
    <cellStyle name="Style 71" xfId="22163"/>
    <cellStyle name="Style 71 2" xfId="22164"/>
    <cellStyle name="Style 71 2 2" xfId="47109"/>
    <cellStyle name="Style 71 3" xfId="22165"/>
    <cellStyle name="Style 71 3 2" xfId="47110"/>
    <cellStyle name="Style 71 4" xfId="22166"/>
    <cellStyle name="Style 71 4 2" xfId="47111"/>
    <cellStyle name="Style 71 5" xfId="47108"/>
    <cellStyle name="Style 72" xfId="22167"/>
    <cellStyle name="Style 72 2" xfId="22168"/>
    <cellStyle name="Style 72 2 2" xfId="47113"/>
    <cellStyle name="Style 72 3" xfId="22169"/>
    <cellStyle name="Style 72 3 2" xfId="47114"/>
    <cellStyle name="Style 72 4" xfId="22170"/>
    <cellStyle name="Style 72 4 2" xfId="47115"/>
    <cellStyle name="Style 72 5" xfId="47112"/>
    <cellStyle name="Style 73" xfId="22171"/>
    <cellStyle name="Style 73 2" xfId="22172"/>
    <cellStyle name="Style 73 2 2" xfId="47117"/>
    <cellStyle name="Style 73 3" xfId="22173"/>
    <cellStyle name="Style 73 3 2" xfId="47118"/>
    <cellStyle name="Style 73 4" xfId="22174"/>
    <cellStyle name="Style 73 4 2" xfId="47119"/>
    <cellStyle name="Style 73 5" xfId="47116"/>
    <cellStyle name="Style 74" xfId="22175"/>
    <cellStyle name="Style 74 2" xfId="22176"/>
    <cellStyle name="Style 74 2 2" xfId="47121"/>
    <cellStyle name="Style 74 3" xfId="22177"/>
    <cellStyle name="Style 74 3 2" xfId="47122"/>
    <cellStyle name="Style 74 4" xfId="22178"/>
    <cellStyle name="Style 74 4 2" xfId="47123"/>
    <cellStyle name="Style 74 5" xfId="47120"/>
    <cellStyle name="Style 75" xfId="22179"/>
    <cellStyle name="Style 75 2" xfId="22180"/>
    <cellStyle name="Style 75 2 2" xfId="47125"/>
    <cellStyle name="Style 75 3" xfId="22181"/>
    <cellStyle name="Style 75 3 2" xfId="47126"/>
    <cellStyle name="Style 75 4" xfId="22182"/>
    <cellStyle name="Style 75 4 2" xfId="47127"/>
    <cellStyle name="Style 75 5" xfId="47124"/>
    <cellStyle name="Style 76" xfId="22183"/>
    <cellStyle name="Style 76 2" xfId="22184"/>
    <cellStyle name="Style 76 2 2" xfId="47129"/>
    <cellStyle name="Style 76 3" xfId="22185"/>
    <cellStyle name="Style 76 3 2" xfId="47130"/>
    <cellStyle name="Style 76 4" xfId="22186"/>
    <cellStyle name="Style 76 4 2" xfId="47131"/>
    <cellStyle name="Style 76 5" xfId="47128"/>
    <cellStyle name="Style 77" xfId="22187"/>
    <cellStyle name="Style 77 2" xfId="22188"/>
    <cellStyle name="Style 77 2 2" xfId="47133"/>
    <cellStyle name="Style 77 3" xfId="22189"/>
    <cellStyle name="Style 77 3 2" xfId="47134"/>
    <cellStyle name="Style 77 4" xfId="22190"/>
    <cellStyle name="Style 77 4 2" xfId="47135"/>
    <cellStyle name="Style 77 5" xfId="47132"/>
    <cellStyle name="Style 78" xfId="22191"/>
    <cellStyle name="Style 78 2" xfId="22192"/>
    <cellStyle name="Style 78 2 2" xfId="47137"/>
    <cellStyle name="Style 78 3" xfId="22193"/>
    <cellStyle name="Style 78 3 2" xfId="47138"/>
    <cellStyle name="Style 78 4" xfId="22194"/>
    <cellStyle name="Style 78 4 2" xfId="47139"/>
    <cellStyle name="Style 78 5" xfId="47136"/>
    <cellStyle name="Style 79" xfId="22195"/>
    <cellStyle name="Style 79 2" xfId="22196"/>
    <cellStyle name="Style 79 2 2" xfId="47141"/>
    <cellStyle name="Style 79 3" xfId="22197"/>
    <cellStyle name="Style 79 3 2" xfId="47142"/>
    <cellStyle name="Style 79 4" xfId="22198"/>
    <cellStyle name="Style 79 4 2" xfId="47143"/>
    <cellStyle name="Style 79 5" xfId="47140"/>
    <cellStyle name="Style 8" xfId="22199"/>
    <cellStyle name="Style 8 2" xfId="22200"/>
    <cellStyle name="Style 8 2 2" xfId="47145"/>
    <cellStyle name="Style 8 3" xfId="22201"/>
    <cellStyle name="Style 8 3 2" xfId="47146"/>
    <cellStyle name="Style 8 4" xfId="22202"/>
    <cellStyle name="Style 8 4 2" xfId="47147"/>
    <cellStyle name="Style 8 5" xfId="47144"/>
    <cellStyle name="Style 80" xfId="22203"/>
    <cellStyle name="Style 80 2" xfId="22204"/>
    <cellStyle name="Style 80 2 2" xfId="47149"/>
    <cellStyle name="Style 80 3" xfId="22205"/>
    <cellStyle name="Style 80 3 2" xfId="47150"/>
    <cellStyle name="Style 80 4" xfId="22206"/>
    <cellStyle name="Style 80 4 2" xfId="47151"/>
    <cellStyle name="Style 80 5" xfId="47148"/>
    <cellStyle name="Style 81" xfId="22207"/>
    <cellStyle name="Style 81 2" xfId="22208"/>
    <cellStyle name="Style 81 2 2" xfId="47153"/>
    <cellStyle name="Style 81 3" xfId="22209"/>
    <cellStyle name="Style 81 3 2" xfId="47154"/>
    <cellStyle name="Style 81 4" xfId="22210"/>
    <cellStyle name="Style 81 4 2" xfId="47155"/>
    <cellStyle name="Style 81 5" xfId="47152"/>
    <cellStyle name="Style 82" xfId="22211"/>
    <cellStyle name="Style 82 2" xfId="22212"/>
    <cellStyle name="Style 82 2 2" xfId="47157"/>
    <cellStyle name="Style 82 3" xfId="22213"/>
    <cellStyle name="Style 82 3 2" xfId="47158"/>
    <cellStyle name="Style 82 4" xfId="22214"/>
    <cellStyle name="Style 82 4 2" xfId="47159"/>
    <cellStyle name="Style 82 5" xfId="47156"/>
    <cellStyle name="Style 83" xfId="22215"/>
    <cellStyle name="Style 83 2" xfId="22216"/>
    <cellStyle name="Style 83 2 2" xfId="47161"/>
    <cellStyle name="Style 83 3" xfId="22217"/>
    <cellStyle name="Style 83 3 2" xfId="47162"/>
    <cellStyle name="Style 83 4" xfId="22218"/>
    <cellStyle name="Style 83 4 2" xfId="47163"/>
    <cellStyle name="Style 83 5" xfId="47160"/>
    <cellStyle name="Style 84" xfId="22219"/>
    <cellStyle name="Style 84 2" xfId="22220"/>
    <cellStyle name="Style 84 2 2" xfId="47165"/>
    <cellStyle name="Style 84 3" xfId="22221"/>
    <cellStyle name="Style 84 3 2" xfId="47166"/>
    <cellStyle name="Style 84 4" xfId="22222"/>
    <cellStyle name="Style 84 4 2" xfId="47167"/>
    <cellStyle name="Style 84 5" xfId="47164"/>
    <cellStyle name="Style 85" xfId="22223"/>
    <cellStyle name="Style 85 2" xfId="22224"/>
    <cellStyle name="Style 85 2 2" xfId="47169"/>
    <cellStyle name="Style 85 3" xfId="22225"/>
    <cellStyle name="Style 85 3 2" xfId="47170"/>
    <cellStyle name="Style 85 4" xfId="22226"/>
    <cellStyle name="Style 85 4 2" xfId="47171"/>
    <cellStyle name="Style 85 5" xfId="47168"/>
    <cellStyle name="Style 86" xfId="22227"/>
    <cellStyle name="Style 86 2" xfId="22228"/>
    <cellStyle name="Style 86 2 2" xfId="47173"/>
    <cellStyle name="Style 86 3" xfId="22229"/>
    <cellStyle name="Style 86 3 2" xfId="47174"/>
    <cellStyle name="Style 86 4" xfId="22230"/>
    <cellStyle name="Style 86 4 2" xfId="47175"/>
    <cellStyle name="Style 86 5" xfId="47172"/>
    <cellStyle name="Style 87" xfId="22231"/>
    <cellStyle name="Style 87 2" xfId="22232"/>
    <cellStyle name="Style 87 2 2" xfId="47177"/>
    <cellStyle name="Style 87 3" xfId="22233"/>
    <cellStyle name="Style 87 3 2" xfId="47178"/>
    <cellStyle name="Style 87 4" xfId="22234"/>
    <cellStyle name="Style 87 4 2" xfId="47179"/>
    <cellStyle name="Style 87 5" xfId="47176"/>
    <cellStyle name="Style 88" xfId="22235"/>
    <cellStyle name="Style 88 2" xfId="22236"/>
    <cellStyle name="Style 88 2 2" xfId="47181"/>
    <cellStyle name="Style 88 3" xfId="22237"/>
    <cellStyle name="Style 88 3 2" xfId="47182"/>
    <cellStyle name="Style 88 4" xfId="22238"/>
    <cellStyle name="Style 88 4 2" xfId="47183"/>
    <cellStyle name="Style 88 5" xfId="47180"/>
    <cellStyle name="Style 89" xfId="22239"/>
    <cellStyle name="Style 89 2" xfId="22240"/>
    <cellStyle name="Style 89 2 2" xfId="47185"/>
    <cellStyle name="Style 89 3" xfId="22241"/>
    <cellStyle name="Style 89 3 2" xfId="47186"/>
    <cellStyle name="Style 89 4" xfId="22242"/>
    <cellStyle name="Style 89 4 2" xfId="47187"/>
    <cellStyle name="Style 89 5" xfId="47184"/>
    <cellStyle name="Style 9" xfId="22243"/>
    <cellStyle name="Style 9 2" xfId="22244"/>
    <cellStyle name="Style 9 2 2" xfId="47189"/>
    <cellStyle name="Style 9 3" xfId="22245"/>
    <cellStyle name="Style 9 3 2" xfId="47190"/>
    <cellStyle name="Style 9 4" xfId="22246"/>
    <cellStyle name="Style 9 4 2" xfId="47191"/>
    <cellStyle name="Style 9 5" xfId="47188"/>
    <cellStyle name="Style 90" xfId="22247"/>
    <cellStyle name="Style 90 2" xfId="22248"/>
    <cellStyle name="Style 90 2 2" xfId="47193"/>
    <cellStyle name="Style 90 3" xfId="22249"/>
    <cellStyle name="Style 90 3 2" xfId="47194"/>
    <cellStyle name="Style 90 4" xfId="22250"/>
    <cellStyle name="Style 90 4 2" xfId="47195"/>
    <cellStyle name="Style 90 5" xfId="47192"/>
    <cellStyle name="Style 91" xfId="22251"/>
    <cellStyle name="Style 91 2" xfId="22252"/>
    <cellStyle name="Style 91 2 2" xfId="47197"/>
    <cellStyle name="Style 91 3" xfId="22253"/>
    <cellStyle name="Style 91 3 2" xfId="47198"/>
    <cellStyle name="Style 91 4" xfId="22254"/>
    <cellStyle name="Style 91 4 2" xfId="47199"/>
    <cellStyle name="Style 91 5" xfId="47196"/>
    <cellStyle name="Style 92" xfId="22255"/>
    <cellStyle name="Style 92 2" xfId="22256"/>
    <cellStyle name="Style 92 2 2" xfId="47201"/>
    <cellStyle name="Style 92 3" xfId="22257"/>
    <cellStyle name="Style 92 3 2" xfId="47202"/>
    <cellStyle name="Style 92 4" xfId="22258"/>
    <cellStyle name="Style 92 4 2" xfId="47203"/>
    <cellStyle name="Style 92 5" xfId="47200"/>
    <cellStyle name="Style 93" xfId="22259"/>
    <cellStyle name="Style 93 2" xfId="22260"/>
    <cellStyle name="Style 93 2 2" xfId="47205"/>
    <cellStyle name="Style 93 3" xfId="22261"/>
    <cellStyle name="Style 93 3 2" xfId="47206"/>
    <cellStyle name="Style 93 4" xfId="22262"/>
    <cellStyle name="Style 93 4 2" xfId="47207"/>
    <cellStyle name="Style 93 5" xfId="47204"/>
    <cellStyle name="Style 94" xfId="22263"/>
    <cellStyle name="Style 94 2" xfId="22264"/>
    <cellStyle name="Style 94 2 2" xfId="47209"/>
    <cellStyle name="Style 94 3" xfId="22265"/>
    <cellStyle name="Style 94 3 2" xfId="47210"/>
    <cellStyle name="Style 94 4" xfId="22266"/>
    <cellStyle name="Style 94 4 2" xfId="47211"/>
    <cellStyle name="Style 94 5" xfId="47208"/>
    <cellStyle name="Style 95" xfId="22267"/>
    <cellStyle name="Style 95 2" xfId="22268"/>
    <cellStyle name="Style 95 2 2" xfId="47213"/>
    <cellStyle name="Style 95 3" xfId="22269"/>
    <cellStyle name="Style 95 3 2" xfId="47214"/>
    <cellStyle name="Style 95 4" xfId="22270"/>
    <cellStyle name="Style 95 4 2" xfId="47215"/>
    <cellStyle name="Style 95 5" xfId="47212"/>
    <cellStyle name="Style 96" xfId="22271"/>
    <cellStyle name="Style 96 2" xfId="22272"/>
    <cellStyle name="Style 96 2 2" xfId="47217"/>
    <cellStyle name="Style 96 3" xfId="22273"/>
    <cellStyle name="Style 96 3 2" xfId="47218"/>
    <cellStyle name="Style 96 4" xfId="22274"/>
    <cellStyle name="Style 96 4 2" xfId="47219"/>
    <cellStyle name="Style 96 5" xfId="47216"/>
    <cellStyle name="Style 97" xfId="22275"/>
    <cellStyle name="Style 97 2" xfId="22276"/>
    <cellStyle name="Style 97 2 2" xfId="47221"/>
    <cellStyle name="Style 97 3" xfId="22277"/>
    <cellStyle name="Style 97 3 2" xfId="47222"/>
    <cellStyle name="Style 97 4" xfId="22278"/>
    <cellStyle name="Style 97 4 2" xfId="47223"/>
    <cellStyle name="Style 97 5" xfId="47220"/>
    <cellStyle name="Style 98" xfId="22279"/>
    <cellStyle name="Style 98 2" xfId="22280"/>
    <cellStyle name="Style 98 2 2" xfId="47225"/>
    <cellStyle name="Style 98 3" xfId="22281"/>
    <cellStyle name="Style 98 3 2" xfId="47226"/>
    <cellStyle name="Style 98 4" xfId="22282"/>
    <cellStyle name="Style 98 4 2" xfId="47227"/>
    <cellStyle name="Style 98 5" xfId="47224"/>
    <cellStyle name="Style 99" xfId="22283"/>
    <cellStyle name="Style 99 2" xfId="22284"/>
    <cellStyle name="Style 99 2 2" xfId="47229"/>
    <cellStyle name="Style 99 3" xfId="22285"/>
    <cellStyle name="Style 99 3 2" xfId="47230"/>
    <cellStyle name="Style 99 4" xfId="22286"/>
    <cellStyle name="Style 99 4 2" xfId="47231"/>
    <cellStyle name="Style 99 5" xfId="47228"/>
    <cellStyle name="Sub - Style3" xfId="22287"/>
    <cellStyle name="Sub - Style3 2" xfId="22288"/>
    <cellStyle name="Sub - Style3 2 2" xfId="47233"/>
    <cellStyle name="Sub - Style3 3" xfId="22289"/>
    <cellStyle name="Sub - Style3 3 2" xfId="47234"/>
    <cellStyle name="Sub - Style3 4" xfId="22290"/>
    <cellStyle name="Sub - Style3 4 2" xfId="47235"/>
    <cellStyle name="Sub - Style3 5" xfId="47232"/>
    <cellStyle name="Sub Normal" xfId="22291"/>
    <cellStyle name="Sub Normal 2" xfId="22292"/>
    <cellStyle name="Sub Normal 2 2" xfId="47237"/>
    <cellStyle name="Sub Normal 3" xfId="22293"/>
    <cellStyle name="Sub Normal 3 2" xfId="47238"/>
    <cellStyle name="Sub Normal 4" xfId="22294"/>
    <cellStyle name="Sub Normal 4 2" xfId="47239"/>
    <cellStyle name="Sub Normal 5" xfId="47236"/>
    <cellStyle name="subhead" xfId="22295"/>
    <cellStyle name="subhead 2" xfId="22296"/>
    <cellStyle name="subhead 2 2" xfId="47241"/>
    <cellStyle name="subhead 3" xfId="22297"/>
    <cellStyle name="subhead 3 2" xfId="47242"/>
    <cellStyle name="subhead 4" xfId="22298"/>
    <cellStyle name="subhead 4 2" xfId="47243"/>
    <cellStyle name="subhead 5" xfId="47240"/>
    <cellStyle name="SubHeader" xfId="22299"/>
    <cellStyle name="SubHeader 2" xfId="22300"/>
    <cellStyle name="SubHeader 2 2" xfId="47245"/>
    <cellStyle name="SubHeader 3" xfId="22301"/>
    <cellStyle name="SubHeader 3 2" xfId="47246"/>
    <cellStyle name="SubHeader 4" xfId="22302"/>
    <cellStyle name="SubHeader 4 2" xfId="47247"/>
    <cellStyle name="SubHeader 5" xfId="47244"/>
    <cellStyle name="SubTotal" xfId="22303"/>
    <cellStyle name="SubTotal 2" xfId="22304"/>
    <cellStyle name="SubTotal 2 2" xfId="22305"/>
    <cellStyle name="SubTotal 2 2 2" xfId="47250"/>
    <cellStyle name="SubTotal 2 3" xfId="22306"/>
    <cellStyle name="SubTotal 2 3 2" xfId="47251"/>
    <cellStyle name="SubTotal 2 4" xfId="22307"/>
    <cellStyle name="SubTotal 2 4 2" xfId="47252"/>
    <cellStyle name="SubTotal 2 5" xfId="47249"/>
    <cellStyle name="SubTotal 3" xfId="22308"/>
    <cellStyle name="SubTotal 3 2" xfId="47253"/>
    <cellStyle name="SubTotal 4" xfId="22309"/>
    <cellStyle name="SubTotal 4 2" xfId="47254"/>
    <cellStyle name="SubTotal 5" xfId="22310"/>
    <cellStyle name="SubTotal 5 2" xfId="47255"/>
    <cellStyle name="SubTotal 6" xfId="47248"/>
    <cellStyle name="SubtotalData" xfId="22311"/>
    <cellStyle name="SubtotalData 2" xfId="22312"/>
    <cellStyle name="SubtotalData 2 2" xfId="47257"/>
    <cellStyle name="SubtotalData 3" xfId="22313"/>
    <cellStyle name="SubtotalData 3 2" xfId="47258"/>
    <cellStyle name="SubtotalData 4" xfId="22314"/>
    <cellStyle name="SubtotalData 4 2" xfId="47259"/>
    <cellStyle name="SubtotalData 5" xfId="47256"/>
    <cellStyle name="SWISS10 BOLD D-SHADE" xfId="22315"/>
    <cellStyle name="SWISS10 BOLD D-SHADE 2" xfId="22316"/>
    <cellStyle name="SWISS10 BOLD D-SHADE 2 2" xfId="47261"/>
    <cellStyle name="SWISS10 BOLD D-SHADE 3" xfId="22317"/>
    <cellStyle name="SWISS10 BOLD D-SHADE 3 2" xfId="47262"/>
    <cellStyle name="SWISS10 BOLD D-SHADE 4" xfId="22318"/>
    <cellStyle name="SWISS10 BOLD D-SHADE 4 2" xfId="47263"/>
    <cellStyle name="SWISS10 BOLD D-SHADE 5" xfId="47260"/>
    <cellStyle name="SWISS10 BOLD L-SHADE" xfId="22319"/>
    <cellStyle name="SWISS10 BOLD L-SHADE 2" xfId="22320"/>
    <cellStyle name="SWISS10 BOLD L-SHADE 2 2" xfId="47265"/>
    <cellStyle name="SWISS10 BOLD L-SHADE 3" xfId="22321"/>
    <cellStyle name="SWISS10 BOLD L-SHADE 3 2" xfId="47266"/>
    <cellStyle name="SWISS10 BOLD L-SHADE 4" xfId="22322"/>
    <cellStyle name="SWISS10 BOLD L-SHADE 4 2" xfId="47267"/>
    <cellStyle name="SWISS10 BOLD L-SHADE 5" xfId="47264"/>
    <cellStyle name="SWISS10 D-SHADE" xfId="22323"/>
    <cellStyle name="SWISS10 D-SHADE 2" xfId="22324"/>
    <cellStyle name="SWISS10 D-SHADE 2 2" xfId="47269"/>
    <cellStyle name="SWISS10 D-SHADE 3" xfId="22325"/>
    <cellStyle name="SWISS10 D-SHADE 3 2" xfId="47270"/>
    <cellStyle name="SWISS10 D-SHADE 4" xfId="22326"/>
    <cellStyle name="SWISS10 D-SHADE 4 2" xfId="47271"/>
    <cellStyle name="SWISS10 D-SHADE 5" xfId="47268"/>
    <cellStyle name="SWISS12 BOLD L-SHADE" xfId="22327"/>
    <cellStyle name="SWISS12 BOLD L-SHADE 2" xfId="22328"/>
    <cellStyle name="SWISS12 BOLD L-SHADE 2 2" xfId="47273"/>
    <cellStyle name="SWISS12 BOLD L-SHADE 3" xfId="22329"/>
    <cellStyle name="SWISS12 BOLD L-SHADE 3 2" xfId="47274"/>
    <cellStyle name="SWISS12 BOLD L-SHADE 4" xfId="22330"/>
    <cellStyle name="SWISS12 BOLD L-SHADE 4 2" xfId="47275"/>
    <cellStyle name="SWISS12 BOLD L-SHADE 5" xfId="47272"/>
    <cellStyle name="SWISS20 BOLD D-SHADE" xfId="22331"/>
    <cellStyle name="SWISS20 BOLD D-SHADE 2" xfId="22332"/>
    <cellStyle name="SWISS20 BOLD D-SHADE 2 2" xfId="47277"/>
    <cellStyle name="SWISS20 BOLD D-SHADE 3" xfId="22333"/>
    <cellStyle name="SWISS20 BOLD D-SHADE 3 2" xfId="47278"/>
    <cellStyle name="SWISS20 BOLD D-SHADE 4" xfId="22334"/>
    <cellStyle name="SWISS20 BOLD D-SHADE 4 2" xfId="47279"/>
    <cellStyle name="SWISS20 BOLD D-SHADE 5" xfId="47276"/>
    <cellStyle name="Synopsis" xfId="22335"/>
    <cellStyle name="Synopsis 2" xfId="22336"/>
    <cellStyle name="Synopsis 2 2" xfId="47281"/>
    <cellStyle name="Synopsis 3" xfId="22337"/>
    <cellStyle name="Synopsis 3 2" xfId="47282"/>
    <cellStyle name="Synopsis 4" xfId="22338"/>
    <cellStyle name="Synopsis 4 2" xfId="47283"/>
    <cellStyle name="Synopsis 5" xfId="22339"/>
    <cellStyle name="Synopsis 5 2" xfId="47284"/>
    <cellStyle name="Synopsis 6" xfId="47280"/>
    <cellStyle name="T" xfId="22340"/>
    <cellStyle name="T 10" xfId="47285"/>
    <cellStyle name="T 2" xfId="22341"/>
    <cellStyle name="T 2 2" xfId="22342"/>
    <cellStyle name="T 2 2 2" xfId="47287"/>
    <cellStyle name="T 2 3" xfId="22343"/>
    <cellStyle name="T 2 3 2" xfId="22344"/>
    <cellStyle name="T 2 3 2 2" xfId="47289"/>
    <cellStyle name="T 2 3 3" xfId="47288"/>
    <cellStyle name="T 2 4" xfId="22345"/>
    <cellStyle name="T 2 4 2" xfId="47290"/>
    <cellStyle name="T 2 5" xfId="22346"/>
    <cellStyle name="T 2 5 2" xfId="47291"/>
    <cellStyle name="T 2 6" xfId="47286"/>
    <cellStyle name="T 3" xfId="22347"/>
    <cellStyle name="T 3 2" xfId="22348"/>
    <cellStyle name="T 3 2 2" xfId="47293"/>
    <cellStyle name="T 3 3" xfId="22349"/>
    <cellStyle name="T 3 3 2" xfId="22350"/>
    <cellStyle name="T 3 3 2 2" xfId="47295"/>
    <cellStyle name="T 3 3 3" xfId="47294"/>
    <cellStyle name="T 3 4" xfId="22351"/>
    <cellStyle name="T 3 4 2" xfId="47296"/>
    <cellStyle name="T 3 5" xfId="22352"/>
    <cellStyle name="T 3 5 2" xfId="47297"/>
    <cellStyle name="T 3 6" xfId="47292"/>
    <cellStyle name="T 4" xfId="22353"/>
    <cellStyle name="T 4 2" xfId="22354"/>
    <cellStyle name="T 4 2 2" xfId="47299"/>
    <cellStyle name="T 4 3" xfId="22355"/>
    <cellStyle name="T 4 3 2" xfId="22356"/>
    <cellStyle name="T 4 3 2 2" xfId="47301"/>
    <cellStyle name="T 4 3 3" xfId="47300"/>
    <cellStyle name="T 4 4" xfId="22357"/>
    <cellStyle name="T 4 4 2" xfId="47302"/>
    <cellStyle name="T 4 5" xfId="22358"/>
    <cellStyle name="T 4 5 2" xfId="47303"/>
    <cellStyle name="T 4 6" xfId="47298"/>
    <cellStyle name="T 5" xfId="22359"/>
    <cellStyle name="T 5 2" xfId="22360"/>
    <cellStyle name="T 5 2 2" xfId="47305"/>
    <cellStyle name="T 5 3" xfId="22361"/>
    <cellStyle name="T 5 3 2" xfId="22362"/>
    <cellStyle name="T 5 3 2 2" xfId="47307"/>
    <cellStyle name="T 5 3 3" xfId="47306"/>
    <cellStyle name="T 5 4" xfId="22363"/>
    <cellStyle name="T 5 4 2" xfId="47308"/>
    <cellStyle name="T 5 5" xfId="22364"/>
    <cellStyle name="T 5 5 2" xfId="47309"/>
    <cellStyle name="T 5 6" xfId="47304"/>
    <cellStyle name="T 6" xfId="22365"/>
    <cellStyle name="T 6 2" xfId="47310"/>
    <cellStyle name="T 7" xfId="22366"/>
    <cellStyle name="T 7 2" xfId="47311"/>
    <cellStyle name="T 8" xfId="22367"/>
    <cellStyle name="T 8 2" xfId="47312"/>
    <cellStyle name="T 9" xfId="22368"/>
    <cellStyle name="T 9 2" xfId="47313"/>
    <cellStyle name="T_101004 loans and borrowingsv2" xfId="22369"/>
    <cellStyle name="T_101004 loans and borrowingsv2 2" xfId="22370"/>
    <cellStyle name="T_101004 loans and borrowingsv2 2 2" xfId="47315"/>
    <cellStyle name="T_101004 loans and borrowingsv2 3" xfId="22371"/>
    <cellStyle name="T_101004 loans and borrowingsv2 3 2" xfId="22372"/>
    <cellStyle name="T_101004 loans and borrowingsv2 3 2 2" xfId="47317"/>
    <cellStyle name="T_101004 loans and borrowingsv2 3 3" xfId="47316"/>
    <cellStyle name="T_101004 loans and borrowingsv2 4" xfId="22373"/>
    <cellStyle name="T_101004 loans and borrowingsv2 4 2" xfId="47318"/>
    <cellStyle name="T_101004 loans and borrowingsv2 5" xfId="22374"/>
    <cellStyle name="T_101004 loans and borrowingsv2 5 2" xfId="47319"/>
    <cellStyle name="T_101004 loans and borrowingsv2 6" xfId="47314"/>
    <cellStyle name="T_Apr10-Mar11 JLP1_v5" xfId="22375"/>
    <cellStyle name="T_Apr10-Mar11 JLP1_v5 2" xfId="22376"/>
    <cellStyle name="T_Apr10-Mar11 JLP1_v5 2 2" xfId="47321"/>
    <cellStyle name="T_Apr10-Mar11 JLP1_v5 3" xfId="22377"/>
    <cellStyle name="T_Apr10-Mar11 JLP1_v5 3 2" xfId="22378"/>
    <cellStyle name="T_Apr10-Mar11 JLP1_v5 3 2 2" xfId="47323"/>
    <cellStyle name="T_Apr10-Mar11 JLP1_v5 3 3" xfId="47322"/>
    <cellStyle name="T_Apr10-Mar11 JLP1_v5 4" xfId="22379"/>
    <cellStyle name="T_Apr10-Mar11 JLP1_v5 4 2" xfId="47324"/>
    <cellStyle name="T_Apr10-Mar11 JLP1_v5 5" xfId="22380"/>
    <cellStyle name="T_Apr10-Mar11 JLP1_v5 5 2" xfId="47325"/>
    <cellStyle name="T_Apr10-Mar11 JLP1_v5 6" xfId="47320"/>
    <cellStyle name="T_Apr10-Mar11 JLP1_v7" xfId="22381"/>
    <cellStyle name="T_Apr10-Mar11 JLP1_v7 2" xfId="22382"/>
    <cellStyle name="T_Apr10-Mar11 JLP1_v7 2 2" xfId="22383"/>
    <cellStyle name="T_Apr10-Mar11 JLP1_v7 2 2 2" xfId="47328"/>
    <cellStyle name="T_Apr10-Mar11 JLP1_v7 2 3" xfId="47327"/>
    <cellStyle name="T_Apr10-Mar11 JLP1_v7 3" xfId="47326"/>
    <cellStyle name="T_Apr10-Mar11 JLP2_v5" xfId="22384"/>
    <cellStyle name="T_Apr10-Mar11 JLP2_v5 2" xfId="22385"/>
    <cellStyle name="T_Apr10-Mar11 JLP2_v5 2 2" xfId="47330"/>
    <cellStyle name="T_Apr10-Mar11 JLP2_v5 3" xfId="22386"/>
    <cellStyle name="T_Apr10-Mar11 JLP2_v5 3 2" xfId="22387"/>
    <cellStyle name="T_Apr10-Mar11 JLP2_v5 3 2 2" xfId="47332"/>
    <cellStyle name="T_Apr10-Mar11 JLP2_v5 3 3" xfId="47331"/>
    <cellStyle name="T_Apr10-Mar11 JLP2_v5 4" xfId="22388"/>
    <cellStyle name="T_Apr10-Mar11 JLP2_v5 4 2" xfId="47333"/>
    <cellStyle name="T_Apr10-Mar11 JLP2_v5 5" xfId="22389"/>
    <cellStyle name="T_Apr10-Mar11 JLP2_v5 5 2" xfId="47334"/>
    <cellStyle name="T_Apr10-Mar11 JLP2_v5 6" xfId="47329"/>
    <cellStyle name="T_Apr10-Mar11 JLP2_v7" xfId="22390"/>
    <cellStyle name="T_Apr10-Mar11 JLP2_v7 2" xfId="22391"/>
    <cellStyle name="T_Apr10-Mar11 JLP2_v7 2 2" xfId="22392"/>
    <cellStyle name="T_Apr10-Mar11 JLP2_v7 2 2 2" xfId="47337"/>
    <cellStyle name="T_Apr10-Mar11 JLP2_v7 2 3" xfId="47336"/>
    <cellStyle name="T_Apr10-Mar11 JLP2_v7 3" xfId="47335"/>
    <cellStyle name="T_Apr10-Mar11 JLP3_v5" xfId="22393"/>
    <cellStyle name="T_Apr10-Mar11 JLP3_v5 2" xfId="22394"/>
    <cellStyle name="T_Apr10-Mar11 JLP3_v5 2 2" xfId="47339"/>
    <cellStyle name="T_Apr10-Mar11 JLP3_v5 3" xfId="22395"/>
    <cellStyle name="T_Apr10-Mar11 JLP3_v5 3 2" xfId="22396"/>
    <cellStyle name="T_Apr10-Mar11 JLP3_v5 3 2 2" xfId="47341"/>
    <cellStyle name="T_Apr10-Mar11 JLP3_v5 3 3" xfId="47340"/>
    <cellStyle name="T_Apr10-Mar11 JLP3_v5 4" xfId="22397"/>
    <cellStyle name="T_Apr10-Mar11 JLP3_v5 4 2" xfId="47342"/>
    <cellStyle name="T_Apr10-Mar11 JLP3_v5 5" xfId="22398"/>
    <cellStyle name="T_Apr10-Mar11 JLP3_v5 5 2" xfId="47343"/>
    <cellStyle name="T_Apr10-Mar11 JLP3_v5 6" xfId="47338"/>
    <cellStyle name="T_Apr10-Mar11 JLP3_v7" xfId="22399"/>
    <cellStyle name="T_Apr10-Mar11 JLP3_v7 2" xfId="22400"/>
    <cellStyle name="T_Apr10-Mar11 JLP3_v7 2 2" xfId="22401"/>
    <cellStyle name="T_Apr10-Mar11 JLP3_v7 2 2 2" xfId="47346"/>
    <cellStyle name="T_Apr10-Mar11 JLP3_v7 2 3" xfId="47345"/>
    <cellStyle name="T_Apr10-Mar11 JLP3_v7 3" xfId="47344"/>
    <cellStyle name="Table" xfId="22402"/>
    <cellStyle name="Table 2" xfId="22403"/>
    <cellStyle name="Table 2 2" xfId="47348"/>
    <cellStyle name="Table 3" xfId="22404"/>
    <cellStyle name="Table 3 2" xfId="47349"/>
    <cellStyle name="Table 4" xfId="22405"/>
    <cellStyle name="Table 4 2" xfId="47350"/>
    <cellStyle name="Table 5" xfId="47347"/>
    <cellStyle name="Table Head" xfId="22406"/>
    <cellStyle name="Table Head 2" xfId="22407"/>
    <cellStyle name="Table Head 2 2" xfId="47352"/>
    <cellStyle name="Table Head 3" xfId="22408"/>
    <cellStyle name="Table Head 3 2" xfId="47353"/>
    <cellStyle name="Table Head 4" xfId="22409"/>
    <cellStyle name="Table Head 4 2" xfId="47354"/>
    <cellStyle name="Table Head 5" xfId="47351"/>
    <cellStyle name="Table Head Aligned" xfId="22410"/>
    <cellStyle name="Table Head Aligned 2" xfId="22411"/>
    <cellStyle name="Table Head Aligned 2 2" xfId="47356"/>
    <cellStyle name="Table Head Aligned 3" xfId="22412"/>
    <cellStyle name="Table Head Aligned 3 2" xfId="47357"/>
    <cellStyle name="Table Head Aligned 4" xfId="22413"/>
    <cellStyle name="Table Head Aligned 4 2" xfId="47358"/>
    <cellStyle name="Table Head Aligned 5" xfId="22414"/>
    <cellStyle name="Table Head Aligned 5 2" xfId="47359"/>
    <cellStyle name="Table Head Aligned 6" xfId="47355"/>
    <cellStyle name="Table Head Blue" xfId="22415"/>
    <cellStyle name="Table Head Blue 2" xfId="22416"/>
    <cellStyle name="Table Head Blue 2 2" xfId="47361"/>
    <cellStyle name="Table Head Blue 3" xfId="22417"/>
    <cellStyle name="Table Head Blue 3 2" xfId="47362"/>
    <cellStyle name="Table Head Blue 4" xfId="22418"/>
    <cellStyle name="Table Head Blue 4 2" xfId="47363"/>
    <cellStyle name="Table Head Blue 5" xfId="47360"/>
    <cellStyle name="Table Head Green" xfId="22419"/>
    <cellStyle name="Table Head Green 2" xfId="22420"/>
    <cellStyle name="Table Head Green 2 2" xfId="47365"/>
    <cellStyle name="Table Head Green 3" xfId="22421"/>
    <cellStyle name="Table Head Green 3 2" xfId="47366"/>
    <cellStyle name="Table Head Green 4" xfId="22422"/>
    <cellStyle name="Table Head Green 4 2" xfId="47367"/>
    <cellStyle name="Table Head Green 5" xfId="22423"/>
    <cellStyle name="Table Head Green 5 2" xfId="47368"/>
    <cellStyle name="Table Head Green 6" xfId="47364"/>
    <cellStyle name="Table Head_1109" xfId="22424"/>
    <cellStyle name="Table Heading" xfId="22425"/>
    <cellStyle name="Table Heading 2" xfId="22426"/>
    <cellStyle name="Table Heading 2 2" xfId="47370"/>
    <cellStyle name="Table Heading 3" xfId="22427"/>
    <cellStyle name="Table Heading 3 2" xfId="47371"/>
    <cellStyle name="Table Heading 4" xfId="22428"/>
    <cellStyle name="Table Heading 4 2" xfId="47372"/>
    <cellStyle name="Table Heading 5" xfId="47369"/>
    <cellStyle name="Table Source" xfId="22429"/>
    <cellStyle name="Table Source 2" xfId="22430"/>
    <cellStyle name="Table Source 2 2" xfId="47374"/>
    <cellStyle name="Table Source 3" xfId="22431"/>
    <cellStyle name="Table Source 3 2" xfId="47375"/>
    <cellStyle name="Table Source 4" xfId="22432"/>
    <cellStyle name="Table Source 4 2" xfId="47376"/>
    <cellStyle name="Table Source 5" xfId="47373"/>
    <cellStyle name="Table Text" xfId="22433"/>
    <cellStyle name="Table Text 2" xfId="22434"/>
    <cellStyle name="Table Text 2 2" xfId="47378"/>
    <cellStyle name="Table Text 3" xfId="22435"/>
    <cellStyle name="Table Text 3 2" xfId="47379"/>
    <cellStyle name="Table Text 4" xfId="22436"/>
    <cellStyle name="Table Text 4 2" xfId="47380"/>
    <cellStyle name="Table Text 5" xfId="47377"/>
    <cellStyle name="Table Title" xfId="22437"/>
    <cellStyle name="Table Title 10" xfId="22438"/>
    <cellStyle name="Table Title 10 2" xfId="22439"/>
    <cellStyle name="Table Title 10 2 2" xfId="47383"/>
    <cellStyle name="Table Title 10 3" xfId="22440"/>
    <cellStyle name="Table Title 10 3 2" xfId="47384"/>
    <cellStyle name="Table Title 10 4" xfId="22441"/>
    <cellStyle name="Table Title 10 4 2" xfId="47385"/>
    <cellStyle name="Table Title 10 5" xfId="47382"/>
    <cellStyle name="Table Title 11" xfId="22442"/>
    <cellStyle name="Table Title 11 2" xfId="22443"/>
    <cellStyle name="Table Title 11 2 2" xfId="47387"/>
    <cellStyle name="Table Title 11 3" xfId="22444"/>
    <cellStyle name="Table Title 11 3 2" xfId="47388"/>
    <cellStyle name="Table Title 11 4" xfId="22445"/>
    <cellStyle name="Table Title 11 4 2" xfId="47389"/>
    <cellStyle name="Table Title 11 5" xfId="47386"/>
    <cellStyle name="Table Title 12" xfId="22446"/>
    <cellStyle name="Table Title 12 2" xfId="22447"/>
    <cellStyle name="Table Title 12 2 2" xfId="47391"/>
    <cellStyle name="Table Title 12 3" xfId="22448"/>
    <cellStyle name="Table Title 12 3 2" xfId="47392"/>
    <cellStyle name="Table Title 12 4" xfId="22449"/>
    <cellStyle name="Table Title 12 4 2" xfId="47393"/>
    <cellStyle name="Table Title 12 5" xfId="47390"/>
    <cellStyle name="Table Title 13" xfId="22450"/>
    <cellStyle name="Table Title 13 2" xfId="22451"/>
    <cellStyle name="Table Title 13 2 2" xfId="47395"/>
    <cellStyle name="Table Title 13 3" xfId="22452"/>
    <cellStyle name="Table Title 13 3 2" xfId="47396"/>
    <cellStyle name="Table Title 13 4" xfId="22453"/>
    <cellStyle name="Table Title 13 4 2" xfId="47397"/>
    <cellStyle name="Table Title 13 5" xfId="47394"/>
    <cellStyle name="Table Title 14" xfId="22454"/>
    <cellStyle name="Table Title 14 2" xfId="47398"/>
    <cellStyle name="Table Title 15" xfId="22455"/>
    <cellStyle name="Table Title 15 2" xfId="47399"/>
    <cellStyle name="Table Title 16" xfId="22456"/>
    <cellStyle name="Table Title 16 2" xfId="47400"/>
    <cellStyle name="Table Title 17" xfId="47381"/>
    <cellStyle name="Table Title 2" xfId="22457"/>
    <cellStyle name="Table Title 2 2" xfId="22458"/>
    <cellStyle name="Table Title 2 2 2" xfId="47402"/>
    <cellStyle name="Table Title 2 3" xfId="22459"/>
    <cellStyle name="Table Title 2 3 2" xfId="47403"/>
    <cellStyle name="Table Title 2 4" xfId="22460"/>
    <cellStyle name="Table Title 2 4 2" xfId="47404"/>
    <cellStyle name="Table Title 2 5" xfId="47401"/>
    <cellStyle name="Table Title 3" xfId="22461"/>
    <cellStyle name="Table Title 3 2" xfId="22462"/>
    <cellStyle name="Table Title 3 2 2" xfId="47406"/>
    <cellStyle name="Table Title 3 3" xfId="22463"/>
    <cellStyle name="Table Title 3 3 2" xfId="47407"/>
    <cellStyle name="Table Title 3 4" xfId="22464"/>
    <cellStyle name="Table Title 3 4 2" xfId="47408"/>
    <cellStyle name="Table Title 3 5" xfId="47405"/>
    <cellStyle name="Table Title 4" xfId="22465"/>
    <cellStyle name="Table Title 4 2" xfId="22466"/>
    <cellStyle name="Table Title 4 2 2" xfId="47410"/>
    <cellStyle name="Table Title 4 3" xfId="22467"/>
    <cellStyle name="Table Title 4 3 2" xfId="47411"/>
    <cellStyle name="Table Title 4 4" xfId="22468"/>
    <cellStyle name="Table Title 4 4 2" xfId="47412"/>
    <cellStyle name="Table Title 4 5" xfId="47409"/>
    <cellStyle name="Table Title 5" xfId="22469"/>
    <cellStyle name="Table Title 5 2" xfId="22470"/>
    <cellStyle name="Table Title 5 2 2" xfId="47414"/>
    <cellStyle name="Table Title 5 3" xfId="22471"/>
    <cellStyle name="Table Title 5 3 2" xfId="47415"/>
    <cellStyle name="Table Title 5 4" xfId="22472"/>
    <cellStyle name="Table Title 5 4 2" xfId="47416"/>
    <cellStyle name="Table Title 5 5" xfId="47413"/>
    <cellStyle name="Table Title 6" xfId="22473"/>
    <cellStyle name="Table Title 6 2" xfId="22474"/>
    <cellStyle name="Table Title 6 2 2" xfId="47418"/>
    <cellStyle name="Table Title 6 3" xfId="22475"/>
    <cellStyle name="Table Title 6 3 2" xfId="47419"/>
    <cellStyle name="Table Title 6 4" xfId="22476"/>
    <cellStyle name="Table Title 6 4 2" xfId="47420"/>
    <cellStyle name="Table Title 6 5" xfId="47417"/>
    <cellStyle name="Table Title 7" xfId="22477"/>
    <cellStyle name="Table Title 7 2" xfId="22478"/>
    <cellStyle name="Table Title 7 2 2" xfId="47422"/>
    <cellStyle name="Table Title 7 3" xfId="22479"/>
    <cellStyle name="Table Title 7 3 2" xfId="47423"/>
    <cellStyle name="Table Title 7 4" xfId="22480"/>
    <cellStyle name="Table Title 7 4 2" xfId="47424"/>
    <cellStyle name="Table Title 7 5" xfId="47421"/>
    <cellStyle name="Table Title 8" xfId="22481"/>
    <cellStyle name="Table Title 8 2" xfId="22482"/>
    <cellStyle name="Table Title 8 2 2" xfId="47426"/>
    <cellStyle name="Table Title 8 3" xfId="22483"/>
    <cellStyle name="Table Title 8 3 2" xfId="47427"/>
    <cellStyle name="Table Title 8 4" xfId="22484"/>
    <cellStyle name="Table Title 8 4 2" xfId="47428"/>
    <cellStyle name="Table Title 8 5" xfId="47425"/>
    <cellStyle name="Table Title 9" xfId="22485"/>
    <cellStyle name="Table Title 9 2" xfId="22486"/>
    <cellStyle name="Table Title 9 2 2" xfId="47430"/>
    <cellStyle name="Table Title 9 3" xfId="22487"/>
    <cellStyle name="Table Title 9 3 2" xfId="47431"/>
    <cellStyle name="Table Title 9 4" xfId="22488"/>
    <cellStyle name="Table Title 9 4 2" xfId="47432"/>
    <cellStyle name="Table Title 9 5" xfId="47429"/>
    <cellStyle name="Table Units" xfId="22489"/>
    <cellStyle name="Table Units 10" xfId="22490"/>
    <cellStyle name="Table Units 10 2" xfId="22491"/>
    <cellStyle name="Table Units 10 2 2" xfId="47435"/>
    <cellStyle name="Table Units 10 3" xfId="22492"/>
    <cellStyle name="Table Units 10 3 2" xfId="47436"/>
    <cellStyle name="Table Units 10 4" xfId="22493"/>
    <cellStyle name="Table Units 10 4 2" xfId="47437"/>
    <cellStyle name="Table Units 10 5" xfId="22494"/>
    <cellStyle name="Table Units 10 5 2" xfId="47438"/>
    <cellStyle name="Table Units 10 6" xfId="47434"/>
    <cellStyle name="Table Units 11" xfId="22495"/>
    <cellStyle name="Table Units 11 2" xfId="22496"/>
    <cellStyle name="Table Units 11 2 2" xfId="47440"/>
    <cellStyle name="Table Units 11 3" xfId="22497"/>
    <cellStyle name="Table Units 11 3 2" xfId="47441"/>
    <cellStyle name="Table Units 11 4" xfId="22498"/>
    <cellStyle name="Table Units 11 4 2" xfId="47442"/>
    <cellStyle name="Table Units 11 5" xfId="22499"/>
    <cellStyle name="Table Units 11 5 2" xfId="47443"/>
    <cellStyle name="Table Units 11 6" xfId="47439"/>
    <cellStyle name="Table Units 12" xfId="22500"/>
    <cellStyle name="Table Units 12 2" xfId="22501"/>
    <cellStyle name="Table Units 12 2 2" xfId="47445"/>
    <cellStyle name="Table Units 12 3" xfId="22502"/>
    <cellStyle name="Table Units 12 3 2" xfId="47446"/>
    <cellStyle name="Table Units 12 4" xfId="22503"/>
    <cellStyle name="Table Units 12 4 2" xfId="47447"/>
    <cellStyle name="Table Units 12 5" xfId="22504"/>
    <cellStyle name="Table Units 12 5 2" xfId="47448"/>
    <cellStyle name="Table Units 12 6" xfId="47444"/>
    <cellStyle name="Table Units 13" xfId="22505"/>
    <cellStyle name="Table Units 13 2" xfId="22506"/>
    <cellStyle name="Table Units 13 2 2" xfId="47450"/>
    <cellStyle name="Table Units 13 3" xfId="22507"/>
    <cellStyle name="Table Units 13 3 2" xfId="47451"/>
    <cellStyle name="Table Units 13 4" xfId="22508"/>
    <cellStyle name="Table Units 13 4 2" xfId="47452"/>
    <cellStyle name="Table Units 13 5" xfId="22509"/>
    <cellStyle name="Table Units 13 5 2" xfId="47453"/>
    <cellStyle name="Table Units 13 6" xfId="47449"/>
    <cellStyle name="Table Units 14" xfId="22510"/>
    <cellStyle name="Table Units 14 2" xfId="47454"/>
    <cellStyle name="Table Units 15" xfId="22511"/>
    <cellStyle name="Table Units 15 2" xfId="47455"/>
    <cellStyle name="Table Units 16" xfId="22512"/>
    <cellStyle name="Table Units 16 2" xfId="47456"/>
    <cellStyle name="Table Units 17" xfId="22513"/>
    <cellStyle name="Table Units 17 2" xfId="47457"/>
    <cellStyle name="Table Units 18" xfId="47433"/>
    <cellStyle name="Table Units 2" xfId="22514"/>
    <cellStyle name="Table Units 2 2" xfId="22515"/>
    <cellStyle name="Table Units 2 2 2" xfId="47459"/>
    <cellStyle name="Table Units 2 3" xfId="22516"/>
    <cellStyle name="Table Units 2 3 2" xfId="47460"/>
    <cellStyle name="Table Units 2 4" xfId="22517"/>
    <cellStyle name="Table Units 2 4 2" xfId="47461"/>
    <cellStyle name="Table Units 2 5" xfId="22518"/>
    <cellStyle name="Table Units 2 5 2" xfId="47462"/>
    <cellStyle name="Table Units 2 6" xfId="47458"/>
    <cellStyle name="Table Units 3" xfId="22519"/>
    <cellStyle name="Table Units 3 2" xfId="22520"/>
    <cellStyle name="Table Units 3 2 2" xfId="47464"/>
    <cellStyle name="Table Units 3 3" xfId="22521"/>
    <cellStyle name="Table Units 3 3 2" xfId="47465"/>
    <cellStyle name="Table Units 3 4" xfId="22522"/>
    <cellStyle name="Table Units 3 4 2" xfId="47466"/>
    <cellStyle name="Table Units 3 5" xfId="22523"/>
    <cellStyle name="Table Units 3 5 2" xfId="47467"/>
    <cellStyle name="Table Units 3 6" xfId="47463"/>
    <cellStyle name="Table Units 4" xfId="22524"/>
    <cellStyle name="Table Units 4 2" xfId="22525"/>
    <cellStyle name="Table Units 4 2 2" xfId="47469"/>
    <cellStyle name="Table Units 4 3" xfId="22526"/>
    <cellStyle name="Table Units 4 3 2" xfId="47470"/>
    <cellStyle name="Table Units 4 4" xfId="22527"/>
    <cellStyle name="Table Units 4 4 2" xfId="47471"/>
    <cellStyle name="Table Units 4 5" xfId="22528"/>
    <cellStyle name="Table Units 4 5 2" xfId="47472"/>
    <cellStyle name="Table Units 4 6" xfId="47468"/>
    <cellStyle name="Table Units 5" xfId="22529"/>
    <cellStyle name="Table Units 5 2" xfId="22530"/>
    <cellStyle name="Table Units 5 2 2" xfId="47474"/>
    <cellStyle name="Table Units 5 3" xfId="22531"/>
    <cellStyle name="Table Units 5 3 2" xfId="47475"/>
    <cellStyle name="Table Units 5 4" xfId="22532"/>
    <cellStyle name="Table Units 5 4 2" xfId="47476"/>
    <cellStyle name="Table Units 5 5" xfId="22533"/>
    <cellStyle name="Table Units 5 5 2" xfId="47477"/>
    <cellStyle name="Table Units 5 6" xfId="47473"/>
    <cellStyle name="Table Units 6" xfId="22534"/>
    <cellStyle name="Table Units 6 2" xfId="22535"/>
    <cellStyle name="Table Units 6 2 2" xfId="47479"/>
    <cellStyle name="Table Units 6 3" xfId="22536"/>
    <cellStyle name="Table Units 6 3 2" xfId="47480"/>
    <cellStyle name="Table Units 6 4" xfId="22537"/>
    <cellStyle name="Table Units 6 4 2" xfId="47481"/>
    <cellStyle name="Table Units 6 5" xfId="22538"/>
    <cellStyle name="Table Units 6 5 2" xfId="47482"/>
    <cellStyle name="Table Units 6 6" xfId="47478"/>
    <cellStyle name="Table Units 7" xfId="22539"/>
    <cellStyle name="Table Units 7 2" xfId="22540"/>
    <cellStyle name="Table Units 7 2 2" xfId="47484"/>
    <cellStyle name="Table Units 7 3" xfId="22541"/>
    <cellStyle name="Table Units 7 3 2" xfId="47485"/>
    <cellStyle name="Table Units 7 4" xfId="22542"/>
    <cellStyle name="Table Units 7 4 2" xfId="47486"/>
    <cellStyle name="Table Units 7 5" xfId="22543"/>
    <cellStyle name="Table Units 7 5 2" xfId="47487"/>
    <cellStyle name="Table Units 7 6" xfId="47483"/>
    <cellStyle name="Table Units 8" xfId="22544"/>
    <cellStyle name="Table Units 8 2" xfId="22545"/>
    <cellStyle name="Table Units 8 2 2" xfId="47489"/>
    <cellStyle name="Table Units 8 3" xfId="22546"/>
    <cellStyle name="Table Units 8 3 2" xfId="47490"/>
    <cellStyle name="Table Units 8 4" xfId="22547"/>
    <cellStyle name="Table Units 8 4 2" xfId="47491"/>
    <cellStyle name="Table Units 8 5" xfId="22548"/>
    <cellStyle name="Table Units 8 5 2" xfId="47492"/>
    <cellStyle name="Table Units 8 6" xfId="47488"/>
    <cellStyle name="Table Units 9" xfId="22549"/>
    <cellStyle name="Table Units 9 2" xfId="22550"/>
    <cellStyle name="Table Units 9 2 2" xfId="47494"/>
    <cellStyle name="Table Units 9 3" xfId="22551"/>
    <cellStyle name="Table Units 9 3 2" xfId="47495"/>
    <cellStyle name="Table Units 9 4" xfId="22552"/>
    <cellStyle name="Table Units 9 4 2" xfId="47496"/>
    <cellStyle name="Table Units 9 5" xfId="22553"/>
    <cellStyle name="Table Units 9 5 2" xfId="47497"/>
    <cellStyle name="Table Units 9 6" xfId="47493"/>
    <cellStyle name="Table1" xfId="22554"/>
    <cellStyle name="Table1 2" xfId="22555"/>
    <cellStyle name="Table1 2 2" xfId="47499"/>
    <cellStyle name="Table1 3" xfId="22556"/>
    <cellStyle name="Table1 3 2" xfId="47500"/>
    <cellStyle name="Table1 4" xfId="22557"/>
    <cellStyle name="Table1 4 2" xfId="47501"/>
    <cellStyle name="Table1 5" xfId="47498"/>
    <cellStyle name="Tag" xfId="22558"/>
    <cellStyle name="Tag 2" xfId="22559"/>
    <cellStyle name="Tag 2 2" xfId="47503"/>
    <cellStyle name="Tag 3" xfId="22560"/>
    <cellStyle name="Tag 3 2" xfId="47504"/>
    <cellStyle name="Tag 4" xfId="22561"/>
    <cellStyle name="Tag 4 2" xfId="47505"/>
    <cellStyle name="Tag 5" xfId="47502"/>
    <cellStyle name="tcn" xfId="22562"/>
    <cellStyle name="tcn 2" xfId="22563"/>
    <cellStyle name="tcn 2 2" xfId="47507"/>
    <cellStyle name="tcn 3" xfId="22564"/>
    <cellStyle name="tcn 3 2" xfId="47508"/>
    <cellStyle name="tcn 4" xfId="22565"/>
    <cellStyle name="tcn 4 2" xfId="47509"/>
    <cellStyle name="tcn 5" xfId="47506"/>
    <cellStyle name="Test" xfId="22566"/>
    <cellStyle name="Test 2" xfId="22567"/>
    <cellStyle name="Test 2 2" xfId="47511"/>
    <cellStyle name="Test 3" xfId="22568"/>
    <cellStyle name="Test 3 2" xfId="47512"/>
    <cellStyle name="Test 4" xfId="22569"/>
    <cellStyle name="Test 4 2" xfId="47513"/>
    <cellStyle name="Test 5" xfId="47510"/>
    <cellStyle name="Text" xfId="22570"/>
    <cellStyle name="Text _Titles" xfId="22571"/>
    <cellStyle name="Text 1" xfId="22572"/>
    <cellStyle name="Text 1 2" xfId="22573"/>
    <cellStyle name="Text 1 2 2" xfId="47516"/>
    <cellStyle name="Text 1 3" xfId="22574"/>
    <cellStyle name="Text 1 3 2" xfId="47517"/>
    <cellStyle name="Text 1 4" xfId="22575"/>
    <cellStyle name="Text 1 4 2" xfId="47518"/>
    <cellStyle name="Text 1 5" xfId="47515"/>
    <cellStyle name="text 10" xfId="22576"/>
    <cellStyle name="text 10 2" xfId="22577"/>
    <cellStyle name="text 10 2 2" xfId="47520"/>
    <cellStyle name="text 10 3" xfId="22578"/>
    <cellStyle name="text 10 3 2" xfId="47521"/>
    <cellStyle name="text 10 4" xfId="22579"/>
    <cellStyle name="text 10 4 2" xfId="47522"/>
    <cellStyle name="text 10 5" xfId="47519"/>
    <cellStyle name="text 11" xfId="22580"/>
    <cellStyle name="text 11 2" xfId="22581"/>
    <cellStyle name="text 11 2 2" xfId="47524"/>
    <cellStyle name="text 11 3" xfId="22582"/>
    <cellStyle name="text 11 3 2" xfId="47525"/>
    <cellStyle name="text 11 4" xfId="22583"/>
    <cellStyle name="text 11 4 2" xfId="47526"/>
    <cellStyle name="text 11 5" xfId="47523"/>
    <cellStyle name="text 12" xfId="22584"/>
    <cellStyle name="text 12 2" xfId="22585"/>
    <cellStyle name="text 12 2 2" xfId="47528"/>
    <cellStyle name="text 12 3" xfId="22586"/>
    <cellStyle name="text 12 3 2" xfId="47529"/>
    <cellStyle name="text 12 4" xfId="22587"/>
    <cellStyle name="text 12 4 2" xfId="47530"/>
    <cellStyle name="text 12 5" xfId="47527"/>
    <cellStyle name="text 13" xfId="22588"/>
    <cellStyle name="text 13 2" xfId="22589"/>
    <cellStyle name="text 13 2 2" xfId="47532"/>
    <cellStyle name="text 13 3" xfId="22590"/>
    <cellStyle name="text 13 3 2" xfId="47533"/>
    <cellStyle name="text 13 4" xfId="22591"/>
    <cellStyle name="text 13 4 2" xfId="47534"/>
    <cellStyle name="text 13 5" xfId="47531"/>
    <cellStyle name="text 14" xfId="22592"/>
    <cellStyle name="text 14 2" xfId="22593"/>
    <cellStyle name="text 14 2 2" xfId="47536"/>
    <cellStyle name="text 14 3" xfId="22594"/>
    <cellStyle name="text 14 3 2" xfId="47537"/>
    <cellStyle name="text 14 4" xfId="22595"/>
    <cellStyle name="text 14 4 2" xfId="47538"/>
    <cellStyle name="text 14 5" xfId="47535"/>
    <cellStyle name="Text 15" xfId="22596"/>
    <cellStyle name="Text 15 2" xfId="47539"/>
    <cellStyle name="Text 16" xfId="22597"/>
    <cellStyle name="Text 16 2" xfId="47540"/>
    <cellStyle name="Text 17" xfId="22598"/>
    <cellStyle name="Text 17 2" xfId="47541"/>
    <cellStyle name="Text 18" xfId="47514"/>
    <cellStyle name="Text 2" xfId="22599"/>
    <cellStyle name="Text 2 2" xfId="22600"/>
    <cellStyle name="Text 2 2 2" xfId="47543"/>
    <cellStyle name="Text 2 3" xfId="22601"/>
    <cellStyle name="Text 2 3 2" xfId="47544"/>
    <cellStyle name="Text 2 4" xfId="22602"/>
    <cellStyle name="Text 2 4 2" xfId="47545"/>
    <cellStyle name="Text 2 5" xfId="47542"/>
    <cellStyle name="text 3" xfId="22603"/>
    <cellStyle name="text 3 2" xfId="22604"/>
    <cellStyle name="text 3 2 2" xfId="47547"/>
    <cellStyle name="text 3 3" xfId="22605"/>
    <cellStyle name="text 3 3 2" xfId="47548"/>
    <cellStyle name="text 3 4" xfId="22606"/>
    <cellStyle name="text 3 4 2" xfId="47549"/>
    <cellStyle name="text 3 5" xfId="47546"/>
    <cellStyle name="text 4" xfId="22607"/>
    <cellStyle name="text 4 2" xfId="22608"/>
    <cellStyle name="text 4 2 2" xfId="47551"/>
    <cellStyle name="text 4 3" xfId="22609"/>
    <cellStyle name="text 4 3 2" xfId="47552"/>
    <cellStyle name="text 4 4" xfId="22610"/>
    <cellStyle name="text 4 4 2" xfId="47553"/>
    <cellStyle name="text 4 5" xfId="47550"/>
    <cellStyle name="text 5" xfId="22611"/>
    <cellStyle name="text 5 2" xfId="22612"/>
    <cellStyle name="text 5 2 2" xfId="47555"/>
    <cellStyle name="text 5 3" xfId="22613"/>
    <cellStyle name="text 5 3 2" xfId="47556"/>
    <cellStyle name="text 5 4" xfId="22614"/>
    <cellStyle name="text 5 4 2" xfId="47557"/>
    <cellStyle name="text 5 5" xfId="47554"/>
    <cellStyle name="text 6" xfId="22615"/>
    <cellStyle name="text 6 2" xfId="22616"/>
    <cellStyle name="text 6 2 2" xfId="47559"/>
    <cellStyle name="text 6 3" xfId="22617"/>
    <cellStyle name="text 6 3 2" xfId="47560"/>
    <cellStyle name="text 6 4" xfId="22618"/>
    <cellStyle name="text 6 4 2" xfId="47561"/>
    <cellStyle name="text 6 5" xfId="47558"/>
    <cellStyle name="text 7" xfId="22619"/>
    <cellStyle name="text 7 2" xfId="22620"/>
    <cellStyle name="text 7 2 2" xfId="47563"/>
    <cellStyle name="text 7 3" xfId="22621"/>
    <cellStyle name="text 7 3 2" xfId="47564"/>
    <cellStyle name="text 7 4" xfId="22622"/>
    <cellStyle name="text 7 4 2" xfId="47565"/>
    <cellStyle name="text 7 5" xfId="47562"/>
    <cellStyle name="text 8" xfId="22623"/>
    <cellStyle name="text 8 2" xfId="22624"/>
    <cellStyle name="text 8 2 2" xfId="47567"/>
    <cellStyle name="text 8 3" xfId="22625"/>
    <cellStyle name="text 8 3 2" xfId="47568"/>
    <cellStyle name="text 8 4" xfId="22626"/>
    <cellStyle name="text 8 4 2" xfId="47569"/>
    <cellStyle name="text 8 5" xfId="47566"/>
    <cellStyle name="text 9" xfId="22627"/>
    <cellStyle name="text 9 2" xfId="22628"/>
    <cellStyle name="text 9 2 2" xfId="47571"/>
    <cellStyle name="text 9 3" xfId="22629"/>
    <cellStyle name="text 9 3 2" xfId="47572"/>
    <cellStyle name="text 9 4" xfId="22630"/>
    <cellStyle name="text 9 4 2" xfId="47573"/>
    <cellStyle name="text 9 5" xfId="47570"/>
    <cellStyle name="Text Head 1" xfId="22631"/>
    <cellStyle name="Text Head 1 2" xfId="22632"/>
    <cellStyle name="Text Head 1 2 2" xfId="47575"/>
    <cellStyle name="Text Head 1 3" xfId="22633"/>
    <cellStyle name="Text Head 1 3 2" xfId="47576"/>
    <cellStyle name="Text Head 1 4" xfId="22634"/>
    <cellStyle name="Text Head 1 4 2" xfId="47577"/>
    <cellStyle name="Text Head 1 5" xfId="47574"/>
    <cellStyle name="Text Head 2" xfId="22635"/>
    <cellStyle name="Text Head 2 2" xfId="22636"/>
    <cellStyle name="Text Head 2 2 2" xfId="47579"/>
    <cellStyle name="Text Head 2 3" xfId="22637"/>
    <cellStyle name="Text Head 2 3 2" xfId="47580"/>
    <cellStyle name="Text Head 2 4" xfId="22638"/>
    <cellStyle name="Text Head 2 4 2" xfId="47581"/>
    <cellStyle name="Text Head 2 5" xfId="47578"/>
    <cellStyle name="Text Indent 1" xfId="22639"/>
    <cellStyle name="Text Indent 1 2" xfId="22640"/>
    <cellStyle name="Text Indent 1 2 2" xfId="47583"/>
    <cellStyle name="Text Indent 1 3" xfId="22641"/>
    <cellStyle name="Text Indent 1 3 2" xfId="47584"/>
    <cellStyle name="Text Indent 1 4" xfId="22642"/>
    <cellStyle name="Text Indent 1 4 2" xfId="47585"/>
    <cellStyle name="Text Indent 1 5" xfId="47582"/>
    <cellStyle name="Text Indent 2" xfId="22643"/>
    <cellStyle name="Text Indent 2 2" xfId="22644"/>
    <cellStyle name="Text Indent 2 2 2" xfId="47587"/>
    <cellStyle name="Text Indent 2 3" xfId="22645"/>
    <cellStyle name="Text Indent 2 3 2" xfId="47588"/>
    <cellStyle name="Text Indent 2 4" xfId="22646"/>
    <cellStyle name="Text Indent 2 4 2" xfId="47589"/>
    <cellStyle name="Text Indent 2 5" xfId="47586"/>
    <cellStyle name="Text Indent A" xfId="22647"/>
    <cellStyle name="Text Indent A 2" xfId="22648"/>
    <cellStyle name="Text Indent A 2 2" xfId="47591"/>
    <cellStyle name="Text Indent A 3" xfId="22649"/>
    <cellStyle name="Text Indent A 3 2" xfId="47592"/>
    <cellStyle name="Text Indent A 4" xfId="22650"/>
    <cellStyle name="Text Indent A 4 2" xfId="47593"/>
    <cellStyle name="Text Indent A 5" xfId="47590"/>
    <cellStyle name="Text Indent B" xfId="22651"/>
    <cellStyle name="Text Indent B 2" xfId="22652"/>
    <cellStyle name="Text Indent B 2 2" xfId="22653"/>
    <cellStyle name="Text Indent B 2 2 2" xfId="47596"/>
    <cellStyle name="Text Indent B 2 3" xfId="22654"/>
    <cellStyle name="Text Indent B 2 3 2" xfId="47597"/>
    <cellStyle name="Text Indent B 2 4" xfId="22655"/>
    <cellStyle name="Text Indent B 2 4 2" xfId="47598"/>
    <cellStyle name="Text Indent B 2 5" xfId="47595"/>
    <cellStyle name="Text Indent B 3" xfId="22656"/>
    <cellStyle name="Text Indent B 3 2" xfId="47599"/>
    <cellStyle name="Text Indent B 4" xfId="22657"/>
    <cellStyle name="Text Indent B 4 2" xfId="47600"/>
    <cellStyle name="Text Indent B 5" xfId="22658"/>
    <cellStyle name="Text Indent B 5 2" xfId="47601"/>
    <cellStyle name="Text Indent B 6" xfId="47594"/>
    <cellStyle name="Text Indent C" xfId="22659"/>
    <cellStyle name="Text Indent C 2" xfId="22660"/>
    <cellStyle name="Text Indent C 2 2" xfId="22661"/>
    <cellStyle name="Text Indent C 2 2 2" xfId="47604"/>
    <cellStyle name="Text Indent C 2 3" xfId="22662"/>
    <cellStyle name="Text Indent C 2 3 2" xfId="47605"/>
    <cellStyle name="Text Indent C 2 4" xfId="22663"/>
    <cellStyle name="Text Indent C 2 4 2" xfId="47606"/>
    <cellStyle name="Text Indent C 2 5" xfId="47603"/>
    <cellStyle name="Text Indent C 3" xfId="22664"/>
    <cellStyle name="Text Indent C 3 2" xfId="47607"/>
    <cellStyle name="Text Indent C 4" xfId="22665"/>
    <cellStyle name="Text Indent C 4 2" xfId="47608"/>
    <cellStyle name="Text Indent C 5" xfId="22666"/>
    <cellStyle name="Text Indent C 5 2" xfId="47609"/>
    <cellStyle name="Text Indent C 6" xfId="47602"/>
    <cellStyle name="Text_Indent" xfId="22667"/>
    <cellStyle name="Thom's Models" xfId="22668"/>
    <cellStyle name="Thom's Models 2" xfId="22669"/>
    <cellStyle name="Thom's Models 2 2" xfId="47611"/>
    <cellStyle name="Thom's Models 3" xfId="22670"/>
    <cellStyle name="Thom's Models 3 2" xfId="47612"/>
    <cellStyle name="Thom's Models 4" xfId="22671"/>
    <cellStyle name="Thom's Models 4 2" xfId="47613"/>
    <cellStyle name="Thom's Models 5" xfId="47610"/>
    <cellStyle name="TIME" xfId="22672"/>
    <cellStyle name="TIME 2" xfId="22673"/>
    <cellStyle name="TIME 2 2" xfId="47615"/>
    <cellStyle name="TIME 3" xfId="22674"/>
    <cellStyle name="TIME 3 2" xfId="47616"/>
    <cellStyle name="TIME 4" xfId="22675"/>
    <cellStyle name="TIME 4 2" xfId="47617"/>
    <cellStyle name="TIME 5" xfId="47614"/>
    <cellStyle name="times" xfId="22676"/>
    <cellStyle name="Times 10" xfId="22677"/>
    <cellStyle name="Times 10 2" xfId="22678"/>
    <cellStyle name="Times 10 2 2" xfId="47620"/>
    <cellStyle name="Times 10 3" xfId="22679"/>
    <cellStyle name="Times 10 3 2" xfId="47621"/>
    <cellStyle name="Times 10 4" xfId="22680"/>
    <cellStyle name="Times 10 4 2" xfId="47622"/>
    <cellStyle name="Times 10 5" xfId="47619"/>
    <cellStyle name="Times 12" xfId="22681"/>
    <cellStyle name="Times 12 2" xfId="22682"/>
    <cellStyle name="Times 12 2 2" xfId="47624"/>
    <cellStyle name="Times 12 3" xfId="22683"/>
    <cellStyle name="Times 12 3 2" xfId="47625"/>
    <cellStyle name="Times 12 4" xfId="22684"/>
    <cellStyle name="Times 12 4 2" xfId="47626"/>
    <cellStyle name="Times 12 5" xfId="47623"/>
    <cellStyle name="times 2" xfId="22685"/>
    <cellStyle name="times 2 2" xfId="47627"/>
    <cellStyle name="times 3" xfId="22686"/>
    <cellStyle name="times 3 2" xfId="47628"/>
    <cellStyle name="times 4" xfId="22687"/>
    <cellStyle name="times 4 2" xfId="47629"/>
    <cellStyle name="times 5" xfId="47618"/>
    <cellStyle name="Times New Roman" xfId="22688"/>
    <cellStyle name="Times New Roman 10" xfId="22689"/>
    <cellStyle name="Times New Roman 10 2" xfId="22690"/>
    <cellStyle name="Times New Roman 10 2 2" xfId="47632"/>
    <cellStyle name="Times New Roman 10 3" xfId="22691"/>
    <cellStyle name="Times New Roman 10 3 2" xfId="47633"/>
    <cellStyle name="Times New Roman 10 4" xfId="22692"/>
    <cellStyle name="Times New Roman 10 4 2" xfId="47634"/>
    <cellStyle name="Times New Roman 10 5" xfId="47631"/>
    <cellStyle name="Times New Roman 2" xfId="22693"/>
    <cellStyle name="Times New Roman 2 2" xfId="47635"/>
    <cellStyle name="Times New Roman 3" xfId="22694"/>
    <cellStyle name="Times New Roman 3 2" xfId="47636"/>
    <cellStyle name="Times New Roman 4" xfId="22695"/>
    <cellStyle name="Times New Roman 4 2" xfId="47637"/>
    <cellStyle name="Times New Roman 5" xfId="47630"/>
    <cellStyle name="Title 10" xfId="22696"/>
    <cellStyle name="Title 10 2" xfId="22697"/>
    <cellStyle name="Title 10 2 2" xfId="47639"/>
    <cellStyle name="Title 10 3" xfId="22698"/>
    <cellStyle name="Title 10 3 2" xfId="47640"/>
    <cellStyle name="Title 10 4" xfId="22699"/>
    <cellStyle name="Title 10 4 2" xfId="47641"/>
    <cellStyle name="Title 10 5" xfId="47638"/>
    <cellStyle name="Title 11" xfId="22700"/>
    <cellStyle name="Title 11 2" xfId="22701"/>
    <cellStyle name="Title 11 2 2" xfId="47643"/>
    <cellStyle name="Title 11 3" xfId="22702"/>
    <cellStyle name="Title 11 3 2" xfId="47644"/>
    <cellStyle name="Title 11 4" xfId="22703"/>
    <cellStyle name="Title 11 4 2" xfId="47645"/>
    <cellStyle name="Title 11 5" xfId="47642"/>
    <cellStyle name="Title 12" xfId="22704"/>
    <cellStyle name="Title 12 2" xfId="22705"/>
    <cellStyle name="Title 12 2 2" xfId="47647"/>
    <cellStyle name="Title 12 3" xfId="22706"/>
    <cellStyle name="Title 12 3 2" xfId="47648"/>
    <cellStyle name="Title 12 4" xfId="22707"/>
    <cellStyle name="Title 12 4 2" xfId="47649"/>
    <cellStyle name="Title 12 5" xfId="47646"/>
    <cellStyle name="Title 13" xfId="22708"/>
    <cellStyle name="Title 13 2" xfId="22709"/>
    <cellStyle name="Title 13 2 2" xfId="47651"/>
    <cellStyle name="Title 13 3" xfId="22710"/>
    <cellStyle name="Title 13 3 2" xfId="47652"/>
    <cellStyle name="Title 13 4" xfId="22711"/>
    <cellStyle name="Title 13 4 2" xfId="47653"/>
    <cellStyle name="Title 13 5" xfId="47650"/>
    <cellStyle name="Title 14" xfId="22712"/>
    <cellStyle name="Title 14 2" xfId="22713"/>
    <cellStyle name="Title 14 2 2" xfId="47655"/>
    <cellStyle name="Title 14 3" xfId="22714"/>
    <cellStyle name="Title 14 3 2" xfId="47656"/>
    <cellStyle name="Title 14 4" xfId="22715"/>
    <cellStyle name="Title 14 4 2" xfId="47657"/>
    <cellStyle name="Title 14 5" xfId="47654"/>
    <cellStyle name="Title 15" xfId="22716"/>
    <cellStyle name="Title 15 2" xfId="22717"/>
    <cellStyle name="Title 15 2 2" xfId="47659"/>
    <cellStyle name="Title 15 3" xfId="22718"/>
    <cellStyle name="Title 15 3 2" xfId="47660"/>
    <cellStyle name="Title 15 4" xfId="22719"/>
    <cellStyle name="Title 15 4 2" xfId="47661"/>
    <cellStyle name="Title 15 5" xfId="47658"/>
    <cellStyle name="Title 16" xfId="22720"/>
    <cellStyle name="Title 16 2" xfId="22721"/>
    <cellStyle name="Title 16 2 2" xfId="47663"/>
    <cellStyle name="Title 16 3" xfId="22722"/>
    <cellStyle name="Title 16 3 2" xfId="47664"/>
    <cellStyle name="Title 16 4" xfId="22723"/>
    <cellStyle name="Title 16 4 2" xfId="47665"/>
    <cellStyle name="Title 16 5" xfId="47662"/>
    <cellStyle name="Title 17" xfId="22724"/>
    <cellStyle name="Title 17 2" xfId="22725"/>
    <cellStyle name="Title 17 2 2" xfId="47667"/>
    <cellStyle name="Title 17 3" xfId="22726"/>
    <cellStyle name="Title 17 3 2" xfId="47668"/>
    <cellStyle name="Title 17 4" xfId="22727"/>
    <cellStyle name="Title 17 4 2" xfId="47669"/>
    <cellStyle name="Title 17 5" xfId="47666"/>
    <cellStyle name="Title 18" xfId="22728"/>
    <cellStyle name="Title 18 2" xfId="22729"/>
    <cellStyle name="Title 18 2 2" xfId="47671"/>
    <cellStyle name="Title 18 3" xfId="22730"/>
    <cellStyle name="Title 18 3 2" xfId="47672"/>
    <cellStyle name="Title 18 4" xfId="22731"/>
    <cellStyle name="Title 18 4 2" xfId="47673"/>
    <cellStyle name="Title 18 5" xfId="47670"/>
    <cellStyle name="Title 19" xfId="22732"/>
    <cellStyle name="Title 19 2" xfId="22733"/>
    <cellStyle name="Title 19 2 2" xfId="47675"/>
    <cellStyle name="Title 19 3" xfId="22734"/>
    <cellStyle name="Title 19 3 2" xfId="47676"/>
    <cellStyle name="Title 19 4" xfId="22735"/>
    <cellStyle name="Title 19 4 2" xfId="47677"/>
    <cellStyle name="Title 19 5" xfId="47674"/>
    <cellStyle name="Title 2" xfId="22736"/>
    <cellStyle name="Title 2 2" xfId="22737"/>
    <cellStyle name="Title 2 2 2" xfId="22738"/>
    <cellStyle name="Title 2 2 2 2" xfId="47680"/>
    <cellStyle name="Title 2 2 3" xfId="22739"/>
    <cellStyle name="Title 2 2 3 2" xfId="47681"/>
    <cellStyle name="Title 2 2 4" xfId="22740"/>
    <cellStyle name="Title 2 2 4 2" xfId="47682"/>
    <cellStyle name="Title 2 2 5" xfId="47679"/>
    <cellStyle name="Title 2 3" xfId="22741"/>
    <cellStyle name="Title 2 3 2" xfId="47683"/>
    <cellStyle name="Title 2 4" xfId="22742"/>
    <cellStyle name="Title 2 4 2" xfId="47684"/>
    <cellStyle name="Title 2 5" xfId="22743"/>
    <cellStyle name="Title 2 5 2" xfId="47685"/>
    <cellStyle name="Title 2 6" xfId="47678"/>
    <cellStyle name="Title 20" xfId="22744"/>
    <cellStyle name="Title 20 2" xfId="22745"/>
    <cellStyle name="Title 20 2 2" xfId="47687"/>
    <cellStyle name="Title 20 3" xfId="22746"/>
    <cellStyle name="Title 20 3 2" xfId="47688"/>
    <cellStyle name="Title 20 4" xfId="22747"/>
    <cellStyle name="Title 20 4 2" xfId="47689"/>
    <cellStyle name="Title 20 5" xfId="47686"/>
    <cellStyle name="Title 21" xfId="22748"/>
    <cellStyle name="Title 21 2" xfId="22749"/>
    <cellStyle name="Title 21 2 2" xfId="47691"/>
    <cellStyle name="Title 21 3" xfId="22750"/>
    <cellStyle name="Title 21 3 2" xfId="47692"/>
    <cellStyle name="Title 21 4" xfId="22751"/>
    <cellStyle name="Title 21 4 2" xfId="47693"/>
    <cellStyle name="Title 21 5" xfId="47690"/>
    <cellStyle name="Title 22" xfId="22752"/>
    <cellStyle name="Title 22 2" xfId="22753"/>
    <cellStyle name="Title 22 2 2" xfId="47695"/>
    <cellStyle name="Title 22 3" xfId="22754"/>
    <cellStyle name="Title 22 3 2" xfId="47696"/>
    <cellStyle name="Title 22 4" xfId="22755"/>
    <cellStyle name="Title 22 4 2" xfId="47697"/>
    <cellStyle name="Title 22 5" xfId="47694"/>
    <cellStyle name="Title 23" xfId="22756"/>
    <cellStyle name="Title 23 2" xfId="47698"/>
    <cellStyle name="Title 3" xfId="22757"/>
    <cellStyle name="Title 3 2" xfId="22758"/>
    <cellStyle name="Title 3 2 2" xfId="47700"/>
    <cellStyle name="Title 3 3" xfId="22759"/>
    <cellStyle name="Title 3 3 2" xfId="47701"/>
    <cellStyle name="Title 3 4" xfId="22760"/>
    <cellStyle name="Title 3 4 2" xfId="47702"/>
    <cellStyle name="Title 3 5" xfId="47699"/>
    <cellStyle name="Title 4" xfId="22761"/>
    <cellStyle name="Title 4 2" xfId="22762"/>
    <cellStyle name="Title 4 2 2" xfId="47704"/>
    <cellStyle name="Title 4 3" xfId="22763"/>
    <cellStyle name="Title 4 3 2" xfId="47705"/>
    <cellStyle name="Title 4 4" xfId="22764"/>
    <cellStyle name="Title 4 4 2" xfId="47706"/>
    <cellStyle name="Title 4 5" xfId="47703"/>
    <cellStyle name="Title 5" xfId="22765"/>
    <cellStyle name="Title 5 2" xfId="22766"/>
    <cellStyle name="Title 5 2 2" xfId="47708"/>
    <cellStyle name="Title 5 3" xfId="22767"/>
    <cellStyle name="Title 5 3 2" xfId="47709"/>
    <cellStyle name="Title 5 4" xfId="22768"/>
    <cellStyle name="Title 5 4 2" xfId="47710"/>
    <cellStyle name="Title 5 5" xfId="47707"/>
    <cellStyle name="Title 6" xfId="22769"/>
    <cellStyle name="Title 6 2" xfId="22770"/>
    <cellStyle name="Title 6 2 2" xfId="47712"/>
    <cellStyle name="Title 6 3" xfId="22771"/>
    <cellStyle name="Title 6 3 2" xfId="47713"/>
    <cellStyle name="Title 6 4" xfId="22772"/>
    <cellStyle name="Title 6 4 2" xfId="47714"/>
    <cellStyle name="Title 6 5" xfId="47711"/>
    <cellStyle name="Title 7" xfId="22773"/>
    <cellStyle name="Title 7 2" xfId="22774"/>
    <cellStyle name="Title 7 2 2" xfId="47716"/>
    <cellStyle name="Title 7 3" xfId="22775"/>
    <cellStyle name="Title 7 3 2" xfId="47717"/>
    <cellStyle name="Title 7 4" xfId="22776"/>
    <cellStyle name="Title 7 4 2" xfId="47718"/>
    <cellStyle name="Title 7 5" xfId="47715"/>
    <cellStyle name="Title 8" xfId="22777"/>
    <cellStyle name="Title 8 2" xfId="22778"/>
    <cellStyle name="Title 8 2 2" xfId="47720"/>
    <cellStyle name="Title 8 3" xfId="22779"/>
    <cellStyle name="Title 8 3 2" xfId="47721"/>
    <cellStyle name="Title 8 4" xfId="22780"/>
    <cellStyle name="Title 8 4 2" xfId="47722"/>
    <cellStyle name="Title 8 5" xfId="47719"/>
    <cellStyle name="Title 9" xfId="22781"/>
    <cellStyle name="Title 9 2" xfId="22782"/>
    <cellStyle name="Title 9 2 2" xfId="47724"/>
    <cellStyle name="Title 9 3" xfId="22783"/>
    <cellStyle name="Title 9 3 2" xfId="47725"/>
    <cellStyle name="Title 9 4" xfId="22784"/>
    <cellStyle name="Title 9 4 2" xfId="47726"/>
    <cellStyle name="Title 9 5" xfId="47723"/>
    <cellStyle name="Title1" xfId="22785"/>
    <cellStyle name="Title1 2" xfId="22786"/>
    <cellStyle name="Title1 2 2" xfId="47728"/>
    <cellStyle name="Title1 3" xfId="22787"/>
    <cellStyle name="Title1 3 2" xfId="47729"/>
    <cellStyle name="Title1 4" xfId="22788"/>
    <cellStyle name="Title1 4 2" xfId="47730"/>
    <cellStyle name="Title1 5" xfId="47727"/>
    <cellStyle name="TitleOther" xfId="22789"/>
    <cellStyle name="TitleOther 2" xfId="22790"/>
    <cellStyle name="TitleOther 2 2" xfId="47732"/>
    <cellStyle name="TitleOther 3" xfId="22791"/>
    <cellStyle name="TitleOther 3 2" xfId="47733"/>
    <cellStyle name="TitleOther 4" xfId="22792"/>
    <cellStyle name="TitleOther 4 2" xfId="47734"/>
    <cellStyle name="TitleOther 5" xfId="47731"/>
    <cellStyle name="Titles" xfId="22793"/>
    <cellStyle name="Titles 2" xfId="22794"/>
    <cellStyle name="Titles 2 2" xfId="47736"/>
    <cellStyle name="Titles 3" xfId="22795"/>
    <cellStyle name="Titles 3 2" xfId="47737"/>
    <cellStyle name="Titles 4" xfId="22796"/>
    <cellStyle name="Titles 4 2" xfId="47738"/>
    <cellStyle name="Titles 5" xfId="47735"/>
    <cellStyle name="tn" xfId="22797"/>
    <cellStyle name="tn 2" xfId="22798"/>
    <cellStyle name="tn 2 2" xfId="47740"/>
    <cellStyle name="tn 3" xfId="22799"/>
    <cellStyle name="tn 3 2" xfId="47741"/>
    <cellStyle name="tn 4" xfId="22800"/>
    <cellStyle name="tn 4 2" xfId="47742"/>
    <cellStyle name="tn 5" xfId="47739"/>
    <cellStyle name="TOC 1" xfId="22801"/>
    <cellStyle name="TOC 1 2" xfId="22802"/>
    <cellStyle name="TOC 1 2 2" xfId="47744"/>
    <cellStyle name="TOC 1 3" xfId="22803"/>
    <cellStyle name="TOC 1 3 2" xfId="47745"/>
    <cellStyle name="TOC 1 4" xfId="22804"/>
    <cellStyle name="TOC 1 4 2" xfId="47746"/>
    <cellStyle name="TOC 1 5" xfId="47743"/>
    <cellStyle name="TOC 2" xfId="22805"/>
    <cellStyle name="TOC 2 2" xfId="22806"/>
    <cellStyle name="TOC 2 2 2" xfId="47748"/>
    <cellStyle name="TOC 2 3" xfId="22807"/>
    <cellStyle name="TOC 2 3 2" xfId="47749"/>
    <cellStyle name="TOC 2 4" xfId="22808"/>
    <cellStyle name="TOC 2 4 2" xfId="47750"/>
    <cellStyle name="TOC 2 5" xfId="47747"/>
    <cellStyle name="Top Edge" xfId="22809"/>
    <cellStyle name="Top Edge 2" xfId="22810"/>
    <cellStyle name="Top Edge 2 2" xfId="47752"/>
    <cellStyle name="Top Edge 3" xfId="22811"/>
    <cellStyle name="Top Edge 3 2" xfId="47753"/>
    <cellStyle name="Top Edge 4" xfId="22812"/>
    <cellStyle name="Top Edge 4 2" xfId="47754"/>
    <cellStyle name="Top Edge 5" xfId="47751"/>
    <cellStyle name="Total 10" xfId="22813"/>
    <cellStyle name="Total 10 2" xfId="22814"/>
    <cellStyle name="Total 10 2 2" xfId="22815"/>
    <cellStyle name="Total 10 2 2 2" xfId="22816"/>
    <cellStyle name="Total 10 2 2 2 2" xfId="47758"/>
    <cellStyle name="Total 10 2 2 3" xfId="47757"/>
    <cellStyle name="Total 10 2 3" xfId="47756"/>
    <cellStyle name="Total 10 3" xfId="22817"/>
    <cellStyle name="Total 10 3 2" xfId="22818"/>
    <cellStyle name="Total 10 3 2 2" xfId="47760"/>
    <cellStyle name="Total 10 3 3" xfId="47759"/>
    <cellStyle name="Total 10 4" xfId="22819"/>
    <cellStyle name="Total 10 4 2" xfId="47761"/>
    <cellStyle name="Total 10 5" xfId="22820"/>
    <cellStyle name="Total 10 5 2" xfId="47762"/>
    <cellStyle name="Total 10 6" xfId="47755"/>
    <cellStyle name="Total 11" xfId="22821"/>
    <cellStyle name="Total 11 2" xfId="22822"/>
    <cellStyle name="Total 11 2 2" xfId="47764"/>
    <cellStyle name="Total 11 3" xfId="22823"/>
    <cellStyle name="Total 11 3 2" xfId="47765"/>
    <cellStyle name="Total 11 4" xfId="22824"/>
    <cellStyle name="Total 11 4 2" xfId="47766"/>
    <cellStyle name="Total 11 5" xfId="47763"/>
    <cellStyle name="Total 12" xfId="22825"/>
    <cellStyle name="Total 12 2" xfId="22826"/>
    <cellStyle name="Total 12 2 2" xfId="47768"/>
    <cellStyle name="Total 12 3" xfId="22827"/>
    <cellStyle name="Total 12 3 2" xfId="47769"/>
    <cellStyle name="Total 12 4" xfId="22828"/>
    <cellStyle name="Total 12 4 2" xfId="47770"/>
    <cellStyle name="Total 12 5" xfId="47767"/>
    <cellStyle name="Total 13" xfId="22829"/>
    <cellStyle name="Total 13 2" xfId="22830"/>
    <cellStyle name="Total 13 2 2" xfId="47772"/>
    <cellStyle name="Total 13 3" xfId="22831"/>
    <cellStyle name="Total 13 3 2" xfId="47773"/>
    <cellStyle name="Total 13 4" xfId="22832"/>
    <cellStyle name="Total 13 4 2" xfId="47774"/>
    <cellStyle name="Total 13 5" xfId="47771"/>
    <cellStyle name="Total 14" xfId="22833"/>
    <cellStyle name="Total 14 2" xfId="22834"/>
    <cellStyle name="Total 14 2 2" xfId="47776"/>
    <cellStyle name="Total 14 3" xfId="22835"/>
    <cellStyle name="Total 14 3 2" xfId="47777"/>
    <cellStyle name="Total 14 4" xfId="22836"/>
    <cellStyle name="Total 14 4 2" xfId="47778"/>
    <cellStyle name="Total 14 5" xfId="47775"/>
    <cellStyle name="Total 15" xfId="22837"/>
    <cellStyle name="Total 15 2" xfId="22838"/>
    <cellStyle name="Total 15 2 2" xfId="47780"/>
    <cellStyle name="Total 15 3" xfId="22839"/>
    <cellStyle name="Total 15 3 2" xfId="47781"/>
    <cellStyle name="Total 15 4" xfId="22840"/>
    <cellStyle name="Total 15 4 2" xfId="47782"/>
    <cellStyle name="Total 15 5" xfId="47779"/>
    <cellStyle name="Total 16" xfId="22841"/>
    <cellStyle name="Total 16 2" xfId="22842"/>
    <cellStyle name="Total 16 2 2" xfId="47784"/>
    <cellStyle name="Total 16 3" xfId="22843"/>
    <cellStyle name="Total 16 3 2" xfId="47785"/>
    <cellStyle name="Total 16 4" xfId="22844"/>
    <cellStyle name="Total 16 4 2" xfId="47786"/>
    <cellStyle name="Total 16 5" xfId="47783"/>
    <cellStyle name="Total 17" xfId="22845"/>
    <cellStyle name="Total 17 2" xfId="22846"/>
    <cellStyle name="Total 17 2 2" xfId="47788"/>
    <cellStyle name="Total 17 3" xfId="22847"/>
    <cellStyle name="Total 17 3 2" xfId="47789"/>
    <cellStyle name="Total 17 4" xfId="22848"/>
    <cellStyle name="Total 17 4 2" xfId="47790"/>
    <cellStyle name="Total 17 5" xfId="47787"/>
    <cellStyle name="Total 18" xfId="22849"/>
    <cellStyle name="Total 18 2" xfId="22850"/>
    <cellStyle name="Total 18 2 2" xfId="47792"/>
    <cellStyle name="Total 18 3" xfId="22851"/>
    <cellStyle name="Total 18 3 2" xfId="47793"/>
    <cellStyle name="Total 18 4" xfId="22852"/>
    <cellStyle name="Total 18 4 2" xfId="47794"/>
    <cellStyle name="Total 18 5" xfId="47791"/>
    <cellStyle name="Total 19" xfId="22853"/>
    <cellStyle name="Total 19 2" xfId="22854"/>
    <cellStyle name="Total 19 2 2" xfId="47796"/>
    <cellStyle name="Total 19 3" xfId="22855"/>
    <cellStyle name="Total 19 3 2" xfId="47797"/>
    <cellStyle name="Total 19 4" xfId="22856"/>
    <cellStyle name="Total 19 4 2" xfId="47798"/>
    <cellStyle name="Total 19 5" xfId="47795"/>
    <cellStyle name="Total 2" xfId="22857"/>
    <cellStyle name="Total 2 2" xfId="22858"/>
    <cellStyle name="Total 2 2 2" xfId="47800"/>
    <cellStyle name="Total 2 3" xfId="22859"/>
    <cellStyle name="Total 2 3 2" xfId="47801"/>
    <cellStyle name="Total 2 4" xfId="22860"/>
    <cellStyle name="Total 2 4 2" xfId="47802"/>
    <cellStyle name="Total 2 5" xfId="47799"/>
    <cellStyle name="Total 20" xfId="22861"/>
    <cellStyle name="Total 20 2" xfId="22862"/>
    <cellStyle name="Total 20 2 2" xfId="47804"/>
    <cellStyle name="Total 20 3" xfId="22863"/>
    <cellStyle name="Total 20 3 2" xfId="47805"/>
    <cellStyle name="Total 20 4" xfId="22864"/>
    <cellStyle name="Total 20 4 2" xfId="47806"/>
    <cellStyle name="Total 20 5" xfId="47803"/>
    <cellStyle name="Total 21" xfId="22865"/>
    <cellStyle name="Total 21 2" xfId="22866"/>
    <cellStyle name="Total 21 2 2" xfId="47808"/>
    <cellStyle name="Total 21 3" xfId="22867"/>
    <cellStyle name="Total 21 3 2" xfId="47809"/>
    <cellStyle name="Total 21 4" xfId="22868"/>
    <cellStyle name="Total 21 4 2" xfId="47810"/>
    <cellStyle name="Total 21 5" xfId="47807"/>
    <cellStyle name="Total 22" xfId="22869"/>
    <cellStyle name="Total 22 2" xfId="22870"/>
    <cellStyle name="Total 22 2 2" xfId="47812"/>
    <cellStyle name="Total 22 3" xfId="22871"/>
    <cellStyle name="Total 22 3 2" xfId="47813"/>
    <cellStyle name="Total 22 4" xfId="22872"/>
    <cellStyle name="Total 22 4 2" xfId="47814"/>
    <cellStyle name="Total 22 5" xfId="47811"/>
    <cellStyle name="Total 23" xfId="22873"/>
    <cellStyle name="Total 23 2" xfId="22874"/>
    <cellStyle name="Total 23 2 2" xfId="47816"/>
    <cellStyle name="Total 23 3" xfId="47815"/>
    <cellStyle name="Total 3" xfId="22875"/>
    <cellStyle name="Total 3 2" xfId="22876"/>
    <cellStyle name="Total 3 2 2" xfId="47818"/>
    <cellStyle name="Total 3 3" xfId="22877"/>
    <cellStyle name="Total 3 3 2" xfId="47819"/>
    <cellStyle name="Total 3 4" xfId="22878"/>
    <cellStyle name="Total 3 4 2" xfId="47820"/>
    <cellStyle name="Total 3 5" xfId="47817"/>
    <cellStyle name="Total 4" xfId="22879"/>
    <cellStyle name="Total 4 2" xfId="22880"/>
    <cellStyle name="Total 4 2 2" xfId="47822"/>
    <cellStyle name="Total 4 3" xfId="22881"/>
    <cellStyle name="Total 4 3 2" xfId="47823"/>
    <cellStyle name="Total 4 4" xfId="22882"/>
    <cellStyle name="Total 4 4 2" xfId="47824"/>
    <cellStyle name="Total 4 5" xfId="47821"/>
    <cellStyle name="Total 5" xfId="22883"/>
    <cellStyle name="Total 5 2" xfId="22884"/>
    <cellStyle name="Total 5 2 2" xfId="47826"/>
    <cellStyle name="Total 5 3" xfId="22885"/>
    <cellStyle name="Total 5 3 2" xfId="47827"/>
    <cellStyle name="Total 5 4" xfId="22886"/>
    <cellStyle name="Total 5 4 2" xfId="47828"/>
    <cellStyle name="Total 5 5" xfId="47825"/>
    <cellStyle name="Total 6" xfId="22887"/>
    <cellStyle name="Total 6 2" xfId="22888"/>
    <cellStyle name="Total 6 2 2" xfId="22889"/>
    <cellStyle name="Total 6 2 2 2" xfId="22890"/>
    <cellStyle name="Total 6 2 2 2 2" xfId="47832"/>
    <cellStyle name="Total 6 2 2 3" xfId="47831"/>
    <cellStyle name="Total 6 2 3" xfId="47830"/>
    <cellStyle name="Total 6 3" xfId="22891"/>
    <cellStyle name="Total 6 3 2" xfId="22892"/>
    <cellStyle name="Total 6 3 2 2" xfId="47834"/>
    <cellStyle name="Total 6 3 3" xfId="47833"/>
    <cellStyle name="Total 6 4" xfId="22893"/>
    <cellStyle name="Total 6 4 2" xfId="47835"/>
    <cellStyle name="Total 6 5" xfId="22894"/>
    <cellStyle name="Total 6 5 2" xfId="47836"/>
    <cellStyle name="Total 6 6" xfId="47829"/>
    <cellStyle name="Total 7" xfId="22895"/>
    <cellStyle name="Total 7 2" xfId="22896"/>
    <cellStyle name="Total 7 2 2" xfId="22897"/>
    <cellStyle name="Total 7 2 2 2" xfId="22898"/>
    <cellStyle name="Total 7 2 2 2 2" xfId="47840"/>
    <cellStyle name="Total 7 2 2 3" xfId="47839"/>
    <cellStyle name="Total 7 2 3" xfId="47838"/>
    <cellStyle name="Total 7 3" xfId="22899"/>
    <cellStyle name="Total 7 3 2" xfId="22900"/>
    <cellStyle name="Total 7 3 2 2" xfId="47842"/>
    <cellStyle name="Total 7 3 3" xfId="47841"/>
    <cellStyle name="Total 7 4" xfId="22901"/>
    <cellStyle name="Total 7 4 2" xfId="47843"/>
    <cellStyle name="Total 7 5" xfId="22902"/>
    <cellStyle name="Total 7 5 2" xfId="47844"/>
    <cellStyle name="Total 7 6" xfId="47837"/>
    <cellStyle name="Total 8" xfId="22903"/>
    <cellStyle name="Total 8 2" xfId="22904"/>
    <cellStyle name="Total 8 2 2" xfId="22905"/>
    <cellStyle name="Total 8 2 2 2" xfId="22906"/>
    <cellStyle name="Total 8 2 2 2 2" xfId="47848"/>
    <cellStyle name="Total 8 2 2 3" xfId="47847"/>
    <cellStyle name="Total 8 2 3" xfId="47846"/>
    <cellStyle name="Total 8 3" xfId="22907"/>
    <cellStyle name="Total 8 3 2" xfId="22908"/>
    <cellStyle name="Total 8 3 2 2" xfId="47850"/>
    <cellStyle name="Total 8 3 3" xfId="47849"/>
    <cellStyle name="Total 8 4" xfId="22909"/>
    <cellStyle name="Total 8 4 2" xfId="47851"/>
    <cellStyle name="Total 8 5" xfId="22910"/>
    <cellStyle name="Total 8 5 2" xfId="47852"/>
    <cellStyle name="Total 8 6" xfId="47845"/>
    <cellStyle name="Total 9" xfId="22911"/>
    <cellStyle name="Total 9 2" xfId="22912"/>
    <cellStyle name="Total 9 2 2" xfId="22913"/>
    <cellStyle name="Total 9 2 2 2" xfId="22914"/>
    <cellStyle name="Total 9 2 2 2 2" xfId="47856"/>
    <cellStyle name="Total 9 2 2 3" xfId="47855"/>
    <cellStyle name="Total 9 2 3" xfId="47854"/>
    <cellStyle name="Total 9 3" xfId="22915"/>
    <cellStyle name="Total 9 3 2" xfId="22916"/>
    <cellStyle name="Total 9 3 2 2" xfId="47858"/>
    <cellStyle name="Total 9 3 3" xfId="47857"/>
    <cellStyle name="Total 9 4" xfId="22917"/>
    <cellStyle name="Total 9 4 2" xfId="47859"/>
    <cellStyle name="Total 9 5" xfId="22918"/>
    <cellStyle name="Total 9 5 2" xfId="47860"/>
    <cellStyle name="Total 9 6" xfId="47853"/>
    <cellStyle name="Total1" xfId="22919"/>
    <cellStyle name="Total1 2" xfId="22920"/>
    <cellStyle name="Total1 2 2" xfId="47862"/>
    <cellStyle name="Total1 3" xfId="22921"/>
    <cellStyle name="Total1 3 2" xfId="47863"/>
    <cellStyle name="Total1 4" xfId="22922"/>
    <cellStyle name="Total1 4 2" xfId="47864"/>
    <cellStyle name="Total1 5" xfId="47861"/>
    <cellStyle name="Total2" xfId="22923"/>
    <cellStyle name="Total2 2" xfId="22924"/>
    <cellStyle name="Total2 2 2" xfId="47866"/>
    <cellStyle name="Total2 3" xfId="22925"/>
    <cellStyle name="Total2 3 2" xfId="47867"/>
    <cellStyle name="Total2 4" xfId="22926"/>
    <cellStyle name="Total2 4 2" xfId="47868"/>
    <cellStyle name="Total2 5" xfId="47865"/>
    <cellStyle name="Total3" xfId="22927"/>
    <cellStyle name="Total3 2" xfId="22928"/>
    <cellStyle name="Total3 2 2" xfId="47870"/>
    <cellStyle name="Total3 3" xfId="22929"/>
    <cellStyle name="Total3 3 2" xfId="47871"/>
    <cellStyle name="Total3 4" xfId="22930"/>
    <cellStyle name="Total3 4 2" xfId="47872"/>
    <cellStyle name="Total3 5" xfId="47869"/>
    <cellStyle name="Total4" xfId="22931"/>
    <cellStyle name="Total4 2" xfId="22932"/>
    <cellStyle name="Total4 2 2" xfId="47874"/>
    <cellStyle name="Total4 3" xfId="22933"/>
    <cellStyle name="Total4 3 2" xfId="47875"/>
    <cellStyle name="Total4 4" xfId="22934"/>
    <cellStyle name="Total4 4 2" xfId="47876"/>
    <cellStyle name="Total4 5" xfId="47873"/>
    <cellStyle name="Total5" xfId="22935"/>
    <cellStyle name="Total5 2" xfId="22936"/>
    <cellStyle name="Total5 2 2" xfId="47878"/>
    <cellStyle name="Total5 3" xfId="22937"/>
    <cellStyle name="Total5 3 2" xfId="47879"/>
    <cellStyle name="Total5 4" xfId="22938"/>
    <cellStyle name="Total5 4 2" xfId="47880"/>
    <cellStyle name="Total5 5" xfId="47877"/>
    <cellStyle name="Total6" xfId="22939"/>
    <cellStyle name="Total6 2" xfId="22940"/>
    <cellStyle name="Total6 2 2" xfId="47882"/>
    <cellStyle name="Total6 3" xfId="22941"/>
    <cellStyle name="Total6 3 2" xfId="47883"/>
    <cellStyle name="Total6 4" xfId="22942"/>
    <cellStyle name="Total6 4 2" xfId="47884"/>
    <cellStyle name="Total6 5" xfId="47881"/>
    <cellStyle name="Total7" xfId="22943"/>
    <cellStyle name="Total7 2" xfId="22944"/>
    <cellStyle name="Total7 2 2" xfId="47886"/>
    <cellStyle name="Total7 3" xfId="22945"/>
    <cellStyle name="Total7 3 2" xfId="47887"/>
    <cellStyle name="Total7 4" xfId="22946"/>
    <cellStyle name="Total7 4 2" xfId="47888"/>
    <cellStyle name="Total7 5" xfId="47885"/>
    <cellStyle name="Total8" xfId="22947"/>
    <cellStyle name="Total8 2" xfId="22948"/>
    <cellStyle name="Total8 2 2" xfId="47890"/>
    <cellStyle name="Total8 3" xfId="22949"/>
    <cellStyle name="Total8 3 2" xfId="47891"/>
    <cellStyle name="Total8 4" xfId="22950"/>
    <cellStyle name="Total8 4 2" xfId="47892"/>
    <cellStyle name="Total8 5" xfId="47889"/>
    <cellStyle name="Total9" xfId="22951"/>
    <cellStyle name="Total9 2" xfId="22952"/>
    <cellStyle name="Total9 2 2" xfId="47894"/>
    <cellStyle name="Total9 3" xfId="22953"/>
    <cellStyle name="Total9 3 2" xfId="47895"/>
    <cellStyle name="Total9 4" xfId="22954"/>
    <cellStyle name="Total9 4 2" xfId="47896"/>
    <cellStyle name="Total9 5" xfId="47893"/>
    <cellStyle name="TotShade" xfId="22955"/>
    <cellStyle name="TotShade 10" xfId="22956"/>
    <cellStyle name="TotShade 10 2" xfId="47898"/>
    <cellStyle name="TotShade 11" xfId="22957"/>
    <cellStyle name="TotShade 11 2" xfId="47899"/>
    <cellStyle name="TotShade 12" xfId="22958"/>
    <cellStyle name="TotShade 12 2" xfId="47900"/>
    <cellStyle name="TotShade 13" xfId="47897"/>
    <cellStyle name="TotShade 2" xfId="22959"/>
    <cellStyle name="TotShade 2 2" xfId="22960"/>
    <cellStyle name="TotShade 2 2 2" xfId="47902"/>
    <cellStyle name="TotShade 2 3" xfId="22961"/>
    <cellStyle name="TotShade 2 3 2" xfId="47903"/>
    <cellStyle name="TotShade 2 4" xfId="22962"/>
    <cellStyle name="TotShade 2 4 2" xfId="47904"/>
    <cellStyle name="TotShade 2 5" xfId="47901"/>
    <cellStyle name="TotShade 3" xfId="22963"/>
    <cellStyle name="TotShade 3 2" xfId="22964"/>
    <cellStyle name="TotShade 3 2 2" xfId="47906"/>
    <cellStyle name="TotShade 3 3" xfId="22965"/>
    <cellStyle name="TotShade 3 3 2" xfId="47907"/>
    <cellStyle name="TotShade 3 4" xfId="22966"/>
    <cellStyle name="TotShade 3 4 2" xfId="47908"/>
    <cellStyle name="TotShade 3 5" xfId="47905"/>
    <cellStyle name="TotShade 4" xfId="22967"/>
    <cellStyle name="TotShade 4 2" xfId="22968"/>
    <cellStyle name="TotShade 4 2 2" xfId="47910"/>
    <cellStyle name="TotShade 4 3" xfId="22969"/>
    <cellStyle name="TotShade 4 3 2" xfId="47911"/>
    <cellStyle name="TotShade 4 4" xfId="22970"/>
    <cellStyle name="TotShade 4 4 2" xfId="47912"/>
    <cellStyle name="TotShade 4 5" xfId="47909"/>
    <cellStyle name="TotShade 5" xfId="22971"/>
    <cellStyle name="TotShade 5 2" xfId="22972"/>
    <cellStyle name="TotShade 5 2 2" xfId="47914"/>
    <cellStyle name="TotShade 5 3" xfId="22973"/>
    <cellStyle name="TotShade 5 3 2" xfId="47915"/>
    <cellStyle name="TotShade 5 4" xfId="22974"/>
    <cellStyle name="TotShade 5 4 2" xfId="47916"/>
    <cellStyle name="TotShade 5 5" xfId="47913"/>
    <cellStyle name="TotShade 6" xfId="22975"/>
    <cellStyle name="TotShade 6 2" xfId="22976"/>
    <cellStyle name="TotShade 6 2 2" xfId="47918"/>
    <cellStyle name="TotShade 6 3" xfId="22977"/>
    <cellStyle name="TotShade 6 3 2" xfId="47919"/>
    <cellStyle name="TotShade 6 4" xfId="22978"/>
    <cellStyle name="TotShade 6 4 2" xfId="47920"/>
    <cellStyle name="TotShade 6 5" xfId="47917"/>
    <cellStyle name="TotShade 7" xfId="22979"/>
    <cellStyle name="TotShade 7 2" xfId="22980"/>
    <cellStyle name="TotShade 7 2 2" xfId="47922"/>
    <cellStyle name="TotShade 7 3" xfId="22981"/>
    <cellStyle name="TotShade 7 3 2" xfId="47923"/>
    <cellStyle name="TotShade 7 4" xfId="22982"/>
    <cellStyle name="TotShade 7 4 2" xfId="47924"/>
    <cellStyle name="TotShade 7 5" xfId="47921"/>
    <cellStyle name="TotShade 8" xfId="22983"/>
    <cellStyle name="TotShade 8 2" xfId="22984"/>
    <cellStyle name="TotShade 8 2 2" xfId="47926"/>
    <cellStyle name="TotShade 8 3" xfId="22985"/>
    <cellStyle name="TotShade 8 3 2" xfId="47927"/>
    <cellStyle name="TotShade 8 4" xfId="22986"/>
    <cellStyle name="TotShade 8 4 2" xfId="47928"/>
    <cellStyle name="TotShade 8 5" xfId="47925"/>
    <cellStyle name="TotShade 9" xfId="22987"/>
    <cellStyle name="TotShade 9 2" xfId="22988"/>
    <cellStyle name="TotShade 9 2 2" xfId="47930"/>
    <cellStyle name="TotShade 9 3" xfId="22989"/>
    <cellStyle name="TotShade 9 3 2" xfId="47931"/>
    <cellStyle name="TotShade 9 4" xfId="22990"/>
    <cellStyle name="TotShade 9 4 2" xfId="47932"/>
    <cellStyle name="TotShade 9 5" xfId="47929"/>
    <cellStyle name="Tusental (0)_pldt" xfId="22991"/>
    <cellStyle name="Tusental_pldt" xfId="22992"/>
    <cellStyle name="UB1" xfId="22993"/>
    <cellStyle name="UB1 2" xfId="22994"/>
    <cellStyle name="UB1 2 2" xfId="47934"/>
    <cellStyle name="UB1 3" xfId="22995"/>
    <cellStyle name="UB1 3 2" xfId="47935"/>
    <cellStyle name="UB1 4" xfId="22996"/>
    <cellStyle name="UB1 4 2" xfId="47936"/>
    <cellStyle name="UB1 5" xfId="47933"/>
    <cellStyle name="UB2" xfId="22997"/>
    <cellStyle name="UB2 2" xfId="22998"/>
    <cellStyle name="UB2 2 2" xfId="47938"/>
    <cellStyle name="UB2 3" xfId="22999"/>
    <cellStyle name="UB2 3 2" xfId="47939"/>
    <cellStyle name="UB2 4" xfId="23000"/>
    <cellStyle name="UB2 4 2" xfId="47940"/>
    <cellStyle name="UB2 5" xfId="47937"/>
    <cellStyle name="ubordinated Debt" xfId="23001"/>
    <cellStyle name="ubordinated Debt 2" xfId="23002"/>
    <cellStyle name="ubordinated Debt 2 2" xfId="47942"/>
    <cellStyle name="ubordinated Debt 3" xfId="23003"/>
    <cellStyle name="ubordinated Debt 3 2" xfId="47943"/>
    <cellStyle name="ubordinated Debt 4" xfId="23004"/>
    <cellStyle name="ubordinated Debt 4 2" xfId="47944"/>
    <cellStyle name="ubordinated Debt 5" xfId="47941"/>
    <cellStyle name="ul" xfId="23005"/>
    <cellStyle name="ul 2" xfId="23006"/>
    <cellStyle name="ul 2 2" xfId="47946"/>
    <cellStyle name="ul 3" xfId="23007"/>
    <cellStyle name="ul 3 2" xfId="47947"/>
    <cellStyle name="ul 4" xfId="23008"/>
    <cellStyle name="ul 4 2" xfId="47948"/>
    <cellStyle name="ul 5" xfId="23009"/>
    <cellStyle name="ul 5 2" xfId="47949"/>
    <cellStyle name="ul 6" xfId="47945"/>
    <cellStyle name="Underscore" xfId="23010"/>
    <cellStyle name="Underscore 10" xfId="23011"/>
    <cellStyle name="Underscore 10 2" xfId="23012"/>
    <cellStyle name="Underscore 10 2 2" xfId="47952"/>
    <cellStyle name="Underscore 10 3" xfId="23013"/>
    <cellStyle name="Underscore 10 3 2" xfId="47953"/>
    <cellStyle name="Underscore 10 4" xfId="23014"/>
    <cellStyle name="Underscore 10 4 2" xfId="47954"/>
    <cellStyle name="Underscore 10 5" xfId="47951"/>
    <cellStyle name="Underscore 11" xfId="23015"/>
    <cellStyle name="Underscore 11 2" xfId="47955"/>
    <cellStyle name="Underscore 12" xfId="23016"/>
    <cellStyle name="Underscore 12 2" xfId="47956"/>
    <cellStyle name="Underscore 13" xfId="23017"/>
    <cellStyle name="Underscore 13 2" xfId="47957"/>
    <cellStyle name="Underscore 14" xfId="47950"/>
    <cellStyle name="Underscore 2" xfId="23018"/>
    <cellStyle name="Underscore 2 2" xfId="23019"/>
    <cellStyle name="Underscore 2 2 2" xfId="23020"/>
    <cellStyle name="Underscore 2 2 2 2" xfId="47960"/>
    <cellStyle name="Underscore 2 2 3" xfId="23021"/>
    <cellStyle name="Underscore 2 2 3 2" xfId="47961"/>
    <cellStyle name="Underscore 2 2 4" xfId="23022"/>
    <cellStyle name="Underscore 2 2 4 2" xfId="47962"/>
    <cellStyle name="Underscore 2 2 5" xfId="47959"/>
    <cellStyle name="Underscore 2 3" xfId="23023"/>
    <cellStyle name="Underscore 2 3 2" xfId="47963"/>
    <cellStyle name="Underscore 2 4" xfId="23024"/>
    <cellStyle name="Underscore 2 4 2" xfId="47964"/>
    <cellStyle name="Underscore 2 5" xfId="23025"/>
    <cellStyle name="Underscore 2 5 2" xfId="47965"/>
    <cellStyle name="Underscore 2 6" xfId="47958"/>
    <cellStyle name="Underscore 3" xfId="23026"/>
    <cellStyle name="Underscore 3 2" xfId="23027"/>
    <cellStyle name="Underscore 3 2 2" xfId="23028"/>
    <cellStyle name="Underscore 3 2 2 2" xfId="47968"/>
    <cellStyle name="Underscore 3 2 3" xfId="23029"/>
    <cellStyle name="Underscore 3 2 3 2" xfId="47969"/>
    <cellStyle name="Underscore 3 2 4" xfId="23030"/>
    <cellStyle name="Underscore 3 2 4 2" xfId="47970"/>
    <cellStyle name="Underscore 3 2 5" xfId="47967"/>
    <cellStyle name="Underscore 3 3" xfId="23031"/>
    <cellStyle name="Underscore 3 3 2" xfId="47971"/>
    <cellStyle name="Underscore 3 4" xfId="23032"/>
    <cellStyle name="Underscore 3 4 2" xfId="47972"/>
    <cellStyle name="Underscore 3 5" xfId="23033"/>
    <cellStyle name="Underscore 3 5 2" xfId="47973"/>
    <cellStyle name="Underscore 3 6" xfId="47966"/>
    <cellStyle name="Underscore 4" xfId="23034"/>
    <cellStyle name="Underscore 4 2" xfId="23035"/>
    <cellStyle name="Underscore 4 2 2" xfId="23036"/>
    <cellStyle name="Underscore 4 2 2 2" xfId="47976"/>
    <cellStyle name="Underscore 4 2 3" xfId="23037"/>
    <cellStyle name="Underscore 4 2 3 2" xfId="47977"/>
    <cellStyle name="Underscore 4 2 4" xfId="23038"/>
    <cellStyle name="Underscore 4 2 4 2" xfId="47978"/>
    <cellStyle name="Underscore 4 2 5" xfId="47975"/>
    <cellStyle name="Underscore 4 3" xfId="23039"/>
    <cellStyle name="Underscore 4 3 2" xfId="47979"/>
    <cellStyle name="Underscore 4 4" xfId="23040"/>
    <cellStyle name="Underscore 4 4 2" xfId="47980"/>
    <cellStyle name="Underscore 4 5" xfId="23041"/>
    <cellStyle name="Underscore 4 5 2" xfId="47981"/>
    <cellStyle name="Underscore 4 6" xfId="47974"/>
    <cellStyle name="Underscore 5" xfId="23042"/>
    <cellStyle name="Underscore 5 2" xfId="23043"/>
    <cellStyle name="Underscore 5 2 2" xfId="23044"/>
    <cellStyle name="Underscore 5 2 2 2" xfId="47984"/>
    <cellStyle name="Underscore 5 2 3" xfId="23045"/>
    <cellStyle name="Underscore 5 2 3 2" xfId="47985"/>
    <cellStyle name="Underscore 5 2 4" xfId="23046"/>
    <cellStyle name="Underscore 5 2 4 2" xfId="47986"/>
    <cellStyle name="Underscore 5 2 5" xfId="47983"/>
    <cellStyle name="Underscore 5 3" xfId="23047"/>
    <cellStyle name="Underscore 5 3 2" xfId="47987"/>
    <cellStyle name="Underscore 5 4" xfId="23048"/>
    <cellStyle name="Underscore 5 4 2" xfId="47988"/>
    <cellStyle name="Underscore 5 5" xfId="23049"/>
    <cellStyle name="Underscore 5 5 2" xfId="47989"/>
    <cellStyle name="Underscore 5 6" xfId="47982"/>
    <cellStyle name="Underscore 6" xfId="23050"/>
    <cellStyle name="Underscore 6 2" xfId="23051"/>
    <cellStyle name="Underscore 6 2 2" xfId="23052"/>
    <cellStyle name="Underscore 6 2 2 2" xfId="47992"/>
    <cellStyle name="Underscore 6 2 3" xfId="23053"/>
    <cellStyle name="Underscore 6 2 3 2" xfId="47993"/>
    <cellStyle name="Underscore 6 2 4" xfId="23054"/>
    <cellStyle name="Underscore 6 2 4 2" xfId="47994"/>
    <cellStyle name="Underscore 6 2 5" xfId="47991"/>
    <cellStyle name="Underscore 6 3" xfId="23055"/>
    <cellStyle name="Underscore 6 3 2" xfId="47995"/>
    <cellStyle name="Underscore 6 4" xfId="23056"/>
    <cellStyle name="Underscore 6 4 2" xfId="47996"/>
    <cellStyle name="Underscore 6 5" xfId="23057"/>
    <cellStyle name="Underscore 6 5 2" xfId="47997"/>
    <cellStyle name="Underscore 6 6" xfId="47990"/>
    <cellStyle name="Underscore 7" xfId="23058"/>
    <cellStyle name="Underscore 7 2" xfId="23059"/>
    <cellStyle name="Underscore 7 2 2" xfId="23060"/>
    <cellStyle name="Underscore 7 2 2 2" xfId="48000"/>
    <cellStyle name="Underscore 7 2 3" xfId="23061"/>
    <cellStyle name="Underscore 7 2 3 2" xfId="48001"/>
    <cellStyle name="Underscore 7 2 4" xfId="23062"/>
    <cellStyle name="Underscore 7 2 4 2" xfId="48002"/>
    <cellStyle name="Underscore 7 2 5" xfId="47999"/>
    <cellStyle name="Underscore 7 3" xfId="23063"/>
    <cellStyle name="Underscore 7 3 2" xfId="48003"/>
    <cellStyle name="Underscore 7 4" xfId="23064"/>
    <cellStyle name="Underscore 7 4 2" xfId="48004"/>
    <cellStyle name="Underscore 7 5" xfId="23065"/>
    <cellStyle name="Underscore 7 5 2" xfId="48005"/>
    <cellStyle name="Underscore 7 6" xfId="47998"/>
    <cellStyle name="Underscore 8" xfId="23066"/>
    <cellStyle name="Underscore 8 2" xfId="23067"/>
    <cellStyle name="Underscore 8 2 2" xfId="23068"/>
    <cellStyle name="Underscore 8 2 2 2" xfId="48008"/>
    <cellStyle name="Underscore 8 2 3" xfId="23069"/>
    <cellStyle name="Underscore 8 2 3 2" xfId="48009"/>
    <cellStyle name="Underscore 8 2 4" xfId="23070"/>
    <cellStyle name="Underscore 8 2 4 2" xfId="48010"/>
    <cellStyle name="Underscore 8 2 5" xfId="48007"/>
    <cellStyle name="Underscore 8 3" xfId="23071"/>
    <cellStyle name="Underscore 8 3 2" xfId="48011"/>
    <cellStyle name="Underscore 8 4" xfId="23072"/>
    <cellStyle name="Underscore 8 4 2" xfId="48012"/>
    <cellStyle name="Underscore 8 5" xfId="23073"/>
    <cellStyle name="Underscore 8 5 2" xfId="48013"/>
    <cellStyle name="Underscore 8 6" xfId="48006"/>
    <cellStyle name="Underscore 9" xfId="23074"/>
    <cellStyle name="Underscore 9 2" xfId="23075"/>
    <cellStyle name="Underscore 9 2 2" xfId="23076"/>
    <cellStyle name="Underscore 9 2 2 2" xfId="48016"/>
    <cellStyle name="Underscore 9 2 3" xfId="23077"/>
    <cellStyle name="Underscore 9 2 3 2" xfId="48017"/>
    <cellStyle name="Underscore 9 2 4" xfId="23078"/>
    <cellStyle name="Underscore 9 2 4 2" xfId="48018"/>
    <cellStyle name="Underscore 9 2 5" xfId="48015"/>
    <cellStyle name="Underscore 9 3" xfId="23079"/>
    <cellStyle name="Underscore 9 3 2" xfId="48019"/>
    <cellStyle name="Underscore 9 4" xfId="23080"/>
    <cellStyle name="Underscore 9 4 2" xfId="48020"/>
    <cellStyle name="Underscore 9 5" xfId="23081"/>
    <cellStyle name="Underscore 9 5 2" xfId="48021"/>
    <cellStyle name="Underscore 9 6" xfId="48014"/>
    <cellStyle name="unshade" xfId="23082"/>
    <cellStyle name="unshade 2" xfId="23083"/>
    <cellStyle name="unshade 2 2" xfId="48023"/>
    <cellStyle name="unshade 3" xfId="23084"/>
    <cellStyle name="unshade 3 2" xfId="48024"/>
    <cellStyle name="unshade 4" xfId="23085"/>
    <cellStyle name="unshade 4 2" xfId="48025"/>
    <cellStyle name="unshade 5" xfId="48022"/>
    <cellStyle name="US$m" xfId="23086"/>
    <cellStyle name="US$m 2" xfId="23087"/>
    <cellStyle name="US$m 2 2" xfId="48027"/>
    <cellStyle name="US$m 3" xfId="23088"/>
    <cellStyle name="US$m 3 2" xfId="48028"/>
    <cellStyle name="US$m 4" xfId="23089"/>
    <cellStyle name="US$m 4 2" xfId="48029"/>
    <cellStyle name="US$m 5" xfId="48026"/>
    <cellStyle name="Use_1dp" xfId="23090"/>
    <cellStyle name="UseB_1dp" xfId="23091"/>
    <cellStyle name="Valuation" xfId="23092"/>
    <cellStyle name="Valuation 2" xfId="23093"/>
    <cellStyle name="Valuation 2 2" xfId="48031"/>
    <cellStyle name="Valuation 3" xfId="23094"/>
    <cellStyle name="Valuation 3 2" xfId="48032"/>
    <cellStyle name="Valuation 4" xfId="23095"/>
    <cellStyle name="Valuation 4 2" xfId="48033"/>
    <cellStyle name="Valuation 5" xfId="48030"/>
    <cellStyle name="Valuta (0)_pldt" xfId="23096"/>
    <cellStyle name="Valuta_pldt" xfId="23097"/>
    <cellStyle name="W?hrung [0]_PERSONAL" xfId="23098"/>
    <cellStyle name="W?hrung_PERSONAL" xfId="23099"/>
    <cellStyle name="W?rung [0]_PERSONAL" xfId="23100"/>
    <cellStyle name="W?rung_PERSONAL" xfId="23101"/>
    <cellStyle name="w12" xfId="23102"/>
    <cellStyle name="w12 2" xfId="23103"/>
    <cellStyle name="w12 2 2" xfId="48035"/>
    <cellStyle name="w12 3" xfId="23104"/>
    <cellStyle name="w12 3 2" xfId="48036"/>
    <cellStyle name="w12 4" xfId="23105"/>
    <cellStyle name="w12 4 2" xfId="48037"/>
    <cellStyle name="w12 5" xfId="48034"/>
    <cellStyle name="Währung [0]_SGV" xfId="23106"/>
    <cellStyle name="Währung_SGV" xfId="23107"/>
    <cellStyle name="Warning Text 2" xfId="23108"/>
    <cellStyle name="Warning Text 2 2" xfId="23109"/>
    <cellStyle name="Warning Text 2 2 2" xfId="23110"/>
    <cellStyle name="Warning Text 2 2 2 2" xfId="48040"/>
    <cellStyle name="Warning Text 2 2 3" xfId="23111"/>
    <cellStyle name="Warning Text 2 2 3 2" xfId="48041"/>
    <cellStyle name="Warning Text 2 2 4" xfId="23112"/>
    <cellStyle name="Warning Text 2 2 4 2" xfId="48042"/>
    <cellStyle name="Warning Text 2 2 5" xfId="48039"/>
    <cellStyle name="Warning Text 2 3" xfId="23113"/>
    <cellStyle name="Warning Text 2 3 2" xfId="48043"/>
    <cellStyle name="Warning Text 2 4" xfId="23114"/>
    <cellStyle name="Warning Text 2 4 2" xfId="48044"/>
    <cellStyle name="Warning Text 2 5" xfId="23115"/>
    <cellStyle name="Warning Text 2 5 2" xfId="48045"/>
    <cellStyle name="Warning Text 2 6" xfId="48038"/>
    <cellStyle name="Warning Text 3" xfId="23116"/>
    <cellStyle name="Warning Text 3 2" xfId="23117"/>
    <cellStyle name="Warning Text 3 2 2" xfId="48047"/>
    <cellStyle name="Warning Text 3 3" xfId="23118"/>
    <cellStyle name="Warning Text 3 3 2" xfId="48048"/>
    <cellStyle name="Warning Text 3 4" xfId="23119"/>
    <cellStyle name="Warning Text 3 4 2" xfId="48049"/>
    <cellStyle name="Warning Text 3 5" xfId="48046"/>
    <cellStyle name="Warning Text 4" xfId="23120"/>
    <cellStyle name="Warning Text 4 2" xfId="23121"/>
    <cellStyle name="Warning Text 4 2 2" xfId="48051"/>
    <cellStyle name="Warning Text 4 3" xfId="23122"/>
    <cellStyle name="Warning Text 4 3 2" xfId="48052"/>
    <cellStyle name="Warning Text 4 4" xfId="23123"/>
    <cellStyle name="Warning Text 4 4 2" xfId="48053"/>
    <cellStyle name="Warning Text 4 5" xfId="48050"/>
    <cellStyle name="Warning Text 5" xfId="23124"/>
    <cellStyle name="Warning Text 5 2" xfId="48054"/>
    <cellStyle name="Wichard" xfId="23125"/>
    <cellStyle name="Wichard 2" xfId="23126"/>
    <cellStyle name="Wichard 2 2" xfId="48056"/>
    <cellStyle name="Wichard 3" xfId="23127"/>
    <cellStyle name="Wichard 3 2" xfId="48057"/>
    <cellStyle name="Wichard 4" xfId="23128"/>
    <cellStyle name="Wichard 4 2" xfId="48058"/>
    <cellStyle name="Wichard 5" xfId="48055"/>
    <cellStyle name="W鋒rung [0]_PERSONAL" xfId="23129"/>
    <cellStyle name="W鋒rung_PERSONAL" xfId="23130"/>
    <cellStyle name="アクセント 1" xfId="23131"/>
    <cellStyle name="アクセント 1 2" xfId="23132"/>
    <cellStyle name="アクセント 1 2 2" xfId="48060"/>
    <cellStyle name="アクセント 1 3" xfId="23133"/>
    <cellStyle name="アクセント 1 3 2" xfId="48061"/>
    <cellStyle name="アクセント 1 4" xfId="23134"/>
    <cellStyle name="アクセント 1 4 2" xfId="48062"/>
    <cellStyle name="アクセント 1 5" xfId="48059"/>
    <cellStyle name="アクセント 2" xfId="23135"/>
    <cellStyle name="アクセント 2 2" xfId="23136"/>
    <cellStyle name="アクセント 2 2 2" xfId="48064"/>
    <cellStyle name="アクセント 2 3" xfId="23137"/>
    <cellStyle name="アクセント 2 3 2" xfId="48065"/>
    <cellStyle name="アクセント 2 4" xfId="23138"/>
    <cellStyle name="アクセント 2 4 2" xfId="48066"/>
    <cellStyle name="アクセント 2 5" xfId="48063"/>
    <cellStyle name="アクセント 3" xfId="23139"/>
    <cellStyle name="アクセント 3 2" xfId="23140"/>
    <cellStyle name="アクセント 3 2 2" xfId="48068"/>
    <cellStyle name="アクセント 3 3" xfId="23141"/>
    <cellStyle name="アクセント 3 3 2" xfId="48069"/>
    <cellStyle name="アクセント 3 4" xfId="23142"/>
    <cellStyle name="アクセント 3 4 2" xfId="48070"/>
    <cellStyle name="アクセント 3 5" xfId="48067"/>
    <cellStyle name="アクセント 4" xfId="23143"/>
    <cellStyle name="アクセント 4 2" xfId="23144"/>
    <cellStyle name="アクセント 4 2 2" xfId="48072"/>
    <cellStyle name="アクセント 4 3" xfId="23145"/>
    <cellStyle name="アクセント 4 3 2" xfId="48073"/>
    <cellStyle name="アクセント 4 4" xfId="23146"/>
    <cellStyle name="アクセント 4 4 2" xfId="48074"/>
    <cellStyle name="アクセント 4 5" xfId="48071"/>
    <cellStyle name="アクセント 5" xfId="23147"/>
    <cellStyle name="アクセント 5 2" xfId="23148"/>
    <cellStyle name="アクセント 5 2 2" xfId="48076"/>
    <cellStyle name="アクセント 5 3" xfId="23149"/>
    <cellStyle name="アクセント 5 3 2" xfId="48077"/>
    <cellStyle name="アクセント 5 4" xfId="23150"/>
    <cellStyle name="アクセント 5 4 2" xfId="48078"/>
    <cellStyle name="アクセント 5 5" xfId="48075"/>
    <cellStyle name="アクセント 6" xfId="23151"/>
    <cellStyle name="アクセント 6 2" xfId="23152"/>
    <cellStyle name="アクセント 6 2 2" xfId="48080"/>
    <cellStyle name="アクセント 6 3" xfId="23153"/>
    <cellStyle name="アクセント 6 3 2" xfId="48081"/>
    <cellStyle name="アクセント 6 4" xfId="48079"/>
    <cellStyle name="スタイル 1" xfId="23154"/>
    <cellStyle name="スタイル 1 2" xfId="23155"/>
    <cellStyle name="スタイル 1 2 2" xfId="48083"/>
    <cellStyle name="スタイル 1 3" xfId="23156"/>
    <cellStyle name="スタイル 1 3 2" xfId="48084"/>
    <cellStyle name="スタイル 1 4" xfId="23157"/>
    <cellStyle name="スタイル 1 4 2" xfId="48085"/>
    <cellStyle name="スタイル 1 5" xfId="48082"/>
    <cellStyle name="タイトル" xfId="23158"/>
    <cellStyle name="タイトル 2" xfId="23159"/>
    <cellStyle name="タイトル 2 2" xfId="48087"/>
    <cellStyle name="タイトル 3" xfId="23160"/>
    <cellStyle name="タイトル 3 2" xfId="48088"/>
    <cellStyle name="タイトル 4" xfId="23161"/>
    <cellStyle name="タイトル 4 2" xfId="48089"/>
    <cellStyle name="タイトル 5" xfId="48086"/>
    <cellStyle name="チェック セル" xfId="23162"/>
    <cellStyle name="チェック セル 2" xfId="23163"/>
    <cellStyle name="チェック セル 2 2" xfId="48091"/>
    <cellStyle name="チェック セル 3" xfId="23164"/>
    <cellStyle name="チェック セル 3 2" xfId="48092"/>
    <cellStyle name="チェック セル 4" xfId="23165"/>
    <cellStyle name="チェック セル 4 2" xfId="48093"/>
    <cellStyle name="チェック セル 5" xfId="48090"/>
    <cellStyle name="どちらでもない" xfId="23166"/>
    <cellStyle name="どちらでもない 2" xfId="23167"/>
    <cellStyle name="どちらでもない 2 2" xfId="48095"/>
    <cellStyle name="どちらでもない 3" xfId="23168"/>
    <cellStyle name="どちらでもない 3 2" xfId="48096"/>
    <cellStyle name="どちらでもない 4" xfId="23169"/>
    <cellStyle name="どちらでもない 4 2" xfId="48097"/>
    <cellStyle name="どちらでもない 5" xfId="48094"/>
    <cellStyle name="パーセント 2" xfId="23170"/>
    <cellStyle name="パーセント 2 2" xfId="23171"/>
    <cellStyle name="パーセント 2 2 2" xfId="48099"/>
    <cellStyle name="パーセント 2 3" xfId="23172"/>
    <cellStyle name="パーセント 2 3 2" xfId="48100"/>
    <cellStyle name="パーセント 2 4" xfId="23173"/>
    <cellStyle name="パーセント 2 4 2" xfId="48101"/>
    <cellStyle name="パーセント 2 5" xfId="48098"/>
    <cellStyle name="パーセント 3" xfId="23174"/>
    <cellStyle name="パーセント 3 2" xfId="23175"/>
    <cellStyle name="パーセント 3 2 2" xfId="48103"/>
    <cellStyle name="パーセント 3 3" xfId="48102"/>
    <cellStyle name="ポ・[0]_pldt" xfId="23176"/>
    <cellStyle name="ポ・_pldt" xfId="23177"/>
    <cellStyle name="メモ" xfId="23178"/>
    <cellStyle name="メモ 10" xfId="48104"/>
    <cellStyle name="メモ 2" xfId="23179"/>
    <cellStyle name="メモ 2 2" xfId="23180"/>
    <cellStyle name="メモ 2 2 2" xfId="48106"/>
    <cellStyle name="メモ 2 3" xfId="23181"/>
    <cellStyle name="メモ 2 3 2" xfId="23182"/>
    <cellStyle name="メモ 2 3 2 2" xfId="48108"/>
    <cellStyle name="メモ 2 3 3" xfId="48107"/>
    <cellStyle name="メモ 2 4" xfId="23183"/>
    <cellStyle name="メモ 2 4 2" xfId="48109"/>
    <cellStyle name="メモ 2 5" xfId="23184"/>
    <cellStyle name="メモ 2 5 2" xfId="48110"/>
    <cellStyle name="メモ 2 6" xfId="48105"/>
    <cellStyle name="メモ 3" xfId="23185"/>
    <cellStyle name="メモ 3 2" xfId="23186"/>
    <cellStyle name="メモ 3 2 2" xfId="48112"/>
    <cellStyle name="メモ 3 3" xfId="23187"/>
    <cellStyle name="メモ 3 3 2" xfId="23188"/>
    <cellStyle name="メモ 3 3 2 2" xfId="48114"/>
    <cellStyle name="メモ 3 3 3" xfId="48113"/>
    <cellStyle name="メモ 3 4" xfId="23189"/>
    <cellStyle name="メモ 3 4 2" xfId="48115"/>
    <cellStyle name="メモ 3 5" xfId="23190"/>
    <cellStyle name="メモ 3 5 2" xfId="48116"/>
    <cellStyle name="メモ 3 6" xfId="48111"/>
    <cellStyle name="メモ 4" xfId="23191"/>
    <cellStyle name="メモ 4 2" xfId="23192"/>
    <cellStyle name="メモ 4 2 2" xfId="48118"/>
    <cellStyle name="メモ 4 3" xfId="23193"/>
    <cellStyle name="メモ 4 3 2" xfId="23194"/>
    <cellStyle name="メモ 4 3 2 2" xfId="48120"/>
    <cellStyle name="メモ 4 3 3" xfId="48119"/>
    <cellStyle name="メモ 4 4" xfId="23195"/>
    <cellStyle name="メモ 4 4 2" xfId="48121"/>
    <cellStyle name="メモ 4 5" xfId="23196"/>
    <cellStyle name="メモ 4 5 2" xfId="48122"/>
    <cellStyle name="メモ 4 6" xfId="48117"/>
    <cellStyle name="メモ 5" xfId="23197"/>
    <cellStyle name="メモ 5 2" xfId="23198"/>
    <cellStyle name="メモ 5 2 2" xfId="48124"/>
    <cellStyle name="メモ 5 3" xfId="23199"/>
    <cellStyle name="メモ 5 3 2" xfId="23200"/>
    <cellStyle name="メモ 5 3 2 2" xfId="48126"/>
    <cellStyle name="メモ 5 3 3" xfId="48125"/>
    <cellStyle name="メモ 5 4" xfId="23201"/>
    <cellStyle name="メモ 5 4 2" xfId="48127"/>
    <cellStyle name="メモ 5 5" xfId="23202"/>
    <cellStyle name="メモ 5 5 2" xfId="48128"/>
    <cellStyle name="メモ 5 6" xfId="48123"/>
    <cellStyle name="メモ 6" xfId="23203"/>
    <cellStyle name="メモ 6 2" xfId="48129"/>
    <cellStyle name="メモ 7" xfId="23204"/>
    <cellStyle name="メモ 7 2" xfId="23205"/>
    <cellStyle name="メモ 7 2 2" xfId="48131"/>
    <cellStyle name="メモ 7 3" xfId="48130"/>
    <cellStyle name="メモ 8" xfId="23206"/>
    <cellStyle name="メモ 8 2" xfId="48132"/>
    <cellStyle name="メモ 9" xfId="23207"/>
    <cellStyle name="メモ 9 2" xfId="48133"/>
    <cellStyle name="リンク セル" xfId="23208"/>
    <cellStyle name="リンク セル 2" xfId="23209"/>
    <cellStyle name="リンク セル 2 2" xfId="48135"/>
    <cellStyle name="リンク セル 3" xfId="23210"/>
    <cellStyle name="リンク セル 3 2" xfId="48136"/>
    <cellStyle name="リンク セル 4" xfId="23211"/>
    <cellStyle name="リンク セル 4 2" xfId="48137"/>
    <cellStyle name="リンク セル 5" xfId="48134"/>
    <cellStyle name="_pldt" xfId="23212"/>
    <cellStyle name="_pldt" xfId="23213"/>
    <cellStyle name="_pldt" xfId="23214"/>
    <cellStyle name="一般_INV2" xfId="23215"/>
    <cellStyle name="億?[0]_pldt" xfId="23216"/>
    <cellStyle name="億?_pldt" xfId="23217"/>
    <cellStyle name="億啟[0]_pldt" xfId="23218"/>
    <cellStyle name="億啟_pldt" xfId="23219"/>
    <cellStyle name="入力" xfId="23220"/>
    <cellStyle name="入力 10" xfId="48138"/>
    <cellStyle name="入力 2" xfId="23221"/>
    <cellStyle name="入力 2 2" xfId="23222"/>
    <cellStyle name="入力 2 2 2" xfId="48140"/>
    <cellStyle name="入力 2 3" xfId="23223"/>
    <cellStyle name="入力 2 3 2" xfId="23224"/>
    <cellStyle name="入力 2 3 2 2" xfId="48142"/>
    <cellStyle name="入力 2 3 3" xfId="48141"/>
    <cellStyle name="入力 2 4" xfId="23225"/>
    <cellStyle name="入力 2 4 2" xfId="48143"/>
    <cellStyle name="入力 2 5" xfId="23226"/>
    <cellStyle name="入力 2 5 2" xfId="48144"/>
    <cellStyle name="入力 2 6" xfId="48139"/>
    <cellStyle name="入力 3" xfId="23227"/>
    <cellStyle name="入力 3 2" xfId="23228"/>
    <cellStyle name="入力 3 2 2" xfId="48146"/>
    <cellStyle name="入力 3 3" xfId="23229"/>
    <cellStyle name="入力 3 3 2" xfId="23230"/>
    <cellStyle name="入力 3 3 2 2" xfId="48148"/>
    <cellStyle name="入力 3 3 3" xfId="48147"/>
    <cellStyle name="入力 3 4" xfId="23231"/>
    <cellStyle name="入力 3 4 2" xfId="48149"/>
    <cellStyle name="入力 3 5" xfId="23232"/>
    <cellStyle name="入力 3 5 2" xfId="48150"/>
    <cellStyle name="入力 3 6" xfId="48145"/>
    <cellStyle name="入力 4" xfId="23233"/>
    <cellStyle name="入力 4 2" xfId="23234"/>
    <cellStyle name="入力 4 2 2" xfId="48152"/>
    <cellStyle name="入力 4 3" xfId="23235"/>
    <cellStyle name="入力 4 3 2" xfId="23236"/>
    <cellStyle name="入力 4 3 2 2" xfId="48154"/>
    <cellStyle name="入力 4 3 3" xfId="48153"/>
    <cellStyle name="入力 4 4" xfId="23237"/>
    <cellStyle name="入力 4 4 2" xfId="48155"/>
    <cellStyle name="入力 4 5" xfId="23238"/>
    <cellStyle name="入力 4 5 2" xfId="48156"/>
    <cellStyle name="入力 4 6" xfId="48151"/>
    <cellStyle name="入力 5" xfId="23239"/>
    <cellStyle name="入力 5 2" xfId="23240"/>
    <cellStyle name="入力 5 2 2" xfId="48158"/>
    <cellStyle name="入力 5 3" xfId="23241"/>
    <cellStyle name="入力 5 3 2" xfId="23242"/>
    <cellStyle name="入力 5 3 2 2" xfId="48160"/>
    <cellStyle name="入力 5 3 3" xfId="48159"/>
    <cellStyle name="入力 5 4" xfId="23243"/>
    <cellStyle name="入力 5 4 2" xfId="48161"/>
    <cellStyle name="入力 5 5" xfId="23244"/>
    <cellStyle name="入力 5 5 2" xfId="48162"/>
    <cellStyle name="入力 5 6" xfId="48157"/>
    <cellStyle name="入力 6" xfId="23245"/>
    <cellStyle name="入力 6 2" xfId="48163"/>
    <cellStyle name="入力 7" xfId="23246"/>
    <cellStyle name="入力 7 2" xfId="23247"/>
    <cellStyle name="入力 7 2 2" xfId="48165"/>
    <cellStyle name="入力 7 3" xfId="48164"/>
    <cellStyle name="入力 8" xfId="23248"/>
    <cellStyle name="入力 8 2" xfId="48166"/>
    <cellStyle name="入力 9" xfId="23249"/>
    <cellStyle name="入力 9 2" xfId="48167"/>
    <cellStyle name="入力値" xfId="23250"/>
    <cellStyle name="入力値 2" xfId="23251"/>
    <cellStyle name="入力値 2 2" xfId="48169"/>
    <cellStyle name="入力値 3" xfId="23252"/>
    <cellStyle name="入力値 3 2" xfId="48170"/>
    <cellStyle name="入力値 4" xfId="23253"/>
    <cellStyle name="入力値 4 2" xfId="48171"/>
    <cellStyle name="入力値 5" xfId="48168"/>
    <cellStyle name="出力" xfId="23254"/>
    <cellStyle name="出力 10" xfId="48172"/>
    <cellStyle name="出力 2" xfId="23255"/>
    <cellStyle name="出力 2 2" xfId="23256"/>
    <cellStyle name="出力 2 2 2" xfId="48174"/>
    <cellStyle name="出力 2 3" xfId="23257"/>
    <cellStyle name="出力 2 3 2" xfId="23258"/>
    <cellStyle name="出力 2 3 2 2" xfId="48176"/>
    <cellStyle name="出力 2 3 3" xfId="48175"/>
    <cellStyle name="出力 2 4" xfId="23259"/>
    <cellStyle name="出力 2 4 2" xfId="48177"/>
    <cellStyle name="出力 2 5" xfId="23260"/>
    <cellStyle name="出力 2 5 2" xfId="48178"/>
    <cellStyle name="出力 2 6" xfId="48173"/>
    <cellStyle name="出力 3" xfId="23261"/>
    <cellStyle name="出力 3 2" xfId="23262"/>
    <cellStyle name="出力 3 2 2" xfId="48180"/>
    <cellStyle name="出力 3 3" xfId="23263"/>
    <cellStyle name="出力 3 3 2" xfId="23264"/>
    <cellStyle name="出力 3 3 2 2" xfId="48182"/>
    <cellStyle name="出力 3 3 3" xfId="48181"/>
    <cellStyle name="出力 3 4" xfId="23265"/>
    <cellStyle name="出力 3 4 2" xfId="48183"/>
    <cellStyle name="出力 3 5" xfId="23266"/>
    <cellStyle name="出力 3 5 2" xfId="48184"/>
    <cellStyle name="出力 3 6" xfId="48179"/>
    <cellStyle name="出力 4" xfId="23267"/>
    <cellStyle name="出力 4 2" xfId="23268"/>
    <cellStyle name="出力 4 2 2" xfId="48186"/>
    <cellStyle name="出力 4 3" xfId="23269"/>
    <cellStyle name="出力 4 3 2" xfId="23270"/>
    <cellStyle name="出力 4 3 2 2" xfId="48188"/>
    <cellStyle name="出力 4 3 3" xfId="48187"/>
    <cellStyle name="出力 4 4" xfId="23271"/>
    <cellStyle name="出力 4 4 2" xfId="48189"/>
    <cellStyle name="出力 4 5" xfId="23272"/>
    <cellStyle name="出力 4 5 2" xfId="48190"/>
    <cellStyle name="出力 4 6" xfId="48185"/>
    <cellStyle name="出力 5" xfId="23273"/>
    <cellStyle name="出力 5 2" xfId="23274"/>
    <cellStyle name="出力 5 2 2" xfId="48192"/>
    <cellStyle name="出力 5 3" xfId="23275"/>
    <cellStyle name="出力 5 3 2" xfId="23276"/>
    <cellStyle name="出力 5 3 2 2" xfId="48194"/>
    <cellStyle name="出力 5 3 3" xfId="48193"/>
    <cellStyle name="出力 5 4" xfId="23277"/>
    <cellStyle name="出力 5 4 2" xfId="48195"/>
    <cellStyle name="出力 5 5" xfId="23278"/>
    <cellStyle name="出力 5 5 2" xfId="48196"/>
    <cellStyle name="出力 5 6" xfId="48191"/>
    <cellStyle name="出力 6" xfId="23279"/>
    <cellStyle name="出力 6 2" xfId="48197"/>
    <cellStyle name="出力 7" xfId="23280"/>
    <cellStyle name="出力 7 2" xfId="23281"/>
    <cellStyle name="出力 7 2 2" xfId="48199"/>
    <cellStyle name="出力 7 3" xfId="48198"/>
    <cellStyle name="出力 8" xfId="23282"/>
    <cellStyle name="出力 8 2" xfId="48200"/>
    <cellStyle name="出力 9" xfId="23283"/>
    <cellStyle name="出力 9 2" xfId="48201"/>
    <cellStyle name="千位[0]_aolade" xfId="23284"/>
    <cellStyle name="千位_aolaol" xfId="23285"/>
    <cellStyle name="千位分隔 2" xfId="23286"/>
    <cellStyle name="千位分隔 2 2" xfId="23287"/>
    <cellStyle name="千位分隔 2 2 2" xfId="48203"/>
    <cellStyle name="千位分隔 2 3" xfId="23288"/>
    <cellStyle name="千位分隔 2 3 2" xfId="48204"/>
    <cellStyle name="千位分隔 2 4" xfId="23289"/>
    <cellStyle name="千位分隔 2 4 2" xfId="48205"/>
    <cellStyle name="千位分隔 2 5" xfId="48202"/>
    <cellStyle name="千位分隔 3" xfId="23290"/>
    <cellStyle name="千位分隔 3 2" xfId="23291"/>
    <cellStyle name="千位分隔 3 2 2" xfId="48207"/>
    <cellStyle name="千位分隔 3 3" xfId="23292"/>
    <cellStyle name="千位分隔 3 3 2" xfId="48208"/>
    <cellStyle name="千位分隔 3 4" xfId="23293"/>
    <cellStyle name="千位分隔 3 4 2" xfId="48209"/>
    <cellStyle name="千位分隔 3 5" xfId="48206"/>
    <cellStyle name="千位分隔 4" xfId="23294"/>
    <cellStyle name="千位分隔 4 2" xfId="23295"/>
    <cellStyle name="千位分隔 4 2 2" xfId="48211"/>
    <cellStyle name="千位分隔 4 3" xfId="23296"/>
    <cellStyle name="千位分隔 4 3 2" xfId="48212"/>
    <cellStyle name="千位分隔 4 4" xfId="23297"/>
    <cellStyle name="千位分隔 4 4 2" xfId="48213"/>
    <cellStyle name="千位分隔 4 5" xfId="48210"/>
    <cellStyle name="千位分隔 5" xfId="23298"/>
    <cellStyle name="千位分隔 5 2" xfId="23299"/>
    <cellStyle name="千位分隔 5 2 2" xfId="48215"/>
    <cellStyle name="千位分隔 5 3" xfId="23300"/>
    <cellStyle name="千位分隔 5 3 2" xfId="48216"/>
    <cellStyle name="千位分隔 5 4" xfId="23301"/>
    <cellStyle name="千位分隔 5 4 2" xfId="48217"/>
    <cellStyle name="千位分隔 5 5" xfId="48214"/>
    <cellStyle name="千位分隔 6" xfId="23302"/>
    <cellStyle name="千位分隔 6 2" xfId="23303"/>
    <cellStyle name="千位分隔 6 2 2" xfId="48219"/>
    <cellStyle name="千位分隔 6 3" xfId="23304"/>
    <cellStyle name="千位分隔 6 3 2" xfId="48220"/>
    <cellStyle name="千位分隔 6 4" xfId="23305"/>
    <cellStyle name="千位分隔 6 4 2" xfId="48221"/>
    <cellStyle name="千位分隔 6 5" xfId="48218"/>
    <cellStyle name="千位分隔_BS" xfId="23306"/>
    <cellStyle name="千分位[0]_ ?器?表" xfId="23307"/>
    <cellStyle name="千分位_ ?器?表" xfId="23308"/>
    <cellStyle name="合計欄" xfId="23309"/>
    <cellStyle name="合計欄 2" xfId="23310"/>
    <cellStyle name="合計欄 2 2" xfId="48223"/>
    <cellStyle name="合計欄 3" xfId="23311"/>
    <cellStyle name="合計欄 3 2" xfId="48224"/>
    <cellStyle name="合計欄 4" xfId="23312"/>
    <cellStyle name="合計欄 4 2" xfId="48225"/>
    <cellStyle name="合計欄 5" xfId="48222"/>
    <cellStyle name="后?超??接" xfId="23313"/>
    <cellStyle name="后?超??接 2" xfId="23314"/>
    <cellStyle name="后?超??接 2 2" xfId="48227"/>
    <cellStyle name="后?超??接 3" xfId="23315"/>
    <cellStyle name="后?超??接 3 2" xfId="48228"/>
    <cellStyle name="后?超??接 4" xfId="23316"/>
    <cellStyle name="后?超??接 4 2" xfId="48229"/>
    <cellStyle name="后?超??接 5" xfId="48226"/>
    <cellStyle name="后继超级链接" xfId="23317"/>
    <cellStyle name="后继超级链接 2" xfId="23318"/>
    <cellStyle name="后继超级链接 2 2" xfId="23319"/>
    <cellStyle name="后继超级链接 2 2 2" xfId="48232"/>
    <cellStyle name="后继超级链接 2 3" xfId="23320"/>
    <cellStyle name="后继超级链接 2 3 2" xfId="48233"/>
    <cellStyle name="后继超级链接 2 4" xfId="23321"/>
    <cellStyle name="后继超级链接 2 4 2" xfId="48234"/>
    <cellStyle name="后继超级链接 2 5" xfId="48231"/>
    <cellStyle name="后继超级链接 3" xfId="23322"/>
    <cellStyle name="后继超级链接 3 2" xfId="48235"/>
    <cellStyle name="后继超级链接 4" xfId="23323"/>
    <cellStyle name="后继超级链接 4 2" xfId="48236"/>
    <cellStyle name="后继超级链接 5" xfId="23324"/>
    <cellStyle name="后继超级链接 5 2" xfId="48237"/>
    <cellStyle name="后继超级链接 6" xfId="48230"/>
    <cellStyle name="好" xfId="23325"/>
    <cellStyle name="好 2" xfId="23326"/>
    <cellStyle name="好 2 2" xfId="23327"/>
    <cellStyle name="好 2 2 2" xfId="23328"/>
    <cellStyle name="好 2 2 2 2" xfId="48241"/>
    <cellStyle name="好 2 2 3" xfId="23329"/>
    <cellStyle name="好 2 2 3 2" xfId="48242"/>
    <cellStyle name="好 2 2 4" xfId="23330"/>
    <cellStyle name="好 2 2 4 2" xfId="48243"/>
    <cellStyle name="好 2 2 5" xfId="48240"/>
    <cellStyle name="好 2 3" xfId="23331"/>
    <cellStyle name="好 2 3 2" xfId="23332"/>
    <cellStyle name="好 2 3 2 2" xfId="48245"/>
    <cellStyle name="好 2 3 3" xfId="23333"/>
    <cellStyle name="好 2 3 3 2" xfId="48246"/>
    <cellStyle name="好 2 3 4" xfId="23334"/>
    <cellStyle name="好 2 3 4 2" xfId="48247"/>
    <cellStyle name="好 2 3 5" xfId="48244"/>
    <cellStyle name="好 2 4" xfId="23335"/>
    <cellStyle name="好 2 4 2" xfId="23336"/>
    <cellStyle name="好 2 4 2 2" xfId="48249"/>
    <cellStyle name="好 2 4 3" xfId="23337"/>
    <cellStyle name="好 2 4 3 2" xfId="48250"/>
    <cellStyle name="好 2 4 4" xfId="23338"/>
    <cellStyle name="好 2 4 4 2" xfId="48251"/>
    <cellStyle name="好 2 4 5" xfId="48248"/>
    <cellStyle name="好 2 5" xfId="23339"/>
    <cellStyle name="好 2 5 2" xfId="23340"/>
    <cellStyle name="好 2 5 2 2" xfId="48253"/>
    <cellStyle name="好 2 5 3" xfId="23341"/>
    <cellStyle name="好 2 5 3 2" xfId="48254"/>
    <cellStyle name="好 2 5 4" xfId="23342"/>
    <cellStyle name="好 2 5 4 2" xfId="48255"/>
    <cellStyle name="好 2 5 5" xfId="48252"/>
    <cellStyle name="好 2 6" xfId="23343"/>
    <cellStyle name="好 2 6 2" xfId="48256"/>
    <cellStyle name="好 2 7" xfId="23344"/>
    <cellStyle name="好 2 7 2" xfId="48257"/>
    <cellStyle name="好 2 8" xfId="23345"/>
    <cellStyle name="好 2 8 2" xfId="48258"/>
    <cellStyle name="好 2 9" xfId="48239"/>
    <cellStyle name="好 3" xfId="23346"/>
    <cellStyle name="好 3 2" xfId="23347"/>
    <cellStyle name="好 3 2 2" xfId="48260"/>
    <cellStyle name="好 3 3" xfId="23348"/>
    <cellStyle name="好 3 3 2" xfId="48261"/>
    <cellStyle name="好 3 4" xfId="23349"/>
    <cellStyle name="好 3 4 2" xfId="48262"/>
    <cellStyle name="好 3 5" xfId="48259"/>
    <cellStyle name="好 4" xfId="23350"/>
    <cellStyle name="好 4 2" xfId="23351"/>
    <cellStyle name="好 4 2 2" xfId="48264"/>
    <cellStyle name="好 4 3" xfId="23352"/>
    <cellStyle name="好 4 3 2" xfId="48265"/>
    <cellStyle name="好 4 4" xfId="23353"/>
    <cellStyle name="好 4 4 2" xfId="48266"/>
    <cellStyle name="好 4 5" xfId="48263"/>
    <cellStyle name="好 5" xfId="23354"/>
    <cellStyle name="好 5 2" xfId="48267"/>
    <cellStyle name="好 6" xfId="23355"/>
    <cellStyle name="好 6 2" xfId="48268"/>
    <cellStyle name="好 7" xfId="23356"/>
    <cellStyle name="好 7 2" xfId="48269"/>
    <cellStyle name="好 8" xfId="48238"/>
    <cellStyle name="好_09 bgt  review package (4th)_presentation_0409" xfId="23357"/>
    <cellStyle name="好_09 bgt  review package (4th)_presentation_0409 2" xfId="23358"/>
    <cellStyle name="好_09 bgt  review package (4th)_presentation_0409 2 2" xfId="23359"/>
    <cellStyle name="好_09 bgt  review package (4th)_presentation_0409 2 2 2" xfId="23360"/>
    <cellStyle name="好_09 bgt  review package (4th)_presentation_0409 2 2 2 2" xfId="48273"/>
    <cellStyle name="好_09 bgt  review package (4th)_presentation_0409 2 2 3" xfId="23361"/>
    <cellStyle name="好_09 bgt  review package (4th)_presentation_0409 2 2 3 2" xfId="48274"/>
    <cellStyle name="好_09 bgt  review package (4th)_presentation_0409 2 2 4" xfId="23362"/>
    <cellStyle name="好_09 bgt  review package (4th)_presentation_0409 2 2 4 2" xfId="48275"/>
    <cellStyle name="好_09 bgt  review package (4th)_presentation_0409 2 2 5" xfId="48272"/>
    <cellStyle name="好_09 bgt  review package (4th)_presentation_0409 2 3" xfId="23363"/>
    <cellStyle name="好_09 bgt  review package (4th)_presentation_0409 2 3 2" xfId="48276"/>
    <cellStyle name="好_09 bgt  review package (4th)_presentation_0409 2 4" xfId="23364"/>
    <cellStyle name="好_09 bgt  review package (4th)_presentation_0409 2 4 2" xfId="48277"/>
    <cellStyle name="好_09 bgt  review package (4th)_presentation_0409 2 5" xfId="23365"/>
    <cellStyle name="好_09 bgt  review package (4th)_presentation_0409 2 5 2" xfId="48278"/>
    <cellStyle name="好_09 bgt  review package (4th)_presentation_0409 2 6" xfId="48271"/>
    <cellStyle name="好_09 bgt  review package (4th)_presentation_0409 3" xfId="23366"/>
    <cellStyle name="好_09 bgt  review package (4th)_presentation_0409 3 2" xfId="48279"/>
    <cellStyle name="好_09 bgt  review package (4th)_presentation_0409 4" xfId="23367"/>
    <cellStyle name="好_09 bgt  review package (4th)_presentation_0409 4 2" xfId="48280"/>
    <cellStyle name="好_09 bgt  review package (4th)_presentation_0409 5" xfId="23368"/>
    <cellStyle name="好_09 bgt  review package (4th)_presentation_0409 5 2" xfId="48281"/>
    <cellStyle name="好_09 bgt  review package (4th)_presentation_0409 6" xfId="48270"/>
    <cellStyle name="好_0910 WOFE NCF" xfId="23369"/>
    <cellStyle name="好_0910 WOFE NCF 2" xfId="23370"/>
    <cellStyle name="好_0910 WOFE NCF 2 2" xfId="48283"/>
    <cellStyle name="好_0910 WOFE NCF 3" xfId="23371"/>
    <cellStyle name="好_0910 WOFE NCF 3 2" xfId="48284"/>
    <cellStyle name="好_0910 WOFE NCF 4" xfId="23372"/>
    <cellStyle name="好_0910 WOFE NCF 4 2" xfId="48285"/>
    <cellStyle name="好_0910 WOFE NCF 5" xfId="48282"/>
    <cellStyle name="好_0910.AR aging report" xfId="23373"/>
    <cellStyle name="好_0910.AR aging report 2" xfId="23374"/>
    <cellStyle name="好_0910.AR aging report 2 2" xfId="23375"/>
    <cellStyle name="好_0910.AR aging report 2 2 2" xfId="23376"/>
    <cellStyle name="好_0910.AR aging report 2 2 2 2" xfId="48289"/>
    <cellStyle name="好_0910.AR aging report 2 2 3" xfId="23377"/>
    <cellStyle name="好_0910.AR aging report 2 2 3 2" xfId="48290"/>
    <cellStyle name="好_0910.AR aging report 2 2 4" xfId="23378"/>
    <cellStyle name="好_0910.AR aging report 2 2 4 2" xfId="48291"/>
    <cellStyle name="好_0910.AR aging report 2 2 5" xfId="48288"/>
    <cellStyle name="好_0910.AR aging report 2 3" xfId="23379"/>
    <cellStyle name="好_0910.AR aging report 2 3 2" xfId="48292"/>
    <cellStyle name="好_0910.AR aging report 2 4" xfId="23380"/>
    <cellStyle name="好_0910.AR aging report 2 4 2" xfId="48293"/>
    <cellStyle name="好_0910.AR aging report 2 5" xfId="23381"/>
    <cellStyle name="好_0910.AR aging report 2 5 2" xfId="48294"/>
    <cellStyle name="好_0910.AR aging report 2 6" xfId="48287"/>
    <cellStyle name="好_0910.AR aging report 3" xfId="23382"/>
    <cellStyle name="好_0910.AR aging report 3 2" xfId="48295"/>
    <cellStyle name="好_0910.AR aging report 4" xfId="23383"/>
    <cellStyle name="好_0910.AR aging report 4 2" xfId="48296"/>
    <cellStyle name="好_0910.AR aging report 5" xfId="23384"/>
    <cellStyle name="好_0910.AR aging report 5 2" xfId="48297"/>
    <cellStyle name="好_0910.AR aging report 6" xfId="48286"/>
    <cellStyle name="好_101004 loans and borrowingsv2" xfId="23385"/>
    <cellStyle name="好_101004 loans and borrowingsv2 2" xfId="23386"/>
    <cellStyle name="好_101004 loans and borrowingsv2 2 2" xfId="48299"/>
    <cellStyle name="好_101004 loans and borrowingsv2 3" xfId="23387"/>
    <cellStyle name="好_101004 loans and borrowingsv2 3 2" xfId="48300"/>
    <cellStyle name="好_101004 loans and borrowingsv2 4" xfId="23388"/>
    <cellStyle name="好_101004 loans and borrowingsv2 4 2" xfId="48301"/>
    <cellStyle name="好_101004 loans and borrowingsv2 5" xfId="48298"/>
    <cellStyle name="好_200909.GLP.PRC Consolidation" xfId="23389"/>
    <cellStyle name="好_200909.GLP.PRC Consolidation 2" xfId="23390"/>
    <cellStyle name="好_200909.GLP.PRC Consolidation 2 2" xfId="48303"/>
    <cellStyle name="好_200909.GLP.PRC Consolidation 3" xfId="23391"/>
    <cellStyle name="好_200909.GLP.PRC Consolidation 3 2" xfId="48304"/>
    <cellStyle name="好_200909.GLP.PRC Consolidation 4" xfId="23392"/>
    <cellStyle name="好_200909.GLP.PRC Consolidation 4 2" xfId="48305"/>
    <cellStyle name="好_200909.GLP.PRC Consolidation 5" xfId="48302"/>
    <cellStyle name="好_200910.AROR Aging Summary" xfId="23393"/>
    <cellStyle name="好_200910.AROR Aging Summary 2" xfId="23394"/>
    <cellStyle name="好_200910.AROR Aging Summary 2 2" xfId="23395"/>
    <cellStyle name="好_200910.AROR Aging Summary 2 2 2" xfId="23396"/>
    <cellStyle name="好_200910.AROR Aging Summary 2 2 2 2" xfId="48309"/>
    <cellStyle name="好_200910.AROR Aging Summary 2 2 3" xfId="23397"/>
    <cellStyle name="好_200910.AROR Aging Summary 2 2 3 2" xfId="48310"/>
    <cellStyle name="好_200910.AROR Aging Summary 2 2 4" xfId="23398"/>
    <cellStyle name="好_200910.AROR Aging Summary 2 2 4 2" xfId="48311"/>
    <cellStyle name="好_200910.AROR Aging Summary 2 2 5" xfId="48308"/>
    <cellStyle name="好_200910.AROR Aging Summary 2 3" xfId="23399"/>
    <cellStyle name="好_200910.AROR Aging Summary 2 3 2" xfId="48312"/>
    <cellStyle name="好_200910.AROR Aging Summary 2 4" xfId="23400"/>
    <cellStyle name="好_200910.AROR Aging Summary 2 4 2" xfId="48313"/>
    <cellStyle name="好_200910.AROR Aging Summary 2 5" xfId="23401"/>
    <cellStyle name="好_200910.AROR Aging Summary 2 5 2" xfId="48314"/>
    <cellStyle name="好_200910.AROR Aging Summary 2 6" xfId="48307"/>
    <cellStyle name="好_200910.AROR Aging Summary 3" xfId="23402"/>
    <cellStyle name="好_200910.AROR Aging Summary 3 2" xfId="48315"/>
    <cellStyle name="好_200910.AROR Aging Summary 4" xfId="23403"/>
    <cellStyle name="好_200910.AROR Aging Summary 4 2" xfId="48316"/>
    <cellStyle name="好_200910.AROR Aging Summary 5" xfId="23404"/>
    <cellStyle name="好_200910.AROR Aging Summary 5 2" xfId="48317"/>
    <cellStyle name="好_200910.AROR Aging Summary 6" xfId="48306"/>
    <cellStyle name="好_201002meeting material-version_jonas_V4" xfId="23405"/>
    <cellStyle name="好_201002meeting material-version_jonas_V4 2" xfId="23406"/>
    <cellStyle name="好_201002meeting material-version_jonas_V4 2 2" xfId="48319"/>
    <cellStyle name="好_201002meeting material-version_jonas_V4 3" xfId="23407"/>
    <cellStyle name="好_201002meeting material-version_jonas_V4 3 2" xfId="48320"/>
    <cellStyle name="好_201002meeting material-version_jonas_V4 4" xfId="23408"/>
    <cellStyle name="好_201002meeting material-version_jonas_V4 4 2" xfId="48321"/>
    <cellStyle name="好_201002meeting material-version_jonas_V4 5" xfId="48318"/>
    <cellStyle name="好_2011 budget consolidation (group file)_20110120" xfId="23409"/>
    <cellStyle name="好_2011 budget consolidation (group file)_20110120 2" xfId="23410"/>
    <cellStyle name="好_2011 budget consolidation (group file)_20110120 2 2" xfId="48323"/>
    <cellStyle name="好_2011 budget consolidation (group file)_20110120 3" xfId="23411"/>
    <cellStyle name="好_2011 budget consolidation (group file)_20110120 3 2" xfId="48324"/>
    <cellStyle name="好_2011 budget consolidation (group file)_20110120 4" xfId="23412"/>
    <cellStyle name="好_2011 budget consolidation (group file)_20110120 4 2" xfId="48325"/>
    <cellStyle name="好_2011 budget consolidation (group file)_20110120 5" xfId="48322"/>
    <cellStyle name="好_2011 budget consolidation (group file)_20110301" xfId="23413"/>
    <cellStyle name="好_2011 budget consolidation (group file)_20110301 2" xfId="23414"/>
    <cellStyle name="好_2011 budget consolidation (group file)_20110301 2 2" xfId="48327"/>
    <cellStyle name="好_2011 budget consolidation (group file)_20110301 3" xfId="23415"/>
    <cellStyle name="好_2011 budget consolidation (group file)_20110301 3 2" xfId="48328"/>
    <cellStyle name="好_2011 budget consolidation (group file)_20110301 4" xfId="23416"/>
    <cellStyle name="好_2011 budget consolidation (group file)_20110301 4 2" xfId="48329"/>
    <cellStyle name="好_2011 budget consolidation (group file)_20110301 5" xfId="48326"/>
    <cellStyle name="好_achieved average rent" xfId="23417"/>
    <cellStyle name="好_achieved average rent 2" xfId="23418"/>
    <cellStyle name="好_achieved average rent 2 2" xfId="48331"/>
    <cellStyle name="好_achieved average rent 3" xfId="23419"/>
    <cellStyle name="好_achieved average rent 3 2" xfId="48332"/>
    <cellStyle name="好_achieved average rent 4" xfId="23420"/>
    <cellStyle name="好_achieved average rent 4 2" xfId="48333"/>
    <cellStyle name="好_achieved average rent 5" xfId="48330"/>
    <cellStyle name="好_ALL TB" xfId="23421"/>
    <cellStyle name="好_ALL TB 2" xfId="23422"/>
    <cellStyle name="好_ALL TB 2 2" xfId="23423"/>
    <cellStyle name="好_ALL TB 2 2 2" xfId="48336"/>
    <cellStyle name="好_ALL TB 2 3" xfId="23424"/>
    <cellStyle name="好_ALL TB 2 3 2" xfId="48337"/>
    <cellStyle name="好_ALL TB 2 4" xfId="23425"/>
    <cellStyle name="好_ALL TB 2 4 2" xfId="48338"/>
    <cellStyle name="好_ALL TB 2 5" xfId="48335"/>
    <cellStyle name="好_ALL TB 3" xfId="23426"/>
    <cellStyle name="好_ALL TB 3 2" xfId="23427"/>
    <cellStyle name="好_ALL TB 3 2 2" xfId="48340"/>
    <cellStyle name="好_ALL TB 3 3" xfId="23428"/>
    <cellStyle name="好_ALL TB 3 3 2" xfId="48341"/>
    <cellStyle name="好_ALL TB 3 4" xfId="23429"/>
    <cellStyle name="好_ALL TB 3 4 2" xfId="48342"/>
    <cellStyle name="好_ALL TB 3 5" xfId="48339"/>
    <cellStyle name="好_ALL TB 4" xfId="23430"/>
    <cellStyle name="好_ALL TB 4 2" xfId="23431"/>
    <cellStyle name="好_ALL TB 4 2 2" xfId="48344"/>
    <cellStyle name="好_ALL TB 4 3" xfId="23432"/>
    <cellStyle name="好_ALL TB 4 3 2" xfId="48345"/>
    <cellStyle name="好_ALL TB 4 4" xfId="23433"/>
    <cellStyle name="好_ALL TB 4 4 2" xfId="48346"/>
    <cellStyle name="好_ALL TB 4 5" xfId="48343"/>
    <cellStyle name="好_ALL TB 5" xfId="23434"/>
    <cellStyle name="好_ALL TB 5 2" xfId="23435"/>
    <cellStyle name="好_ALL TB 5 2 2" xfId="48348"/>
    <cellStyle name="好_ALL TB 5 3" xfId="23436"/>
    <cellStyle name="好_ALL TB 5 3 2" xfId="48349"/>
    <cellStyle name="好_ALL TB 5 4" xfId="23437"/>
    <cellStyle name="好_ALL TB 5 4 2" xfId="48350"/>
    <cellStyle name="好_ALL TB 5 5" xfId="48347"/>
    <cellStyle name="好_ALL TB 6" xfId="23438"/>
    <cellStyle name="好_ALL TB 6 2" xfId="48351"/>
    <cellStyle name="好_ALL TB 7" xfId="23439"/>
    <cellStyle name="好_ALL TB 7 2" xfId="48352"/>
    <cellStyle name="好_ALL TB 8" xfId="23440"/>
    <cellStyle name="好_ALL TB 8 2" xfId="48353"/>
    <cellStyle name="好_ALL TB 9" xfId="48334"/>
    <cellStyle name="好_Analysis Test-Sep.2009(Datable)" xfId="23441"/>
    <cellStyle name="好_Analysis Test-Sep.2009(Datable) 2" xfId="23442"/>
    <cellStyle name="好_Analysis Test-Sep.2009(Datable) 2 2" xfId="23443"/>
    <cellStyle name="好_Analysis Test-Sep.2009(Datable) 2 2 2" xfId="23444"/>
    <cellStyle name="好_Analysis Test-Sep.2009(Datable) 2 2 2 2" xfId="48357"/>
    <cellStyle name="好_Analysis Test-Sep.2009(Datable) 2 2 3" xfId="23445"/>
    <cellStyle name="好_Analysis Test-Sep.2009(Datable) 2 2 3 2" xfId="48358"/>
    <cellStyle name="好_Analysis Test-Sep.2009(Datable) 2 2 4" xfId="23446"/>
    <cellStyle name="好_Analysis Test-Sep.2009(Datable) 2 2 4 2" xfId="48359"/>
    <cellStyle name="好_Analysis Test-Sep.2009(Datable) 2 2 5" xfId="48356"/>
    <cellStyle name="好_Analysis Test-Sep.2009(Datable) 2 3" xfId="23447"/>
    <cellStyle name="好_Analysis Test-Sep.2009(Datable) 2 3 2" xfId="48360"/>
    <cellStyle name="好_Analysis Test-Sep.2009(Datable) 2 4" xfId="23448"/>
    <cellStyle name="好_Analysis Test-Sep.2009(Datable) 2 4 2" xfId="48361"/>
    <cellStyle name="好_Analysis Test-Sep.2009(Datable) 2 5" xfId="23449"/>
    <cellStyle name="好_Analysis Test-Sep.2009(Datable) 2 5 2" xfId="48362"/>
    <cellStyle name="好_Analysis Test-Sep.2009(Datable) 2 6" xfId="48355"/>
    <cellStyle name="好_Analysis Test-Sep.2009(Datable) 3" xfId="23450"/>
    <cellStyle name="好_Analysis Test-Sep.2009(Datable) 3 2" xfId="48363"/>
    <cellStyle name="好_Analysis Test-Sep.2009(Datable) 4" xfId="23451"/>
    <cellStyle name="好_Analysis Test-Sep.2009(Datable) 4 2" xfId="48364"/>
    <cellStyle name="好_Analysis Test-Sep.2009(Datable) 5" xfId="23452"/>
    <cellStyle name="好_Analysis Test-Sep.2009(Datable) 5 2" xfId="48365"/>
    <cellStyle name="好_Analysis Test-Sep.2009(Datable) 6" xfId="48354"/>
    <cellStyle name="好_AP Configuration_090907" xfId="23453"/>
    <cellStyle name="好_AP Configuration_090907 2" xfId="23454"/>
    <cellStyle name="好_AP Configuration_090907 2 2" xfId="48367"/>
    <cellStyle name="好_AP Configuration_090907 3" xfId="23455"/>
    <cellStyle name="好_AP Configuration_090907 3 2" xfId="48368"/>
    <cellStyle name="好_AP Configuration_090907 4" xfId="23456"/>
    <cellStyle name="好_AP Configuration_090907 4 2" xfId="48369"/>
    <cellStyle name="好_AP Configuration_090907 5" xfId="48366"/>
    <cellStyle name="好_Appendix - Asset management report-Aug.2009(Datable)-updated" xfId="23457"/>
    <cellStyle name="好_Appendix - Asset management report-Aug.2009(Datable)-updated 2" xfId="23458"/>
    <cellStyle name="好_Appendix - Asset management report-Aug.2009(Datable)-updated 2 2" xfId="23459"/>
    <cellStyle name="好_Appendix - Asset management report-Aug.2009(Datable)-updated 2 2 2" xfId="23460"/>
    <cellStyle name="好_Appendix - Asset management report-Aug.2009(Datable)-updated 2 2 2 2" xfId="48373"/>
    <cellStyle name="好_Appendix - Asset management report-Aug.2009(Datable)-updated 2 2 3" xfId="23461"/>
    <cellStyle name="好_Appendix - Asset management report-Aug.2009(Datable)-updated 2 2 3 2" xfId="48374"/>
    <cellStyle name="好_Appendix - Asset management report-Aug.2009(Datable)-updated 2 2 4" xfId="23462"/>
    <cellStyle name="好_Appendix - Asset management report-Aug.2009(Datable)-updated 2 2 4 2" xfId="48375"/>
    <cellStyle name="好_Appendix - Asset management report-Aug.2009(Datable)-updated 2 2 5" xfId="48372"/>
    <cellStyle name="好_Appendix - Asset management report-Aug.2009(Datable)-updated 2 3" xfId="23463"/>
    <cellStyle name="好_Appendix - Asset management report-Aug.2009(Datable)-updated 2 3 2" xfId="48376"/>
    <cellStyle name="好_Appendix - Asset management report-Aug.2009(Datable)-updated 2 4" xfId="23464"/>
    <cellStyle name="好_Appendix - Asset management report-Aug.2009(Datable)-updated 2 4 2" xfId="48377"/>
    <cellStyle name="好_Appendix - Asset management report-Aug.2009(Datable)-updated 2 5" xfId="23465"/>
    <cellStyle name="好_Appendix - Asset management report-Aug.2009(Datable)-updated 2 5 2" xfId="48378"/>
    <cellStyle name="好_Appendix - Asset management report-Aug.2009(Datable)-updated 2 6" xfId="48371"/>
    <cellStyle name="好_Appendix - Asset management report-Aug.2009(Datable)-updated 3" xfId="23466"/>
    <cellStyle name="好_Appendix - Asset management report-Aug.2009(Datable)-updated 3 2" xfId="48379"/>
    <cellStyle name="好_Appendix - Asset management report-Aug.2009(Datable)-updated 4" xfId="23467"/>
    <cellStyle name="好_Appendix - Asset management report-Aug.2009(Datable)-updated 4 2" xfId="48380"/>
    <cellStyle name="好_Appendix - Asset management report-Aug.2009(Datable)-updated 5" xfId="23468"/>
    <cellStyle name="好_Appendix - Asset management report-Aug.2009(Datable)-updated 5 2" xfId="48381"/>
    <cellStyle name="好_Appendix - Asset management report-Aug.2009(Datable)-updated 6" xfId="48370"/>
    <cellStyle name="好_Appendix - Asset management report-Oct.2009(Privotable)" xfId="23469"/>
    <cellStyle name="好_Appendix - Asset management report-Oct.2009(Privotable) 2" xfId="23470"/>
    <cellStyle name="好_Appendix - Asset management report-Oct.2009(Privotable) 2 2" xfId="23471"/>
    <cellStyle name="好_Appendix - Asset management report-Oct.2009(Privotable) 2 2 2" xfId="23472"/>
    <cellStyle name="好_Appendix - Asset management report-Oct.2009(Privotable) 2 2 2 2" xfId="48385"/>
    <cellStyle name="好_Appendix - Asset management report-Oct.2009(Privotable) 2 2 3" xfId="23473"/>
    <cellStyle name="好_Appendix - Asset management report-Oct.2009(Privotable) 2 2 3 2" xfId="48386"/>
    <cellStyle name="好_Appendix - Asset management report-Oct.2009(Privotable) 2 2 4" xfId="23474"/>
    <cellStyle name="好_Appendix - Asset management report-Oct.2009(Privotable) 2 2 4 2" xfId="48387"/>
    <cellStyle name="好_Appendix - Asset management report-Oct.2009(Privotable) 2 2 5" xfId="48384"/>
    <cellStyle name="好_Appendix - Asset management report-Oct.2009(Privotable) 2 3" xfId="23475"/>
    <cellStyle name="好_Appendix - Asset management report-Oct.2009(Privotable) 2 3 2" xfId="48388"/>
    <cellStyle name="好_Appendix - Asset management report-Oct.2009(Privotable) 2 4" xfId="23476"/>
    <cellStyle name="好_Appendix - Asset management report-Oct.2009(Privotable) 2 4 2" xfId="48389"/>
    <cellStyle name="好_Appendix - Asset management report-Oct.2009(Privotable) 2 5" xfId="23477"/>
    <cellStyle name="好_Appendix - Asset management report-Oct.2009(Privotable) 2 5 2" xfId="48390"/>
    <cellStyle name="好_Appendix - Asset management report-Oct.2009(Privotable) 2 6" xfId="48383"/>
    <cellStyle name="好_Appendix - Asset management report-Oct.2009(Privotable) 3" xfId="23478"/>
    <cellStyle name="好_Appendix - Asset management report-Oct.2009(Privotable) 3 2" xfId="48391"/>
    <cellStyle name="好_Appendix - Asset management report-Oct.2009(Privotable) 4" xfId="23479"/>
    <cellStyle name="好_Appendix - Asset management report-Oct.2009(Privotable) 4 2" xfId="48392"/>
    <cellStyle name="好_Appendix - Asset management report-Oct.2009(Privotable) 5" xfId="23480"/>
    <cellStyle name="好_Appendix - Asset management report-Oct.2009(Privotable) 5 2" xfId="48393"/>
    <cellStyle name="好_Appendix - Asset management report-Oct.2009(Privotable) 6" xfId="48382"/>
    <cellStyle name="好_asset base" xfId="23481"/>
    <cellStyle name="好_asset base 2" xfId="23482"/>
    <cellStyle name="好_asset base 2 2" xfId="23483"/>
    <cellStyle name="好_asset base 2 2 2" xfId="23484"/>
    <cellStyle name="好_asset base 2 2 2 2" xfId="48397"/>
    <cellStyle name="好_asset base 2 2 3" xfId="23485"/>
    <cellStyle name="好_asset base 2 2 3 2" xfId="48398"/>
    <cellStyle name="好_asset base 2 2 4" xfId="23486"/>
    <cellStyle name="好_asset base 2 2 4 2" xfId="48399"/>
    <cellStyle name="好_asset base 2 2 5" xfId="48396"/>
    <cellStyle name="好_asset base 2 3" xfId="23487"/>
    <cellStyle name="好_asset base 2 3 2" xfId="48400"/>
    <cellStyle name="好_asset base 2 4" xfId="23488"/>
    <cellStyle name="好_asset base 2 4 2" xfId="48401"/>
    <cellStyle name="好_asset base 2 5" xfId="23489"/>
    <cellStyle name="好_asset base 2 5 2" xfId="48402"/>
    <cellStyle name="好_asset base 2 6" xfId="48395"/>
    <cellStyle name="好_asset base 3" xfId="23490"/>
    <cellStyle name="好_asset base 3 2" xfId="48403"/>
    <cellStyle name="好_asset base 4" xfId="23491"/>
    <cellStyle name="好_asset base 4 2" xfId="48404"/>
    <cellStyle name="好_asset base 5" xfId="23492"/>
    <cellStyle name="好_asset base 5 2" xfId="48405"/>
    <cellStyle name="好_asset base 6" xfId="48394"/>
    <cellStyle name="好_Asset Management_Monthly Management Report_Template_20090924" xfId="23493"/>
    <cellStyle name="好_Asset Management_Monthly Management Report_Template_20090924 2" xfId="23494"/>
    <cellStyle name="好_Asset Management_Monthly Management Report_Template_20090924 2 2" xfId="48407"/>
    <cellStyle name="好_Asset Management_Monthly Management Report_Template_20090924 3" xfId="23495"/>
    <cellStyle name="好_Asset Management_Monthly Management Report_Template_20090924 3 2" xfId="48408"/>
    <cellStyle name="好_Asset Management_Monthly Management Report_Template_20090924 4" xfId="23496"/>
    <cellStyle name="好_Asset Management_Monthly Management Report_Template_20090924 4 2" xfId="48409"/>
    <cellStyle name="好_Asset Management_Monthly Management Report_Template_20090924 5" xfId="48406"/>
    <cellStyle name="好_Asset valuation1231-draft" xfId="23497"/>
    <cellStyle name="好_Asset valuation1231-draft 2" xfId="23498"/>
    <cellStyle name="好_Asset valuation1231-draft 2 2" xfId="48411"/>
    <cellStyle name="好_Asset valuation1231-draft 3" xfId="23499"/>
    <cellStyle name="好_Asset valuation1231-draft 3 2" xfId="48412"/>
    <cellStyle name="好_Asset valuation1231-draft 4" xfId="23500"/>
    <cellStyle name="好_Asset valuation1231-draft 4 2" xfId="48413"/>
    <cellStyle name="好_Asset valuation1231-draft 5" xfId="48410"/>
    <cellStyle name="好_BS" xfId="23501"/>
    <cellStyle name="好_BS 2" xfId="23502"/>
    <cellStyle name="好_BS 2 2" xfId="48415"/>
    <cellStyle name="好_BS 3" xfId="23503"/>
    <cellStyle name="好_BS 3 2" xfId="48416"/>
    <cellStyle name="好_BS 4" xfId="23504"/>
    <cellStyle name="好_BS 4 2" xfId="48417"/>
    <cellStyle name="好_BS 5" xfId="48414"/>
    <cellStyle name="好_BU list" xfId="23505"/>
    <cellStyle name="好_BU list 2" xfId="23506"/>
    <cellStyle name="好_BU list 2 2" xfId="48419"/>
    <cellStyle name="好_BU list 3" xfId="23507"/>
    <cellStyle name="好_BU list 3 2" xfId="48420"/>
    <cellStyle name="好_BU list 4" xfId="23508"/>
    <cellStyle name="好_BU list 4 2" xfId="48421"/>
    <cellStyle name="好_BU list 5" xfId="48418"/>
    <cellStyle name="好_BU NCF (Cash Flow)_Template_20091203" xfId="23509"/>
    <cellStyle name="好_BU NCF (Cash Flow)_Template_20091203 2" xfId="23510"/>
    <cellStyle name="好_BU NCF (Cash Flow)_Template_20091203 2 2" xfId="48423"/>
    <cellStyle name="好_BU NCF (Cash Flow)_Template_20091203 3" xfId="23511"/>
    <cellStyle name="好_BU NCF (Cash Flow)_Template_20091203 3 2" xfId="48424"/>
    <cellStyle name="好_BU NCF (Cash Flow)_Template_20091203 4" xfId="23512"/>
    <cellStyle name="好_BU NCF (Cash Flow)_Template_20091203 4 2" xfId="48425"/>
    <cellStyle name="好_BU NCF (Cash Flow)_Template_20091203 5" xfId="48422"/>
    <cellStyle name="好_Budget 2009-GA template_North_regional mgt" xfId="23513"/>
    <cellStyle name="好_Budget 2009-GA template_North_regional mgt 2" xfId="23514"/>
    <cellStyle name="好_Budget 2009-GA template_North_regional mgt 2 2" xfId="23515"/>
    <cellStyle name="好_Budget 2009-GA template_North_regional mgt 2 2 2" xfId="48428"/>
    <cellStyle name="好_Budget 2009-GA template_North_regional mgt 2 3" xfId="23516"/>
    <cellStyle name="好_Budget 2009-GA template_North_regional mgt 2 3 2" xfId="48429"/>
    <cellStyle name="好_Budget 2009-GA template_North_regional mgt 2 4" xfId="23517"/>
    <cellStyle name="好_Budget 2009-GA template_North_regional mgt 2 4 2" xfId="48430"/>
    <cellStyle name="好_Budget 2009-GA template_North_regional mgt 2 5" xfId="48427"/>
    <cellStyle name="好_Budget 2009-GA template_North_regional mgt 3" xfId="23518"/>
    <cellStyle name="好_Budget 2009-GA template_North_regional mgt 3 2" xfId="23519"/>
    <cellStyle name="好_Budget 2009-GA template_North_regional mgt 3 2 2" xfId="48432"/>
    <cellStyle name="好_Budget 2009-GA template_North_regional mgt 3 3" xfId="23520"/>
    <cellStyle name="好_Budget 2009-GA template_North_regional mgt 3 3 2" xfId="48433"/>
    <cellStyle name="好_Budget 2009-GA template_North_regional mgt 3 4" xfId="23521"/>
    <cellStyle name="好_Budget 2009-GA template_North_regional mgt 3 4 2" xfId="48434"/>
    <cellStyle name="好_Budget 2009-GA template_North_regional mgt 3 5" xfId="48431"/>
    <cellStyle name="好_Budget 2009-GA template_North_regional mgt 4" xfId="23522"/>
    <cellStyle name="好_Budget 2009-GA template_North_regional mgt 4 2" xfId="23523"/>
    <cellStyle name="好_Budget 2009-GA template_North_regional mgt 4 2 2" xfId="48436"/>
    <cellStyle name="好_Budget 2009-GA template_North_regional mgt 4 3" xfId="23524"/>
    <cellStyle name="好_Budget 2009-GA template_North_regional mgt 4 3 2" xfId="48437"/>
    <cellStyle name="好_Budget 2009-GA template_North_regional mgt 4 4" xfId="23525"/>
    <cellStyle name="好_Budget 2009-GA template_North_regional mgt 4 4 2" xfId="48438"/>
    <cellStyle name="好_Budget 2009-GA template_North_regional mgt 4 5" xfId="48435"/>
    <cellStyle name="好_Budget 2009-GA template_North_regional mgt 5" xfId="23526"/>
    <cellStyle name="好_Budget 2009-GA template_North_regional mgt 5 2" xfId="23527"/>
    <cellStyle name="好_Budget 2009-GA template_North_regional mgt 5 2 2" xfId="48440"/>
    <cellStyle name="好_Budget 2009-GA template_North_regional mgt 5 3" xfId="23528"/>
    <cellStyle name="好_Budget 2009-GA template_North_regional mgt 5 3 2" xfId="48441"/>
    <cellStyle name="好_Budget 2009-GA template_North_regional mgt 5 4" xfId="23529"/>
    <cellStyle name="好_Budget 2009-GA template_North_regional mgt 5 4 2" xfId="48442"/>
    <cellStyle name="好_Budget 2009-GA template_North_regional mgt 5 5" xfId="48439"/>
    <cellStyle name="好_Budget 2009-GA template_North_regional mgt 6" xfId="23530"/>
    <cellStyle name="好_Budget 2009-GA template_North_regional mgt 6 2" xfId="48443"/>
    <cellStyle name="好_Budget 2009-GA template_North_regional mgt 7" xfId="23531"/>
    <cellStyle name="好_Budget 2009-GA template_North_regional mgt 7 2" xfId="48444"/>
    <cellStyle name="好_Budget 2009-GA template_North_regional mgt 8" xfId="23532"/>
    <cellStyle name="好_Budget 2009-GA template_North_regional mgt 8 2" xfId="48445"/>
    <cellStyle name="好_Budget 2009-GA template_North_regional mgt 9" xfId="48426"/>
    <cellStyle name="好_Budget 2009-NOI template_China_090413(Ennio)" xfId="23533"/>
    <cellStyle name="好_Budget 2009-NOI template_China_090413(Ennio) 2" xfId="23534"/>
    <cellStyle name="好_Budget 2009-NOI template_China_090413(Ennio) 2 2" xfId="23535"/>
    <cellStyle name="好_Budget 2009-NOI template_China_090413(Ennio) 2 2 2" xfId="23536"/>
    <cellStyle name="好_Budget 2009-NOI template_China_090413(Ennio) 2 2 2 2" xfId="48449"/>
    <cellStyle name="好_Budget 2009-NOI template_China_090413(Ennio) 2 2 3" xfId="23537"/>
    <cellStyle name="好_Budget 2009-NOI template_China_090413(Ennio) 2 2 3 2" xfId="48450"/>
    <cellStyle name="好_Budget 2009-NOI template_China_090413(Ennio) 2 2 4" xfId="23538"/>
    <cellStyle name="好_Budget 2009-NOI template_China_090413(Ennio) 2 2 4 2" xfId="48451"/>
    <cellStyle name="好_Budget 2009-NOI template_China_090413(Ennio) 2 2 5" xfId="48448"/>
    <cellStyle name="好_Budget 2009-NOI template_China_090413(Ennio) 2 3" xfId="23539"/>
    <cellStyle name="好_Budget 2009-NOI template_China_090413(Ennio) 2 3 2" xfId="48452"/>
    <cellStyle name="好_Budget 2009-NOI template_China_090413(Ennio) 2 4" xfId="23540"/>
    <cellStyle name="好_Budget 2009-NOI template_China_090413(Ennio) 2 4 2" xfId="48453"/>
    <cellStyle name="好_Budget 2009-NOI template_China_090413(Ennio) 2 5" xfId="23541"/>
    <cellStyle name="好_Budget 2009-NOI template_China_090413(Ennio) 2 5 2" xfId="48454"/>
    <cellStyle name="好_Budget 2009-NOI template_China_090413(Ennio) 2 6" xfId="48447"/>
    <cellStyle name="好_Budget 2009-NOI template_China_090413(Ennio) 3" xfId="23542"/>
    <cellStyle name="好_Budget 2009-NOI template_China_090413(Ennio) 3 2" xfId="48455"/>
    <cellStyle name="好_Budget 2009-NOI template_China_090413(Ennio) 4" xfId="23543"/>
    <cellStyle name="好_Budget 2009-NOI template_China_090413(Ennio) 4 2" xfId="48456"/>
    <cellStyle name="好_Budget 2009-NOI template_China_090413(Ennio) 5" xfId="23544"/>
    <cellStyle name="好_Budget 2009-NOI template_China_090413(Ennio) 5 2" xfId="48457"/>
    <cellStyle name="好_Budget 2009-NOI template_China_090413(Ennio) 6" xfId="48446"/>
    <cellStyle name="好_Budget 2010 Template (3 Sheets)_20090916" xfId="23545"/>
    <cellStyle name="好_Budget 2010 Template (3 Sheets)_20090916 2" xfId="23546"/>
    <cellStyle name="好_Budget 2010 Template (3 Sheets)_20090916 2 2" xfId="48459"/>
    <cellStyle name="好_Budget 2010 Template (3 Sheets)_20090916 3" xfId="23547"/>
    <cellStyle name="好_Budget 2010 Template (3 Sheets)_20090916 3 2" xfId="48460"/>
    <cellStyle name="好_Budget 2010 Template (3 Sheets)_20090916 4" xfId="23548"/>
    <cellStyle name="好_Budget 2010 Template (3 Sheets)_20090916 4 2" xfId="48461"/>
    <cellStyle name="好_Budget 2010 Template (3 Sheets)_20090916 5" xfId="48458"/>
    <cellStyle name="好_C5002 Report v3" xfId="23549"/>
    <cellStyle name="好_C5002 Report v3 2" xfId="23550"/>
    <cellStyle name="好_C5002 Report v3 2 2" xfId="48463"/>
    <cellStyle name="好_C5002 Report v3 3" xfId="23551"/>
    <cellStyle name="好_C5002 Report v3 3 2" xfId="48464"/>
    <cellStyle name="好_C5002 Report v3 4" xfId="23552"/>
    <cellStyle name="好_C5002 Report v3 4 2" xfId="48465"/>
    <cellStyle name="好_C5002 Report v3 5" xfId="48462"/>
    <cellStyle name="好_Cash flow - AHC - Offshore - 200904 - 20090522 LQ" xfId="23553"/>
    <cellStyle name="好_Cash flow - AHC - Offshore - 200904 - 20090522 LQ 2" xfId="23554"/>
    <cellStyle name="好_Cash flow - AHC - Offshore - 200904 - 20090522 LQ 2 2" xfId="23555"/>
    <cellStyle name="好_Cash flow - AHC - Offshore - 200904 - 20090522 LQ 2 2 2" xfId="23556"/>
    <cellStyle name="好_Cash flow - AHC - Offshore - 200904 - 20090522 LQ 2 2 2 2" xfId="48469"/>
    <cellStyle name="好_Cash flow - AHC - Offshore - 200904 - 20090522 LQ 2 2 3" xfId="23557"/>
    <cellStyle name="好_Cash flow - AHC - Offshore - 200904 - 20090522 LQ 2 2 3 2" xfId="48470"/>
    <cellStyle name="好_Cash flow - AHC - Offshore - 200904 - 20090522 LQ 2 2 4" xfId="23558"/>
    <cellStyle name="好_Cash flow - AHC - Offshore - 200904 - 20090522 LQ 2 2 4 2" xfId="48471"/>
    <cellStyle name="好_Cash flow - AHC - Offshore - 200904 - 20090522 LQ 2 2 5" xfId="48468"/>
    <cellStyle name="好_Cash flow - AHC - Offshore - 200904 - 20090522 LQ 2 3" xfId="23559"/>
    <cellStyle name="好_Cash flow - AHC - Offshore - 200904 - 20090522 LQ 2 3 2" xfId="48472"/>
    <cellStyle name="好_Cash flow - AHC - Offshore - 200904 - 20090522 LQ 2 4" xfId="23560"/>
    <cellStyle name="好_Cash flow - AHC - Offshore - 200904 - 20090522 LQ 2 4 2" xfId="48473"/>
    <cellStyle name="好_Cash flow - AHC - Offshore - 200904 - 20090522 LQ 2 5" xfId="23561"/>
    <cellStyle name="好_Cash flow - AHC - Offshore - 200904 - 20090522 LQ 2 5 2" xfId="48474"/>
    <cellStyle name="好_Cash flow - AHC - Offshore - 200904 - 20090522 LQ 2 6" xfId="48467"/>
    <cellStyle name="好_Cash flow - AHC - Offshore - 200904 - 20090522 LQ 3" xfId="23562"/>
    <cellStyle name="好_Cash flow - AHC - Offshore - 200904 - 20090522 LQ 3 2" xfId="48475"/>
    <cellStyle name="好_Cash flow - AHC - Offshore - 200904 - 20090522 LQ 4" xfId="23563"/>
    <cellStyle name="好_Cash flow - AHC - Offshore - 200904 - 20090522 LQ 4 2" xfId="48476"/>
    <cellStyle name="好_Cash flow - AHC - Offshore - 200904 - 20090522 LQ 5" xfId="23564"/>
    <cellStyle name="好_Cash flow - AHC - Offshore - 200904 - 20090522 LQ 5 2" xfId="48477"/>
    <cellStyle name="好_Cash flow - AHC - Offshore - 200904 - 20090522 LQ 6" xfId="48466"/>
    <cellStyle name="好_Cash Flow Statement (FCT)_sample (2)" xfId="23565"/>
    <cellStyle name="好_Cash Flow Statement (FCT)_sample (2) 2" xfId="23566"/>
    <cellStyle name="好_Cash Flow Statement (FCT)_sample (2) 2 2" xfId="23567"/>
    <cellStyle name="好_Cash Flow Statement (FCT)_sample (2) 2 2 2" xfId="48480"/>
    <cellStyle name="好_Cash Flow Statement (FCT)_sample (2) 2 3" xfId="23568"/>
    <cellStyle name="好_Cash Flow Statement (FCT)_sample (2) 2 3 2" xfId="48481"/>
    <cellStyle name="好_Cash Flow Statement (FCT)_sample (2) 2 4" xfId="23569"/>
    <cellStyle name="好_Cash Flow Statement (FCT)_sample (2) 2 4 2" xfId="48482"/>
    <cellStyle name="好_Cash Flow Statement (FCT)_sample (2) 2 5" xfId="48479"/>
    <cellStyle name="好_Cash Flow Statement (FCT)_sample (2) 3" xfId="23570"/>
    <cellStyle name="好_Cash Flow Statement (FCT)_sample (2) 3 2" xfId="23571"/>
    <cellStyle name="好_Cash Flow Statement (FCT)_sample (2) 3 2 2" xfId="48484"/>
    <cellStyle name="好_Cash Flow Statement (FCT)_sample (2) 3 3" xfId="23572"/>
    <cellStyle name="好_Cash Flow Statement (FCT)_sample (2) 3 3 2" xfId="48485"/>
    <cellStyle name="好_Cash Flow Statement (FCT)_sample (2) 3 4" xfId="23573"/>
    <cellStyle name="好_Cash Flow Statement (FCT)_sample (2) 3 4 2" xfId="48486"/>
    <cellStyle name="好_Cash Flow Statement (FCT)_sample (2) 3 5" xfId="48483"/>
    <cellStyle name="好_Cash Flow Statement (FCT)_sample (2) 4" xfId="23574"/>
    <cellStyle name="好_Cash Flow Statement (FCT)_sample (2) 4 2" xfId="23575"/>
    <cellStyle name="好_Cash Flow Statement (FCT)_sample (2) 4 2 2" xfId="48488"/>
    <cellStyle name="好_Cash Flow Statement (FCT)_sample (2) 4 3" xfId="23576"/>
    <cellStyle name="好_Cash Flow Statement (FCT)_sample (2) 4 3 2" xfId="48489"/>
    <cellStyle name="好_Cash Flow Statement (FCT)_sample (2) 4 4" xfId="23577"/>
    <cellStyle name="好_Cash Flow Statement (FCT)_sample (2) 4 4 2" xfId="48490"/>
    <cellStyle name="好_Cash Flow Statement (FCT)_sample (2) 4 5" xfId="48487"/>
    <cellStyle name="好_Cash Flow Statement (FCT)_sample (2) 5" xfId="23578"/>
    <cellStyle name="好_Cash Flow Statement (FCT)_sample (2) 5 2" xfId="23579"/>
    <cellStyle name="好_Cash Flow Statement (FCT)_sample (2) 5 2 2" xfId="48492"/>
    <cellStyle name="好_Cash Flow Statement (FCT)_sample (2) 5 3" xfId="23580"/>
    <cellStyle name="好_Cash Flow Statement (FCT)_sample (2) 5 3 2" xfId="48493"/>
    <cellStyle name="好_Cash Flow Statement (FCT)_sample (2) 5 4" xfId="23581"/>
    <cellStyle name="好_Cash Flow Statement (FCT)_sample (2) 5 4 2" xfId="48494"/>
    <cellStyle name="好_Cash Flow Statement (FCT)_sample (2) 5 5" xfId="48491"/>
    <cellStyle name="好_Cash Flow Statement (FCT)_sample (2) 6" xfId="23582"/>
    <cellStyle name="好_Cash Flow Statement (FCT)_sample (2) 6 2" xfId="48495"/>
    <cellStyle name="好_Cash Flow Statement (FCT)_sample (2) 7" xfId="23583"/>
    <cellStyle name="好_Cash Flow Statement (FCT)_sample (2) 7 2" xfId="48496"/>
    <cellStyle name="好_Cash Flow Statement (FCT)_sample (2) 8" xfId="23584"/>
    <cellStyle name="好_Cash Flow Statement (FCT)_sample (2) 8 2" xfId="48497"/>
    <cellStyle name="好_Cash Flow Statement (FCT)_sample (2) 9" xfId="48478"/>
    <cellStyle name="好_CH_NOI2009_2009_3BAL" xfId="23585"/>
    <cellStyle name="好_CH_NOI2009_2009_3BAL 2" xfId="23586"/>
    <cellStyle name="好_CH_NOI2009_2009_3BAL 2 2" xfId="23587"/>
    <cellStyle name="好_CH_NOI2009_2009_3BAL 2 2 2" xfId="23588"/>
    <cellStyle name="好_CH_NOI2009_2009_3BAL 2 2 2 2" xfId="48501"/>
    <cellStyle name="好_CH_NOI2009_2009_3BAL 2 2 3" xfId="23589"/>
    <cellStyle name="好_CH_NOI2009_2009_3BAL 2 2 3 2" xfId="48502"/>
    <cellStyle name="好_CH_NOI2009_2009_3BAL 2 2 4" xfId="23590"/>
    <cellStyle name="好_CH_NOI2009_2009_3BAL 2 2 4 2" xfId="48503"/>
    <cellStyle name="好_CH_NOI2009_2009_3BAL 2 2 5" xfId="48500"/>
    <cellStyle name="好_CH_NOI2009_2009_3BAL 2 3" xfId="23591"/>
    <cellStyle name="好_CH_NOI2009_2009_3BAL 2 3 2" xfId="48504"/>
    <cellStyle name="好_CH_NOI2009_2009_3BAL 2 4" xfId="23592"/>
    <cellStyle name="好_CH_NOI2009_2009_3BAL 2 4 2" xfId="48505"/>
    <cellStyle name="好_CH_NOI2009_2009_3BAL 2 5" xfId="23593"/>
    <cellStyle name="好_CH_NOI2009_2009_3BAL 2 5 2" xfId="48506"/>
    <cellStyle name="好_CH_NOI2009_2009_3BAL 2 6" xfId="48499"/>
    <cellStyle name="好_CH_NOI2009_2009_3BAL 3" xfId="23594"/>
    <cellStyle name="好_CH_NOI2009_2009_3BAL 3 2" xfId="48507"/>
    <cellStyle name="好_CH_NOI2009_2009_3BAL 4" xfId="23595"/>
    <cellStyle name="好_CH_NOI2009_2009_3BAL 4 2" xfId="48508"/>
    <cellStyle name="好_CH_NOI2009_2009_3BAL 5" xfId="23596"/>
    <cellStyle name="好_CH_NOI2009_2009_3BAL 5 2" xfId="48509"/>
    <cellStyle name="好_CH_NOI2009_2009_3BAL 6" xfId="48498"/>
    <cellStyle name="好_CH_NOI2009_PER_2009_3" xfId="23597"/>
    <cellStyle name="好_CH_NOI2009_PER_2009_3 2" xfId="23598"/>
    <cellStyle name="好_CH_NOI2009_PER_2009_3 2 2" xfId="23599"/>
    <cellStyle name="好_CH_NOI2009_PER_2009_3 2 2 2" xfId="23600"/>
    <cellStyle name="好_CH_NOI2009_PER_2009_3 2 2 2 2" xfId="48513"/>
    <cellStyle name="好_CH_NOI2009_PER_2009_3 2 2 3" xfId="23601"/>
    <cellStyle name="好_CH_NOI2009_PER_2009_3 2 2 3 2" xfId="48514"/>
    <cellStyle name="好_CH_NOI2009_PER_2009_3 2 2 4" xfId="23602"/>
    <cellStyle name="好_CH_NOI2009_PER_2009_3 2 2 4 2" xfId="48515"/>
    <cellStyle name="好_CH_NOI2009_PER_2009_3 2 2 5" xfId="48512"/>
    <cellStyle name="好_CH_NOI2009_PER_2009_3 2 3" xfId="23603"/>
    <cellStyle name="好_CH_NOI2009_PER_2009_3 2 3 2" xfId="48516"/>
    <cellStyle name="好_CH_NOI2009_PER_2009_3 2 4" xfId="23604"/>
    <cellStyle name="好_CH_NOI2009_PER_2009_3 2 4 2" xfId="48517"/>
    <cellStyle name="好_CH_NOI2009_PER_2009_3 2 5" xfId="23605"/>
    <cellStyle name="好_CH_NOI2009_PER_2009_3 2 5 2" xfId="48518"/>
    <cellStyle name="好_CH_NOI2009_PER_2009_3 2 6" xfId="48511"/>
    <cellStyle name="好_CH_NOI2009_PER_2009_3 3" xfId="23606"/>
    <cellStyle name="好_CH_NOI2009_PER_2009_3 3 2" xfId="48519"/>
    <cellStyle name="好_CH_NOI2009_PER_2009_3 4" xfId="23607"/>
    <cellStyle name="好_CH_NOI2009_PER_2009_3 4 2" xfId="48520"/>
    <cellStyle name="好_CH_NOI2009_PER_2009_3 5" xfId="23608"/>
    <cellStyle name="好_CH_NOI2009_PER_2009_3 5 2" xfId="48521"/>
    <cellStyle name="好_CH_NOI2009_PER_2009_3 6" xfId="48510"/>
    <cellStyle name="好_Check list" xfId="23609"/>
    <cellStyle name="好_Check list 2" xfId="23610"/>
    <cellStyle name="好_Check list 2 2" xfId="48523"/>
    <cellStyle name="好_Check list 3" xfId="23611"/>
    <cellStyle name="好_Check list 3 2" xfId="48524"/>
    <cellStyle name="好_Check list 4" xfId="23612"/>
    <cellStyle name="好_Check list 4 2" xfId="48525"/>
    <cellStyle name="好_Check list 5" xfId="48522"/>
    <cellStyle name="好_check with TB as of 31th June" xfId="23613"/>
    <cellStyle name="好_check with TB as of 31th June 2" xfId="23614"/>
    <cellStyle name="好_check with TB as of 31th June 2 2" xfId="48527"/>
    <cellStyle name="好_check with TB as of 31th June 3" xfId="23615"/>
    <cellStyle name="好_check with TB as of 31th June 3 2" xfId="48528"/>
    <cellStyle name="好_check with TB as of 31th June 4" xfId="23616"/>
    <cellStyle name="好_check with TB as of 31th June 4 2" xfId="48529"/>
    <cellStyle name="好_check with TB as of 31th June 5" xfId="48526"/>
    <cellStyle name="好_check with TB as of 31th March" xfId="23617"/>
    <cellStyle name="好_check with TB as of 31th March 2" xfId="23618"/>
    <cellStyle name="好_check with TB as of 31th March 2 2" xfId="23619"/>
    <cellStyle name="好_check with TB as of 31th March 2 2 2" xfId="23620"/>
    <cellStyle name="好_check with TB as of 31th March 2 2 2 2" xfId="48533"/>
    <cellStyle name="好_check with TB as of 31th March 2 2 3" xfId="23621"/>
    <cellStyle name="好_check with TB as of 31th March 2 2 3 2" xfId="48534"/>
    <cellStyle name="好_check with TB as of 31th March 2 2 4" xfId="23622"/>
    <cellStyle name="好_check with TB as of 31th March 2 2 4 2" xfId="48535"/>
    <cellStyle name="好_check with TB as of 31th March 2 2 5" xfId="48532"/>
    <cellStyle name="好_check with TB as of 31th March 2 3" xfId="23623"/>
    <cellStyle name="好_check with TB as of 31th March 2 3 2" xfId="48536"/>
    <cellStyle name="好_check with TB as of 31th March 2 4" xfId="23624"/>
    <cellStyle name="好_check with TB as of 31th March 2 4 2" xfId="48537"/>
    <cellStyle name="好_check with TB as of 31th March 2 5" xfId="23625"/>
    <cellStyle name="好_check with TB as of 31th March 2 5 2" xfId="48538"/>
    <cellStyle name="好_check with TB as of 31th March 2 6" xfId="48531"/>
    <cellStyle name="好_check with TB as of 31th March 3" xfId="23626"/>
    <cellStyle name="好_check with TB as of 31th March 3 2" xfId="48539"/>
    <cellStyle name="好_check with TB as of 31th March 4" xfId="23627"/>
    <cellStyle name="好_check with TB as of 31th March 4 2" xfId="48540"/>
    <cellStyle name="好_check with TB as of 31th March 5" xfId="23628"/>
    <cellStyle name="好_check with TB as of 31th March 5 2" xfId="48541"/>
    <cellStyle name="好_check with TB as of 31th March 6" xfId="48530"/>
    <cellStyle name="好_CN Fund Report Source (200904)" xfId="23629"/>
    <cellStyle name="好_CN Fund Report Source (200904) 2" xfId="23630"/>
    <cellStyle name="好_CN Fund Report Source (200904) 2 2" xfId="48543"/>
    <cellStyle name="好_CN Fund Report Source (200904) 3" xfId="23631"/>
    <cellStyle name="好_CN Fund Report Source (200904) 3 2" xfId="48544"/>
    <cellStyle name="好_CN Fund Report Source (200904) 4" xfId="23632"/>
    <cellStyle name="好_CN Fund Report Source (200904) 4 2" xfId="48545"/>
    <cellStyle name="好_CN Fund Report Source (200904) 5" xfId="48542"/>
    <cellStyle name="好_COA in HFM JPY Check" xfId="23633"/>
    <cellStyle name="好_COA in HFM JPY Check 2" xfId="23634"/>
    <cellStyle name="好_COA in HFM JPY Check 2 2" xfId="48547"/>
    <cellStyle name="好_COA in HFM JPY Check 3" xfId="23635"/>
    <cellStyle name="好_COA in HFM JPY Check 3 2" xfId="48548"/>
    <cellStyle name="好_COA in HFM JPY Check 4" xfId="23636"/>
    <cellStyle name="好_COA in HFM JPY Check 4 2" xfId="48549"/>
    <cellStyle name="好_COA in HFM JPY Check 5" xfId="48546"/>
    <cellStyle name="好_COA Mapping" xfId="23637"/>
    <cellStyle name="好_COA Mapping 2" xfId="23638"/>
    <cellStyle name="好_COA Mapping 2 2" xfId="48551"/>
    <cellStyle name="好_COA Mapping 3" xfId="23639"/>
    <cellStyle name="好_COA Mapping 3 2" xfId="48552"/>
    <cellStyle name="好_COA Mapping 4" xfId="23640"/>
    <cellStyle name="好_COA Mapping 4 2" xfId="48553"/>
    <cellStyle name="好_COA Mapping 5" xfId="48550"/>
    <cellStyle name="好_conso TB 20090209" xfId="23641"/>
    <cellStyle name="好_conso TB 20090209 2" xfId="23642"/>
    <cellStyle name="好_conso TB 20090209 2 2" xfId="48555"/>
    <cellStyle name="好_conso TB 20090209 3" xfId="23643"/>
    <cellStyle name="好_conso TB 20090209 3 2" xfId="48556"/>
    <cellStyle name="好_conso TB 20090209 4" xfId="23644"/>
    <cellStyle name="好_conso TB 20090209 4 2" xfId="48557"/>
    <cellStyle name="好_conso TB 20090209 5" xfId="48554"/>
    <cellStyle name="好_Consol-0911" xfId="23645"/>
    <cellStyle name="好_Consol-0911 2" xfId="23646"/>
    <cellStyle name="好_Consol-0911 2 2" xfId="48559"/>
    <cellStyle name="好_Consol-0911 3" xfId="23647"/>
    <cellStyle name="好_Consol-0911 3 2" xfId="48560"/>
    <cellStyle name="好_Consol-0911 4" xfId="23648"/>
    <cellStyle name="好_Consol-0911 4 2" xfId="48561"/>
    <cellStyle name="好_Consol-0911 5" xfId="48558"/>
    <cellStyle name="好_Consolidated Budget_20100819_lq" xfId="23649"/>
    <cellStyle name="好_Consolidated Budget_20100819_lq 2" xfId="23650"/>
    <cellStyle name="好_Consolidated Budget_20100819_lq 2 2" xfId="23651"/>
    <cellStyle name="好_Consolidated Budget_20100819_lq 2 2 2" xfId="48564"/>
    <cellStyle name="好_Consolidated Budget_20100819_lq 2 3" xfId="23652"/>
    <cellStyle name="好_Consolidated Budget_20100819_lq 2 3 2" xfId="48565"/>
    <cellStyle name="好_Consolidated Budget_20100819_lq 2 4" xfId="23653"/>
    <cellStyle name="好_Consolidated Budget_20100819_lq 2 4 2" xfId="48566"/>
    <cellStyle name="好_Consolidated Budget_20100819_lq 2 5" xfId="48563"/>
    <cellStyle name="好_Consolidated Budget_20100819_lq 3" xfId="23654"/>
    <cellStyle name="好_Consolidated Budget_20100819_lq 3 2" xfId="23655"/>
    <cellStyle name="好_Consolidated Budget_20100819_lq 3 2 2" xfId="48568"/>
    <cellStyle name="好_Consolidated Budget_20100819_lq 3 3" xfId="23656"/>
    <cellStyle name="好_Consolidated Budget_20100819_lq 3 3 2" xfId="48569"/>
    <cellStyle name="好_Consolidated Budget_20100819_lq 3 4" xfId="23657"/>
    <cellStyle name="好_Consolidated Budget_20100819_lq 3 4 2" xfId="48570"/>
    <cellStyle name="好_Consolidated Budget_20100819_lq 3 5" xfId="48567"/>
    <cellStyle name="好_Consolidated Budget_20100819_lq 4" xfId="23658"/>
    <cellStyle name="好_Consolidated Budget_20100819_lq 4 2" xfId="23659"/>
    <cellStyle name="好_Consolidated Budget_20100819_lq 4 2 2" xfId="48572"/>
    <cellStyle name="好_Consolidated Budget_20100819_lq 4 3" xfId="23660"/>
    <cellStyle name="好_Consolidated Budget_20100819_lq 4 3 2" xfId="48573"/>
    <cellStyle name="好_Consolidated Budget_20100819_lq 4 4" xfId="23661"/>
    <cellStyle name="好_Consolidated Budget_20100819_lq 4 4 2" xfId="48574"/>
    <cellStyle name="好_Consolidated Budget_20100819_lq 4 5" xfId="48571"/>
    <cellStyle name="好_Consolidated Budget_20100819_lq 5" xfId="23662"/>
    <cellStyle name="好_Consolidated Budget_20100819_lq 5 2" xfId="23663"/>
    <cellStyle name="好_Consolidated Budget_20100819_lq 5 2 2" xfId="48576"/>
    <cellStyle name="好_Consolidated Budget_20100819_lq 5 3" xfId="23664"/>
    <cellStyle name="好_Consolidated Budget_20100819_lq 5 3 2" xfId="48577"/>
    <cellStyle name="好_Consolidated Budget_20100819_lq 5 4" xfId="23665"/>
    <cellStyle name="好_Consolidated Budget_20100819_lq 5 4 2" xfId="48578"/>
    <cellStyle name="好_Consolidated Budget_20100819_lq 5 5" xfId="48575"/>
    <cellStyle name="好_Consolidated Budget_20100819_lq 6" xfId="23666"/>
    <cellStyle name="好_Consolidated Budget_20100819_lq 6 2" xfId="48579"/>
    <cellStyle name="好_Consolidated Budget_20100819_lq 7" xfId="23667"/>
    <cellStyle name="好_Consolidated Budget_20100819_lq 7 2" xfId="48580"/>
    <cellStyle name="好_Consolidated Budget_20100819_lq 8" xfId="23668"/>
    <cellStyle name="好_Consolidated Budget_20100819_lq 8 2" xfId="48581"/>
    <cellStyle name="好_Consolidated Budget_20100819_lq 9" xfId="48562"/>
    <cellStyle name="好_Copy of GLP_FS-Chapu Development Co Ltd2" xfId="23669"/>
    <cellStyle name="好_Copy of GLP_FS-Chapu Development Co Ltd2 2" xfId="23670"/>
    <cellStyle name="好_Copy of GLP_FS-Chapu Development Co Ltd2 2 2" xfId="23671"/>
    <cellStyle name="好_Copy of GLP_FS-Chapu Development Co Ltd2 2 2 2" xfId="23672"/>
    <cellStyle name="好_Copy of GLP_FS-Chapu Development Co Ltd2 2 2 2 2" xfId="48585"/>
    <cellStyle name="好_Copy of GLP_FS-Chapu Development Co Ltd2 2 2 3" xfId="23673"/>
    <cellStyle name="好_Copy of GLP_FS-Chapu Development Co Ltd2 2 2 3 2" xfId="48586"/>
    <cellStyle name="好_Copy of GLP_FS-Chapu Development Co Ltd2 2 2 4" xfId="23674"/>
    <cellStyle name="好_Copy of GLP_FS-Chapu Development Co Ltd2 2 2 4 2" xfId="48587"/>
    <cellStyle name="好_Copy of GLP_FS-Chapu Development Co Ltd2 2 2 5" xfId="48584"/>
    <cellStyle name="好_Copy of GLP_FS-Chapu Development Co Ltd2 2 3" xfId="23675"/>
    <cellStyle name="好_Copy of GLP_FS-Chapu Development Co Ltd2 2 3 2" xfId="48588"/>
    <cellStyle name="好_Copy of GLP_FS-Chapu Development Co Ltd2 2 4" xfId="23676"/>
    <cellStyle name="好_Copy of GLP_FS-Chapu Development Co Ltd2 2 4 2" xfId="48589"/>
    <cellStyle name="好_Copy of GLP_FS-Chapu Development Co Ltd2 2 5" xfId="23677"/>
    <cellStyle name="好_Copy of GLP_FS-Chapu Development Co Ltd2 2 5 2" xfId="48590"/>
    <cellStyle name="好_Copy of GLP_FS-Chapu Development Co Ltd2 2 6" xfId="48583"/>
    <cellStyle name="好_Copy of GLP_FS-Chapu Development Co Ltd2 3" xfId="23678"/>
    <cellStyle name="好_Copy of GLP_FS-Chapu Development Co Ltd2 3 2" xfId="48591"/>
    <cellStyle name="好_Copy of GLP_FS-Chapu Development Co Ltd2 4" xfId="23679"/>
    <cellStyle name="好_Copy of GLP_FS-Chapu Development Co Ltd2 4 2" xfId="48592"/>
    <cellStyle name="好_Copy of GLP_FS-Chapu Development Co Ltd2 5" xfId="23680"/>
    <cellStyle name="好_Copy of GLP_FS-Chapu Development Co Ltd2 5 2" xfId="48593"/>
    <cellStyle name="好_Copy of GLP_FS-Chapu Development Co Ltd2 6" xfId="48582"/>
    <cellStyle name="好_Development0331" xfId="23681"/>
    <cellStyle name="好_Development0331 2" xfId="23682"/>
    <cellStyle name="好_Development0331 2 2" xfId="23683"/>
    <cellStyle name="好_Development0331 2 2 2" xfId="23684"/>
    <cellStyle name="好_Development0331 2 2 2 2" xfId="48597"/>
    <cellStyle name="好_Development0331 2 2 3" xfId="23685"/>
    <cellStyle name="好_Development0331 2 2 3 2" xfId="48598"/>
    <cellStyle name="好_Development0331 2 2 4" xfId="23686"/>
    <cellStyle name="好_Development0331 2 2 4 2" xfId="48599"/>
    <cellStyle name="好_Development0331 2 2 5" xfId="48596"/>
    <cellStyle name="好_Development0331 2 3" xfId="23687"/>
    <cellStyle name="好_Development0331 2 3 2" xfId="48600"/>
    <cellStyle name="好_Development0331 2 4" xfId="23688"/>
    <cellStyle name="好_Development0331 2 4 2" xfId="48601"/>
    <cellStyle name="好_Development0331 2 5" xfId="23689"/>
    <cellStyle name="好_Development0331 2 5 2" xfId="48602"/>
    <cellStyle name="好_Development0331 2 6" xfId="48595"/>
    <cellStyle name="好_Development0331 3" xfId="23690"/>
    <cellStyle name="好_Development0331 3 2" xfId="48603"/>
    <cellStyle name="好_Development0331 4" xfId="23691"/>
    <cellStyle name="好_Development0331 4 2" xfId="48604"/>
    <cellStyle name="好_Development0331 5" xfId="23692"/>
    <cellStyle name="好_Development0331 5 2" xfId="48605"/>
    <cellStyle name="好_Development0331 6" xfId="48594"/>
    <cellStyle name="好_GLP_FA" xfId="23693"/>
    <cellStyle name="好_GLP_FA 2" xfId="23694"/>
    <cellStyle name="好_GLP_FA 2 2" xfId="48607"/>
    <cellStyle name="好_GLP_FA 3" xfId="23695"/>
    <cellStyle name="好_GLP_FA 3 2" xfId="48608"/>
    <cellStyle name="好_GLP_FA 4" xfId="23696"/>
    <cellStyle name="好_GLP_FA 4 2" xfId="48609"/>
    <cellStyle name="好_GLP_FA 5" xfId="48606"/>
    <cellStyle name="好_GLP_FS-Chapu Development Co Ltd" xfId="23697"/>
    <cellStyle name="好_GLP_FS-Chapu Development Co Ltd 2" xfId="23698"/>
    <cellStyle name="好_GLP_FS-Chapu Development Co Ltd 2 2" xfId="23699"/>
    <cellStyle name="好_GLP_FS-Chapu Development Co Ltd 2 2 2" xfId="23700"/>
    <cellStyle name="好_GLP_FS-Chapu Development Co Ltd 2 2 2 2" xfId="48613"/>
    <cellStyle name="好_GLP_FS-Chapu Development Co Ltd 2 2 3" xfId="23701"/>
    <cellStyle name="好_GLP_FS-Chapu Development Co Ltd 2 2 3 2" xfId="48614"/>
    <cellStyle name="好_GLP_FS-Chapu Development Co Ltd 2 2 4" xfId="23702"/>
    <cellStyle name="好_GLP_FS-Chapu Development Co Ltd 2 2 4 2" xfId="48615"/>
    <cellStyle name="好_GLP_FS-Chapu Development Co Ltd 2 2 5" xfId="48612"/>
    <cellStyle name="好_GLP_FS-Chapu Development Co Ltd 2 3" xfId="23703"/>
    <cellStyle name="好_GLP_FS-Chapu Development Co Ltd 2 3 2" xfId="48616"/>
    <cellStyle name="好_GLP_FS-Chapu Development Co Ltd 2 4" xfId="23704"/>
    <cellStyle name="好_GLP_FS-Chapu Development Co Ltd 2 4 2" xfId="48617"/>
    <cellStyle name="好_GLP_FS-Chapu Development Co Ltd 2 5" xfId="23705"/>
    <cellStyle name="好_GLP_FS-Chapu Development Co Ltd 2 5 2" xfId="48618"/>
    <cellStyle name="好_GLP_FS-Chapu Development Co Ltd 2 6" xfId="48611"/>
    <cellStyle name="好_GLP_FS-Chapu Development Co Ltd 3" xfId="23706"/>
    <cellStyle name="好_GLP_FS-Chapu Development Co Ltd 3 2" xfId="48619"/>
    <cellStyle name="好_GLP_FS-Chapu Development Co Ltd 4" xfId="23707"/>
    <cellStyle name="好_GLP_FS-Chapu Development Co Ltd 4 2" xfId="48620"/>
    <cellStyle name="好_GLP_FS-Chapu Development Co Ltd 5" xfId="23708"/>
    <cellStyle name="好_GLP_FS-Chapu Development Co Ltd 5 2" xfId="48621"/>
    <cellStyle name="好_GLP_FS-Chapu Development Co Ltd 6" xfId="48610"/>
    <cellStyle name="好_GLP_NOI_2009_2" xfId="23709"/>
    <cellStyle name="好_GLP_NOI_2009_2 2" xfId="23710"/>
    <cellStyle name="好_GLP_NOI_2009_2 2 2" xfId="23711"/>
    <cellStyle name="好_GLP_NOI_2009_2 2 2 2" xfId="23712"/>
    <cellStyle name="好_GLP_NOI_2009_2 2 2 2 2" xfId="48625"/>
    <cellStyle name="好_GLP_NOI_2009_2 2 2 3" xfId="23713"/>
    <cellStyle name="好_GLP_NOI_2009_2 2 2 3 2" xfId="48626"/>
    <cellStyle name="好_GLP_NOI_2009_2 2 2 4" xfId="23714"/>
    <cellStyle name="好_GLP_NOI_2009_2 2 2 4 2" xfId="48627"/>
    <cellStyle name="好_GLP_NOI_2009_2 2 2 5" xfId="48624"/>
    <cellStyle name="好_GLP_NOI_2009_2 2 3" xfId="23715"/>
    <cellStyle name="好_GLP_NOI_2009_2 2 3 2" xfId="48628"/>
    <cellStyle name="好_GLP_NOI_2009_2 2 4" xfId="23716"/>
    <cellStyle name="好_GLP_NOI_2009_2 2 4 2" xfId="48629"/>
    <cellStyle name="好_GLP_NOI_2009_2 2 5" xfId="23717"/>
    <cellStyle name="好_GLP_NOI_2009_2 2 5 2" xfId="48630"/>
    <cellStyle name="好_GLP_NOI_2009_2 2 6" xfId="48623"/>
    <cellStyle name="好_GLP_NOI_2009_2 3" xfId="23718"/>
    <cellStyle name="好_GLP_NOI_2009_2 3 2" xfId="48631"/>
    <cellStyle name="好_GLP_NOI_2009_2 4" xfId="23719"/>
    <cellStyle name="好_GLP_NOI_2009_2 4 2" xfId="48632"/>
    <cellStyle name="好_GLP_NOI_2009_2 5" xfId="23720"/>
    <cellStyle name="好_GLP_NOI_2009_2 5 2" xfId="48633"/>
    <cellStyle name="好_GLP_NOI_2009_2 6" xfId="48622"/>
    <cellStyle name="好_HFM 01_Global COA v4_1108 (JP check)_1109" xfId="23721"/>
    <cellStyle name="好_HFM 01_Global COA v4_1108 (JP check)_1109 2" xfId="23722"/>
    <cellStyle name="好_HFM 01_Global COA v4_1108 (JP check)_1109 2 2" xfId="48635"/>
    <cellStyle name="好_HFM 01_Global COA v4_1108 (JP check)_1109 3" xfId="23723"/>
    <cellStyle name="好_HFM 01_Global COA v4_1108 (JP check)_1109 3 2" xfId="48636"/>
    <cellStyle name="好_HFM 01_Global COA v4_1108 (JP check)_1109 4" xfId="23724"/>
    <cellStyle name="好_HFM 01_Global COA v4_1108 (JP check)_1109 4 2" xfId="48637"/>
    <cellStyle name="好_HFM 01_Global COA v4_1108 (JP check)_1109 5" xfId="48634"/>
    <cellStyle name="好_IS" xfId="23725"/>
    <cellStyle name="好_IS 2" xfId="23726"/>
    <cellStyle name="好_IS 2 2" xfId="48639"/>
    <cellStyle name="好_IS 3" xfId="23727"/>
    <cellStyle name="好_IS 3 2" xfId="48640"/>
    <cellStyle name="好_IS 4" xfId="23728"/>
    <cellStyle name="好_IS 4 2" xfId="48641"/>
    <cellStyle name="好_IS 5" xfId="48638"/>
    <cellStyle name="好_Jan property status" xfId="23729"/>
    <cellStyle name="好_Jan property status 2" xfId="23730"/>
    <cellStyle name="好_Jan property status 2 2" xfId="48643"/>
    <cellStyle name="好_Jan property status 3" xfId="23731"/>
    <cellStyle name="好_Jan property status 3 2" xfId="48644"/>
    <cellStyle name="好_Jan property status 4" xfId="23732"/>
    <cellStyle name="好_Jan property status 4 2" xfId="48645"/>
    <cellStyle name="好_Jan property status 5" xfId="48642"/>
    <cellStyle name="好_Liquidation companies" xfId="23733"/>
    <cellStyle name="好_Liquidation companies 2" xfId="23734"/>
    <cellStyle name="好_Liquidation companies 2 2" xfId="48647"/>
    <cellStyle name="好_Liquidation companies 3" xfId="23735"/>
    <cellStyle name="好_Liquidation companies 3 2" xfId="48648"/>
    <cellStyle name="好_Liquidation companies 4" xfId="23736"/>
    <cellStyle name="好_Liquidation companies 4 2" xfId="48649"/>
    <cellStyle name="好_Liquidation companies 5" xfId="48646"/>
    <cellStyle name="好_LTV supportings_BU Investment List_090521" xfId="23737"/>
    <cellStyle name="好_LTV supportings_BU Investment List_090521 2" xfId="23738"/>
    <cellStyle name="好_LTV supportings_BU Investment List_090521 2 2" xfId="23739"/>
    <cellStyle name="好_LTV supportings_BU Investment List_090521 2 2 2" xfId="23740"/>
    <cellStyle name="好_LTV supportings_BU Investment List_090521 2 2 2 2" xfId="48653"/>
    <cellStyle name="好_LTV supportings_BU Investment List_090521 2 2 3" xfId="23741"/>
    <cellStyle name="好_LTV supportings_BU Investment List_090521 2 2 3 2" xfId="48654"/>
    <cellStyle name="好_LTV supportings_BU Investment List_090521 2 2 4" xfId="23742"/>
    <cellStyle name="好_LTV supportings_BU Investment List_090521 2 2 4 2" xfId="48655"/>
    <cellStyle name="好_LTV supportings_BU Investment List_090521 2 2 5" xfId="48652"/>
    <cellStyle name="好_LTV supportings_BU Investment List_090521 2 3" xfId="23743"/>
    <cellStyle name="好_LTV supportings_BU Investment List_090521 2 3 2" xfId="48656"/>
    <cellStyle name="好_LTV supportings_BU Investment List_090521 2 4" xfId="23744"/>
    <cellStyle name="好_LTV supportings_BU Investment List_090521 2 4 2" xfId="48657"/>
    <cellStyle name="好_LTV supportings_BU Investment List_090521 2 5" xfId="23745"/>
    <cellStyle name="好_LTV supportings_BU Investment List_090521 2 5 2" xfId="48658"/>
    <cellStyle name="好_LTV supportings_BU Investment List_090521 2 6" xfId="48651"/>
    <cellStyle name="好_LTV supportings_BU Investment List_090521 3" xfId="23746"/>
    <cellStyle name="好_LTV supportings_BU Investment List_090521 3 2" xfId="48659"/>
    <cellStyle name="好_LTV supportings_BU Investment List_090521 4" xfId="23747"/>
    <cellStyle name="好_LTV supportings_BU Investment List_090521 4 2" xfId="48660"/>
    <cellStyle name="好_LTV supportings_BU Investment List_090521 5" xfId="23748"/>
    <cellStyle name="好_LTV supportings_BU Investment List_090521 5 2" xfId="48661"/>
    <cellStyle name="好_LTV supportings_BU Investment List_090521 6" xfId="48650"/>
    <cellStyle name="好_New NOI Test_2009_3" xfId="23749"/>
    <cellStyle name="好_New NOI Test_2009_3 2" xfId="23750"/>
    <cellStyle name="好_New NOI Test_2009_3 2 2" xfId="23751"/>
    <cellStyle name="好_New NOI Test_2009_3 2 2 2" xfId="23752"/>
    <cellStyle name="好_New NOI Test_2009_3 2 2 2 2" xfId="48665"/>
    <cellStyle name="好_New NOI Test_2009_3 2 2 3" xfId="23753"/>
    <cellStyle name="好_New NOI Test_2009_3 2 2 3 2" xfId="48666"/>
    <cellStyle name="好_New NOI Test_2009_3 2 2 4" xfId="23754"/>
    <cellStyle name="好_New NOI Test_2009_3 2 2 4 2" xfId="48667"/>
    <cellStyle name="好_New NOI Test_2009_3 2 2 5" xfId="48664"/>
    <cellStyle name="好_New NOI Test_2009_3 2 3" xfId="23755"/>
    <cellStyle name="好_New NOI Test_2009_3 2 3 2" xfId="48668"/>
    <cellStyle name="好_New NOI Test_2009_3 2 4" xfId="23756"/>
    <cellStyle name="好_New NOI Test_2009_3 2 4 2" xfId="48669"/>
    <cellStyle name="好_New NOI Test_2009_3 2 5" xfId="23757"/>
    <cellStyle name="好_New NOI Test_2009_3 2 5 2" xfId="48670"/>
    <cellStyle name="好_New NOI Test_2009_3 2 6" xfId="48663"/>
    <cellStyle name="好_New NOI Test_2009_3 3" xfId="23758"/>
    <cellStyle name="好_New NOI Test_2009_3 3 2" xfId="48671"/>
    <cellStyle name="好_New NOI Test_2009_3 4" xfId="23759"/>
    <cellStyle name="好_New NOI Test_2009_3 4 2" xfId="48672"/>
    <cellStyle name="好_New NOI Test_2009_3 5" xfId="23760"/>
    <cellStyle name="好_New NOI Test_2009_3 5 2" xfId="48673"/>
    <cellStyle name="好_New NOI Test_2009_3 6" xfId="48662"/>
    <cellStyle name="好_O-1 Investment in Real Esta" xfId="23761"/>
    <cellStyle name="好_O-1 Investment in Real Esta 2" xfId="23762"/>
    <cellStyle name="好_O-1 Investment in Real Esta 2 2" xfId="48675"/>
    <cellStyle name="好_O-1 Investment in Real Esta 3" xfId="23763"/>
    <cellStyle name="好_O-1 Investment in Real Esta 3 2" xfId="48676"/>
    <cellStyle name="好_O-1 Investment in Real Esta 4" xfId="23764"/>
    <cellStyle name="好_O-1 Investment in Real Esta 4 2" xfId="48677"/>
    <cellStyle name="好_O-1 Investment in Real Esta 5" xfId="48674"/>
    <cellStyle name="好_Report" xfId="23765"/>
    <cellStyle name="好_Report 2" xfId="23766"/>
    <cellStyle name="好_Report 2 2" xfId="23767"/>
    <cellStyle name="好_Report 2 2 2" xfId="23768"/>
    <cellStyle name="好_Report 2 2 2 2" xfId="48681"/>
    <cellStyle name="好_Report 2 2 3" xfId="23769"/>
    <cellStyle name="好_Report 2 2 3 2" xfId="48682"/>
    <cellStyle name="好_Report 2 2 4" xfId="23770"/>
    <cellStyle name="好_Report 2 2 4 2" xfId="48683"/>
    <cellStyle name="好_Report 2 2 5" xfId="48680"/>
    <cellStyle name="好_Report 2 3" xfId="23771"/>
    <cellStyle name="好_Report 2 3 2" xfId="48684"/>
    <cellStyle name="好_Report 2 4" xfId="23772"/>
    <cellStyle name="好_Report 2 4 2" xfId="48685"/>
    <cellStyle name="好_Report 2 5" xfId="23773"/>
    <cellStyle name="好_Report 2 5 2" xfId="48686"/>
    <cellStyle name="好_Report 2 6" xfId="48679"/>
    <cellStyle name="好_Report 3" xfId="23774"/>
    <cellStyle name="好_Report 3 2" xfId="48687"/>
    <cellStyle name="好_Report 4" xfId="23775"/>
    <cellStyle name="好_Report 4 2" xfId="48688"/>
    <cellStyle name="好_Report 5" xfId="23776"/>
    <cellStyle name="好_Report 5 2" xfId="48689"/>
    <cellStyle name="好_Report 6" xfId="48678"/>
    <cellStyle name="好_Set Report List" xfId="23777"/>
    <cellStyle name="好_Set Report List 2" xfId="23778"/>
    <cellStyle name="好_Set Report List 2 2" xfId="23779"/>
    <cellStyle name="好_Set Report List 2 2 2" xfId="48692"/>
    <cellStyle name="好_Set Report List 2 3" xfId="23780"/>
    <cellStyle name="好_Set Report List 2 3 2" xfId="48693"/>
    <cellStyle name="好_Set Report List 2 4" xfId="23781"/>
    <cellStyle name="好_Set Report List 2 4 2" xfId="48694"/>
    <cellStyle name="好_Set Report List 2 5" xfId="48691"/>
    <cellStyle name="好_Set Report List 3" xfId="23782"/>
    <cellStyle name="好_Set Report List 3 2" xfId="48695"/>
    <cellStyle name="好_Set Report List 4" xfId="23783"/>
    <cellStyle name="好_Set Report List 4 2" xfId="48696"/>
    <cellStyle name="好_Set Report List 5" xfId="23784"/>
    <cellStyle name="好_Set Report List 5 2" xfId="48697"/>
    <cellStyle name="好_Set Report List 6" xfId="48690"/>
    <cellStyle name="好_Sheet1" xfId="23785"/>
    <cellStyle name="好_Sheet1 2" xfId="23786"/>
    <cellStyle name="好_Sheet1 2 2" xfId="23787"/>
    <cellStyle name="好_Sheet1 2 2 2" xfId="23788"/>
    <cellStyle name="好_Sheet1 2 2 2 2" xfId="48701"/>
    <cellStyle name="好_Sheet1 2 2 3" xfId="23789"/>
    <cellStyle name="好_Sheet1 2 2 3 2" xfId="48702"/>
    <cellStyle name="好_Sheet1 2 2 4" xfId="23790"/>
    <cellStyle name="好_Sheet1 2 2 4 2" xfId="48703"/>
    <cellStyle name="好_Sheet1 2 2 5" xfId="48700"/>
    <cellStyle name="好_Sheet1 2 3" xfId="23791"/>
    <cellStyle name="好_Sheet1 2 3 2" xfId="48704"/>
    <cellStyle name="好_Sheet1 2 4" xfId="23792"/>
    <cellStyle name="好_Sheet1 2 4 2" xfId="48705"/>
    <cellStyle name="好_Sheet1 2 5" xfId="23793"/>
    <cellStyle name="好_Sheet1 2 5 2" xfId="48706"/>
    <cellStyle name="好_Sheet1 2 6" xfId="48699"/>
    <cellStyle name="好_Sheet1 3" xfId="23794"/>
    <cellStyle name="好_Sheet1 3 2" xfId="48707"/>
    <cellStyle name="好_Sheet1 4" xfId="23795"/>
    <cellStyle name="好_Sheet1 4 2" xfId="48708"/>
    <cellStyle name="好_Sheet1 5" xfId="23796"/>
    <cellStyle name="好_Sheet1 5 2" xfId="48709"/>
    <cellStyle name="好_Sheet1 6" xfId="48698"/>
    <cellStyle name="好_Sheet1_1" xfId="23797"/>
    <cellStyle name="好_Sheet1_1 2" xfId="23798"/>
    <cellStyle name="好_Sheet1_1 2 2" xfId="48711"/>
    <cellStyle name="好_Sheet1_1 3" xfId="23799"/>
    <cellStyle name="好_Sheet1_1 3 2" xfId="48712"/>
    <cellStyle name="好_Sheet1_1 4" xfId="23800"/>
    <cellStyle name="好_Sheet1_1 4 2" xfId="48713"/>
    <cellStyle name="好_Sheet1_1 5" xfId="48710"/>
    <cellStyle name="好_Sheet2" xfId="23801"/>
    <cellStyle name="好_Sheet2 2" xfId="23802"/>
    <cellStyle name="好_Sheet2 2 2" xfId="48715"/>
    <cellStyle name="好_Sheet2 3" xfId="23803"/>
    <cellStyle name="好_Sheet2 3 2" xfId="48716"/>
    <cellStyle name="好_Sheet2 4" xfId="23804"/>
    <cellStyle name="好_Sheet2 4 2" xfId="48717"/>
    <cellStyle name="好_Sheet2 5" xfId="48714"/>
    <cellStyle name="好_TB as of 31th March" xfId="23805"/>
    <cellStyle name="好_TB as of 31th March 2" xfId="23806"/>
    <cellStyle name="好_TB as of 31th March 2 2" xfId="23807"/>
    <cellStyle name="好_TB as of 31th March 2 2 2" xfId="23808"/>
    <cellStyle name="好_TB as of 31th March 2 2 2 2" xfId="48721"/>
    <cellStyle name="好_TB as of 31th March 2 2 3" xfId="23809"/>
    <cellStyle name="好_TB as of 31th March 2 2 3 2" xfId="48722"/>
    <cellStyle name="好_TB as of 31th March 2 2 4" xfId="23810"/>
    <cellStyle name="好_TB as of 31th March 2 2 4 2" xfId="48723"/>
    <cellStyle name="好_TB as of 31th March 2 2 5" xfId="48720"/>
    <cellStyle name="好_TB as of 31th March 2 3" xfId="23811"/>
    <cellStyle name="好_TB as of 31th March 2 3 2" xfId="48724"/>
    <cellStyle name="好_TB as of 31th March 2 4" xfId="23812"/>
    <cellStyle name="好_TB as of 31th March 2 4 2" xfId="48725"/>
    <cellStyle name="好_TB as of 31th March 2 5" xfId="23813"/>
    <cellStyle name="好_TB as of 31th March 2 5 2" xfId="48726"/>
    <cellStyle name="好_TB as of 31th March 2 6" xfId="48719"/>
    <cellStyle name="好_TB as of 31th March 3" xfId="23814"/>
    <cellStyle name="好_TB as of 31th March 3 2" xfId="48727"/>
    <cellStyle name="好_TB as of 31th March 4" xfId="23815"/>
    <cellStyle name="好_TB as of 31th March 4 2" xfId="48728"/>
    <cellStyle name="好_TB as of 31th March 5" xfId="23816"/>
    <cellStyle name="好_TB as of 31th March 5 2" xfId="48729"/>
    <cellStyle name="好_TB as of 31th March 6" xfId="48718"/>
    <cellStyle name="好_TB-Consol-0912-n4" xfId="23817"/>
    <cellStyle name="好_TB-Consol-0912-n4 2" xfId="23818"/>
    <cellStyle name="好_TB-Consol-0912-n4 2 2" xfId="48731"/>
    <cellStyle name="好_TB-Consol-0912-n4 3" xfId="23819"/>
    <cellStyle name="好_TB-Consol-0912-n4 3 2" xfId="48732"/>
    <cellStyle name="好_TB-Consol-0912-n4 4" xfId="23820"/>
    <cellStyle name="好_TB-Consol-0912-n4 4 2" xfId="48733"/>
    <cellStyle name="好_TB-Consol-0912-n4 5" xfId="48730"/>
    <cellStyle name="差" xfId="23821"/>
    <cellStyle name="差 2" xfId="23822"/>
    <cellStyle name="差 2 2" xfId="23823"/>
    <cellStyle name="差 2 2 2" xfId="23824"/>
    <cellStyle name="差 2 2 2 2" xfId="48737"/>
    <cellStyle name="差 2 2 3" xfId="23825"/>
    <cellStyle name="差 2 2 3 2" xfId="48738"/>
    <cellStyle name="差 2 2 4" xfId="23826"/>
    <cellStyle name="差 2 2 4 2" xfId="48739"/>
    <cellStyle name="差 2 2 5" xfId="48736"/>
    <cellStyle name="差 2 3" xfId="23827"/>
    <cellStyle name="差 2 3 2" xfId="23828"/>
    <cellStyle name="差 2 3 2 2" xfId="48741"/>
    <cellStyle name="差 2 3 3" xfId="23829"/>
    <cellStyle name="差 2 3 3 2" xfId="48742"/>
    <cellStyle name="差 2 3 4" xfId="23830"/>
    <cellStyle name="差 2 3 4 2" xfId="48743"/>
    <cellStyle name="差 2 3 5" xfId="48740"/>
    <cellStyle name="差 2 4" xfId="23831"/>
    <cellStyle name="差 2 4 2" xfId="23832"/>
    <cellStyle name="差 2 4 2 2" xfId="48745"/>
    <cellStyle name="差 2 4 3" xfId="23833"/>
    <cellStyle name="差 2 4 3 2" xfId="48746"/>
    <cellStyle name="差 2 4 4" xfId="23834"/>
    <cellStyle name="差 2 4 4 2" xfId="48747"/>
    <cellStyle name="差 2 4 5" xfId="48744"/>
    <cellStyle name="差 2 5" xfId="23835"/>
    <cellStyle name="差 2 5 2" xfId="23836"/>
    <cellStyle name="差 2 5 2 2" xfId="48749"/>
    <cellStyle name="差 2 5 3" xfId="23837"/>
    <cellStyle name="差 2 5 3 2" xfId="48750"/>
    <cellStyle name="差 2 5 4" xfId="23838"/>
    <cellStyle name="差 2 5 4 2" xfId="48751"/>
    <cellStyle name="差 2 5 5" xfId="48748"/>
    <cellStyle name="差 2 6" xfId="23839"/>
    <cellStyle name="差 2 6 2" xfId="48752"/>
    <cellStyle name="差 2 7" xfId="23840"/>
    <cellStyle name="差 2 7 2" xfId="48753"/>
    <cellStyle name="差 2 8" xfId="23841"/>
    <cellStyle name="差 2 8 2" xfId="48754"/>
    <cellStyle name="差 2 9" xfId="48735"/>
    <cellStyle name="差 3" xfId="23842"/>
    <cellStyle name="差 3 2" xfId="23843"/>
    <cellStyle name="差 3 2 2" xfId="48756"/>
    <cellStyle name="差 3 3" xfId="23844"/>
    <cellStyle name="差 3 3 2" xfId="48757"/>
    <cellStyle name="差 3 4" xfId="23845"/>
    <cellStyle name="差 3 4 2" xfId="48758"/>
    <cellStyle name="差 3 5" xfId="48755"/>
    <cellStyle name="差 4" xfId="23846"/>
    <cellStyle name="差 4 2" xfId="48759"/>
    <cellStyle name="差 5" xfId="23847"/>
    <cellStyle name="差 5 2" xfId="48760"/>
    <cellStyle name="差 6" xfId="23848"/>
    <cellStyle name="差 6 2" xfId="48761"/>
    <cellStyle name="差 7" xfId="48734"/>
    <cellStyle name="差_09 bgt  review package (4th)_presentation_0409" xfId="23849"/>
    <cellStyle name="差_09 bgt  review package (4th)_presentation_0409 2" xfId="23850"/>
    <cellStyle name="差_09 bgt  review package (4th)_presentation_0409 2 2" xfId="23851"/>
    <cellStyle name="差_09 bgt  review package (4th)_presentation_0409 2 2 2" xfId="23852"/>
    <cellStyle name="差_09 bgt  review package (4th)_presentation_0409 2 2 2 2" xfId="48765"/>
    <cellStyle name="差_09 bgt  review package (4th)_presentation_0409 2 2 3" xfId="23853"/>
    <cellStyle name="差_09 bgt  review package (4th)_presentation_0409 2 2 3 2" xfId="48766"/>
    <cellStyle name="差_09 bgt  review package (4th)_presentation_0409 2 2 4" xfId="23854"/>
    <cellStyle name="差_09 bgt  review package (4th)_presentation_0409 2 2 4 2" xfId="48767"/>
    <cellStyle name="差_09 bgt  review package (4th)_presentation_0409 2 2 5" xfId="48764"/>
    <cellStyle name="差_09 bgt  review package (4th)_presentation_0409 2 3" xfId="23855"/>
    <cellStyle name="差_09 bgt  review package (4th)_presentation_0409 2 3 2" xfId="48768"/>
    <cellStyle name="差_09 bgt  review package (4th)_presentation_0409 2 4" xfId="23856"/>
    <cellStyle name="差_09 bgt  review package (4th)_presentation_0409 2 4 2" xfId="48769"/>
    <cellStyle name="差_09 bgt  review package (4th)_presentation_0409 2 5" xfId="23857"/>
    <cellStyle name="差_09 bgt  review package (4th)_presentation_0409 2 5 2" xfId="48770"/>
    <cellStyle name="差_09 bgt  review package (4th)_presentation_0409 2 6" xfId="48763"/>
    <cellStyle name="差_09 bgt  review package (4th)_presentation_0409 3" xfId="23858"/>
    <cellStyle name="差_09 bgt  review package (4th)_presentation_0409 3 2" xfId="48771"/>
    <cellStyle name="差_09 bgt  review package (4th)_presentation_0409 4" xfId="23859"/>
    <cellStyle name="差_09 bgt  review package (4th)_presentation_0409 4 2" xfId="48772"/>
    <cellStyle name="差_09 bgt  review package (4th)_presentation_0409 5" xfId="23860"/>
    <cellStyle name="差_09 bgt  review package (4th)_presentation_0409 5 2" xfId="48773"/>
    <cellStyle name="差_09 bgt  review package (4th)_presentation_0409 6" xfId="48762"/>
    <cellStyle name="差_0910 WOFE NCF" xfId="23861"/>
    <cellStyle name="差_0910 WOFE NCF 2" xfId="23862"/>
    <cellStyle name="差_0910 WOFE NCF 2 2" xfId="48775"/>
    <cellStyle name="差_0910 WOFE NCF 3" xfId="23863"/>
    <cellStyle name="差_0910 WOFE NCF 3 2" xfId="48776"/>
    <cellStyle name="差_0910 WOFE NCF 4" xfId="23864"/>
    <cellStyle name="差_0910 WOFE NCF 4 2" xfId="48777"/>
    <cellStyle name="差_0910 WOFE NCF 5" xfId="48774"/>
    <cellStyle name="差_0910.AR aging report" xfId="23865"/>
    <cellStyle name="差_0910.AR aging report 2" xfId="23866"/>
    <cellStyle name="差_0910.AR aging report 2 2" xfId="23867"/>
    <cellStyle name="差_0910.AR aging report 2 2 2" xfId="23868"/>
    <cellStyle name="差_0910.AR aging report 2 2 2 2" xfId="48781"/>
    <cellStyle name="差_0910.AR aging report 2 2 3" xfId="23869"/>
    <cellStyle name="差_0910.AR aging report 2 2 3 2" xfId="48782"/>
    <cellStyle name="差_0910.AR aging report 2 2 4" xfId="23870"/>
    <cellStyle name="差_0910.AR aging report 2 2 4 2" xfId="48783"/>
    <cellStyle name="差_0910.AR aging report 2 2 5" xfId="48780"/>
    <cellStyle name="差_0910.AR aging report 2 3" xfId="23871"/>
    <cellStyle name="差_0910.AR aging report 2 3 2" xfId="48784"/>
    <cellStyle name="差_0910.AR aging report 2 4" xfId="23872"/>
    <cellStyle name="差_0910.AR aging report 2 4 2" xfId="48785"/>
    <cellStyle name="差_0910.AR aging report 2 5" xfId="23873"/>
    <cellStyle name="差_0910.AR aging report 2 5 2" xfId="48786"/>
    <cellStyle name="差_0910.AR aging report 2 6" xfId="48779"/>
    <cellStyle name="差_0910.AR aging report 3" xfId="23874"/>
    <cellStyle name="差_0910.AR aging report 3 2" xfId="48787"/>
    <cellStyle name="差_0910.AR aging report 4" xfId="23875"/>
    <cellStyle name="差_0910.AR aging report 4 2" xfId="48788"/>
    <cellStyle name="差_0910.AR aging report 5" xfId="23876"/>
    <cellStyle name="差_0910.AR aging report 5 2" xfId="48789"/>
    <cellStyle name="差_0910.AR aging report 6" xfId="48778"/>
    <cellStyle name="差_101004 loans and borrowingsv2" xfId="23877"/>
    <cellStyle name="差_101004 loans and borrowingsv2 2" xfId="23878"/>
    <cellStyle name="差_101004 loans and borrowingsv2 2 2" xfId="48791"/>
    <cellStyle name="差_101004 loans and borrowingsv2 3" xfId="23879"/>
    <cellStyle name="差_101004 loans and borrowingsv2 3 2" xfId="48792"/>
    <cellStyle name="差_101004 loans and borrowingsv2 4" xfId="23880"/>
    <cellStyle name="差_101004 loans and borrowingsv2 4 2" xfId="48793"/>
    <cellStyle name="差_101004 loans and borrowingsv2 5" xfId="48790"/>
    <cellStyle name="差_200909.GLP.PRC Consolidation" xfId="23881"/>
    <cellStyle name="差_200909.GLP.PRC Consolidation 2" xfId="23882"/>
    <cellStyle name="差_200909.GLP.PRC Consolidation 2 2" xfId="48795"/>
    <cellStyle name="差_200909.GLP.PRC Consolidation 3" xfId="23883"/>
    <cellStyle name="差_200909.GLP.PRC Consolidation 3 2" xfId="48796"/>
    <cellStyle name="差_200909.GLP.PRC Consolidation 4" xfId="23884"/>
    <cellStyle name="差_200909.GLP.PRC Consolidation 4 2" xfId="48797"/>
    <cellStyle name="差_200909.GLP.PRC Consolidation 5" xfId="48794"/>
    <cellStyle name="差_200910.AROR Aging Summary" xfId="23885"/>
    <cellStyle name="差_200910.AROR Aging Summary 2" xfId="23886"/>
    <cellStyle name="差_200910.AROR Aging Summary 2 2" xfId="23887"/>
    <cellStyle name="差_200910.AROR Aging Summary 2 2 2" xfId="23888"/>
    <cellStyle name="差_200910.AROR Aging Summary 2 2 2 2" xfId="48801"/>
    <cellStyle name="差_200910.AROR Aging Summary 2 2 3" xfId="23889"/>
    <cellStyle name="差_200910.AROR Aging Summary 2 2 3 2" xfId="48802"/>
    <cellStyle name="差_200910.AROR Aging Summary 2 2 4" xfId="23890"/>
    <cellStyle name="差_200910.AROR Aging Summary 2 2 4 2" xfId="48803"/>
    <cellStyle name="差_200910.AROR Aging Summary 2 2 5" xfId="48800"/>
    <cellStyle name="差_200910.AROR Aging Summary 2 3" xfId="23891"/>
    <cellStyle name="差_200910.AROR Aging Summary 2 3 2" xfId="48804"/>
    <cellStyle name="差_200910.AROR Aging Summary 2 4" xfId="23892"/>
    <cellStyle name="差_200910.AROR Aging Summary 2 4 2" xfId="48805"/>
    <cellStyle name="差_200910.AROR Aging Summary 2 5" xfId="23893"/>
    <cellStyle name="差_200910.AROR Aging Summary 2 5 2" xfId="48806"/>
    <cellStyle name="差_200910.AROR Aging Summary 2 6" xfId="48799"/>
    <cellStyle name="差_200910.AROR Aging Summary 3" xfId="23894"/>
    <cellStyle name="差_200910.AROR Aging Summary 3 2" xfId="48807"/>
    <cellStyle name="差_200910.AROR Aging Summary 4" xfId="23895"/>
    <cellStyle name="差_200910.AROR Aging Summary 4 2" xfId="48808"/>
    <cellStyle name="差_200910.AROR Aging Summary 5" xfId="23896"/>
    <cellStyle name="差_200910.AROR Aging Summary 5 2" xfId="48809"/>
    <cellStyle name="差_200910.AROR Aging Summary 6" xfId="48798"/>
    <cellStyle name="差_201002meeting material-version_jonas_V4" xfId="23897"/>
    <cellStyle name="差_201002meeting material-version_jonas_V4 2" xfId="23898"/>
    <cellStyle name="差_201002meeting material-version_jonas_V4 2 2" xfId="48811"/>
    <cellStyle name="差_201002meeting material-version_jonas_V4 3" xfId="23899"/>
    <cellStyle name="差_201002meeting material-version_jonas_V4 3 2" xfId="48812"/>
    <cellStyle name="差_201002meeting material-version_jonas_V4 4" xfId="23900"/>
    <cellStyle name="差_201002meeting material-version_jonas_V4 4 2" xfId="48813"/>
    <cellStyle name="差_201002meeting material-version_jonas_V4 5" xfId="48810"/>
    <cellStyle name="差_2011 budget consolidation (group file)_20110120" xfId="23901"/>
    <cellStyle name="差_2011 budget consolidation (group file)_20110120 2" xfId="23902"/>
    <cellStyle name="差_2011 budget consolidation (group file)_20110120 2 2" xfId="48815"/>
    <cellStyle name="差_2011 budget consolidation (group file)_20110120 3" xfId="23903"/>
    <cellStyle name="差_2011 budget consolidation (group file)_20110120 3 2" xfId="48816"/>
    <cellStyle name="差_2011 budget consolidation (group file)_20110120 4" xfId="23904"/>
    <cellStyle name="差_2011 budget consolidation (group file)_20110120 4 2" xfId="48817"/>
    <cellStyle name="差_2011 budget consolidation (group file)_20110120 5" xfId="48814"/>
    <cellStyle name="差_2011 budget consolidation (group file)_20110301" xfId="23905"/>
    <cellStyle name="差_2011 budget consolidation (group file)_20110301 2" xfId="23906"/>
    <cellStyle name="差_2011 budget consolidation (group file)_20110301 2 2" xfId="48819"/>
    <cellStyle name="差_2011 budget consolidation (group file)_20110301 3" xfId="23907"/>
    <cellStyle name="差_2011 budget consolidation (group file)_20110301 3 2" xfId="48820"/>
    <cellStyle name="差_2011 budget consolidation (group file)_20110301 4" xfId="23908"/>
    <cellStyle name="差_2011 budget consolidation (group file)_20110301 4 2" xfId="48821"/>
    <cellStyle name="差_2011 budget consolidation (group file)_20110301 5" xfId="48818"/>
    <cellStyle name="差_achieved average rent" xfId="23909"/>
    <cellStyle name="差_achieved average rent 2" xfId="23910"/>
    <cellStyle name="差_achieved average rent 2 2" xfId="48823"/>
    <cellStyle name="差_achieved average rent 3" xfId="23911"/>
    <cellStyle name="差_achieved average rent 3 2" xfId="48824"/>
    <cellStyle name="差_achieved average rent 4" xfId="23912"/>
    <cellStyle name="差_achieved average rent 4 2" xfId="48825"/>
    <cellStyle name="差_achieved average rent 5" xfId="48822"/>
    <cellStyle name="差_ALL TB" xfId="23913"/>
    <cellStyle name="差_ALL TB 2" xfId="23914"/>
    <cellStyle name="差_ALL TB 2 2" xfId="23915"/>
    <cellStyle name="差_ALL TB 2 2 2" xfId="48828"/>
    <cellStyle name="差_ALL TB 2 3" xfId="23916"/>
    <cellStyle name="差_ALL TB 2 3 2" xfId="48829"/>
    <cellStyle name="差_ALL TB 2 4" xfId="23917"/>
    <cellStyle name="差_ALL TB 2 4 2" xfId="48830"/>
    <cellStyle name="差_ALL TB 2 5" xfId="48827"/>
    <cellStyle name="差_ALL TB 3" xfId="23918"/>
    <cellStyle name="差_ALL TB 3 2" xfId="23919"/>
    <cellStyle name="差_ALL TB 3 2 2" xfId="48832"/>
    <cellStyle name="差_ALL TB 3 3" xfId="23920"/>
    <cellStyle name="差_ALL TB 3 3 2" xfId="48833"/>
    <cellStyle name="差_ALL TB 3 4" xfId="23921"/>
    <cellStyle name="差_ALL TB 3 4 2" xfId="48834"/>
    <cellStyle name="差_ALL TB 3 5" xfId="48831"/>
    <cellStyle name="差_ALL TB 4" xfId="23922"/>
    <cellStyle name="差_ALL TB 4 2" xfId="23923"/>
    <cellStyle name="差_ALL TB 4 2 2" xfId="48836"/>
    <cellStyle name="差_ALL TB 4 3" xfId="23924"/>
    <cellStyle name="差_ALL TB 4 3 2" xfId="48837"/>
    <cellStyle name="差_ALL TB 4 4" xfId="23925"/>
    <cellStyle name="差_ALL TB 4 4 2" xfId="48838"/>
    <cellStyle name="差_ALL TB 4 5" xfId="48835"/>
    <cellStyle name="差_ALL TB 5" xfId="23926"/>
    <cellStyle name="差_ALL TB 5 2" xfId="23927"/>
    <cellStyle name="差_ALL TB 5 2 2" xfId="48840"/>
    <cellStyle name="差_ALL TB 5 3" xfId="23928"/>
    <cellStyle name="差_ALL TB 5 3 2" xfId="48841"/>
    <cellStyle name="差_ALL TB 5 4" xfId="23929"/>
    <cellStyle name="差_ALL TB 5 4 2" xfId="48842"/>
    <cellStyle name="差_ALL TB 5 5" xfId="48839"/>
    <cellStyle name="差_ALL TB 6" xfId="23930"/>
    <cellStyle name="差_ALL TB 6 2" xfId="48843"/>
    <cellStyle name="差_ALL TB 7" xfId="23931"/>
    <cellStyle name="差_ALL TB 7 2" xfId="48844"/>
    <cellStyle name="差_ALL TB 8" xfId="23932"/>
    <cellStyle name="差_ALL TB 8 2" xfId="48845"/>
    <cellStyle name="差_ALL TB 9" xfId="48826"/>
    <cellStyle name="差_Analysis Test-Sep.2009(Datable)" xfId="23933"/>
    <cellStyle name="差_Analysis Test-Sep.2009(Datable) 2" xfId="23934"/>
    <cellStyle name="差_Analysis Test-Sep.2009(Datable) 2 2" xfId="23935"/>
    <cellStyle name="差_Analysis Test-Sep.2009(Datable) 2 2 2" xfId="23936"/>
    <cellStyle name="差_Analysis Test-Sep.2009(Datable) 2 2 2 2" xfId="48849"/>
    <cellStyle name="差_Analysis Test-Sep.2009(Datable) 2 2 3" xfId="23937"/>
    <cellStyle name="差_Analysis Test-Sep.2009(Datable) 2 2 3 2" xfId="48850"/>
    <cellStyle name="差_Analysis Test-Sep.2009(Datable) 2 2 4" xfId="23938"/>
    <cellStyle name="差_Analysis Test-Sep.2009(Datable) 2 2 4 2" xfId="48851"/>
    <cellStyle name="差_Analysis Test-Sep.2009(Datable) 2 2 5" xfId="48848"/>
    <cellStyle name="差_Analysis Test-Sep.2009(Datable) 2 3" xfId="23939"/>
    <cellStyle name="差_Analysis Test-Sep.2009(Datable) 2 3 2" xfId="48852"/>
    <cellStyle name="差_Analysis Test-Sep.2009(Datable) 2 4" xfId="23940"/>
    <cellStyle name="差_Analysis Test-Sep.2009(Datable) 2 4 2" xfId="48853"/>
    <cellStyle name="差_Analysis Test-Sep.2009(Datable) 2 5" xfId="23941"/>
    <cellStyle name="差_Analysis Test-Sep.2009(Datable) 2 5 2" xfId="48854"/>
    <cellStyle name="差_Analysis Test-Sep.2009(Datable) 2 6" xfId="48847"/>
    <cellStyle name="差_Analysis Test-Sep.2009(Datable) 3" xfId="23942"/>
    <cellStyle name="差_Analysis Test-Sep.2009(Datable) 3 2" xfId="48855"/>
    <cellStyle name="差_Analysis Test-Sep.2009(Datable) 4" xfId="23943"/>
    <cellStyle name="差_Analysis Test-Sep.2009(Datable) 4 2" xfId="48856"/>
    <cellStyle name="差_Analysis Test-Sep.2009(Datable) 5" xfId="23944"/>
    <cellStyle name="差_Analysis Test-Sep.2009(Datable) 5 2" xfId="48857"/>
    <cellStyle name="差_Analysis Test-Sep.2009(Datable) 6" xfId="48846"/>
    <cellStyle name="差_AP Configuration_090907" xfId="23945"/>
    <cellStyle name="差_AP Configuration_090907 2" xfId="23946"/>
    <cellStyle name="差_AP Configuration_090907 2 2" xfId="48859"/>
    <cellStyle name="差_AP Configuration_090907 3" xfId="23947"/>
    <cellStyle name="差_AP Configuration_090907 3 2" xfId="48860"/>
    <cellStyle name="差_AP Configuration_090907 4" xfId="23948"/>
    <cellStyle name="差_AP Configuration_090907 4 2" xfId="48861"/>
    <cellStyle name="差_AP Configuration_090907 5" xfId="48858"/>
    <cellStyle name="差_Appendix - Asset management report-Aug.2009(Datable)-updated" xfId="23949"/>
    <cellStyle name="差_Appendix - Asset management report-Aug.2009(Datable)-updated 2" xfId="23950"/>
    <cellStyle name="差_Appendix - Asset management report-Aug.2009(Datable)-updated 2 2" xfId="23951"/>
    <cellStyle name="差_Appendix - Asset management report-Aug.2009(Datable)-updated 2 2 2" xfId="23952"/>
    <cellStyle name="差_Appendix - Asset management report-Aug.2009(Datable)-updated 2 2 2 2" xfId="48865"/>
    <cellStyle name="差_Appendix - Asset management report-Aug.2009(Datable)-updated 2 2 3" xfId="23953"/>
    <cellStyle name="差_Appendix - Asset management report-Aug.2009(Datable)-updated 2 2 3 2" xfId="48866"/>
    <cellStyle name="差_Appendix - Asset management report-Aug.2009(Datable)-updated 2 2 4" xfId="23954"/>
    <cellStyle name="差_Appendix - Asset management report-Aug.2009(Datable)-updated 2 2 4 2" xfId="48867"/>
    <cellStyle name="差_Appendix - Asset management report-Aug.2009(Datable)-updated 2 2 5" xfId="48864"/>
    <cellStyle name="差_Appendix - Asset management report-Aug.2009(Datable)-updated 2 3" xfId="23955"/>
    <cellStyle name="差_Appendix - Asset management report-Aug.2009(Datable)-updated 2 3 2" xfId="48868"/>
    <cellStyle name="差_Appendix - Asset management report-Aug.2009(Datable)-updated 2 4" xfId="23956"/>
    <cellStyle name="差_Appendix - Asset management report-Aug.2009(Datable)-updated 2 4 2" xfId="48869"/>
    <cellStyle name="差_Appendix - Asset management report-Aug.2009(Datable)-updated 2 5" xfId="23957"/>
    <cellStyle name="差_Appendix - Asset management report-Aug.2009(Datable)-updated 2 5 2" xfId="48870"/>
    <cellStyle name="差_Appendix - Asset management report-Aug.2009(Datable)-updated 2 6" xfId="48863"/>
    <cellStyle name="差_Appendix - Asset management report-Aug.2009(Datable)-updated 3" xfId="23958"/>
    <cellStyle name="差_Appendix - Asset management report-Aug.2009(Datable)-updated 3 2" xfId="48871"/>
    <cellStyle name="差_Appendix - Asset management report-Aug.2009(Datable)-updated 4" xfId="23959"/>
    <cellStyle name="差_Appendix - Asset management report-Aug.2009(Datable)-updated 4 2" xfId="48872"/>
    <cellStyle name="差_Appendix - Asset management report-Aug.2009(Datable)-updated 5" xfId="23960"/>
    <cellStyle name="差_Appendix - Asset management report-Aug.2009(Datable)-updated 5 2" xfId="48873"/>
    <cellStyle name="差_Appendix - Asset management report-Aug.2009(Datable)-updated 6" xfId="48862"/>
    <cellStyle name="差_Appendix - Asset management report-Oct.2009(Privotable)" xfId="23961"/>
    <cellStyle name="差_Appendix - Asset management report-Oct.2009(Privotable) 2" xfId="23962"/>
    <cellStyle name="差_Appendix - Asset management report-Oct.2009(Privotable) 2 2" xfId="23963"/>
    <cellStyle name="差_Appendix - Asset management report-Oct.2009(Privotable) 2 2 2" xfId="23964"/>
    <cellStyle name="差_Appendix - Asset management report-Oct.2009(Privotable) 2 2 2 2" xfId="48877"/>
    <cellStyle name="差_Appendix - Asset management report-Oct.2009(Privotable) 2 2 3" xfId="23965"/>
    <cellStyle name="差_Appendix - Asset management report-Oct.2009(Privotable) 2 2 3 2" xfId="48878"/>
    <cellStyle name="差_Appendix - Asset management report-Oct.2009(Privotable) 2 2 4" xfId="23966"/>
    <cellStyle name="差_Appendix - Asset management report-Oct.2009(Privotable) 2 2 4 2" xfId="48879"/>
    <cellStyle name="差_Appendix - Asset management report-Oct.2009(Privotable) 2 2 5" xfId="48876"/>
    <cellStyle name="差_Appendix - Asset management report-Oct.2009(Privotable) 2 3" xfId="23967"/>
    <cellStyle name="差_Appendix - Asset management report-Oct.2009(Privotable) 2 3 2" xfId="48880"/>
    <cellStyle name="差_Appendix - Asset management report-Oct.2009(Privotable) 2 4" xfId="23968"/>
    <cellStyle name="差_Appendix - Asset management report-Oct.2009(Privotable) 2 4 2" xfId="48881"/>
    <cellStyle name="差_Appendix - Asset management report-Oct.2009(Privotable) 2 5" xfId="23969"/>
    <cellStyle name="差_Appendix - Asset management report-Oct.2009(Privotable) 2 5 2" xfId="48882"/>
    <cellStyle name="差_Appendix - Asset management report-Oct.2009(Privotable) 2 6" xfId="48875"/>
    <cellStyle name="差_Appendix - Asset management report-Oct.2009(Privotable) 3" xfId="23970"/>
    <cellStyle name="差_Appendix - Asset management report-Oct.2009(Privotable) 3 2" xfId="48883"/>
    <cellStyle name="差_Appendix - Asset management report-Oct.2009(Privotable) 4" xfId="23971"/>
    <cellStyle name="差_Appendix - Asset management report-Oct.2009(Privotable) 4 2" xfId="48884"/>
    <cellStyle name="差_Appendix - Asset management report-Oct.2009(Privotable) 5" xfId="23972"/>
    <cellStyle name="差_Appendix - Asset management report-Oct.2009(Privotable) 5 2" xfId="48885"/>
    <cellStyle name="差_Appendix - Asset management report-Oct.2009(Privotable) 6" xfId="48874"/>
    <cellStyle name="差_asset base" xfId="23973"/>
    <cellStyle name="差_asset base 2" xfId="23974"/>
    <cellStyle name="差_asset base 2 2" xfId="23975"/>
    <cellStyle name="差_asset base 2 2 2" xfId="23976"/>
    <cellStyle name="差_asset base 2 2 2 2" xfId="48889"/>
    <cellStyle name="差_asset base 2 2 3" xfId="23977"/>
    <cellStyle name="差_asset base 2 2 3 2" xfId="48890"/>
    <cellStyle name="差_asset base 2 2 4" xfId="23978"/>
    <cellStyle name="差_asset base 2 2 4 2" xfId="48891"/>
    <cellStyle name="差_asset base 2 2 5" xfId="48888"/>
    <cellStyle name="差_asset base 2 3" xfId="23979"/>
    <cellStyle name="差_asset base 2 3 2" xfId="48892"/>
    <cellStyle name="差_asset base 2 4" xfId="23980"/>
    <cellStyle name="差_asset base 2 4 2" xfId="48893"/>
    <cellStyle name="差_asset base 2 5" xfId="23981"/>
    <cellStyle name="差_asset base 2 5 2" xfId="48894"/>
    <cellStyle name="差_asset base 2 6" xfId="48887"/>
    <cellStyle name="差_asset base 3" xfId="23982"/>
    <cellStyle name="差_asset base 3 2" xfId="48895"/>
    <cellStyle name="差_asset base 4" xfId="23983"/>
    <cellStyle name="差_asset base 4 2" xfId="48896"/>
    <cellStyle name="差_asset base 5" xfId="23984"/>
    <cellStyle name="差_asset base 5 2" xfId="48897"/>
    <cellStyle name="差_asset base 6" xfId="48886"/>
    <cellStyle name="差_Asset Management_Monthly Management Report_Template_20090924" xfId="23985"/>
    <cellStyle name="差_Asset Management_Monthly Management Report_Template_20090924 2" xfId="23986"/>
    <cellStyle name="差_Asset Management_Monthly Management Report_Template_20090924 2 2" xfId="48899"/>
    <cellStyle name="差_Asset Management_Monthly Management Report_Template_20090924 3" xfId="23987"/>
    <cellStyle name="差_Asset Management_Monthly Management Report_Template_20090924 3 2" xfId="48900"/>
    <cellStyle name="差_Asset Management_Monthly Management Report_Template_20090924 4" xfId="23988"/>
    <cellStyle name="差_Asset Management_Monthly Management Report_Template_20090924 4 2" xfId="48901"/>
    <cellStyle name="差_Asset Management_Monthly Management Report_Template_20090924 5" xfId="48898"/>
    <cellStyle name="差_Asset valuation1231-draft" xfId="23989"/>
    <cellStyle name="差_Asset valuation1231-draft 2" xfId="23990"/>
    <cellStyle name="差_Asset valuation1231-draft 2 2" xfId="48903"/>
    <cellStyle name="差_Asset valuation1231-draft 3" xfId="23991"/>
    <cellStyle name="差_Asset valuation1231-draft 3 2" xfId="48904"/>
    <cellStyle name="差_Asset valuation1231-draft 4" xfId="23992"/>
    <cellStyle name="差_Asset valuation1231-draft 4 2" xfId="48905"/>
    <cellStyle name="差_Asset valuation1231-draft 5" xfId="48902"/>
    <cellStyle name="差_BS" xfId="23993"/>
    <cellStyle name="差_BS 2" xfId="23994"/>
    <cellStyle name="差_BS 2 2" xfId="48907"/>
    <cellStyle name="差_BS 3" xfId="23995"/>
    <cellStyle name="差_BS 3 2" xfId="48908"/>
    <cellStyle name="差_BS 4" xfId="23996"/>
    <cellStyle name="差_BS 4 2" xfId="48909"/>
    <cellStyle name="差_BS 5" xfId="48906"/>
    <cellStyle name="差_BU list" xfId="23997"/>
    <cellStyle name="差_BU list 2" xfId="23998"/>
    <cellStyle name="差_BU list 2 2" xfId="48911"/>
    <cellStyle name="差_BU list 3" xfId="23999"/>
    <cellStyle name="差_BU list 3 2" xfId="48912"/>
    <cellStyle name="差_BU list 4" xfId="24000"/>
    <cellStyle name="差_BU list 4 2" xfId="48913"/>
    <cellStyle name="差_BU list 5" xfId="48910"/>
    <cellStyle name="差_BU NCF (Cash Flow)_Template_20091203" xfId="24001"/>
    <cellStyle name="差_BU NCF (Cash Flow)_Template_20091203 2" xfId="24002"/>
    <cellStyle name="差_BU NCF (Cash Flow)_Template_20091203 2 2" xfId="48915"/>
    <cellStyle name="差_BU NCF (Cash Flow)_Template_20091203 3" xfId="24003"/>
    <cellStyle name="差_BU NCF (Cash Flow)_Template_20091203 3 2" xfId="48916"/>
    <cellStyle name="差_BU NCF (Cash Flow)_Template_20091203 4" xfId="24004"/>
    <cellStyle name="差_BU NCF (Cash Flow)_Template_20091203 4 2" xfId="48917"/>
    <cellStyle name="差_BU NCF (Cash Flow)_Template_20091203 5" xfId="48914"/>
    <cellStyle name="差_Budget 2009-GA template_North_regional mgt" xfId="24005"/>
    <cellStyle name="差_Budget 2009-GA template_North_regional mgt 2" xfId="24006"/>
    <cellStyle name="差_Budget 2009-GA template_North_regional mgt 2 2" xfId="24007"/>
    <cellStyle name="差_Budget 2009-GA template_North_regional mgt 2 2 2" xfId="48920"/>
    <cellStyle name="差_Budget 2009-GA template_North_regional mgt 2 3" xfId="24008"/>
    <cellStyle name="差_Budget 2009-GA template_North_regional mgt 2 3 2" xfId="48921"/>
    <cellStyle name="差_Budget 2009-GA template_North_regional mgt 2 4" xfId="24009"/>
    <cellStyle name="差_Budget 2009-GA template_North_regional mgt 2 4 2" xfId="48922"/>
    <cellStyle name="差_Budget 2009-GA template_North_regional mgt 2 5" xfId="48919"/>
    <cellStyle name="差_Budget 2009-GA template_North_regional mgt 3" xfId="24010"/>
    <cellStyle name="差_Budget 2009-GA template_North_regional mgt 3 2" xfId="24011"/>
    <cellStyle name="差_Budget 2009-GA template_North_regional mgt 3 2 2" xfId="48924"/>
    <cellStyle name="差_Budget 2009-GA template_North_regional mgt 3 3" xfId="24012"/>
    <cellStyle name="差_Budget 2009-GA template_North_regional mgt 3 3 2" xfId="48925"/>
    <cellStyle name="差_Budget 2009-GA template_North_regional mgt 3 4" xfId="24013"/>
    <cellStyle name="差_Budget 2009-GA template_North_regional mgt 3 4 2" xfId="48926"/>
    <cellStyle name="差_Budget 2009-GA template_North_regional mgt 3 5" xfId="48923"/>
    <cellStyle name="差_Budget 2009-GA template_North_regional mgt 4" xfId="24014"/>
    <cellStyle name="差_Budget 2009-GA template_North_regional mgt 4 2" xfId="24015"/>
    <cellStyle name="差_Budget 2009-GA template_North_regional mgt 4 2 2" xfId="48928"/>
    <cellStyle name="差_Budget 2009-GA template_North_regional mgt 4 3" xfId="24016"/>
    <cellStyle name="差_Budget 2009-GA template_North_regional mgt 4 3 2" xfId="48929"/>
    <cellStyle name="差_Budget 2009-GA template_North_regional mgt 4 4" xfId="24017"/>
    <cellStyle name="差_Budget 2009-GA template_North_regional mgt 4 4 2" xfId="48930"/>
    <cellStyle name="差_Budget 2009-GA template_North_regional mgt 4 5" xfId="48927"/>
    <cellStyle name="差_Budget 2009-GA template_North_regional mgt 5" xfId="24018"/>
    <cellStyle name="差_Budget 2009-GA template_North_regional mgt 5 2" xfId="24019"/>
    <cellStyle name="差_Budget 2009-GA template_North_regional mgt 5 2 2" xfId="48932"/>
    <cellStyle name="差_Budget 2009-GA template_North_regional mgt 5 3" xfId="24020"/>
    <cellStyle name="差_Budget 2009-GA template_North_regional mgt 5 3 2" xfId="48933"/>
    <cellStyle name="差_Budget 2009-GA template_North_regional mgt 5 4" xfId="24021"/>
    <cellStyle name="差_Budget 2009-GA template_North_regional mgt 5 4 2" xfId="48934"/>
    <cellStyle name="差_Budget 2009-GA template_North_regional mgt 5 5" xfId="48931"/>
    <cellStyle name="差_Budget 2009-GA template_North_regional mgt 6" xfId="24022"/>
    <cellStyle name="差_Budget 2009-GA template_North_regional mgt 6 2" xfId="48935"/>
    <cellStyle name="差_Budget 2009-GA template_North_regional mgt 7" xfId="24023"/>
    <cellStyle name="差_Budget 2009-GA template_North_regional mgt 7 2" xfId="48936"/>
    <cellStyle name="差_Budget 2009-GA template_North_regional mgt 8" xfId="24024"/>
    <cellStyle name="差_Budget 2009-GA template_North_regional mgt 8 2" xfId="48937"/>
    <cellStyle name="差_Budget 2009-GA template_North_regional mgt 9" xfId="48918"/>
    <cellStyle name="差_Budget 2009-NOI template_China_090413(Ennio)" xfId="24025"/>
    <cellStyle name="差_Budget 2009-NOI template_China_090413(Ennio) 2" xfId="24026"/>
    <cellStyle name="差_Budget 2009-NOI template_China_090413(Ennio) 2 2" xfId="24027"/>
    <cellStyle name="差_Budget 2009-NOI template_China_090413(Ennio) 2 2 2" xfId="24028"/>
    <cellStyle name="差_Budget 2009-NOI template_China_090413(Ennio) 2 2 2 2" xfId="48941"/>
    <cellStyle name="差_Budget 2009-NOI template_China_090413(Ennio) 2 2 3" xfId="24029"/>
    <cellStyle name="差_Budget 2009-NOI template_China_090413(Ennio) 2 2 3 2" xfId="48942"/>
    <cellStyle name="差_Budget 2009-NOI template_China_090413(Ennio) 2 2 4" xfId="24030"/>
    <cellStyle name="差_Budget 2009-NOI template_China_090413(Ennio) 2 2 4 2" xfId="48943"/>
    <cellStyle name="差_Budget 2009-NOI template_China_090413(Ennio) 2 2 5" xfId="48940"/>
    <cellStyle name="差_Budget 2009-NOI template_China_090413(Ennio) 2 3" xfId="24031"/>
    <cellStyle name="差_Budget 2009-NOI template_China_090413(Ennio) 2 3 2" xfId="48944"/>
    <cellStyle name="差_Budget 2009-NOI template_China_090413(Ennio) 2 4" xfId="24032"/>
    <cellStyle name="差_Budget 2009-NOI template_China_090413(Ennio) 2 4 2" xfId="48945"/>
    <cellStyle name="差_Budget 2009-NOI template_China_090413(Ennio) 2 5" xfId="24033"/>
    <cellStyle name="差_Budget 2009-NOI template_China_090413(Ennio) 2 5 2" xfId="48946"/>
    <cellStyle name="差_Budget 2009-NOI template_China_090413(Ennio) 2 6" xfId="48939"/>
    <cellStyle name="差_Budget 2009-NOI template_China_090413(Ennio) 3" xfId="24034"/>
    <cellStyle name="差_Budget 2009-NOI template_China_090413(Ennio) 3 2" xfId="48947"/>
    <cellStyle name="差_Budget 2009-NOI template_China_090413(Ennio) 4" xfId="24035"/>
    <cellStyle name="差_Budget 2009-NOI template_China_090413(Ennio) 4 2" xfId="48948"/>
    <cellStyle name="差_Budget 2009-NOI template_China_090413(Ennio) 5" xfId="24036"/>
    <cellStyle name="差_Budget 2009-NOI template_China_090413(Ennio) 5 2" xfId="48949"/>
    <cellStyle name="差_Budget 2009-NOI template_China_090413(Ennio) 6" xfId="48938"/>
    <cellStyle name="差_Budget 2010 Template (3 Sheets)_20090916" xfId="24037"/>
    <cellStyle name="差_Budget 2010 Template (3 Sheets)_20090916 2" xfId="24038"/>
    <cellStyle name="差_Budget 2010 Template (3 Sheets)_20090916 2 2" xfId="48951"/>
    <cellStyle name="差_Budget 2010 Template (3 Sheets)_20090916 3" xfId="24039"/>
    <cellStyle name="差_Budget 2010 Template (3 Sheets)_20090916 3 2" xfId="48952"/>
    <cellStyle name="差_Budget 2010 Template (3 Sheets)_20090916 4" xfId="24040"/>
    <cellStyle name="差_Budget 2010 Template (3 Sheets)_20090916 4 2" xfId="48953"/>
    <cellStyle name="差_Budget 2010 Template (3 Sheets)_20090916 5" xfId="48950"/>
    <cellStyle name="差_C5002 Report v3" xfId="24041"/>
    <cellStyle name="差_C5002 Report v3 2" xfId="24042"/>
    <cellStyle name="差_C5002 Report v3 2 2" xfId="48955"/>
    <cellStyle name="差_C5002 Report v3 3" xfId="24043"/>
    <cellStyle name="差_C5002 Report v3 3 2" xfId="48956"/>
    <cellStyle name="差_C5002 Report v3 4" xfId="24044"/>
    <cellStyle name="差_C5002 Report v3 4 2" xfId="48957"/>
    <cellStyle name="差_C5002 Report v3 5" xfId="48954"/>
    <cellStyle name="差_Cash flow - AHC - Offshore - 200904 - 20090522 LQ" xfId="24045"/>
    <cellStyle name="差_Cash flow - AHC - Offshore - 200904 - 20090522 LQ 2" xfId="24046"/>
    <cellStyle name="差_Cash flow - AHC - Offshore - 200904 - 20090522 LQ 2 2" xfId="24047"/>
    <cellStyle name="差_Cash flow - AHC - Offshore - 200904 - 20090522 LQ 2 2 2" xfId="24048"/>
    <cellStyle name="差_Cash flow - AHC - Offshore - 200904 - 20090522 LQ 2 2 2 2" xfId="48961"/>
    <cellStyle name="差_Cash flow - AHC - Offshore - 200904 - 20090522 LQ 2 2 3" xfId="24049"/>
    <cellStyle name="差_Cash flow - AHC - Offshore - 200904 - 20090522 LQ 2 2 3 2" xfId="48962"/>
    <cellStyle name="差_Cash flow - AHC - Offshore - 200904 - 20090522 LQ 2 2 4" xfId="24050"/>
    <cellStyle name="差_Cash flow - AHC - Offshore - 200904 - 20090522 LQ 2 2 4 2" xfId="48963"/>
    <cellStyle name="差_Cash flow - AHC - Offshore - 200904 - 20090522 LQ 2 2 5" xfId="48960"/>
    <cellStyle name="差_Cash flow - AHC - Offshore - 200904 - 20090522 LQ 2 3" xfId="24051"/>
    <cellStyle name="差_Cash flow - AHC - Offshore - 200904 - 20090522 LQ 2 3 2" xfId="48964"/>
    <cellStyle name="差_Cash flow - AHC - Offshore - 200904 - 20090522 LQ 2 4" xfId="24052"/>
    <cellStyle name="差_Cash flow - AHC - Offshore - 200904 - 20090522 LQ 2 4 2" xfId="48965"/>
    <cellStyle name="差_Cash flow - AHC - Offshore - 200904 - 20090522 LQ 2 5" xfId="24053"/>
    <cellStyle name="差_Cash flow - AHC - Offshore - 200904 - 20090522 LQ 2 5 2" xfId="48966"/>
    <cellStyle name="差_Cash flow - AHC - Offshore - 200904 - 20090522 LQ 2 6" xfId="48959"/>
    <cellStyle name="差_Cash flow - AHC - Offshore - 200904 - 20090522 LQ 3" xfId="24054"/>
    <cellStyle name="差_Cash flow - AHC - Offshore - 200904 - 20090522 LQ 3 2" xfId="48967"/>
    <cellStyle name="差_Cash flow - AHC - Offshore - 200904 - 20090522 LQ 4" xfId="24055"/>
    <cellStyle name="差_Cash flow - AHC - Offshore - 200904 - 20090522 LQ 4 2" xfId="48968"/>
    <cellStyle name="差_Cash flow - AHC - Offshore - 200904 - 20090522 LQ 5" xfId="24056"/>
    <cellStyle name="差_Cash flow - AHC - Offshore - 200904 - 20090522 LQ 5 2" xfId="48969"/>
    <cellStyle name="差_Cash flow - AHC - Offshore - 200904 - 20090522 LQ 6" xfId="48958"/>
    <cellStyle name="差_Cash Flow Statement (FCT)_sample (2)" xfId="24057"/>
    <cellStyle name="差_Cash Flow Statement (FCT)_sample (2) 2" xfId="24058"/>
    <cellStyle name="差_Cash Flow Statement (FCT)_sample (2) 2 2" xfId="24059"/>
    <cellStyle name="差_Cash Flow Statement (FCT)_sample (2) 2 2 2" xfId="48972"/>
    <cellStyle name="差_Cash Flow Statement (FCT)_sample (2) 2 3" xfId="24060"/>
    <cellStyle name="差_Cash Flow Statement (FCT)_sample (2) 2 3 2" xfId="48973"/>
    <cellStyle name="差_Cash Flow Statement (FCT)_sample (2) 2 4" xfId="24061"/>
    <cellStyle name="差_Cash Flow Statement (FCT)_sample (2) 2 4 2" xfId="48974"/>
    <cellStyle name="差_Cash Flow Statement (FCT)_sample (2) 2 5" xfId="48971"/>
    <cellStyle name="差_Cash Flow Statement (FCT)_sample (2) 3" xfId="24062"/>
    <cellStyle name="差_Cash Flow Statement (FCT)_sample (2) 3 2" xfId="24063"/>
    <cellStyle name="差_Cash Flow Statement (FCT)_sample (2) 3 2 2" xfId="48976"/>
    <cellStyle name="差_Cash Flow Statement (FCT)_sample (2) 3 3" xfId="24064"/>
    <cellStyle name="差_Cash Flow Statement (FCT)_sample (2) 3 3 2" xfId="48977"/>
    <cellStyle name="差_Cash Flow Statement (FCT)_sample (2) 3 4" xfId="24065"/>
    <cellStyle name="差_Cash Flow Statement (FCT)_sample (2) 3 4 2" xfId="48978"/>
    <cellStyle name="差_Cash Flow Statement (FCT)_sample (2) 3 5" xfId="48975"/>
    <cellStyle name="差_Cash Flow Statement (FCT)_sample (2) 4" xfId="24066"/>
    <cellStyle name="差_Cash Flow Statement (FCT)_sample (2) 4 2" xfId="24067"/>
    <cellStyle name="差_Cash Flow Statement (FCT)_sample (2) 4 2 2" xfId="48980"/>
    <cellStyle name="差_Cash Flow Statement (FCT)_sample (2) 4 3" xfId="24068"/>
    <cellStyle name="差_Cash Flow Statement (FCT)_sample (2) 4 3 2" xfId="48981"/>
    <cellStyle name="差_Cash Flow Statement (FCT)_sample (2) 4 4" xfId="24069"/>
    <cellStyle name="差_Cash Flow Statement (FCT)_sample (2) 4 4 2" xfId="48982"/>
    <cellStyle name="差_Cash Flow Statement (FCT)_sample (2) 4 5" xfId="48979"/>
    <cellStyle name="差_Cash Flow Statement (FCT)_sample (2) 5" xfId="24070"/>
    <cellStyle name="差_Cash Flow Statement (FCT)_sample (2) 5 2" xfId="24071"/>
    <cellStyle name="差_Cash Flow Statement (FCT)_sample (2) 5 2 2" xfId="48984"/>
    <cellStyle name="差_Cash Flow Statement (FCT)_sample (2) 5 3" xfId="24072"/>
    <cellStyle name="差_Cash Flow Statement (FCT)_sample (2) 5 3 2" xfId="48985"/>
    <cellStyle name="差_Cash Flow Statement (FCT)_sample (2) 5 4" xfId="24073"/>
    <cellStyle name="差_Cash Flow Statement (FCT)_sample (2) 5 4 2" xfId="48986"/>
    <cellStyle name="差_Cash Flow Statement (FCT)_sample (2) 5 5" xfId="48983"/>
    <cellStyle name="差_Cash Flow Statement (FCT)_sample (2) 6" xfId="24074"/>
    <cellStyle name="差_Cash Flow Statement (FCT)_sample (2) 6 2" xfId="48987"/>
    <cellStyle name="差_Cash Flow Statement (FCT)_sample (2) 7" xfId="24075"/>
    <cellStyle name="差_Cash Flow Statement (FCT)_sample (2) 7 2" xfId="48988"/>
    <cellStyle name="差_Cash Flow Statement (FCT)_sample (2) 8" xfId="24076"/>
    <cellStyle name="差_Cash Flow Statement (FCT)_sample (2) 8 2" xfId="48989"/>
    <cellStyle name="差_Cash Flow Statement (FCT)_sample (2) 9" xfId="48970"/>
    <cellStyle name="差_CH_NOI2009_2009_3BAL" xfId="24077"/>
    <cellStyle name="差_CH_NOI2009_2009_3BAL 2" xfId="24078"/>
    <cellStyle name="差_CH_NOI2009_2009_3BAL 2 2" xfId="24079"/>
    <cellStyle name="差_CH_NOI2009_2009_3BAL 2 2 2" xfId="24080"/>
    <cellStyle name="差_CH_NOI2009_2009_3BAL 2 2 2 2" xfId="48993"/>
    <cellStyle name="差_CH_NOI2009_2009_3BAL 2 2 3" xfId="24081"/>
    <cellStyle name="差_CH_NOI2009_2009_3BAL 2 2 3 2" xfId="48994"/>
    <cellStyle name="差_CH_NOI2009_2009_3BAL 2 2 4" xfId="24082"/>
    <cellStyle name="差_CH_NOI2009_2009_3BAL 2 2 4 2" xfId="48995"/>
    <cellStyle name="差_CH_NOI2009_2009_3BAL 2 2 5" xfId="48992"/>
    <cellStyle name="差_CH_NOI2009_2009_3BAL 2 3" xfId="24083"/>
    <cellStyle name="差_CH_NOI2009_2009_3BAL 2 3 2" xfId="48996"/>
    <cellStyle name="差_CH_NOI2009_2009_3BAL 2 4" xfId="24084"/>
    <cellStyle name="差_CH_NOI2009_2009_3BAL 2 4 2" xfId="48997"/>
    <cellStyle name="差_CH_NOI2009_2009_3BAL 2 5" xfId="24085"/>
    <cellStyle name="差_CH_NOI2009_2009_3BAL 2 5 2" xfId="48998"/>
    <cellStyle name="差_CH_NOI2009_2009_3BAL 2 6" xfId="48991"/>
    <cellStyle name="差_CH_NOI2009_2009_3BAL 3" xfId="24086"/>
    <cellStyle name="差_CH_NOI2009_2009_3BAL 3 2" xfId="48999"/>
    <cellStyle name="差_CH_NOI2009_2009_3BAL 4" xfId="24087"/>
    <cellStyle name="差_CH_NOI2009_2009_3BAL 4 2" xfId="49000"/>
    <cellStyle name="差_CH_NOI2009_2009_3BAL 5" xfId="24088"/>
    <cellStyle name="差_CH_NOI2009_2009_3BAL 5 2" xfId="49001"/>
    <cellStyle name="差_CH_NOI2009_2009_3BAL 6" xfId="48990"/>
    <cellStyle name="差_CH_NOI2009_PER_2009_3" xfId="24089"/>
    <cellStyle name="差_CH_NOI2009_PER_2009_3 2" xfId="24090"/>
    <cellStyle name="差_CH_NOI2009_PER_2009_3 2 2" xfId="24091"/>
    <cellStyle name="差_CH_NOI2009_PER_2009_3 2 2 2" xfId="24092"/>
    <cellStyle name="差_CH_NOI2009_PER_2009_3 2 2 2 2" xfId="49005"/>
    <cellStyle name="差_CH_NOI2009_PER_2009_3 2 2 3" xfId="24093"/>
    <cellStyle name="差_CH_NOI2009_PER_2009_3 2 2 3 2" xfId="49006"/>
    <cellStyle name="差_CH_NOI2009_PER_2009_3 2 2 4" xfId="24094"/>
    <cellStyle name="差_CH_NOI2009_PER_2009_3 2 2 4 2" xfId="49007"/>
    <cellStyle name="差_CH_NOI2009_PER_2009_3 2 2 5" xfId="49004"/>
    <cellStyle name="差_CH_NOI2009_PER_2009_3 2 3" xfId="24095"/>
    <cellStyle name="差_CH_NOI2009_PER_2009_3 2 3 2" xfId="49008"/>
    <cellStyle name="差_CH_NOI2009_PER_2009_3 2 4" xfId="24096"/>
    <cellStyle name="差_CH_NOI2009_PER_2009_3 2 4 2" xfId="49009"/>
    <cellStyle name="差_CH_NOI2009_PER_2009_3 2 5" xfId="24097"/>
    <cellStyle name="差_CH_NOI2009_PER_2009_3 2 5 2" xfId="49010"/>
    <cellStyle name="差_CH_NOI2009_PER_2009_3 2 6" xfId="49003"/>
    <cellStyle name="差_CH_NOI2009_PER_2009_3 3" xfId="24098"/>
    <cellStyle name="差_CH_NOI2009_PER_2009_3 3 2" xfId="49011"/>
    <cellStyle name="差_CH_NOI2009_PER_2009_3 4" xfId="24099"/>
    <cellStyle name="差_CH_NOI2009_PER_2009_3 4 2" xfId="49012"/>
    <cellStyle name="差_CH_NOI2009_PER_2009_3 5" xfId="24100"/>
    <cellStyle name="差_CH_NOI2009_PER_2009_3 5 2" xfId="49013"/>
    <cellStyle name="差_CH_NOI2009_PER_2009_3 6" xfId="49002"/>
    <cellStyle name="差_Check list" xfId="24101"/>
    <cellStyle name="差_Check list 2" xfId="24102"/>
    <cellStyle name="差_Check list 2 2" xfId="49015"/>
    <cellStyle name="差_Check list 3" xfId="24103"/>
    <cellStyle name="差_Check list 3 2" xfId="49016"/>
    <cellStyle name="差_Check list 4" xfId="24104"/>
    <cellStyle name="差_Check list 4 2" xfId="49017"/>
    <cellStyle name="差_Check list 5" xfId="49014"/>
    <cellStyle name="差_check with TB as of 31th June" xfId="24105"/>
    <cellStyle name="差_check with TB as of 31th June 2" xfId="24106"/>
    <cellStyle name="差_check with TB as of 31th June 2 2" xfId="49019"/>
    <cellStyle name="差_check with TB as of 31th June 3" xfId="24107"/>
    <cellStyle name="差_check with TB as of 31th June 3 2" xfId="49020"/>
    <cellStyle name="差_check with TB as of 31th June 4" xfId="24108"/>
    <cellStyle name="差_check with TB as of 31th June 4 2" xfId="49021"/>
    <cellStyle name="差_check with TB as of 31th June 5" xfId="49018"/>
    <cellStyle name="差_check with TB as of 31th March" xfId="24109"/>
    <cellStyle name="差_check with TB as of 31th March 2" xfId="24110"/>
    <cellStyle name="差_check with TB as of 31th March 2 2" xfId="24111"/>
    <cellStyle name="差_check with TB as of 31th March 2 2 2" xfId="24112"/>
    <cellStyle name="差_check with TB as of 31th March 2 2 2 2" xfId="49025"/>
    <cellStyle name="差_check with TB as of 31th March 2 2 3" xfId="24113"/>
    <cellStyle name="差_check with TB as of 31th March 2 2 3 2" xfId="49026"/>
    <cellStyle name="差_check with TB as of 31th March 2 2 4" xfId="24114"/>
    <cellStyle name="差_check with TB as of 31th March 2 2 4 2" xfId="49027"/>
    <cellStyle name="差_check with TB as of 31th March 2 2 5" xfId="49024"/>
    <cellStyle name="差_check with TB as of 31th March 2 3" xfId="24115"/>
    <cellStyle name="差_check with TB as of 31th March 2 3 2" xfId="49028"/>
    <cellStyle name="差_check with TB as of 31th March 2 4" xfId="24116"/>
    <cellStyle name="差_check with TB as of 31th March 2 4 2" xfId="49029"/>
    <cellStyle name="差_check with TB as of 31th March 2 5" xfId="24117"/>
    <cellStyle name="差_check with TB as of 31th March 2 5 2" xfId="49030"/>
    <cellStyle name="差_check with TB as of 31th March 2 6" xfId="49023"/>
    <cellStyle name="差_check with TB as of 31th March 3" xfId="24118"/>
    <cellStyle name="差_check with TB as of 31th March 3 2" xfId="49031"/>
    <cellStyle name="差_check with TB as of 31th March 4" xfId="24119"/>
    <cellStyle name="差_check with TB as of 31th March 4 2" xfId="49032"/>
    <cellStyle name="差_check with TB as of 31th March 5" xfId="24120"/>
    <cellStyle name="差_check with TB as of 31th March 5 2" xfId="49033"/>
    <cellStyle name="差_check with TB as of 31th March 6" xfId="49022"/>
    <cellStyle name="差_CN Fund Report Source (200904)" xfId="24121"/>
    <cellStyle name="差_CN Fund Report Source (200904) 2" xfId="24122"/>
    <cellStyle name="差_CN Fund Report Source (200904) 2 2" xfId="49035"/>
    <cellStyle name="差_CN Fund Report Source (200904) 3" xfId="24123"/>
    <cellStyle name="差_CN Fund Report Source (200904) 3 2" xfId="49036"/>
    <cellStyle name="差_CN Fund Report Source (200904) 4" xfId="24124"/>
    <cellStyle name="差_CN Fund Report Source (200904) 4 2" xfId="49037"/>
    <cellStyle name="差_CN Fund Report Source (200904) 5" xfId="49034"/>
    <cellStyle name="差_COA in HFM JPY Check" xfId="24125"/>
    <cellStyle name="差_COA in HFM JPY Check 2" xfId="24126"/>
    <cellStyle name="差_COA in HFM JPY Check 2 2" xfId="49039"/>
    <cellStyle name="差_COA in HFM JPY Check 3" xfId="24127"/>
    <cellStyle name="差_COA in HFM JPY Check 3 2" xfId="49040"/>
    <cellStyle name="差_COA in HFM JPY Check 4" xfId="24128"/>
    <cellStyle name="差_COA in HFM JPY Check 4 2" xfId="49041"/>
    <cellStyle name="差_COA in HFM JPY Check 5" xfId="49038"/>
    <cellStyle name="差_COA Mapping" xfId="24129"/>
    <cellStyle name="差_COA Mapping 2" xfId="24130"/>
    <cellStyle name="差_COA Mapping 2 2" xfId="49043"/>
    <cellStyle name="差_COA Mapping 3" xfId="24131"/>
    <cellStyle name="差_COA Mapping 3 2" xfId="49044"/>
    <cellStyle name="差_COA Mapping 4" xfId="24132"/>
    <cellStyle name="差_COA Mapping 4 2" xfId="49045"/>
    <cellStyle name="差_COA Mapping 5" xfId="49042"/>
    <cellStyle name="差_conso TB 20090209" xfId="24133"/>
    <cellStyle name="差_conso TB 20090209 2" xfId="24134"/>
    <cellStyle name="差_conso TB 20090209 2 2" xfId="49047"/>
    <cellStyle name="差_conso TB 20090209 3" xfId="24135"/>
    <cellStyle name="差_conso TB 20090209 3 2" xfId="49048"/>
    <cellStyle name="差_conso TB 20090209 4" xfId="24136"/>
    <cellStyle name="差_conso TB 20090209 4 2" xfId="49049"/>
    <cellStyle name="差_conso TB 20090209 5" xfId="49046"/>
    <cellStyle name="差_Consol-0911" xfId="24137"/>
    <cellStyle name="差_Consol-0911 2" xfId="24138"/>
    <cellStyle name="差_Consol-0911 2 2" xfId="49051"/>
    <cellStyle name="差_Consol-0911 3" xfId="24139"/>
    <cellStyle name="差_Consol-0911 3 2" xfId="49052"/>
    <cellStyle name="差_Consol-0911 4" xfId="24140"/>
    <cellStyle name="差_Consol-0911 4 2" xfId="49053"/>
    <cellStyle name="差_Consol-0911 5" xfId="49050"/>
    <cellStyle name="差_Consolidated Budget_20100819_lq" xfId="24141"/>
    <cellStyle name="差_Consolidated Budget_20100819_lq 2" xfId="24142"/>
    <cellStyle name="差_Consolidated Budget_20100819_lq 2 2" xfId="24143"/>
    <cellStyle name="差_Consolidated Budget_20100819_lq 2 2 2" xfId="49056"/>
    <cellStyle name="差_Consolidated Budget_20100819_lq 2 3" xfId="24144"/>
    <cellStyle name="差_Consolidated Budget_20100819_lq 2 3 2" xfId="49057"/>
    <cellStyle name="差_Consolidated Budget_20100819_lq 2 4" xfId="24145"/>
    <cellStyle name="差_Consolidated Budget_20100819_lq 2 4 2" xfId="49058"/>
    <cellStyle name="差_Consolidated Budget_20100819_lq 2 5" xfId="49055"/>
    <cellStyle name="差_Consolidated Budget_20100819_lq 3" xfId="24146"/>
    <cellStyle name="差_Consolidated Budget_20100819_lq 3 2" xfId="24147"/>
    <cellStyle name="差_Consolidated Budget_20100819_lq 3 2 2" xfId="49060"/>
    <cellStyle name="差_Consolidated Budget_20100819_lq 3 3" xfId="24148"/>
    <cellStyle name="差_Consolidated Budget_20100819_lq 3 3 2" xfId="49061"/>
    <cellStyle name="差_Consolidated Budget_20100819_lq 3 4" xfId="24149"/>
    <cellStyle name="差_Consolidated Budget_20100819_lq 3 4 2" xfId="49062"/>
    <cellStyle name="差_Consolidated Budget_20100819_lq 3 5" xfId="49059"/>
    <cellStyle name="差_Consolidated Budget_20100819_lq 4" xfId="24150"/>
    <cellStyle name="差_Consolidated Budget_20100819_lq 4 2" xfId="24151"/>
    <cellStyle name="差_Consolidated Budget_20100819_lq 4 2 2" xfId="49064"/>
    <cellStyle name="差_Consolidated Budget_20100819_lq 4 3" xfId="24152"/>
    <cellStyle name="差_Consolidated Budget_20100819_lq 4 3 2" xfId="49065"/>
    <cellStyle name="差_Consolidated Budget_20100819_lq 4 4" xfId="24153"/>
    <cellStyle name="差_Consolidated Budget_20100819_lq 4 4 2" xfId="49066"/>
    <cellStyle name="差_Consolidated Budget_20100819_lq 4 5" xfId="49063"/>
    <cellStyle name="差_Consolidated Budget_20100819_lq 5" xfId="24154"/>
    <cellStyle name="差_Consolidated Budget_20100819_lq 5 2" xfId="24155"/>
    <cellStyle name="差_Consolidated Budget_20100819_lq 5 2 2" xfId="49068"/>
    <cellStyle name="差_Consolidated Budget_20100819_lq 5 3" xfId="24156"/>
    <cellStyle name="差_Consolidated Budget_20100819_lq 5 3 2" xfId="49069"/>
    <cellStyle name="差_Consolidated Budget_20100819_lq 5 4" xfId="24157"/>
    <cellStyle name="差_Consolidated Budget_20100819_lq 5 4 2" xfId="49070"/>
    <cellStyle name="差_Consolidated Budget_20100819_lq 5 5" xfId="49067"/>
    <cellStyle name="差_Consolidated Budget_20100819_lq 6" xfId="24158"/>
    <cellStyle name="差_Consolidated Budget_20100819_lq 6 2" xfId="49071"/>
    <cellStyle name="差_Consolidated Budget_20100819_lq 7" xfId="24159"/>
    <cellStyle name="差_Consolidated Budget_20100819_lq 7 2" xfId="49072"/>
    <cellStyle name="差_Consolidated Budget_20100819_lq 8" xfId="24160"/>
    <cellStyle name="差_Consolidated Budget_20100819_lq 8 2" xfId="49073"/>
    <cellStyle name="差_Consolidated Budget_20100819_lq 9" xfId="49054"/>
    <cellStyle name="差_Copy of GLP_FS-Chapu Development Co Ltd2" xfId="24161"/>
    <cellStyle name="差_Copy of GLP_FS-Chapu Development Co Ltd2 2" xfId="24162"/>
    <cellStyle name="差_Copy of GLP_FS-Chapu Development Co Ltd2 2 2" xfId="24163"/>
    <cellStyle name="差_Copy of GLP_FS-Chapu Development Co Ltd2 2 2 2" xfId="24164"/>
    <cellStyle name="差_Copy of GLP_FS-Chapu Development Co Ltd2 2 2 2 2" xfId="49077"/>
    <cellStyle name="差_Copy of GLP_FS-Chapu Development Co Ltd2 2 2 3" xfId="24165"/>
    <cellStyle name="差_Copy of GLP_FS-Chapu Development Co Ltd2 2 2 3 2" xfId="49078"/>
    <cellStyle name="差_Copy of GLP_FS-Chapu Development Co Ltd2 2 2 4" xfId="24166"/>
    <cellStyle name="差_Copy of GLP_FS-Chapu Development Co Ltd2 2 2 4 2" xfId="49079"/>
    <cellStyle name="差_Copy of GLP_FS-Chapu Development Co Ltd2 2 2 5" xfId="49076"/>
    <cellStyle name="差_Copy of GLP_FS-Chapu Development Co Ltd2 2 3" xfId="24167"/>
    <cellStyle name="差_Copy of GLP_FS-Chapu Development Co Ltd2 2 3 2" xfId="49080"/>
    <cellStyle name="差_Copy of GLP_FS-Chapu Development Co Ltd2 2 4" xfId="24168"/>
    <cellStyle name="差_Copy of GLP_FS-Chapu Development Co Ltd2 2 4 2" xfId="49081"/>
    <cellStyle name="差_Copy of GLP_FS-Chapu Development Co Ltd2 2 5" xfId="24169"/>
    <cellStyle name="差_Copy of GLP_FS-Chapu Development Co Ltd2 2 5 2" xfId="49082"/>
    <cellStyle name="差_Copy of GLP_FS-Chapu Development Co Ltd2 2 6" xfId="49075"/>
    <cellStyle name="差_Copy of GLP_FS-Chapu Development Co Ltd2 3" xfId="24170"/>
    <cellStyle name="差_Copy of GLP_FS-Chapu Development Co Ltd2 3 2" xfId="49083"/>
    <cellStyle name="差_Copy of GLP_FS-Chapu Development Co Ltd2 4" xfId="24171"/>
    <cellStyle name="差_Copy of GLP_FS-Chapu Development Co Ltd2 4 2" xfId="49084"/>
    <cellStyle name="差_Copy of GLP_FS-Chapu Development Co Ltd2 5" xfId="24172"/>
    <cellStyle name="差_Copy of GLP_FS-Chapu Development Co Ltd2 5 2" xfId="49085"/>
    <cellStyle name="差_Copy of GLP_FS-Chapu Development Co Ltd2 6" xfId="49074"/>
    <cellStyle name="差_Development0331" xfId="24173"/>
    <cellStyle name="差_Development0331 2" xfId="24174"/>
    <cellStyle name="差_Development0331 2 2" xfId="24175"/>
    <cellStyle name="差_Development0331 2 2 2" xfId="24176"/>
    <cellStyle name="差_Development0331 2 2 2 2" xfId="49089"/>
    <cellStyle name="差_Development0331 2 2 3" xfId="24177"/>
    <cellStyle name="差_Development0331 2 2 3 2" xfId="49090"/>
    <cellStyle name="差_Development0331 2 2 4" xfId="24178"/>
    <cellStyle name="差_Development0331 2 2 4 2" xfId="49091"/>
    <cellStyle name="差_Development0331 2 2 5" xfId="49088"/>
    <cellStyle name="差_Development0331 2 3" xfId="24179"/>
    <cellStyle name="差_Development0331 2 3 2" xfId="49092"/>
    <cellStyle name="差_Development0331 2 4" xfId="24180"/>
    <cellStyle name="差_Development0331 2 4 2" xfId="49093"/>
    <cellStyle name="差_Development0331 2 5" xfId="24181"/>
    <cellStyle name="差_Development0331 2 5 2" xfId="49094"/>
    <cellStyle name="差_Development0331 2 6" xfId="49087"/>
    <cellStyle name="差_Development0331 3" xfId="24182"/>
    <cellStyle name="差_Development0331 3 2" xfId="49095"/>
    <cellStyle name="差_Development0331 4" xfId="24183"/>
    <cellStyle name="差_Development0331 4 2" xfId="49096"/>
    <cellStyle name="差_Development0331 5" xfId="24184"/>
    <cellStyle name="差_Development0331 5 2" xfId="49097"/>
    <cellStyle name="差_Development0331 6" xfId="49086"/>
    <cellStyle name="差_GLP_FA" xfId="24185"/>
    <cellStyle name="差_GLP_FA 2" xfId="24186"/>
    <cellStyle name="差_GLP_FA 2 2" xfId="49099"/>
    <cellStyle name="差_GLP_FA 3" xfId="24187"/>
    <cellStyle name="差_GLP_FA 3 2" xfId="49100"/>
    <cellStyle name="差_GLP_FA 4" xfId="24188"/>
    <cellStyle name="差_GLP_FA 4 2" xfId="49101"/>
    <cellStyle name="差_GLP_FA 5" xfId="49098"/>
    <cellStyle name="差_GLP_FS-Chapu Development Co Ltd" xfId="24189"/>
    <cellStyle name="差_GLP_FS-Chapu Development Co Ltd 2" xfId="24190"/>
    <cellStyle name="差_GLP_FS-Chapu Development Co Ltd 2 2" xfId="24191"/>
    <cellStyle name="差_GLP_FS-Chapu Development Co Ltd 2 2 2" xfId="24192"/>
    <cellStyle name="差_GLP_FS-Chapu Development Co Ltd 2 2 2 2" xfId="49105"/>
    <cellStyle name="差_GLP_FS-Chapu Development Co Ltd 2 2 3" xfId="24193"/>
    <cellStyle name="差_GLP_FS-Chapu Development Co Ltd 2 2 3 2" xfId="49106"/>
    <cellStyle name="差_GLP_FS-Chapu Development Co Ltd 2 2 4" xfId="24194"/>
    <cellStyle name="差_GLP_FS-Chapu Development Co Ltd 2 2 4 2" xfId="49107"/>
    <cellStyle name="差_GLP_FS-Chapu Development Co Ltd 2 2 5" xfId="49104"/>
    <cellStyle name="差_GLP_FS-Chapu Development Co Ltd 2 3" xfId="24195"/>
    <cellStyle name="差_GLP_FS-Chapu Development Co Ltd 2 3 2" xfId="49108"/>
    <cellStyle name="差_GLP_FS-Chapu Development Co Ltd 2 4" xfId="24196"/>
    <cellStyle name="差_GLP_FS-Chapu Development Co Ltd 2 4 2" xfId="49109"/>
    <cellStyle name="差_GLP_FS-Chapu Development Co Ltd 2 5" xfId="24197"/>
    <cellStyle name="差_GLP_FS-Chapu Development Co Ltd 2 5 2" xfId="49110"/>
    <cellStyle name="差_GLP_FS-Chapu Development Co Ltd 2 6" xfId="49103"/>
    <cellStyle name="差_GLP_FS-Chapu Development Co Ltd 3" xfId="24198"/>
    <cellStyle name="差_GLP_FS-Chapu Development Co Ltd 3 2" xfId="49111"/>
    <cellStyle name="差_GLP_FS-Chapu Development Co Ltd 4" xfId="24199"/>
    <cellStyle name="差_GLP_FS-Chapu Development Co Ltd 4 2" xfId="49112"/>
    <cellStyle name="差_GLP_FS-Chapu Development Co Ltd 5" xfId="24200"/>
    <cellStyle name="差_GLP_FS-Chapu Development Co Ltd 5 2" xfId="49113"/>
    <cellStyle name="差_GLP_FS-Chapu Development Co Ltd 6" xfId="49102"/>
    <cellStyle name="差_GLP_NOI_2009_2" xfId="24201"/>
    <cellStyle name="差_GLP_NOI_2009_2 2" xfId="24202"/>
    <cellStyle name="差_GLP_NOI_2009_2 2 2" xfId="24203"/>
    <cellStyle name="差_GLP_NOI_2009_2 2 2 2" xfId="24204"/>
    <cellStyle name="差_GLP_NOI_2009_2 2 2 2 2" xfId="49117"/>
    <cellStyle name="差_GLP_NOI_2009_2 2 2 3" xfId="24205"/>
    <cellStyle name="差_GLP_NOI_2009_2 2 2 3 2" xfId="49118"/>
    <cellStyle name="差_GLP_NOI_2009_2 2 2 4" xfId="24206"/>
    <cellStyle name="差_GLP_NOI_2009_2 2 2 4 2" xfId="49119"/>
    <cellStyle name="差_GLP_NOI_2009_2 2 2 5" xfId="49116"/>
    <cellStyle name="差_GLP_NOI_2009_2 2 3" xfId="24207"/>
    <cellStyle name="差_GLP_NOI_2009_2 2 3 2" xfId="49120"/>
    <cellStyle name="差_GLP_NOI_2009_2 2 4" xfId="24208"/>
    <cellStyle name="差_GLP_NOI_2009_2 2 4 2" xfId="49121"/>
    <cellStyle name="差_GLP_NOI_2009_2 2 5" xfId="24209"/>
    <cellStyle name="差_GLP_NOI_2009_2 2 5 2" xfId="49122"/>
    <cellStyle name="差_GLP_NOI_2009_2 2 6" xfId="49115"/>
    <cellStyle name="差_GLP_NOI_2009_2 3" xfId="24210"/>
    <cellStyle name="差_GLP_NOI_2009_2 3 2" xfId="49123"/>
    <cellStyle name="差_GLP_NOI_2009_2 4" xfId="24211"/>
    <cellStyle name="差_GLP_NOI_2009_2 4 2" xfId="49124"/>
    <cellStyle name="差_GLP_NOI_2009_2 5" xfId="24212"/>
    <cellStyle name="差_GLP_NOI_2009_2 5 2" xfId="49125"/>
    <cellStyle name="差_GLP_NOI_2009_2 6" xfId="49114"/>
    <cellStyle name="差_HFM 01_Global COA v4_1108 (JP check)_1109" xfId="24213"/>
    <cellStyle name="差_HFM 01_Global COA v4_1108 (JP check)_1109 2" xfId="24214"/>
    <cellStyle name="差_HFM 01_Global COA v4_1108 (JP check)_1109 2 2" xfId="49127"/>
    <cellStyle name="差_HFM 01_Global COA v4_1108 (JP check)_1109 3" xfId="24215"/>
    <cellStyle name="差_HFM 01_Global COA v4_1108 (JP check)_1109 3 2" xfId="49128"/>
    <cellStyle name="差_HFM 01_Global COA v4_1108 (JP check)_1109 4" xfId="24216"/>
    <cellStyle name="差_HFM 01_Global COA v4_1108 (JP check)_1109 4 2" xfId="49129"/>
    <cellStyle name="差_HFM 01_Global COA v4_1108 (JP check)_1109 5" xfId="49126"/>
    <cellStyle name="差_IS" xfId="24217"/>
    <cellStyle name="差_IS 2" xfId="24218"/>
    <cellStyle name="差_IS 2 2" xfId="49131"/>
    <cellStyle name="差_IS 3" xfId="24219"/>
    <cellStyle name="差_IS 3 2" xfId="49132"/>
    <cellStyle name="差_IS 4" xfId="24220"/>
    <cellStyle name="差_IS 4 2" xfId="49133"/>
    <cellStyle name="差_IS 5" xfId="49130"/>
    <cellStyle name="差_Jan property status" xfId="24221"/>
    <cellStyle name="差_Jan property status 2" xfId="24222"/>
    <cellStyle name="差_Jan property status 2 2" xfId="49135"/>
    <cellStyle name="差_Jan property status 3" xfId="24223"/>
    <cellStyle name="差_Jan property status 3 2" xfId="49136"/>
    <cellStyle name="差_Jan property status 4" xfId="24224"/>
    <cellStyle name="差_Jan property status 4 2" xfId="49137"/>
    <cellStyle name="差_Jan property status 5" xfId="49134"/>
    <cellStyle name="差_Liquidation companies" xfId="24225"/>
    <cellStyle name="差_Liquidation companies 2" xfId="24226"/>
    <cellStyle name="差_Liquidation companies 2 2" xfId="49139"/>
    <cellStyle name="差_Liquidation companies 3" xfId="24227"/>
    <cellStyle name="差_Liquidation companies 3 2" xfId="49140"/>
    <cellStyle name="差_Liquidation companies 4" xfId="24228"/>
    <cellStyle name="差_Liquidation companies 4 2" xfId="49141"/>
    <cellStyle name="差_Liquidation companies 5" xfId="49138"/>
    <cellStyle name="差_LTV supportings_BU Investment List_090521" xfId="24229"/>
    <cellStyle name="差_LTV supportings_BU Investment List_090521 2" xfId="24230"/>
    <cellStyle name="差_LTV supportings_BU Investment List_090521 2 2" xfId="24231"/>
    <cellStyle name="差_LTV supportings_BU Investment List_090521 2 2 2" xfId="24232"/>
    <cellStyle name="差_LTV supportings_BU Investment List_090521 2 2 2 2" xfId="49145"/>
    <cellStyle name="差_LTV supportings_BU Investment List_090521 2 2 3" xfId="24233"/>
    <cellStyle name="差_LTV supportings_BU Investment List_090521 2 2 3 2" xfId="49146"/>
    <cellStyle name="差_LTV supportings_BU Investment List_090521 2 2 4" xfId="24234"/>
    <cellStyle name="差_LTV supportings_BU Investment List_090521 2 2 4 2" xfId="49147"/>
    <cellStyle name="差_LTV supportings_BU Investment List_090521 2 2 5" xfId="49144"/>
    <cellStyle name="差_LTV supportings_BU Investment List_090521 2 3" xfId="24235"/>
    <cellStyle name="差_LTV supportings_BU Investment List_090521 2 3 2" xfId="49148"/>
    <cellStyle name="差_LTV supportings_BU Investment List_090521 2 4" xfId="24236"/>
    <cellStyle name="差_LTV supportings_BU Investment List_090521 2 4 2" xfId="49149"/>
    <cellStyle name="差_LTV supportings_BU Investment List_090521 2 5" xfId="24237"/>
    <cellStyle name="差_LTV supportings_BU Investment List_090521 2 5 2" xfId="49150"/>
    <cellStyle name="差_LTV supportings_BU Investment List_090521 2 6" xfId="49143"/>
    <cellStyle name="差_LTV supportings_BU Investment List_090521 3" xfId="24238"/>
    <cellStyle name="差_LTV supportings_BU Investment List_090521 3 2" xfId="49151"/>
    <cellStyle name="差_LTV supportings_BU Investment List_090521 4" xfId="24239"/>
    <cellStyle name="差_LTV supportings_BU Investment List_090521 4 2" xfId="49152"/>
    <cellStyle name="差_LTV supportings_BU Investment List_090521 5" xfId="24240"/>
    <cellStyle name="差_LTV supportings_BU Investment List_090521 5 2" xfId="49153"/>
    <cellStyle name="差_LTV supportings_BU Investment List_090521 6" xfId="49142"/>
    <cellStyle name="差_New NOI Test_2009_3" xfId="24241"/>
    <cellStyle name="差_New NOI Test_2009_3 2" xfId="24242"/>
    <cellStyle name="差_New NOI Test_2009_3 2 2" xfId="24243"/>
    <cellStyle name="差_New NOI Test_2009_3 2 2 2" xfId="24244"/>
    <cellStyle name="差_New NOI Test_2009_3 2 2 2 2" xfId="49157"/>
    <cellStyle name="差_New NOI Test_2009_3 2 2 3" xfId="24245"/>
    <cellStyle name="差_New NOI Test_2009_3 2 2 3 2" xfId="49158"/>
    <cellStyle name="差_New NOI Test_2009_3 2 2 4" xfId="24246"/>
    <cellStyle name="差_New NOI Test_2009_3 2 2 4 2" xfId="49159"/>
    <cellStyle name="差_New NOI Test_2009_3 2 2 5" xfId="49156"/>
    <cellStyle name="差_New NOI Test_2009_3 2 3" xfId="24247"/>
    <cellStyle name="差_New NOI Test_2009_3 2 3 2" xfId="49160"/>
    <cellStyle name="差_New NOI Test_2009_3 2 4" xfId="24248"/>
    <cellStyle name="差_New NOI Test_2009_3 2 4 2" xfId="49161"/>
    <cellStyle name="差_New NOI Test_2009_3 2 5" xfId="24249"/>
    <cellStyle name="差_New NOI Test_2009_3 2 5 2" xfId="49162"/>
    <cellStyle name="差_New NOI Test_2009_3 2 6" xfId="49155"/>
    <cellStyle name="差_New NOI Test_2009_3 3" xfId="24250"/>
    <cellStyle name="差_New NOI Test_2009_3 3 2" xfId="49163"/>
    <cellStyle name="差_New NOI Test_2009_3 4" xfId="24251"/>
    <cellStyle name="差_New NOI Test_2009_3 4 2" xfId="49164"/>
    <cellStyle name="差_New NOI Test_2009_3 5" xfId="24252"/>
    <cellStyle name="差_New NOI Test_2009_3 5 2" xfId="49165"/>
    <cellStyle name="差_New NOI Test_2009_3 6" xfId="49154"/>
    <cellStyle name="差_O-1 Investment in Real Esta" xfId="24253"/>
    <cellStyle name="差_O-1 Investment in Real Esta 2" xfId="24254"/>
    <cellStyle name="差_O-1 Investment in Real Esta 2 2" xfId="49167"/>
    <cellStyle name="差_O-1 Investment in Real Esta 3" xfId="24255"/>
    <cellStyle name="差_O-1 Investment in Real Esta 3 2" xfId="49168"/>
    <cellStyle name="差_O-1 Investment in Real Esta 4" xfId="24256"/>
    <cellStyle name="差_O-1 Investment in Real Esta 4 2" xfId="49169"/>
    <cellStyle name="差_O-1 Investment in Real Esta 5" xfId="49166"/>
    <cellStyle name="差_Report" xfId="24257"/>
    <cellStyle name="差_Report 2" xfId="24258"/>
    <cellStyle name="差_Report 2 2" xfId="24259"/>
    <cellStyle name="差_Report 2 2 2" xfId="24260"/>
    <cellStyle name="差_Report 2 2 2 2" xfId="49173"/>
    <cellStyle name="差_Report 2 2 3" xfId="24261"/>
    <cellStyle name="差_Report 2 2 3 2" xfId="49174"/>
    <cellStyle name="差_Report 2 2 4" xfId="24262"/>
    <cellStyle name="差_Report 2 2 4 2" xfId="49175"/>
    <cellStyle name="差_Report 2 2 5" xfId="49172"/>
    <cellStyle name="差_Report 2 3" xfId="24263"/>
    <cellStyle name="差_Report 2 3 2" xfId="49176"/>
    <cellStyle name="差_Report 2 4" xfId="24264"/>
    <cellStyle name="差_Report 2 4 2" xfId="49177"/>
    <cellStyle name="差_Report 2 5" xfId="24265"/>
    <cellStyle name="差_Report 2 5 2" xfId="49178"/>
    <cellStyle name="差_Report 2 6" xfId="49171"/>
    <cellStyle name="差_Report 3" xfId="24266"/>
    <cellStyle name="差_Report 3 2" xfId="49179"/>
    <cellStyle name="差_Report 4" xfId="24267"/>
    <cellStyle name="差_Report 4 2" xfId="49180"/>
    <cellStyle name="差_Report 5" xfId="24268"/>
    <cellStyle name="差_Report 5 2" xfId="49181"/>
    <cellStyle name="差_Report 6" xfId="49170"/>
    <cellStyle name="差_Sheet1" xfId="24269"/>
    <cellStyle name="差_Sheet1 2" xfId="24270"/>
    <cellStyle name="差_Sheet1 2 2" xfId="24271"/>
    <cellStyle name="差_Sheet1 2 2 2" xfId="24272"/>
    <cellStyle name="差_Sheet1 2 2 2 2" xfId="49185"/>
    <cellStyle name="差_Sheet1 2 2 3" xfId="24273"/>
    <cellStyle name="差_Sheet1 2 2 3 2" xfId="49186"/>
    <cellStyle name="差_Sheet1 2 2 4" xfId="24274"/>
    <cellStyle name="差_Sheet1 2 2 4 2" xfId="49187"/>
    <cellStyle name="差_Sheet1 2 2 5" xfId="49184"/>
    <cellStyle name="差_Sheet1 2 3" xfId="24275"/>
    <cellStyle name="差_Sheet1 2 3 2" xfId="49188"/>
    <cellStyle name="差_Sheet1 2 4" xfId="24276"/>
    <cellStyle name="差_Sheet1 2 4 2" xfId="49189"/>
    <cellStyle name="差_Sheet1 2 5" xfId="24277"/>
    <cellStyle name="差_Sheet1 2 5 2" xfId="49190"/>
    <cellStyle name="差_Sheet1 2 6" xfId="49183"/>
    <cellStyle name="差_Sheet1 3" xfId="24278"/>
    <cellStyle name="差_Sheet1 3 2" xfId="49191"/>
    <cellStyle name="差_Sheet1 4" xfId="24279"/>
    <cellStyle name="差_Sheet1 4 2" xfId="49192"/>
    <cellStyle name="差_Sheet1 5" xfId="24280"/>
    <cellStyle name="差_Sheet1 5 2" xfId="49193"/>
    <cellStyle name="差_Sheet1 6" xfId="49182"/>
    <cellStyle name="差_Sheet1_1" xfId="24281"/>
    <cellStyle name="差_Sheet1_1 2" xfId="24282"/>
    <cellStyle name="差_Sheet1_1 2 2" xfId="49195"/>
    <cellStyle name="差_Sheet1_1 3" xfId="24283"/>
    <cellStyle name="差_Sheet1_1 3 2" xfId="49196"/>
    <cellStyle name="差_Sheet1_1 4" xfId="24284"/>
    <cellStyle name="差_Sheet1_1 4 2" xfId="49197"/>
    <cellStyle name="差_Sheet1_1 5" xfId="49194"/>
    <cellStyle name="差_Sheet2" xfId="24285"/>
    <cellStyle name="差_Sheet2 2" xfId="24286"/>
    <cellStyle name="差_Sheet2 2 2" xfId="49199"/>
    <cellStyle name="差_Sheet2 3" xfId="24287"/>
    <cellStyle name="差_Sheet2 3 2" xfId="49200"/>
    <cellStyle name="差_Sheet2 4" xfId="24288"/>
    <cellStyle name="差_Sheet2 4 2" xfId="49201"/>
    <cellStyle name="差_Sheet2 5" xfId="49198"/>
    <cellStyle name="差_TB as of 31th March" xfId="24289"/>
    <cellStyle name="差_TB as of 31th March 2" xfId="24290"/>
    <cellStyle name="差_TB as of 31th March 2 2" xfId="24291"/>
    <cellStyle name="差_TB as of 31th March 2 2 2" xfId="24292"/>
    <cellStyle name="差_TB as of 31th March 2 2 2 2" xfId="49205"/>
    <cellStyle name="差_TB as of 31th March 2 2 3" xfId="24293"/>
    <cellStyle name="差_TB as of 31th March 2 2 3 2" xfId="49206"/>
    <cellStyle name="差_TB as of 31th March 2 2 4" xfId="24294"/>
    <cellStyle name="差_TB as of 31th March 2 2 4 2" xfId="49207"/>
    <cellStyle name="差_TB as of 31th March 2 2 5" xfId="49204"/>
    <cellStyle name="差_TB as of 31th March 2 3" xfId="24295"/>
    <cellStyle name="差_TB as of 31th March 2 3 2" xfId="49208"/>
    <cellStyle name="差_TB as of 31th March 2 4" xfId="24296"/>
    <cellStyle name="差_TB as of 31th March 2 4 2" xfId="49209"/>
    <cellStyle name="差_TB as of 31th March 2 5" xfId="24297"/>
    <cellStyle name="差_TB as of 31th March 2 5 2" xfId="49210"/>
    <cellStyle name="差_TB as of 31th March 2 6" xfId="49203"/>
    <cellStyle name="差_TB as of 31th March 3" xfId="24298"/>
    <cellStyle name="差_TB as of 31th March 3 2" xfId="49211"/>
    <cellStyle name="差_TB as of 31th March 4" xfId="24299"/>
    <cellStyle name="差_TB as of 31th March 4 2" xfId="49212"/>
    <cellStyle name="差_TB as of 31th March 5" xfId="24300"/>
    <cellStyle name="差_TB as of 31th March 5 2" xfId="49213"/>
    <cellStyle name="差_TB as of 31th March 6" xfId="49202"/>
    <cellStyle name="差_TB-Consol-0912-n4" xfId="24301"/>
    <cellStyle name="差_TB-Consol-0912-n4 2" xfId="24302"/>
    <cellStyle name="差_TB-Consol-0912-n4 2 2" xfId="49215"/>
    <cellStyle name="差_TB-Consol-0912-n4 3" xfId="24303"/>
    <cellStyle name="差_TB-Consol-0912-n4 3 2" xfId="49216"/>
    <cellStyle name="差_TB-Consol-0912-n4 4" xfId="24304"/>
    <cellStyle name="差_TB-Consol-0912-n4 4 2" xfId="49217"/>
    <cellStyle name="差_TB-Consol-0912-n4 5" xfId="49214"/>
    <cellStyle name="常? 2" xfId="24305"/>
    <cellStyle name="常? 2 10" xfId="24306"/>
    <cellStyle name="常? 2 10 2" xfId="49219"/>
    <cellStyle name="常? 2 11" xfId="24307"/>
    <cellStyle name="常? 2 11 2" xfId="49220"/>
    <cellStyle name="常? 2 12" xfId="24308"/>
    <cellStyle name="常? 2 12 2" xfId="49221"/>
    <cellStyle name="常? 2 13" xfId="49218"/>
    <cellStyle name="常? 2 2" xfId="24309"/>
    <cellStyle name="常? 2 2 2" xfId="24310"/>
    <cellStyle name="常? 2 2 2 2" xfId="49223"/>
    <cellStyle name="常? 2 2 3" xfId="24311"/>
    <cellStyle name="常? 2 2 3 2" xfId="49224"/>
    <cellStyle name="常? 2 2 4" xfId="24312"/>
    <cellStyle name="常? 2 2 4 2" xfId="49225"/>
    <cellStyle name="常? 2 2 5" xfId="49222"/>
    <cellStyle name="常? 2 3" xfId="24313"/>
    <cellStyle name="常? 2 3 2" xfId="24314"/>
    <cellStyle name="常? 2 3 2 2" xfId="49227"/>
    <cellStyle name="常? 2 3 3" xfId="24315"/>
    <cellStyle name="常? 2 3 3 2" xfId="49228"/>
    <cellStyle name="常? 2 3 4" xfId="24316"/>
    <cellStyle name="常? 2 3 4 2" xfId="49229"/>
    <cellStyle name="常? 2 3 5" xfId="49226"/>
    <cellStyle name="常? 2 4" xfId="24317"/>
    <cellStyle name="常? 2 4 2" xfId="24318"/>
    <cellStyle name="常? 2 4 2 2" xfId="49231"/>
    <cellStyle name="常? 2 4 3" xfId="24319"/>
    <cellStyle name="常? 2 4 3 2" xfId="49232"/>
    <cellStyle name="常? 2 4 4" xfId="24320"/>
    <cellStyle name="常? 2 4 4 2" xfId="49233"/>
    <cellStyle name="常? 2 4 5" xfId="49230"/>
    <cellStyle name="常? 2 5" xfId="24321"/>
    <cellStyle name="常? 2 5 2" xfId="24322"/>
    <cellStyle name="常? 2 5 2 2" xfId="49235"/>
    <cellStyle name="常? 2 5 3" xfId="24323"/>
    <cellStyle name="常? 2 5 3 2" xfId="49236"/>
    <cellStyle name="常? 2 5 4" xfId="24324"/>
    <cellStyle name="常? 2 5 4 2" xfId="49237"/>
    <cellStyle name="常? 2 5 5" xfId="49234"/>
    <cellStyle name="常? 2 6" xfId="24325"/>
    <cellStyle name="常? 2 6 2" xfId="24326"/>
    <cellStyle name="常? 2 6 2 2" xfId="49239"/>
    <cellStyle name="常? 2 6 3" xfId="24327"/>
    <cellStyle name="常? 2 6 3 2" xfId="49240"/>
    <cellStyle name="常? 2 6 4" xfId="24328"/>
    <cellStyle name="常? 2 6 4 2" xfId="49241"/>
    <cellStyle name="常? 2 6 5" xfId="49238"/>
    <cellStyle name="常? 2 7" xfId="24329"/>
    <cellStyle name="常? 2 7 2" xfId="24330"/>
    <cellStyle name="常? 2 7 2 2" xfId="49243"/>
    <cellStyle name="常? 2 7 3" xfId="24331"/>
    <cellStyle name="常? 2 7 3 2" xfId="49244"/>
    <cellStyle name="常? 2 7 4" xfId="24332"/>
    <cellStyle name="常? 2 7 4 2" xfId="49245"/>
    <cellStyle name="常? 2 7 5" xfId="49242"/>
    <cellStyle name="常? 2 8" xfId="24333"/>
    <cellStyle name="常? 2 8 2" xfId="24334"/>
    <cellStyle name="常? 2 8 2 2" xfId="49247"/>
    <cellStyle name="常? 2 8 3" xfId="24335"/>
    <cellStyle name="常? 2 8 3 2" xfId="49248"/>
    <cellStyle name="常? 2 8 4" xfId="24336"/>
    <cellStyle name="常? 2 8 4 2" xfId="49249"/>
    <cellStyle name="常? 2 8 5" xfId="49246"/>
    <cellStyle name="常? 2 9" xfId="24337"/>
    <cellStyle name="常? 2 9 2" xfId="24338"/>
    <cellStyle name="常? 2 9 2 2" xfId="49251"/>
    <cellStyle name="常? 2 9 3" xfId="24339"/>
    <cellStyle name="常? 2 9 3 2" xfId="49252"/>
    <cellStyle name="常? 2 9 4" xfId="24340"/>
    <cellStyle name="常? 2 9 4 2" xfId="49253"/>
    <cellStyle name="常? 2 9 5" xfId="49250"/>
    <cellStyle name="常? 3" xfId="24341"/>
    <cellStyle name="常? 3 2" xfId="24342"/>
    <cellStyle name="常? 3 2 2" xfId="49255"/>
    <cellStyle name="常? 3 3" xfId="24343"/>
    <cellStyle name="常? 3 3 2" xfId="49256"/>
    <cellStyle name="常? 3 4" xfId="24344"/>
    <cellStyle name="常? 3 4 2" xfId="49257"/>
    <cellStyle name="常? 3 5" xfId="49254"/>
    <cellStyle name="常? 4" xfId="24345"/>
    <cellStyle name="常? 4 10" xfId="24346"/>
    <cellStyle name="常? 4 10 2" xfId="49259"/>
    <cellStyle name="常? 4 11" xfId="24347"/>
    <cellStyle name="常? 4 11 2" xfId="49260"/>
    <cellStyle name="常? 4 12" xfId="49258"/>
    <cellStyle name="常? 4 2" xfId="24348"/>
    <cellStyle name="常? 4 2 2" xfId="24349"/>
    <cellStyle name="常? 4 2 2 2" xfId="49262"/>
    <cellStyle name="常? 4 2 3" xfId="24350"/>
    <cellStyle name="常? 4 2 3 2" xfId="49263"/>
    <cellStyle name="常? 4 2 4" xfId="24351"/>
    <cellStyle name="常? 4 2 4 2" xfId="49264"/>
    <cellStyle name="常? 4 2 5" xfId="49261"/>
    <cellStyle name="常? 4 3" xfId="24352"/>
    <cellStyle name="常? 4 3 2" xfId="24353"/>
    <cellStyle name="常? 4 3 2 2" xfId="49266"/>
    <cellStyle name="常? 4 3 3" xfId="24354"/>
    <cellStyle name="常? 4 3 3 2" xfId="49267"/>
    <cellStyle name="常? 4 3 4" xfId="24355"/>
    <cellStyle name="常? 4 3 4 2" xfId="49268"/>
    <cellStyle name="常? 4 3 5" xfId="49265"/>
    <cellStyle name="常? 4 4" xfId="24356"/>
    <cellStyle name="常? 4 4 2" xfId="24357"/>
    <cellStyle name="常? 4 4 2 2" xfId="49270"/>
    <cellStyle name="常? 4 4 3" xfId="24358"/>
    <cellStyle name="常? 4 4 3 2" xfId="49271"/>
    <cellStyle name="常? 4 4 4" xfId="24359"/>
    <cellStyle name="常? 4 4 4 2" xfId="49272"/>
    <cellStyle name="常? 4 4 5" xfId="49269"/>
    <cellStyle name="常? 4 5" xfId="24360"/>
    <cellStyle name="常? 4 5 2" xfId="24361"/>
    <cellStyle name="常? 4 5 2 2" xfId="49274"/>
    <cellStyle name="常? 4 5 3" xfId="24362"/>
    <cellStyle name="常? 4 5 3 2" xfId="49275"/>
    <cellStyle name="常? 4 5 4" xfId="24363"/>
    <cellStyle name="常? 4 5 4 2" xfId="49276"/>
    <cellStyle name="常? 4 5 5" xfId="49273"/>
    <cellStyle name="常? 4 6" xfId="24364"/>
    <cellStyle name="常? 4 6 2" xfId="24365"/>
    <cellStyle name="常? 4 6 2 2" xfId="49278"/>
    <cellStyle name="常? 4 6 3" xfId="24366"/>
    <cellStyle name="常? 4 6 3 2" xfId="49279"/>
    <cellStyle name="常? 4 6 4" xfId="24367"/>
    <cellStyle name="常? 4 6 4 2" xfId="49280"/>
    <cellStyle name="常? 4 6 5" xfId="49277"/>
    <cellStyle name="常? 4 7" xfId="24368"/>
    <cellStyle name="常? 4 7 2" xfId="24369"/>
    <cellStyle name="常? 4 7 2 2" xfId="49282"/>
    <cellStyle name="常? 4 7 3" xfId="24370"/>
    <cellStyle name="常? 4 7 3 2" xfId="49283"/>
    <cellStyle name="常? 4 7 4" xfId="24371"/>
    <cellStyle name="常? 4 7 4 2" xfId="49284"/>
    <cellStyle name="常? 4 7 5" xfId="49281"/>
    <cellStyle name="常? 4 8" xfId="24372"/>
    <cellStyle name="常? 4 8 2" xfId="24373"/>
    <cellStyle name="常? 4 8 2 2" xfId="49286"/>
    <cellStyle name="常? 4 8 3" xfId="24374"/>
    <cellStyle name="常? 4 8 3 2" xfId="49287"/>
    <cellStyle name="常? 4 8 4" xfId="24375"/>
    <cellStyle name="常? 4 8 4 2" xfId="49288"/>
    <cellStyle name="常? 4 8 5" xfId="49285"/>
    <cellStyle name="常? 4 9" xfId="24376"/>
    <cellStyle name="常? 4 9 2" xfId="49289"/>
    <cellStyle name="常?_200910.AROR Aging Summary" xfId="24377"/>
    <cellStyle name="常规 2" xfId="24378"/>
    <cellStyle name="常规 2 10" xfId="24379"/>
    <cellStyle name="常规 2 10 2" xfId="24380"/>
    <cellStyle name="常规 2 10 2 2" xfId="49292"/>
    <cellStyle name="常规 2 10 3" xfId="24381"/>
    <cellStyle name="常规 2 10 3 2" xfId="49293"/>
    <cellStyle name="常规 2 10 4" xfId="24382"/>
    <cellStyle name="常规 2 10 4 2" xfId="49294"/>
    <cellStyle name="常规 2 10 5" xfId="49291"/>
    <cellStyle name="常规 2 11" xfId="24383"/>
    <cellStyle name="常规 2 11 2" xfId="49295"/>
    <cellStyle name="常规 2 12" xfId="24384"/>
    <cellStyle name="常规 2 12 2" xfId="49296"/>
    <cellStyle name="常规 2 13" xfId="24385"/>
    <cellStyle name="常规 2 13 2" xfId="49297"/>
    <cellStyle name="常规 2 14" xfId="49290"/>
    <cellStyle name="常规 2 2" xfId="24386"/>
    <cellStyle name="常规 2 2 2" xfId="24387"/>
    <cellStyle name="常规 2 2 2 2" xfId="24388"/>
    <cellStyle name="常规 2 2 2 2 2" xfId="49300"/>
    <cellStyle name="常规 2 2 2 3" xfId="24389"/>
    <cellStyle name="常规 2 2 2 3 2" xfId="49301"/>
    <cellStyle name="常规 2 2 2 4" xfId="24390"/>
    <cellStyle name="常规 2 2 2 4 2" xfId="49302"/>
    <cellStyle name="常规 2 2 2 5" xfId="49299"/>
    <cellStyle name="常规 2 2 3" xfId="24391"/>
    <cellStyle name="常规 2 2 3 2" xfId="49303"/>
    <cellStyle name="常规 2 2 4" xfId="24392"/>
    <cellStyle name="常规 2 2 4 2" xfId="49304"/>
    <cellStyle name="常规 2 2 5" xfId="24393"/>
    <cellStyle name="常规 2 2 5 2" xfId="49305"/>
    <cellStyle name="常规 2 2 6" xfId="49298"/>
    <cellStyle name="常规 2 3" xfId="24394"/>
    <cellStyle name="常规 2 3 2" xfId="24395"/>
    <cellStyle name="常规 2 3 2 2" xfId="24396"/>
    <cellStyle name="常规 2 3 2 2 2" xfId="49308"/>
    <cellStyle name="常规 2 3 2 3" xfId="24397"/>
    <cellStyle name="常规 2 3 2 3 2" xfId="49309"/>
    <cellStyle name="常规 2 3 2 4" xfId="24398"/>
    <cellStyle name="常规 2 3 2 4 2" xfId="49310"/>
    <cellStyle name="常规 2 3 2 5" xfId="49307"/>
    <cellStyle name="常规 2 3 3" xfId="24399"/>
    <cellStyle name="常规 2 3 3 2" xfId="49311"/>
    <cellStyle name="常规 2 3 4" xfId="24400"/>
    <cellStyle name="常规 2 3 4 2" xfId="49312"/>
    <cellStyle name="常规 2 3 5" xfId="24401"/>
    <cellStyle name="常规 2 3 5 2" xfId="49313"/>
    <cellStyle name="常规 2 3 6" xfId="49306"/>
    <cellStyle name="常规 2 4" xfId="24402"/>
    <cellStyle name="常规 2 4 2" xfId="24403"/>
    <cellStyle name="常规 2 4 2 2" xfId="49315"/>
    <cellStyle name="常规 2 4 3" xfId="24404"/>
    <cellStyle name="常规 2 4 3 2" xfId="49316"/>
    <cellStyle name="常规 2 4 4" xfId="24405"/>
    <cellStyle name="常规 2 4 4 2" xfId="49317"/>
    <cellStyle name="常规 2 4 5" xfId="49314"/>
    <cellStyle name="常规 2 5" xfId="24406"/>
    <cellStyle name="常规 2 5 2" xfId="24407"/>
    <cellStyle name="常规 2 5 2 2" xfId="49319"/>
    <cellStyle name="常规 2 5 3" xfId="24408"/>
    <cellStyle name="常规 2 5 3 2" xfId="49320"/>
    <cellStyle name="常规 2 5 4" xfId="24409"/>
    <cellStyle name="常规 2 5 4 2" xfId="49321"/>
    <cellStyle name="常规 2 5 5" xfId="49318"/>
    <cellStyle name="常规 2 6" xfId="24410"/>
    <cellStyle name="常规 2 6 2" xfId="24411"/>
    <cellStyle name="常规 2 6 2 2" xfId="49323"/>
    <cellStyle name="常规 2 6 3" xfId="24412"/>
    <cellStyle name="常规 2 6 3 2" xfId="49324"/>
    <cellStyle name="常规 2 6 4" xfId="24413"/>
    <cellStyle name="常规 2 6 4 2" xfId="49325"/>
    <cellStyle name="常规 2 6 5" xfId="49322"/>
    <cellStyle name="常规 2 7" xfId="24414"/>
    <cellStyle name="常规 2 7 2" xfId="24415"/>
    <cellStyle name="常规 2 7 2 2" xfId="49327"/>
    <cellStyle name="常规 2 7 3" xfId="24416"/>
    <cellStyle name="常规 2 7 3 2" xfId="49328"/>
    <cellStyle name="常规 2 7 4" xfId="24417"/>
    <cellStyle name="常规 2 7 4 2" xfId="49329"/>
    <cellStyle name="常规 2 7 5" xfId="49326"/>
    <cellStyle name="常规 2 8" xfId="24418"/>
    <cellStyle name="常规 2 8 2" xfId="24419"/>
    <cellStyle name="常规 2 8 2 2" xfId="49331"/>
    <cellStyle name="常规 2 8 3" xfId="24420"/>
    <cellStyle name="常规 2 8 3 2" xfId="49332"/>
    <cellStyle name="常规 2 8 4" xfId="24421"/>
    <cellStyle name="常规 2 8 4 2" xfId="49333"/>
    <cellStyle name="常规 2 8 5" xfId="49330"/>
    <cellStyle name="常规 2 9" xfId="24422"/>
    <cellStyle name="常规 2 9 2" xfId="24423"/>
    <cellStyle name="常规 2 9 2 2" xfId="49335"/>
    <cellStyle name="常规 2 9 3" xfId="24424"/>
    <cellStyle name="常规 2 9 3 2" xfId="49336"/>
    <cellStyle name="常规 2 9 4" xfId="24425"/>
    <cellStyle name="常规 2 9 4 2" xfId="49337"/>
    <cellStyle name="常规 2 9 5" xfId="49334"/>
    <cellStyle name="常规 3" xfId="24426"/>
    <cellStyle name="常规 3 10" xfId="24427"/>
    <cellStyle name="常规 3 10 2" xfId="49339"/>
    <cellStyle name="常规 3 11" xfId="49338"/>
    <cellStyle name="常规 3 2" xfId="24428"/>
    <cellStyle name="常规 3 2 2" xfId="24429"/>
    <cellStyle name="常规 3 2 2 2" xfId="24430"/>
    <cellStyle name="常规 3 2 2 2 2" xfId="24431"/>
    <cellStyle name="常规 3 2 2 2 2 2" xfId="49343"/>
    <cellStyle name="常规 3 2 2 2 3" xfId="24432"/>
    <cellStyle name="常规 3 2 2 2 3 2" xfId="49344"/>
    <cellStyle name="常规 3 2 2 2 4" xfId="24433"/>
    <cellStyle name="常规 3 2 2 2 4 2" xfId="49345"/>
    <cellStyle name="常规 3 2 2 2 5" xfId="49342"/>
    <cellStyle name="常规 3 2 2 3" xfId="24434"/>
    <cellStyle name="常规 3 2 2 3 2" xfId="49346"/>
    <cellStyle name="常规 3 2 2 4" xfId="24435"/>
    <cellStyle name="常规 3 2 2 4 2" xfId="49347"/>
    <cellStyle name="常规 3 2 2 5" xfId="24436"/>
    <cellStyle name="常规 3 2 2 5 2" xfId="49348"/>
    <cellStyle name="常规 3 2 2 6" xfId="49341"/>
    <cellStyle name="常规 3 2 3" xfId="24437"/>
    <cellStyle name="常规 3 2 3 2" xfId="24438"/>
    <cellStyle name="常规 3 2 3 2 2" xfId="49350"/>
    <cellStyle name="常规 3 2 3 3" xfId="24439"/>
    <cellStyle name="常规 3 2 3 3 2" xfId="49351"/>
    <cellStyle name="常规 3 2 3 4" xfId="24440"/>
    <cellStyle name="常规 3 2 3 4 2" xfId="49352"/>
    <cellStyle name="常规 3 2 3 5" xfId="49349"/>
    <cellStyle name="常规 3 2 4" xfId="24441"/>
    <cellStyle name="常规 3 2 4 2" xfId="49353"/>
    <cellStyle name="常规 3 2 5" xfId="24442"/>
    <cellStyle name="常规 3 2 5 2" xfId="49354"/>
    <cellStyle name="常规 3 2 6" xfId="24443"/>
    <cellStyle name="常规 3 2 6 2" xfId="49355"/>
    <cellStyle name="常规 3 2 7" xfId="49340"/>
    <cellStyle name="常规 3 3" xfId="24444"/>
    <cellStyle name="常规 3 3 2" xfId="24445"/>
    <cellStyle name="常规 3 3 2 2" xfId="24446"/>
    <cellStyle name="常规 3 3 2 2 2" xfId="24447"/>
    <cellStyle name="常规 3 3 2 2 2 2" xfId="49359"/>
    <cellStyle name="常规 3 3 2 2 3" xfId="24448"/>
    <cellStyle name="常规 3 3 2 2 3 2" xfId="49360"/>
    <cellStyle name="常规 3 3 2 2 4" xfId="24449"/>
    <cellStyle name="常规 3 3 2 2 4 2" xfId="49361"/>
    <cellStyle name="常规 3 3 2 2 5" xfId="49358"/>
    <cellStyle name="常规 3 3 2 3" xfId="24450"/>
    <cellStyle name="常规 3 3 2 3 2" xfId="49362"/>
    <cellStyle name="常规 3 3 2 4" xfId="24451"/>
    <cellStyle name="常规 3 3 2 4 2" xfId="49363"/>
    <cellStyle name="常规 3 3 2 5" xfId="24452"/>
    <cellStyle name="常规 3 3 2 5 2" xfId="49364"/>
    <cellStyle name="常规 3 3 2 6" xfId="49357"/>
    <cellStyle name="常规 3 3 3" xfId="24453"/>
    <cellStyle name="常规 3 3 3 2" xfId="24454"/>
    <cellStyle name="常规 3 3 3 2 2" xfId="49366"/>
    <cellStyle name="常规 3 3 3 3" xfId="24455"/>
    <cellStyle name="常规 3 3 3 3 2" xfId="49367"/>
    <cellStyle name="常规 3 3 3 4" xfId="24456"/>
    <cellStyle name="常规 3 3 3 4 2" xfId="49368"/>
    <cellStyle name="常规 3 3 3 5" xfId="49365"/>
    <cellStyle name="常规 3 3 4" xfId="24457"/>
    <cellStyle name="常规 3 3 4 2" xfId="49369"/>
    <cellStyle name="常规 3 3 5" xfId="24458"/>
    <cellStyle name="常规 3 3 5 2" xfId="49370"/>
    <cellStyle name="常规 3 3 6" xfId="24459"/>
    <cellStyle name="常规 3 3 6 2" xfId="49371"/>
    <cellStyle name="常规 3 3 7" xfId="49356"/>
    <cellStyle name="常规 3 4" xfId="24460"/>
    <cellStyle name="常规 3 4 2" xfId="24461"/>
    <cellStyle name="常规 3 4 2 2" xfId="24462"/>
    <cellStyle name="常规 3 4 2 2 2" xfId="24463"/>
    <cellStyle name="常规 3 4 2 2 2 2" xfId="49375"/>
    <cellStyle name="常规 3 4 2 2 3" xfId="24464"/>
    <cellStyle name="常规 3 4 2 2 3 2" xfId="49376"/>
    <cellStyle name="常规 3 4 2 2 4" xfId="24465"/>
    <cellStyle name="常规 3 4 2 2 4 2" xfId="49377"/>
    <cellStyle name="常规 3 4 2 2 5" xfId="49374"/>
    <cellStyle name="常规 3 4 2 3" xfId="24466"/>
    <cellStyle name="常规 3 4 2 3 2" xfId="49378"/>
    <cellStyle name="常规 3 4 2 4" xfId="24467"/>
    <cellStyle name="常规 3 4 2 4 2" xfId="49379"/>
    <cellStyle name="常规 3 4 2 5" xfId="24468"/>
    <cellStyle name="常规 3 4 2 5 2" xfId="49380"/>
    <cellStyle name="常规 3 4 2 6" xfId="49373"/>
    <cellStyle name="常规 3 4 3" xfId="24469"/>
    <cellStyle name="常规 3 4 3 2" xfId="24470"/>
    <cellStyle name="常规 3 4 3 2 2" xfId="49382"/>
    <cellStyle name="常规 3 4 3 3" xfId="24471"/>
    <cellStyle name="常规 3 4 3 3 2" xfId="49383"/>
    <cellStyle name="常规 3 4 3 4" xfId="24472"/>
    <cellStyle name="常规 3 4 3 4 2" xfId="49384"/>
    <cellStyle name="常规 3 4 3 5" xfId="49381"/>
    <cellStyle name="常规 3 4 4" xfId="24473"/>
    <cellStyle name="常规 3 4 4 2" xfId="49385"/>
    <cellStyle name="常规 3 4 5" xfId="24474"/>
    <cellStyle name="常规 3 4 5 2" xfId="49386"/>
    <cellStyle name="常规 3 4 6" xfId="24475"/>
    <cellStyle name="常规 3 4 6 2" xfId="49387"/>
    <cellStyle name="常规 3 4 7" xfId="49372"/>
    <cellStyle name="常规 3 5" xfId="24476"/>
    <cellStyle name="常规 3 5 2" xfId="24477"/>
    <cellStyle name="常规 3 5 2 2" xfId="24478"/>
    <cellStyle name="常规 3 5 2 2 2" xfId="24479"/>
    <cellStyle name="常规 3 5 2 2 2 2" xfId="49391"/>
    <cellStyle name="常规 3 5 2 2 3" xfId="24480"/>
    <cellStyle name="常规 3 5 2 2 3 2" xfId="49392"/>
    <cellStyle name="常规 3 5 2 2 4" xfId="24481"/>
    <cellStyle name="常规 3 5 2 2 4 2" xfId="49393"/>
    <cellStyle name="常规 3 5 2 2 5" xfId="49390"/>
    <cellStyle name="常规 3 5 2 3" xfId="24482"/>
    <cellStyle name="常规 3 5 2 3 2" xfId="49394"/>
    <cellStyle name="常规 3 5 2 4" xfId="24483"/>
    <cellStyle name="常规 3 5 2 4 2" xfId="49395"/>
    <cellStyle name="常规 3 5 2 5" xfId="24484"/>
    <cellStyle name="常规 3 5 2 5 2" xfId="49396"/>
    <cellStyle name="常规 3 5 2 6" xfId="49389"/>
    <cellStyle name="常规 3 5 3" xfId="24485"/>
    <cellStyle name="常规 3 5 3 2" xfId="24486"/>
    <cellStyle name="常规 3 5 3 2 2" xfId="49398"/>
    <cellStyle name="常规 3 5 3 3" xfId="24487"/>
    <cellStyle name="常规 3 5 3 3 2" xfId="49399"/>
    <cellStyle name="常规 3 5 3 4" xfId="24488"/>
    <cellStyle name="常规 3 5 3 4 2" xfId="49400"/>
    <cellStyle name="常规 3 5 3 5" xfId="49397"/>
    <cellStyle name="常规 3 5 4" xfId="24489"/>
    <cellStyle name="常规 3 5 4 2" xfId="49401"/>
    <cellStyle name="常规 3 5 5" xfId="24490"/>
    <cellStyle name="常规 3 5 5 2" xfId="49402"/>
    <cellStyle name="常规 3 5 6" xfId="24491"/>
    <cellStyle name="常规 3 5 6 2" xfId="49403"/>
    <cellStyle name="常规 3 5 7" xfId="49388"/>
    <cellStyle name="常规 3 6" xfId="24492"/>
    <cellStyle name="常规 3 6 2" xfId="24493"/>
    <cellStyle name="常规 3 6 2 2" xfId="24494"/>
    <cellStyle name="常规 3 6 2 2 2" xfId="49406"/>
    <cellStyle name="常规 3 6 2 3" xfId="24495"/>
    <cellStyle name="常规 3 6 2 3 2" xfId="49407"/>
    <cellStyle name="常规 3 6 2 4" xfId="24496"/>
    <cellStyle name="常规 3 6 2 4 2" xfId="49408"/>
    <cellStyle name="常规 3 6 2 5" xfId="49405"/>
    <cellStyle name="常规 3 6 3" xfId="24497"/>
    <cellStyle name="常规 3 6 3 2" xfId="49409"/>
    <cellStyle name="常规 3 6 4" xfId="24498"/>
    <cellStyle name="常规 3 6 4 2" xfId="49410"/>
    <cellStyle name="常规 3 6 5" xfId="24499"/>
    <cellStyle name="常规 3 6 5 2" xfId="49411"/>
    <cellStyle name="常规 3 6 6" xfId="49404"/>
    <cellStyle name="常规 3 7" xfId="24500"/>
    <cellStyle name="常规 3 7 2" xfId="49412"/>
    <cellStyle name="常规 3 8" xfId="24501"/>
    <cellStyle name="常规 3 8 2" xfId="49413"/>
    <cellStyle name="常规 3 9" xfId="24502"/>
    <cellStyle name="常规 3 9 2" xfId="49414"/>
    <cellStyle name="常规 4" xfId="24503"/>
    <cellStyle name="常规 4 10" xfId="24504"/>
    <cellStyle name="常规 4 10 2" xfId="49416"/>
    <cellStyle name="常规 4 11" xfId="24505"/>
    <cellStyle name="常规 4 11 2" xfId="49417"/>
    <cellStyle name="常规 4 12" xfId="24506"/>
    <cellStyle name="常规 4 12 2" xfId="49418"/>
    <cellStyle name="常规 4 13" xfId="49415"/>
    <cellStyle name="常规 4 2" xfId="24507"/>
    <cellStyle name="常规 4 2 2" xfId="24508"/>
    <cellStyle name="常规 4 2 2 2" xfId="24509"/>
    <cellStyle name="常规 4 2 2 2 2" xfId="49421"/>
    <cellStyle name="常规 4 2 2 3" xfId="24510"/>
    <cellStyle name="常规 4 2 2 3 2" xfId="49422"/>
    <cellStyle name="常规 4 2 2 4" xfId="24511"/>
    <cellStyle name="常规 4 2 2 4 2" xfId="49423"/>
    <cellStyle name="常规 4 2 2 5" xfId="49420"/>
    <cellStyle name="常规 4 2 3" xfId="24512"/>
    <cellStyle name="常规 4 2 3 2" xfId="49424"/>
    <cellStyle name="常规 4 2 4" xfId="24513"/>
    <cellStyle name="常规 4 2 4 2" xfId="49425"/>
    <cellStyle name="常规 4 2 5" xfId="24514"/>
    <cellStyle name="常规 4 2 5 2" xfId="49426"/>
    <cellStyle name="常规 4 2 6" xfId="49419"/>
    <cellStyle name="常规 4 3" xfId="24515"/>
    <cellStyle name="常规 4 3 2" xfId="24516"/>
    <cellStyle name="常规 4 3 2 2" xfId="49428"/>
    <cellStyle name="常规 4 3 3" xfId="24517"/>
    <cellStyle name="常规 4 3 3 2" xfId="49429"/>
    <cellStyle name="常规 4 3 4" xfId="24518"/>
    <cellStyle name="常规 4 3 4 2" xfId="49430"/>
    <cellStyle name="常规 4 3 5" xfId="49427"/>
    <cellStyle name="常规 4 4" xfId="24519"/>
    <cellStyle name="常规 4 4 2" xfId="24520"/>
    <cellStyle name="常规 4 4 2 2" xfId="49432"/>
    <cellStyle name="常规 4 4 3" xfId="24521"/>
    <cellStyle name="常规 4 4 3 2" xfId="49433"/>
    <cellStyle name="常规 4 4 4" xfId="24522"/>
    <cellStyle name="常规 4 4 4 2" xfId="49434"/>
    <cellStyle name="常规 4 4 5" xfId="49431"/>
    <cellStyle name="常规 4 5" xfId="24523"/>
    <cellStyle name="常规 4 5 2" xfId="24524"/>
    <cellStyle name="常规 4 5 2 2" xfId="49436"/>
    <cellStyle name="常规 4 5 3" xfId="24525"/>
    <cellStyle name="常规 4 5 3 2" xfId="49437"/>
    <cellStyle name="常规 4 5 4" xfId="24526"/>
    <cellStyle name="常规 4 5 4 2" xfId="49438"/>
    <cellStyle name="常规 4 5 5" xfId="49435"/>
    <cellStyle name="常规 4 6" xfId="24527"/>
    <cellStyle name="常规 4 6 2" xfId="24528"/>
    <cellStyle name="常规 4 6 2 2" xfId="49440"/>
    <cellStyle name="常规 4 6 3" xfId="24529"/>
    <cellStyle name="常规 4 6 3 2" xfId="49441"/>
    <cellStyle name="常规 4 6 4" xfId="24530"/>
    <cellStyle name="常规 4 6 4 2" xfId="49442"/>
    <cellStyle name="常规 4 6 5" xfId="49439"/>
    <cellStyle name="常规 4 7" xfId="24531"/>
    <cellStyle name="常规 4 7 2" xfId="24532"/>
    <cellStyle name="常规 4 7 2 2" xfId="49444"/>
    <cellStyle name="常规 4 7 3" xfId="24533"/>
    <cellStyle name="常规 4 7 3 2" xfId="49445"/>
    <cellStyle name="常规 4 7 4" xfId="24534"/>
    <cellStyle name="常规 4 7 4 2" xfId="49446"/>
    <cellStyle name="常规 4 7 5" xfId="49443"/>
    <cellStyle name="常规 4 8" xfId="24535"/>
    <cellStyle name="常规 4 8 2" xfId="24536"/>
    <cellStyle name="常规 4 8 2 2" xfId="49448"/>
    <cellStyle name="常规 4 8 3" xfId="24537"/>
    <cellStyle name="常规 4 8 3 2" xfId="49449"/>
    <cellStyle name="常规 4 8 4" xfId="24538"/>
    <cellStyle name="常规 4 8 4 2" xfId="49450"/>
    <cellStyle name="常规 4 8 5" xfId="49447"/>
    <cellStyle name="常规 4 9" xfId="24539"/>
    <cellStyle name="常规 4 9 2" xfId="24540"/>
    <cellStyle name="常规 4 9 2 2" xfId="49452"/>
    <cellStyle name="常规 4 9 3" xfId="24541"/>
    <cellStyle name="常规 4 9 3 2" xfId="49453"/>
    <cellStyle name="常规 4 9 4" xfId="24542"/>
    <cellStyle name="常规 4 9 4 2" xfId="49454"/>
    <cellStyle name="常规 4 9 5" xfId="49451"/>
    <cellStyle name="常规 5" xfId="24543"/>
    <cellStyle name="常规 5 2" xfId="24544"/>
    <cellStyle name="常规 5 2 2" xfId="49456"/>
    <cellStyle name="常规 5 3" xfId="24545"/>
    <cellStyle name="常规 5 3 2" xfId="49457"/>
    <cellStyle name="常规 5 4" xfId="24546"/>
    <cellStyle name="常规 5 4 2" xfId="49458"/>
    <cellStyle name="常规 5 5" xfId="49455"/>
    <cellStyle name="常规_2 HeadcountPayroll Budget of WuhanJV_(0918)" xfId="24547"/>
    <cellStyle name="强调文字颜色 1" xfId="24548"/>
    <cellStyle name="强调文字颜色 1 2" xfId="24549"/>
    <cellStyle name="强调文字颜色 1 2 2" xfId="24550"/>
    <cellStyle name="强调文字颜色 1 2 2 2" xfId="49461"/>
    <cellStyle name="强调文字颜色 1 2 3" xfId="24551"/>
    <cellStyle name="强调文字颜色 1 2 3 2" xfId="49462"/>
    <cellStyle name="强调文字颜色 1 2 4" xfId="24552"/>
    <cellStyle name="强调文字颜色 1 2 4 2" xfId="49463"/>
    <cellStyle name="强调文字颜色 1 2 5" xfId="49460"/>
    <cellStyle name="强调文字颜色 1 3" xfId="24553"/>
    <cellStyle name="强调文字颜色 1 3 2" xfId="24554"/>
    <cellStyle name="强调文字颜色 1 3 2 2" xfId="49465"/>
    <cellStyle name="强调文字颜色 1 3 3" xfId="24555"/>
    <cellStyle name="强调文字颜色 1 3 3 2" xfId="49466"/>
    <cellStyle name="强调文字颜色 1 3 4" xfId="24556"/>
    <cellStyle name="强调文字颜色 1 3 4 2" xfId="49467"/>
    <cellStyle name="强调文字颜色 1 3 5" xfId="49464"/>
    <cellStyle name="强调文字颜色 1 4" xfId="24557"/>
    <cellStyle name="强调文字颜色 1 4 2" xfId="24558"/>
    <cellStyle name="强调文字颜色 1 4 2 2" xfId="49469"/>
    <cellStyle name="强调文字颜色 1 4 3" xfId="24559"/>
    <cellStyle name="强调文字颜色 1 4 3 2" xfId="49470"/>
    <cellStyle name="强调文字颜色 1 4 4" xfId="24560"/>
    <cellStyle name="强调文字颜色 1 4 4 2" xfId="49471"/>
    <cellStyle name="强调文字颜色 1 4 5" xfId="49468"/>
    <cellStyle name="强调文字颜色 1 5" xfId="24561"/>
    <cellStyle name="强调文字颜色 1 5 2" xfId="49472"/>
    <cellStyle name="强调文字颜色 1 6" xfId="24562"/>
    <cellStyle name="强调文字颜色 1 6 2" xfId="49473"/>
    <cellStyle name="强调文字颜色 1 7" xfId="24563"/>
    <cellStyle name="强调文字颜色 1 7 2" xfId="49474"/>
    <cellStyle name="强调文字颜色 1 8" xfId="49459"/>
    <cellStyle name="强调文字颜色 2" xfId="24564"/>
    <cellStyle name="强调文字颜色 2 2" xfId="24565"/>
    <cellStyle name="强调文字颜色 2 2 2" xfId="24566"/>
    <cellStyle name="强调文字颜色 2 2 2 2" xfId="49477"/>
    <cellStyle name="强调文字颜色 2 2 3" xfId="24567"/>
    <cellStyle name="强调文字颜色 2 2 3 2" xfId="49478"/>
    <cellStyle name="强调文字颜色 2 2 4" xfId="24568"/>
    <cellStyle name="强调文字颜色 2 2 4 2" xfId="49479"/>
    <cellStyle name="强调文字颜色 2 2 5" xfId="49476"/>
    <cellStyle name="强调文字颜色 2 3" xfId="24569"/>
    <cellStyle name="强调文字颜色 2 3 2" xfId="24570"/>
    <cellStyle name="强调文字颜色 2 3 2 2" xfId="49481"/>
    <cellStyle name="强调文字颜色 2 3 3" xfId="24571"/>
    <cellStyle name="强调文字颜色 2 3 3 2" xfId="49482"/>
    <cellStyle name="强调文字颜色 2 3 4" xfId="24572"/>
    <cellStyle name="强调文字颜色 2 3 4 2" xfId="49483"/>
    <cellStyle name="强调文字颜色 2 3 5" xfId="49480"/>
    <cellStyle name="强调文字颜色 2 4" xfId="24573"/>
    <cellStyle name="强调文字颜色 2 4 2" xfId="24574"/>
    <cellStyle name="强调文字颜色 2 4 2 2" xfId="49485"/>
    <cellStyle name="强调文字颜色 2 4 3" xfId="24575"/>
    <cellStyle name="强调文字颜色 2 4 3 2" xfId="49486"/>
    <cellStyle name="强调文字颜色 2 4 4" xfId="24576"/>
    <cellStyle name="强调文字颜色 2 4 4 2" xfId="49487"/>
    <cellStyle name="强调文字颜色 2 4 5" xfId="49484"/>
    <cellStyle name="强调文字颜色 2 5" xfId="24577"/>
    <cellStyle name="强调文字颜色 2 5 2" xfId="49488"/>
    <cellStyle name="强调文字颜色 2 6" xfId="24578"/>
    <cellStyle name="强调文字颜色 2 6 2" xfId="49489"/>
    <cellStyle name="强调文字颜色 2 7" xfId="24579"/>
    <cellStyle name="强调文字颜色 2 7 2" xfId="49490"/>
    <cellStyle name="强调文字颜色 2 8" xfId="49475"/>
    <cellStyle name="强调文字颜色 3" xfId="24580"/>
    <cellStyle name="强调文字颜色 3 2" xfId="24581"/>
    <cellStyle name="强调文字颜色 3 2 2" xfId="24582"/>
    <cellStyle name="强调文字颜色 3 2 2 2" xfId="49493"/>
    <cellStyle name="强调文字颜色 3 2 3" xfId="24583"/>
    <cellStyle name="强调文字颜色 3 2 3 2" xfId="49494"/>
    <cellStyle name="强调文字颜色 3 2 4" xfId="24584"/>
    <cellStyle name="强调文字颜色 3 2 4 2" xfId="49495"/>
    <cellStyle name="强调文字颜色 3 2 5" xfId="49492"/>
    <cellStyle name="强调文字颜色 3 3" xfId="24585"/>
    <cellStyle name="强调文字颜色 3 3 2" xfId="24586"/>
    <cellStyle name="强调文字颜色 3 3 2 2" xfId="49497"/>
    <cellStyle name="强调文字颜色 3 3 3" xfId="24587"/>
    <cellStyle name="强调文字颜色 3 3 3 2" xfId="49498"/>
    <cellStyle name="强调文字颜色 3 3 4" xfId="24588"/>
    <cellStyle name="强调文字颜色 3 3 4 2" xfId="49499"/>
    <cellStyle name="强调文字颜色 3 3 5" xfId="49496"/>
    <cellStyle name="强调文字颜色 3 4" xfId="24589"/>
    <cellStyle name="强调文字颜色 3 4 2" xfId="24590"/>
    <cellStyle name="强调文字颜色 3 4 2 2" xfId="49501"/>
    <cellStyle name="强调文字颜色 3 4 3" xfId="24591"/>
    <cellStyle name="强调文字颜色 3 4 3 2" xfId="49502"/>
    <cellStyle name="强调文字颜色 3 4 4" xfId="24592"/>
    <cellStyle name="强调文字颜色 3 4 4 2" xfId="49503"/>
    <cellStyle name="强调文字颜色 3 4 5" xfId="49500"/>
    <cellStyle name="强调文字颜色 3 5" xfId="24593"/>
    <cellStyle name="强调文字颜色 3 5 2" xfId="49504"/>
    <cellStyle name="强调文字颜色 3 6" xfId="24594"/>
    <cellStyle name="强调文字颜色 3 6 2" xfId="49505"/>
    <cellStyle name="强调文字颜色 3 7" xfId="24595"/>
    <cellStyle name="强调文字颜色 3 7 2" xfId="49506"/>
    <cellStyle name="强调文字颜色 3 8" xfId="49491"/>
    <cellStyle name="强调文字颜色 4" xfId="24596"/>
    <cellStyle name="强调文字颜色 4 2" xfId="24597"/>
    <cellStyle name="强调文字颜色 4 2 2" xfId="24598"/>
    <cellStyle name="强调文字颜色 4 2 2 2" xfId="49509"/>
    <cellStyle name="强调文字颜色 4 2 3" xfId="24599"/>
    <cellStyle name="强调文字颜色 4 2 3 2" xfId="49510"/>
    <cellStyle name="强调文字颜色 4 2 4" xfId="24600"/>
    <cellStyle name="强调文字颜色 4 2 4 2" xfId="49511"/>
    <cellStyle name="强调文字颜色 4 2 5" xfId="49508"/>
    <cellStyle name="强调文字颜色 4 3" xfId="24601"/>
    <cellStyle name="强调文字颜色 4 3 2" xfId="24602"/>
    <cellStyle name="强调文字颜色 4 3 2 2" xfId="49513"/>
    <cellStyle name="强调文字颜色 4 3 3" xfId="24603"/>
    <cellStyle name="强调文字颜色 4 3 3 2" xfId="49514"/>
    <cellStyle name="强调文字颜色 4 3 4" xfId="24604"/>
    <cellStyle name="强调文字颜色 4 3 4 2" xfId="49515"/>
    <cellStyle name="强调文字颜色 4 3 5" xfId="49512"/>
    <cellStyle name="强调文字颜色 4 4" xfId="24605"/>
    <cellStyle name="强调文字颜色 4 4 2" xfId="24606"/>
    <cellStyle name="强调文字颜色 4 4 2 2" xfId="49517"/>
    <cellStyle name="强调文字颜色 4 4 3" xfId="24607"/>
    <cellStyle name="强调文字颜色 4 4 3 2" xfId="49518"/>
    <cellStyle name="强调文字颜色 4 4 4" xfId="24608"/>
    <cellStyle name="强调文字颜色 4 4 4 2" xfId="49519"/>
    <cellStyle name="强调文字颜色 4 4 5" xfId="49516"/>
    <cellStyle name="强调文字颜色 4 5" xfId="24609"/>
    <cellStyle name="强调文字颜色 4 5 2" xfId="49520"/>
    <cellStyle name="强调文字颜色 4 6" xfId="24610"/>
    <cellStyle name="强调文字颜色 4 6 2" xfId="49521"/>
    <cellStyle name="强调文字颜色 4 7" xfId="24611"/>
    <cellStyle name="强调文字颜色 4 7 2" xfId="49522"/>
    <cellStyle name="强调文字颜色 4 8" xfId="49507"/>
    <cellStyle name="强调文字颜色 5" xfId="24612"/>
    <cellStyle name="强调文字颜色 5 2" xfId="24613"/>
    <cellStyle name="强调文字颜色 5 2 2" xfId="24614"/>
    <cellStyle name="强调文字颜色 5 2 2 2" xfId="49525"/>
    <cellStyle name="强调文字颜色 5 2 3" xfId="24615"/>
    <cellStyle name="强调文字颜色 5 2 3 2" xfId="49526"/>
    <cellStyle name="强调文字颜色 5 2 4" xfId="24616"/>
    <cellStyle name="强调文字颜色 5 2 4 2" xfId="49527"/>
    <cellStyle name="强调文字颜色 5 2 5" xfId="49524"/>
    <cellStyle name="强调文字颜色 5 3" xfId="24617"/>
    <cellStyle name="强调文字颜色 5 3 2" xfId="24618"/>
    <cellStyle name="强调文字颜色 5 3 2 2" xfId="49529"/>
    <cellStyle name="强调文字颜色 5 3 3" xfId="24619"/>
    <cellStyle name="强调文字颜色 5 3 3 2" xfId="49530"/>
    <cellStyle name="强调文字颜色 5 3 4" xfId="24620"/>
    <cellStyle name="强调文字颜色 5 3 4 2" xfId="49531"/>
    <cellStyle name="强调文字颜色 5 3 5" xfId="49528"/>
    <cellStyle name="强调文字颜色 5 4" xfId="24621"/>
    <cellStyle name="强调文字颜色 5 4 2" xfId="24622"/>
    <cellStyle name="强调文字颜色 5 4 2 2" xfId="49533"/>
    <cellStyle name="强调文字颜色 5 4 3" xfId="24623"/>
    <cellStyle name="强调文字颜色 5 4 3 2" xfId="49534"/>
    <cellStyle name="强调文字颜色 5 4 4" xfId="24624"/>
    <cellStyle name="强调文字颜色 5 4 4 2" xfId="49535"/>
    <cellStyle name="强调文字颜色 5 4 5" xfId="49532"/>
    <cellStyle name="强调文字颜色 5 5" xfId="24625"/>
    <cellStyle name="强调文字颜色 5 5 2" xfId="49536"/>
    <cellStyle name="强调文字颜色 5 6" xfId="24626"/>
    <cellStyle name="强调文字颜色 5 6 2" xfId="49537"/>
    <cellStyle name="强调文字颜色 5 7" xfId="24627"/>
    <cellStyle name="强调文字颜色 5 7 2" xfId="49538"/>
    <cellStyle name="强调文字颜色 5 8" xfId="49523"/>
    <cellStyle name="强调文字颜色 6" xfId="24628"/>
    <cellStyle name="强调文字颜色 6 2" xfId="24629"/>
    <cellStyle name="强调文字颜色 6 2 2" xfId="24630"/>
    <cellStyle name="强调文字颜色 6 2 2 2" xfId="49541"/>
    <cellStyle name="强调文字颜色 6 2 3" xfId="24631"/>
    <cellStyle name="强调文字颜色 6 2 3 2" xfId="49542"/>
    <cellStyle name="强调文字颜色 6 2 4" xfId="24632"/>
    <cellStyle name="强调文字颜色 6 2 4 2" xfId="49543"/>
    <cellStyle name="强调文字颜色 6 2 5" xfId="49540"/>
    <cellStyle name="强调文字颜色 6 3" xfId="24633"/>
    <cellStyle name="强调文字颜色 6 3 2" xfId="24634"/>
    <cellStyle name="强调文字颜色 6 3 2 2" xfId="49545"/>
    <cellStyle name="强调文字颜色 6 3 3" xfId="24635"/>
    <cellStyle name="强调文字颜色 6 3 3 2" xfId="49546"/>
    <cellStyle name="强调文字颜色 6 3 4" xfId="24636"/>
    <cellStyle name="强调文字颜色 6 3 4 2" xfId="49547"/>
    <cellStyle name="强调文字颜色 6 3 5" xfId="49544"/>
    <cellStyle name="强调文字颜色 6 4" xfId="24637"/>
    <cellStyle name="强调文字颜色 6 4 2" xfId="49548"/>
    <cellStyle name="强调文字颜色 6 5" xfId="24638"/>
    <cellStyle name="强调文字颜色 6 5 2" xfId="49549"/>
    <cellStyle name="强调文字颜色 6 6" xfId="24639"/>
    <cellStyle name="强调文字颜色 6 6 2" xfId="49550"/>
    <cellStyle name="强调文字颜色 6 7" xfId="49539"/>
    <cellStyle name="悪い" xfId="24640"/>
    <cellStyle name="悪い 2" xfId="24641"/>
    <cellStyle name="悪い 2 2" xfId="49552"/>
    <cellStyle name="悪い 3" xfId="24642"/>
    <cellStyle name="悪い 3 2" xfId="49553"/>
    <cellStyle name="悪い 4" xfId="49551"/>
    <cellStyle name="日付1" xfId="24643"/>
    <cellStyle name="日付1 2" xfId="24644"/>
    <cellStyle name="日付1 2 2" xfId="49555"/>
    <cellStyle name="日付1 3" xfId="24645"/>
    <cellStyle name="日付1 3 2" xfId="49556"/>
    <cellStyle name="日付1 4" xfId="24646"/>
    <cellStyle name="日付1 4 2" xfId="49557"/>
    <cellStyle name="日付1 5" xfId="49554"/>
    <cellStyle name="日付2" xfId="24647"/>
    <cellStyle name="日付2 2" xfId="24648"/>
    <cellStyle name="日付2 2 2" xfId="49559"/>
    <cellStyle name="日付2 3" xfId="24649"/>
    <cellStyle name="日付2 3 2" xfId="49560"/>
    <cellStyle name="日付2 4" xfId="24650"/>
    <cellStyle name="日付2 4 2" xfId="49561"/>
    <cellStyle name="日付2 5" xfId="49558"/>
    <cellStyle name="日付3" xfId="24651"/>
    <cellStyle name="日付3 2" xfId="24652"/>
    <cellStyle name="日付3 2 2" xfId="49563"/>
    <cellStyle name="日付3 3" xfId="24653"/>
    <cellStyle name="日付3 3 2" xfId="49564"/>
    <cellStyle name="日付3 4" xfId="24654"/>
    <cellStyle name="日付3 4 2" xfId="49565"/>
    <cellStyle name="日付3 5" xfId="49562"/>
    <cellStyle name="普通_jtl_dmx3x" xfId="24655"/>
    <cellStyle name="未定義" xfId="24656"/>
    <cellStyle name="未定義 2" xfId="24657"/>
    <cellStyle name="未定義 2 2" xfId="49567"/>
    <cellStyle name="未定義 3" xfId="24658"/>
    <cellStyle name="未定義 3 2" xfId="49568"/>
    <cellStyle name="未定義 4" xfId="24659"/>
    <cellStyle name="未定義 4 2" xfId="49569"/>
    <cellStyle name="未定義 5" xfId="49566"/>
    <cellStyle name="标题" xfId="24660"/>
    <cellStyle name="标题 1" xfId="24661"/>
    <cellStyle name="标题 1 2" xfId="24662"/>
    <cellStyle name="标题 1 2 2" xfId="24663"/>
    <cellStyle name="标题 1 2 2 2" xfId="49573"/>
    <cellStyle name="标题 1 2 3" xfId="24664"/>
    <cellStyle name="标题 1 2 3 2" xfId="49574"/>
    <cellStyle name="标题 1 2 4" xfId="24665"/>
    <cellStyle name="标题 1 2 4 2" xfId="49575"/>
    <cellStyle name="标题 1 2 5" xfId="49572"/>
    <cellStyle name="标题 1 3" xfId="24666"/>
    <cellStyle name="标题 1 3 2" xfId="24667"/>
    <cellStyle name="标题 1 3 2 2" xfId="49577"/>
    <cellStyle name="标题 1 3 3" xfId="24668"/>
    <cellStyle name="标题 1 3 3 2" xfId="49578"/>
    <cellStyle name="标题 1 3 4" xfId="24669"/>
    <cellStyle name="标题 1 3 4 2" xfId="49579"/>
    <cellStyle name="标题 1 3 5" xfId="49576"/>
    <cellStyle name="标题 1 4" xfId="24670"/>
    <cellStyle name="标题 1 4 2" xfId="24671"/>
    <cellStyle name="标题 1 4 2 2" xfId="49581"/>
    <cellStyle name="标题 1 4 3" xfId="24672"/>
    <cellStyle name="标题 1 4 3 2" xfId="49582"/>
    <cellStyle name="标题 1 4 4" xfId="24673"/>
    <cellStyle name="标题 1 4 4 2" xfId="49583"/>
    <cellStyle name="标题 1 4 5" xfId="49580"/>
    <cellStyle name="标题 1 5" xfId="24674"/>
    <cellStyle name="标题 1 5 2" xfId="49584"/>
    <cellStyle name="标题 1 6" xfId="24675"/>
    <cellStyle name="标题 1 6 2" xfId="49585"/>
    <cellStyle name="标题 1 7" xfId="24676"/>
    <cellStyle name="标题 1 7 2" xfId="49586"/>
    <cellStyle name="标题 1 8" xfId="49571"/>
    <cellStyle name="标题 10" xfId="24677"/>
    <cellStyle name="标题 10 2" xfId="49587"/>
    <cellStyle name="标题 11" xfId="49570"/>
    <cellStyle name="标题 2" xfId="24678"/>
    <cellStyle name="标题 2 2" xfId="24679"/>
    <cellStyle name="标题 2 2 2" xfId="24680"/>
    <cellStyle name="标题 2 2 2 2" xfId="49590"/>
    <cellStyle name="标题 2 2 3" xfId="24681"/>
    <cellStyle name="标题 2 2 3 2" xfId="49591"/>
    <cellStyle name="标题 2 2 4" xfId="24682"/>
    <cellStyle name="标题 2 2 4 2" xfId="49592"/>
    <cellStyle name="标题 2 2 5" xfId="49589"/>
    <cellStyle name="标题 2 3" xfId="24683"/>
    <cellStyle name="标题 2 3 2" xfId="24684"/>
    <cellStyle name="标题 2 3 2 2" xfId="49594"/>
    <cellStyle name="标题 2 3 3" xfId="24685"/>
    <cellStyle name="标题 2 3 3 2" xfId="49595"/>
    <cellStyle name="标题 2 3 4" xfId="24686"/>
    <cellStyle name="标题 2 3 4 2" xfId="49596"/>
    <cellStyle name="标题 2 3 5" xfId="49593"/>
    <cellStyle name="标题 2 4" xfId="24687"/>
    <cellStyle name="标题 2 4 2" xfId="24688"/>
    <cellStyle name="标题 2 4 2 2" xfId="49598"/>
    <cellStyle name="标题 2 4 3" xfId="24689"/>
    <cellStyle name="标题 2 4 3 2" xfId="49599"/>
    <cellStyle name="标题 2 4 4" xfId="24690"/>
    <cellStyle name="标题 2 4 4 2" xfId="49600"/>
    <cellStyle name="标题 2 4 5" xfId="49597"/>
    <cellStyle name="标题 2 5" xfId="24691"/>
    <cellStyle name="标题 2 5 2" xfId="49601"/>
    <cellStyle name="标题 2 6" xfId="24692"/>
    <cellStyle name="标题 2 6 2" xfId="49602"/>
    <cellStyle name="标题 2 7" xfId="24693"/>
    <cellStyle name="标题 2 7 2" xfId="49603"/>
    <cellStyle name="标题 2 8" xfId="49588"/>
    <cellStyle name="标题 3" xfId="24694"/>
    <cellStyle name="标题 3 2" xfId="24695"/>
    <cellStyle name="标题 3 2 2" xfId="24696"/>
    <cellStyle name="标题 3 2 2 2" xfId="49606"/>
    <cellStyle name="标题 3 2 3" xfId="24697"/>
    <cellStyle name="标题 3 2 3 2" xfId="49607"/>
    <cellStyle name="标题 3 2 4" xfId="24698"/>
    <cellStyle name="标题 3 2 4 2" xfId="49608"/>
    <cellStyle name="标题 3 2 5" xfId="49605"/>
    <cellStyle name="标题 3 3" xfId="24699"/>
    <cellStyle name="标题 3 3 2" xfId="24700"/>
    <cellStyle name="标题 3 3 2 2" xfId="49610"/>
    <cellStyle name="标题 3 3 3" xfId="24701"/>
    <cellStyle name="标题 3 3 3 2" xfId="49611"/>
    <cellStyle name="标题 3 3 4" xfId="24702"/>
    <cellStyle name="标题 3 3 4 2" xfId="49612"/>
    <cellStyle name="标题 3 3 5" xfId="49609"/>
    <cellStyle name="标题 3 4" xfId="24703"/>
    <cellStyle name="标题 3 4 2" xfId="24704"/>
    <cellStyle name="标题 3 4 2 2" xfId="49614"/>
    <cellStyle name="标题 3 4 3" xfId="24705"/>
    <cellStyle name="标题 3 4 3 2" xfId="49615"/>
    <cellStyle name="标题 3 4 4" xfId="24706"/>
    <cellStyle name="标题 3 4 4 2" xfId="49616"/>
    <cellStyle name="标题 3 4 5" xfId="49613"/>
    <cellStyle name="标题 3 5" xfId="24707"/>
    <cellStyle name="标题 3 5 2" xfId="49617"/>
    <cellStyle name="标题 3 6" xfId="24708"/>
    <cellStyle name="标题 3 6 2" xfId="49618"/>
    <cellStyle name="标题 3 7" xfId="24709"/>
    <cellStyle name="标题 3 7 2" xfId="49619"/>
    <cellStyle name="标题 3 8" xfId="49604"/>
    <cellStyle name="标题 4" xfId="24710"/>
    <cellStyle name="标题 4 2" xfId="24711"/>
    <cellStyle name="标题 4 2 2" xfId="24712"/>
    <cellStyle name="标题 4 2 2 2" xfId="49622"/>
    <cellStyle name="标题 4 2 3" xfId="24713"/>
    <cellStyle name="标题 4 2 3 2" xfId="49623"/>
    <cellStyle name="标题 4 2 4" xfId="24714"/>
    <cellStyle name="标题 4 2 4 2" xfId="49624"/>
    <cellStyle name="标题 4 2 5" xfId="49621"/>
    <cellStyle name="标题 4 3" xfId="24715"/>
    <cellStyle name="标题 4 3 2" xfId="24716"/>
    <cellStyle name="标题 4 3 2 2" xfId="49626"/>
    <cellStyle name="标题 4 3 3" xfId="24717"/>
    <cellStyle name="标题 4 3 3 2" xfId="49627"/>
    <cellStyle name="标题 4 3 4" xfId="24718"/>
    <cellStyle name="标题 4 3 4 2" xfId="49628"/>
    <cellStyle name="标题 4 3 5" xfId="49625"/>
    <cellStyle name="标题 4 4" xfId="24719"/>
    <cellStyle name="标题 4 4 2" xfId="24720"/>
    <cellStyle name="标题 4 4 2 2" xfId="49630"/>
    <cellStyle name="标题 4 4 3" xfId="24721"/>
    <cellStyle name="标题 4 4 3 2" xfId="49631"/>
    <cellStyle name="标题 4 4 4" xfId="24722"/>
    <cellStyle name="标题 4 4 4 2" xfId="49632"/>
    <cellStyle name="标题 4 4 5" xfId="49629"/>
    <cellStyle name="标题 4 5" xfId="24723"/>
    <cellStyle name="标题 4 5 2" xfId="49633"/>
    <cellStyle name="标题 4 6" xfId="24724"/>
    <cellStyle name="标题 4 6 2" xfId="49634"/>
    <cellStyle name="标题 4 7" xfId="24725"/>
    <cellStyle name="标题 4 7 2" xfId="49635"/>
    <cellStyle name="标题 4 8" xfId="49620"/>
    <cellStyle name="标题 5" xfId="24726"/>
    <cellStyle name="标题 5 2" xfId="24727"/>
    <cellStyle name="标题 5 2 2" xfId="49637"/>
    <cellStyle name="标题 5 3" xfId="24728"/>
    <cellStyle name="标题 5 3 2" xfId="49638"/>
    <cellStyle name="标题 5 4" xfId="24729"/>
    <cellStyle name="标题 5 4 2" xfId="49639"/>
    <cellStyle name="标题 5 5" xfId="49636"/>
    <cellStyle name="标题 6" xfId="24730"/>
    <cellStyle name="标题 6 2" xfId="24731"/>
    <cellStyle name="标题 6 2 2" xfId="49641"/>
    <cellStyle name="标题 6 3" xfId="24732"/>
    <cellStyle name="标题 6 3 2" xfId="49642"/>
    <cellStyle name="标题 6 4" xfId="24733"/>
    <cellStyle name="标题 6 4 2" xfId="49643"/>
    <cellStyle name="标题 6 5" xfId="49640"/>
    <cellStyle name="标题 7" xfId="24734"/>
    <cellStyle name="标题 7 2" xfId="24735"/>
    <cellStyle name="标题 7 2 2" xfId="49645"/>
    <cellStyle name="标题 7 3" xfId="24736"/>
    <cellStyle name="标题 7 3 2" xfId="49646"/>
    <cellStyle name="标题 7 4" xfId="24737"/>
    <cellStyle name="标题 7 4 2" xfId="49647"/>
    <cellStyle name="标题 7 5" xfId="49644"/>
    <cellStyle name="标题 8" xfId="24738"/>
    <cellStyle name="标题 8 2" xfId="49648"/>
    <cellStyle name="标题 9" xfId="24739"/>
    <cellStyle name="标题 9 2" xfId="49649"/>
    <cellStyle name="标题_09 bgt  review package (4th)_presentation_0409" xfId="24740"/>
    <cellStyle name="样式 1" xfId="24741"/>
    <cellStyle name="样式 1 2" xfId="24742"/>
    <cellStyle name="样式 1 2 2" xfId="49651"/>
    <cellStyle name="样式 1 3" xfId="24743"/>
    <cellStyle name="样式 1 3 2" xfId="49652"/>
    <cellStyle name="样式 1 4" xfId="24744"/>
    <cellStyle name="样式 1 4 2" xfId="49653"/>
    <cellStyle name="样式 1 5" xfId="49650"/>
    <cellStyle name="桁区切り [0.0]" xfId="24745"/>
    <cellStyle name="桁区切り [0.0] 2" xfId="24746"/>
    <cellStyle name="桁区切り [0.0] 2 2" xfId="49655"/>
    <cellStyle name="桁区切り [0.0] 3" xfId="24747"/>
    <cellStyle name="桁区切り [0.0] 3 2" xfId="49656"/>
    <cellStyle name="桁区切り [0.0] 4" xfId="24748"/>
    <cellStyle name="桁区切り [0.0] 4 2" xfId="49657"/>
    <cellStyle name="桁区切り [0.0] 5" xfId="49654"/>
    <cellStyle name="桁区切り [0.00] 2" xfId="24749"/>
    <cellStyle name="桁区切り [0.00] 2 2" xfId="24750"/>
    <cellStyle name="桁区切り [0.00] 2 2 2" xfId="49659"/>
    <cellStyle name="桁区切り [0.00] 2 3" xfId="24751"/>
    <cellStyle name="桁区切り [0.00] 2 3 2" xfId="49660"/>
    <cellStyle name="桁区切り [0.00] 2 4" xfId="24752"/>
    <cellStyle name="桁区切り [0.00] 2 4 2" xfId="49661"/>
    <cellStyle name="桁区切り [0.00] 2 5" xfId="49658"/>
    <cellStyle name="桁区切り [0.00] 3" xfId="24753"/>
    <cellStyle name="桁区切り [0.00] 3 2" xfId="24754"/>
    <cellStyle name="桁区切り [0.00] 3 2 2" xfId="49663"/>
    <cellStyle name="桁区切り [0.00] 3 3" xfId="24755"/>
    <cellStyle name="桁区切り [0.00] 3 3 2" xfId="49664"/>
    <cellStyle name="桁区切り [0.00] 3 4" xfId="24756"/>
    <cellStyle name="桁区切り [0.00] 3 4 2" xfId="49665"/>
    <cellStyle name="桁区切り [0.00] 3 5" xfId="49662"/>
    <cellStyle name="桁区切り [0.00]_05 budget summary 09012004" xfId="24757"/>
    <cellStyle name="桁区切り 2" xfId="24758"/>
    <cellStyle name="桁区切り 2 2" xfId="24759"/>
    <cellStyle name="桁区切り 2 2 2" xfId="49667"/>
    <cellStyle name="桁区切り 2 3" xfId="24760"/>
    <cellStyle name="桁区切り 2 3 2" xfId="49668"/>
    <cellStyle name="桁区切り 2 4" xfId="24761"/>
    <cellStyle name="桁区切り 2 4 2" xfId="49669"/>
    <cellStyle name="桁区切り 2 5" xfId="49666"/>
    <cellStyle name="桁区切り 3" xfId="24762"/>
    <cellStyle name="桁区切り 3 2" xfId="24763"/>
    <cellStyle name="桁区切り 3 2 2" xfId="49671"/>
    <cellStyle name="桁区切り 3 3" xfId="24764"/>
    <cellStyle name="桁区切り 3 3 2" xfId="49672"/>
    <cellStyle name="桁区切り 3 4" xfId="24765"/>
    <cellStyle name="桁区切り 3 4 2" xfId="49673"/>
    <cellStyle name="桁区切り 3 5" xfId="49670"/>
    <cellStyle name="桁区切り 4" xfId="24766"/>
    <cellStyle name="桁区切り 4 2" xfId="24767"/>
    <cellStyle name="桁区切り 4 2 2" xfId="24768"/>
    <cellStyle name="桁区切り 4 2 2 2" xfId="49676"/>
    <cellStyle name="桁区切り 4 2 3" xfId="49675"/>
    <cellStyle name="桁区切り 4 3" xfId="24769"/>
    <cellStyle name="桁区切り 4 3 2" xfId="49677"/>
    <cellStyle name="桁区切り 4 4" xfId="24770"/>
    <cellStyle name="桁区切り 4 4 2" xfId="49678"/>
    <cellStyle name="桁区切り 4 5" xfId="24771"/>
    <cellStyle name="桁区切り 4 5 2" xfId="49679"/>
    <cellStyle name="桁区切り 4 6" xfId="49674"/>
    <cellStyle name="桁区切り 5" xfId="24772"/>
    <cellStyle name="桁区切り 5 2" xfId="24773"/>
    <cellStyle name="桁区切り 5 2 2" xfId="49681"/>
    <cellStyle name="桁区切り 5 3" xfId="49680"/>
    <cellStyle name="桁区切り 6" xfId="24774"/>
    <cellStyle name="桁区切り 6 2" xfId="24775"/>
    <cellStyle name="桁区切り 6 2 2" xfId="49683"/>
    <cellStyle name="桁区切り 6 3" xfId="49682"/>
    <cellStyle name="桁区切り_(GLP Japan) Consolidate Loans and Swaps incl PI_SE_Valuation Report 03-31-2011" xfId="24776"/>
    <cellStyle name="检查单元格" xfId="24777"/>
    <cellStyle name="检查单元格 2" xfId="24778"/>
    <cellStyle name="检查单元格 2 2" xfId="24779"/>
    <cellStyle name="检查单元格 2 2 2" xfId="49686"/>
    <cellStyle name="检查单元格 2 3" xfId="24780"/>
    <cellStyle name="检查单元格 2 3 2" xfId="49687"/>
    <cellStyle name="检查单元格 2 4" xfId="24781"/>
    <cellStyle name="检查单元格 2 4 2" xfId="49688"/>
    <cellStyle name="检查单元格 2 5" xfId="49685"/>
    <cellStyle name="检查单元格 3" xfId="24782"/>
    <cellStyle name="检查单元格 3 2" xfId="24783"/>
    <cellStyle name="检查单元格 3 2 2" xfId="49690"/>
    <cellStyle name="检查单元格 3 3" xfId="24784"/>
    <cellStyle name="检查单元格 3 3 2" xfId="49691"/>
    <cellStyle name="检查单元格 3 4" xfId="24785"/>
    <cellStyle name="检查单元格 3 4 2" xfId="49692"/>
    <cellStyle name="检查单元格 3 5" xfId="49689"/>
    <cellStyle name="检查单元格 4" xfId="24786"/>
    <cellStyle name="检查单元格 4 2" xfId="24787"/>
    <cellStyle name="检查单元格 4 2 2" xfId="49694"/>
    <cellStyle name="检查单元格 4 3" xfId="24788"/>
    <cellStyle name="检查单元格 4 3 2" xfId="49695"/>
    <cellStyle name="检查单元格 4 4" xfId="24789"/>
    <cellStyle name="检查单元格 4 4 2" xfId="49696"/>
    <cellStyle name="检查单元格 4 5" xfId="49693"/>
    <cellStyle name="检查单元格 5" xfId="24790"/>
    <cellStyle name="检查单元格 5 2" xfId="49697"/>
    <cellStyle name="检查单元格 6" xfId="24791"/>
    <cellStyle name="检查单元格 6 2" xfId="49698"/>
    <cellStyle name="检查单元格 7" xfId="24792"/>
    <cellStyle name="检查单元格 7 2" xfId="49699"/>
    <cellStyle name="检查单元格 8" xfId="49684"/>
    <cellStyle name="標準 2" xfId="24793"/>
    <cellStyle name="標準 2 2" xfId="24794"/>
    <cellStyle name="標準 2 2 2" xfId="49701"/>
    <cellStyle name="標準 2 3" xfId="24795"/>
    <cellStyle name="標準 2 3 2" xfId="49702"/>
    <cellStyle name="標準 2 4" xfId="24796"/>
    <cellStyle name="標準 2 4 2" xfId="49703"/>
    <cellStyle name="標準 2 5" xfId="49700"/>
    <cellStyle name="標準 3" xfId="24797"/>
    <cellStyle name="標準 3 2" xfId="24798"/>
    <cellStyle name="標準 3 2 2" xfId="24799"/>
    <cellStyle name="標準 3 2 2 2" xfId="49706"/>
    <cellStyle name="標準 3 2 3" xfId="49705"/>
    <cellStyle name="標準 3 3" xfId="24800"/>
    <cellStyle name="標準 3 3 2" xfId="49707"/>
    <cellStyle name="標準 3 4" xfId="24801"/>
    <cellStyle name="標準 3 4 2" xfId="49708"/>
    <cellStyle name="標準 3 5" xfId="49704"/>
    <cellStyle name="標準 4" xfId="24802"/>
    <cellStyle name="標準 4 2" xfId="24803"/>
    <cellStyle name="標準 4 2 2" xfId="49710"/>
    <cellStyle name="標準 4 3" xfId="24804"/>
    <cellStyle name="標準 4 3 2" xfId="49711"/>
    <cellStyle name="標準 4 4" xfId="24805"/>
    <cellStyle name="標準 4 4 2" xfId="49712"/>
    <cellStyle name="標準 4 5" xfId="49709"/>
    <cellStyle name="標準 5" xfId="24806"/>
    <cellStyle name="標準 5 2" xfId="24807"/>
    <cellStyle name="標準 5 2 2" xfId="49714"/>
    <cellStyle name="標準 5 3" xfId="49713"/>
    <cellStyle name="標準 6" xfId="24808"/>
    <cellStyle name="標準 6 2" xfId="24809"/>
    <cellStyle name="標準 6 2 2" xfId="49716"/>
    <cellStyle name="標準 6 3" xfId="49715"/>
    <cellStyle name="標準 7" xfId="24810"/>
    <cellStyle name="標準 7 2" xfId="24811"/>
    <cellStyle name="標準 7 2 2" xfId="49718"/>
    <cellStyle name="標準 7 3" xfId="49717"/>
    <cellStyle name="標準 8" xfId="24812"/>
    <cellStyle name="標準 8 2" xfId="49719"/>
    <cellStyle name="標準_(GLP Japan) Consolidate Loans and Swaps incl PI_SE_Valuation Report 03-31-2011" xfId="24813"/>
    <cellStyle name="汇总" xfId="24814"/>
    <cellStyle name="汇总 10" xfId="24815"/>
    <cellStyle name="汇总 10 2" xfId="24816"/>
    <cellStyle name="汇总 10 2 2" xfId="49722"/>
    <cellStyle name="汇总 10 3" xfId="49721"/>
    <cellStyle name="汇总 11" xfId="24817"/>
    <cellStyle name="汇总 11 2" xfId="49723"/>
    <cellStyle name="汇总 12" xfId="24818"/>
    <cellStyle name="汇总 12 2" xfId="49724"/>
    <cellStyle name="汇总 13" xfId="49720"/>
    <cellStyle name="汇总 2" xfId="24819"/>
    <cellStyle name="汇总 2 10" xfId="49725"/>
    <cellStyle name="汇总 2 2" xfId="24820"/>
    <cellStyle name="汇总 2 2 2" xfId="24821"/>
    <cellStyle name="汇总 2 2 2 2" xfId="49727"/>
    <cellStyle name="汇总 2 2 3" xfId="24822"/>
    <cellStyle name="汇总 2 2 3 2" xfId="24823"/>
    <cellStyle name="汇总 2 2 3 2 2" xfId="49729"/>
    <cellStyle name="汇总 2 2 3 3" xfId="49728"/>
    <cellStyle name="汇总 2 2 4" xfId="24824"/>
    <cellStyle name="汇总 2 2 4 2" xfId="49730"/>
    <cellStyle name="汇总 2 2 5" xfId="24825"/>
    <cellStyle name="汇总 2 2 5 2" xfId="49731"/>
    <cellStyle name="汇总 2 2 6" xfId="49726"/>
    <cellStyle name="汇总 2 3" xfId="24826"/>
    <cellStyle name="汇总 2 3 2" xfId="24827"/>
    <cellStyle name="汇总 2 3 2 2" xfId="49733"/>
    <cellStyle name="汇总 2 3 3" xfId="24828"/>
    <cellStyle name="汇总 2 3 3 2" xfId="24829"/>
    <cellStyle name="汇总 2 3 3 2 2" xfId="49735"/>
    <cellStyle name="汇总 2 3 3 3" xfId="49734"/>
    <cellStyle name="汇总 2 3 4" xfId="24830"/>
    <cellStyle name="汇总 2 3 4 2" xfId="49736"/>
    <cellStyle name="汇总 2 3 5" xfId="24831"/>
    <cellStyle name="汇总 2 3 5 2" xfId="49737"/>
    <cellStyle name="汇总 2 3 6" xfId="49732"/>
    <cellStyle name="汇总 2 4" xfId="24832"/>
    <cellStyle name="汇总 2 4 2" xfId="24833"/>
    <cellStyle name="汇总 2 4 2 2" xfId="49739"/>
    <cellStyle name="汇总 2 4 3" xfId="24834"/>
    <cellStyle name="汇总 2 4 3 2" xfId="24835"/>
    <cellStyle name="汇总 2 4 3 2 2" xfId="49741"/>
    <cellStyle name="汇总 2 4 3 3" xfId="49740"/>
    <cellStyle name="汇总 2 4 4" xfId="24836"/>
    <cellStyle name="汇总 2 4 4 2" xfId="49742"/>
    <cellStyle name="汇总 2 4 5" xfId="24837"/>
    <cellStyle name="汇总 2 4 5 2" xfId="49743"/>
    <cellStyle name="汇总 2 4 6" xfId="49738"/>
    <cellStyle name="汇总 2 5" xfId="24838"/>
    <cellStyle name="汇总 2 5 2" xfId="24839"/>
    <cellStyle name="汇总 2 5 2 2" xfId="49745"/>
    <cellStyle name="汇总 2 5 3" xfId="24840"/>
    <cellStyle name="汇总 2 5 3 2" xfId="24841"/>
    <cellStyle name="汇总 2 5 3 2 2" xfId="49747"/>
    <cellStyle name="汇总 2 5 3 3" xfId="49746"/>
    <cellStyle name="汇总 2 5 4" xfId="24842"/>
    <cellStyle name="汇总 2 5 4 2" xfId="49748"/>
    <cellStyle name="汇总 2 5 5" xfId="24843"/>
    <cellStyle name="汇总 2 5 5 2" xfId="49749"/>
    <cellStyle name="汇总 2 5 6" xfId="49744"/>
    <cellStyle name="汇总 2 6" xfId="24844"/>
    <cellStyle name="汇总 2 6 2" xfId="49750"/>
    <cellStyle name="汇总 2 7" xfId="24845"/>
    <cellStyle name="汇总 2 7 2" xfId="24846"/>
    <cellStyle name="汇总 2 7 2 2" xfId="49752"/>
    <cellStyle name="汇总 2 7 3" xfId="49751"/>
    <cellStyle name="汇总 2 8" xfId="24847"/>
    <cellStyle name="汇总 2 8 2" xfId="49753"/>
    <cellStyle name="汇总 2 9" xfId="24848"/>
    <cellStyle name="汇总 2 9 2" xfId="49754"/>
    <cellStyle name="汇总 3" xfId="24849"/>
    <cellStyle name="汇总 3 10" xfId="49755"/>
    <cellStyle name="汇总 3 2" xfId="24850"/>
    <cellStyle name="汇总 3 2 2" xfId="24851"/>
    <cellStyle name="汇总 3 2 2 2" xfId="49757"/>
    <cellStyle name="汇总 3 2 3" xfId="24852"/>
    <cellStyle name="汇总 3 2 3 2" xfId="24853"/>
    <cellStyle name="汇总 3 2 3 2 2" xfId="49759"/>
    <cellStyle name="汇总 3 2 3 3" xfId="49758"/>
    <cellStyle name="汇总 3 2 4" xfId="24854"/>
    <cellStyle name="汇总 3 2 4 2" xfId="49760"/>
    <cellStyle name="汇总 3 2 5" xfId="24855"/>
    <cellStyle name="汇总 3 2 5 2" xfId="49761"/>
    <cellStyle name="汇总 3 2 6" xfId="49756"/>
    <cellStyle name="汇总 3 3" xfId="24856"/>
    <cellStyle name="汇总 3 3 2" xfId="24857"/>
    <cellStyle name="汇总 3 3 2 2" xfId="49763"/>
    <cellStyle name="汇总 3 3 3" xfId="24858"/>
    <cellStyle name="汇总 3 3 3 2" xfId="24859"/>
    <cellStyle name="汇总 3 3 3 2 2" xfId="49765"/>
    <cellStyle name="汇总 3 3 3 3" xfId="49764"/>
    <cellStyle name="汇总 3 3 4" xfId="24860"/>
    <cellStyle name="汇总 3 3 4 2" xfId="49766"/>
    <cellStyle name="汇总 3 3 5" xfId="24861"/>
    <cellStyle name="汇总 3 3 5 2" xfId="49767"/>
    <cellStyle name="汇总 3 3 6" xfId="49762"/>
    <cellStyle name="汇总 3 4" xfId="24862"/>
    <cellStyle name="汇总 3 4 2" xfId="24863"/>
    <cellStyle name="汇总 3 4 2 2" xfId="49769"/>
    <cellStyle name="汇总 3 4 3" xfId="24864"/>
    <cellStyle name="汇总 3 4 3 2" xfId="24865"/>
    <cellStyle name="汇总 3 4 3 2 2" xfId="49771"/>
    <cellStyle name="汇总 3 4 3 3" xfId="49770"/>
    <cellStyle name="汇总 3 4 4" xfId="24866"/>
    <cellStyle name="汇总 3 4 4 2" xfId="49772"/>
    <cellStyle name="汇总 3 4 5" xfId="24867"/>
    <cellStyle name="汇总 3 4 5 2" xfId="49773"/>
    <cellStyle name="汇总 3 4 6" xfId="49768"/>
    <cellStyle name="汇总 3 5" xfId="24868"/>
    <cellStyle name="汇总 3 5 2" xfId="24869"/>
    <cellStyle name="汇总 3 5 2 2" xfId="49775"/>
    <cellStyle name="汇总 3 5 3" xfId="24870"/>
    <cellStyle name="汇总 3 5 3 2" xfId="24871"/>
    <cellStyle name="汇总 3 5 3 2 2" xfId="49777"/>
    <cellStyle name="汇总 3 5 3 3" xfId="49776"/>
    <cellStyle name="汇总 3 5 4" xfId="24872"/>
    <cellStyle name="汇总 3 5 4 2" xfId="49778"/>
    <cellStyle name="汇总 3 5 5" xfId="24873"/>
    <cellStyle name="汇总 3 5 5 2" xfId="49779"/>
    <cellStyle name="汇总 3 5 6" xfId="49774"/>
    <cellStyle name="汇总 3 6" xfId="24874"/>
    <cellStyle name="汇总 3 6 2" xfId="49780"/>
    <cellStyle name="汇总 3 7" xfId="24875"/>
    <cellStyle name="汇总 3 7 2" xfId="24876"/>
    <cellStyle name="汇总 3 7 2 2" xfId="49782"/>
    <cellStyle name="汇总 3 7 3" xfId="49781"/>
    <cellStyle name="汇总 3 8" xfId="24877"/>
    <cellStyle name="汇总 3 8 2" xfId="49783"/>
    <cellStyle name="汇总 3 9" xfId="24878"/>
    <cellStyle name="汇总 3 9 2" xfId="49784"/>
    <cellStyle name="汇总 4" xfId="24879"/>
    <cellStyle name="汇总 4 2" xfId="24880"/>
    <cellStyle name="汇总 4 2 2" xfId="49786"/>
    <cellStyle name="汇总 4 3" xfId="24881"/>
    <cellStyle name="汇总 4 3 2" xfId="24882"/>
    <cellStyle name="汇总 4 3 2 2" xfId="49788"/>
    <cellStyle name="汇总 4 3 3" xfId="49787"/>
    <cellStyle name="汇总 4 4" xfId="24883"/>
    <cellStyle name="汇总 4 4 2" xfId="49789"/>
    <cellStyle name="汇总 4 5" xfId="24884"/>
    <cellStyle name="汇总 4 5 2" xfId="49790"/>
    <cellStyle name="汇总 4 6" xfId="49785"/>
    <cellStyle name="汇总 5" xfId="24885"/>
    <cellStyle name="汇总 5 2" xfId="24886"/>
    <cellStyle name="汇总 5 2 2" xfId="49792"/>
    <cellStyle name="汇总 5 3" xfId="24887"/>
    <cellStyle name="汇总 5 3 2" xfId="24888"/>
    <cellStyle name="汇总 5 3 2 2" xfId="49794"/>
    <cellStyle name="汇总 5 3 3" xfId="49793"/>
    <cellStyle name="汇总 5 4" xfId="24889"/>
    <cellStyle name="汇总 5 4 2" xfId="49795"/>
    <cellStyle name="汇总 5 5" xfId="24890"/>
    <cellStyle name="汇总 5 5 2" xfId="49796"/>
    <cellStyle name="汇总 5 6" xfId="49791"/>
    <cellStyle name="汇总 6" xfId="24891"/>
    <cellStyle name="汇总 6 2" xfId="24892"/>
    <cellStyle name="汇总 6 2 2" xfId="49798"/>
    <cellStyle name="汇总 6 3" xfId="24893"/>
    <cellStyle name="汇总 6 3 2" xfId="24894"/>
    <cellStyle name="汇总 6 3 2 2" xfId="49800"/>
    <cellStyle name="汇总 6 3 3" xfId="49799"/>
    <cellStyle name="汇总 6 4" xfId="24895"/>
    <cellStyle name="汇总 6 4 2" xfId="49801"/>
    <cellStyle name="汇总 6 5" xfId="24896"/>
    <cellStyle name="汇总 6 5 2" xfId="49802"/>
    <cellStyle name="汇总 6 6" xfId="49797"/>
    <cellStyle name="汇总 7" xfId="24897"/>
    <cellStyle name="汇总 7 2" xfId="24898"/>
    <cellStyle name="汇总 7 2 2" xfId="49804"/>
    <cellStyle name="汇总 7 3" xfId="24899"/>
    <cellStyle name="汇总 7 3 2" xfId="24900"/>
    <cellStyle name="汇总 7 3 2 2" xfId="49806"/>
    <cellStyle name="汇总 7 3 3" xfId="49805"/>
    <cellStyle name="汇总 7 4" xfId="24901"/>
    <cellStyle name="汇总 7 4 2" xfId="49807"/>
    <cellStyle name="汇总 7 5" xfId="24902"/>
    <cellStyle name="汇总 7 5 2" xfId="49808"/>
    <cellStyle name="汇总 7 6" xfId="49803"/>
    <cellStyle name="汇总 8" xfId="24903"/>
    <cellStyle name="汇总 8 2" xfId="24904"/>
    <cellStyle name="汇总 8 2 2" xfId="24905"/>
    <cellStyle name="汇总 8 2 2 2" xfId="49811"/>
    <cellStyle name="汇总 8 2 3" xfId="49810"/>
    <cellStyle name="汇总 8 3" xfId="24906"/>
    <cellStyle name="汇总 8 3 2" xfId="49812"/>
    <cellStyle name="汇总 8 4" xfId="24907"/>
    <cellStyle name="汇总 8 4 2" xfId="49813"/>
    <cellStyle name="汇总 8 5" xfId="49809"/>
    <cellStyle name="汇总 9" xfId="24908"/>
    <cellStyle name="汇总 9 2" xfId="49814"/>
    <cellStyle name="注?" xfId="24909"/>
    <cellStyle name="注? 10" xfId="49815"/>
    <cellStyle name="注? 2" xfId="24910"/>
    <cellStyle name="注? 2 2" xfId="24911"/>
    <cellStyle name="注? 2 2 2" xfId="49817"/>
    <cellStyle name="注? 2 3" xfId="24912"/>
    <cellStyle name="注? 2 3 2" xfId="24913"/>
    <cellStyle name="注? 2 3 2 2" xfId="49819"/>
    <cellStyle name="注? 2 3 3" xfId="49818"/>
    <cellStyle name="注? 2 4" xfId="24914"/>
    <cellStyle name="注? 2 4 2" xfId="49820"/>
    <cellStyle name="注? 2 5" xfId="24915"/>
    <cellStyle name="注? 2 5 2" xfId="49821"/>
    <cellStyle name="注? 2 6" xfId="49816"/>
    <cellStyle name="注? 3" xfId="24916"/>
    <cellStyle name="注? 3 2" xfId="24917"/>
    <cellStyle name="注? 3 2 2" xfId="49823"/>
    <cellStyle name="注? 3 3" xfId="24918"/>
    <cellStyle name="注? 3 3 2" xfId="24919"/>
    <cellStyle name="注? 3 3 2 2" xfId="49825"/>
    <cellStyle name="注? 3 3 3" xfId="49824"/>
    <cellStyle name="注? 3 4" xfId="24920"/>
    <cellStyle name="注? 3 4 2" xfId="49826"/>
    <cellStyle name="注? 3 5" xfId="24921"/>
    <cellStyle name="注? 3 5 2" xfId="49827"/>
    <cellStyle name="注? 3 6" xfId="49822"/>
    <cellStyle name="注? 4" xfId="24922"/>
    <cellStyle name="注? 4 2" xfId="24923"/>
    <cellStyle name="注? 4 2 2" xfId="49829"/>
    <cellStyle name="注? 4 3" xfId="24924"/>
    <cellStyle name="注? 4 3 2" xfId="24925"/>
    <cellStyle name="注? 4 3 2 2" xfId="49831"/>
    <cellStyle name="注? 4 3 3" xfId="49830"/>
    <cellStyle name="注? 4 4" xfId="24926"/>
    <cellStyle name="注? 4 4 2" xfId="49832"/>
    <cellStyle name="注? 4 5" xfId="24927"/>
    <cellStyle name="注? 4 5 2" xfId="49833"/>
    <cellStyle name="注? 4 6" xfId="49828"/>
    <cellStyle name="注? 5" xfId="24928"/>
    <cellStyle name="注? 5 2" xfId="24929"/>
    <cellStyle name="注? 5 2 2" xfId="49835"/>
    <cellStyle name="注? 5 3" xfId="24930"/>
    <cellStyle name="注? 5 3 2" xfId="24931"/>
    <cellStyle name="注? 5 3 2 2" xfId="49837"/>
    <cellStyle name="注? 5 3 3" xfId="49836"/>
    <cellStyle name="注? 5 4" xfId="24932"/>
    <cellStyle name="注? 5 4 2" xfId="49838"/>
    <cellStyle name="注? 5 5" xfId="24933"/>
    <cellStyle name="注? 5 5 2" xfId="49839"/>
    <cellStyle name="注? 5 6" xfId="49834"/>
    <cellStyle name="注? 6" xfId="24934"/>
    <cellStyle name="注? 6 2" xfId="49840"/>
    <cellStyle name="注? 7" xfId="24935"/>
    <cellStyle name="注? 7 2" xfId="24936"/>
    <cellStyle name="注? 7 2 2" xfId="49842"/>
    <cellStyle name="注? 7 3" xfId="49841"/>
    <cellStyle name="注? 8" xfId="24937"/>
    <cellStyle name="注? 8 2" xfId="49843"/>
    <cellStyle name="注? 9" xfId="24938"/>
    <cellStyle name="注? 9 2" xfId="49844"/>
    <cellStyle name="注釈" xfId="24939"/>
    <cellStyle name="注釈 2" xfId="24940"/>
    <cellStyle name="注釈 2 2" xfId="49846"/>
    <cellStyle name="注釈 3" xfId="24941"/>
    <cellStyle name="注釈 3 2" xfId="49847"/>
    <cellStyle name="注釈 4" xfId="24942"/>
    <cellStyle name="注釈 4 2" xfId="49848"/>
    <cellStyle name="注釈 5" xfId="49845"/>
    <cellStyle name="注释" xfId="24943"/>
    <cellStyle name="注释 10" xfId="24944"/>
    <cellStyle name="注释 10 2" xfId="24945"/>
    <cellStyle name="注释 10 2 2" xfId="49851"/>
    <cellStyle name="注释 10 3" xfId="49850"/>
    <cellStyle name="注释 11" xfId="24946"/>
    <cellStyle name="注释 11 2" xfId="49852"/>
    <cellStyle name="注释 12" xfId="24947"/>
    <cellStyle name="注释 12 2" xfId="49853"/>
    <cellStyle name="注释 13" xfId="49849"/>
    <cellStyle name="注释 2" xfId="24948"/>
    <cellStyle name="注释 2 10" xfId="49854"/>
    <cellStyle name="注释 2 2" xfId="24949"/>
    <cellStyle name="注释 2 2 2" xfId="24950"/>
    <cellStyle name="注释 2 2 2 2" xfId="49856"/>
    <cellStyle name="注释 2 2 3" xfId="24951"/>
    <cellStyle name="注释 2 2 3 2" xfId="24952"/>
    <cellStyle name="注释 2 2 3 2 2" xfId="49858"/>
    <cellStyle name="注释 2 2 3 3" xfId="49857"/>
    <cellStyle name="注释 2 2 4" xfId="24953"/>
    <cellStyle name="注释 2 2 4 2" xfId="49859"/>
    <cellStyle name="注释 2 2 5" xfId="24954"/>
    <cellStyle name="注释 2 2 5 2" xfId="49860"/>
    <cellStyle name="注释 2 2 6" xfId="49855"/>
    <cellStyle name="注释 2 3" xfId="24955"/>
    <cellStyle name="注释 2 3 2" xfId="24956"/>
    <cellStyle name="注释 2 3 2 2" xfId="49862"/>
    <cellStyle name="注释 2 3 3" xfId="24957"/>
    <cellStyle name="注释 2 3 3 2" xfId="24958"/>
    <cellStyle name="注释 2 3 3 2 2" xfId="49864"/>
    <cellStyle name="注释 2 3 3 3" xfId="49863"/>
    <cellStyle name="注释 2 3 4" xfId="24959"/>
    <cellStyle name="注释 2 3 4 2" xfId="49865"/>
    <cellStyle name="注释 2 3 5" xfId="24960"/>
    <cellStyle name="注释 2 3 5 2" xfId="49866"/>
    <cellStyle name="注释 2 3 6" xfId="49861"/>
    <cellStyle name="注释 2 4" xfId="24961"/>
    <cellStyle name="注释 2 4 2" xfId="24962"/>
    <cellStyle name="注释 2 4 2 2" xfId="49868"/>
    <cellStyle name="注释 2 4 3" xfId="24963"/>
    <cellStyle name="注释 2 4 3 2" xfId="24964"/>
    <cellStyle name="注释 2 4 3 2 2" xfId="49870"/>
    <cellStyle name="注释 2 4 3 3" xfId="49869"/>
    <cellStyle name="注释 2 4 4" xfId="24965"/>
    <cellStyle name="注释 2 4 4 2" xfId="49871"/>
    <cellStyle name="注释 2 4 5" xfId="24966"/>
    <cellStyle name="注释 2 4 5 2" xfId="49872"/>
    <cellStyle name="注释 2 4 6" xfId="49867"/>
    <cellStyle name="注释 2 5" xfId="24967"/>
    <cellStyle name="注释 2 5 2" xfId="24968"/>
    <cellStyle name="注释 2 5 2 2" xfId="49874"/>
    <cellStyle name="注释 2 5 3" xfId="24969"/>
    <cellStyle name="注释 2 5 3 2" xfId="24970"/>
    <cellStyle name="注释 2 5 3 2 2" xfId="49876"/>
    <cellStyle name="注释 2 5 3 3" xfId="49875"/>
    <cellStyle name="注释 2 5 4" xfId="24971"/>
    <cellStyle name="注释 2 5 4 2" xfId="49877"/>
    <cellStyle name="注释 2 5 5" xfId="24972"/>
    <cellStyle name="注释 2 5 5 2" xfId="49878"/>
    <cellStyle name="注释 2 5 6" xfId="49873"/>
    <cellStyle name="注释 2 6" xfId="24973"/>
    <cellStyle name="注释 2 6 2" xfId="49879"/>
    <cellStyle name="注释 2 7" xfId="24974"/>
    <cellStyle name="注释 2 7 2" xfId="24975"/>
    <cellStyle name="注释 2 7 2 2" xfId="49881"/>
    <cellStyle name="注释 2 7 3" xfId="49880"/>
    <cellStyle name="注释 2 8" xfId="24976"/>
    <cellStyle name="注释 2 8 2" xfId="49882"/>
    <cellStyle name="注释 2 9" xfId="24977"/>
    <cellStyle name="注释 2 9 2" xfId="49883"/>
    <cellStyle name="注释 3" xfId="24978"/>
    <cellStyle name="注释 3 10" xfId="49884"/>
    <cellStyle name="注释 3 2" xfId="24979"/>
    <cellStyle name="注释 3 2 2" xfId="24980"/>
    <cellStyle name="注释 3 2 2 2" xfId="49886"/>
    <cellStyle name="注释 3 2 3" xfId="24981"/>
    <cellStyle name="注释 3 2 3 2" xfId="24982"/>
    <cellStyle name="注释 3 2 3 2 2" xfId="49888"/>
    <cellStyle name="注释 3 2 3 3" xfId="49887"/>
    <cellStyle name="注释 3 2 4" xfId="24983"/>
    <cellStyle name="注释 3 2 4 2" xfId="49889"/>
    <cellStyle name="注释 3 2 5" xfId="24984"/>
    <cellStyle name="注释 3 2 5 2" xfId="49890"/>
    <cellStyle name="注释 3 2 6" xfId="49885"/>
    <cellStyle name="注释 3 3" xfId="24985"/>
    <cellStyle name="注释 3 3 2" xfId="24986"/>
    <cellStyle name="注释 3 3 2 2" xfId="49892"/>
    <cellStyle name="注释 3 3 3" xfId="24987"/>
    <cellStyle name="注释 3 3 3 2" xfId="24988"/>
    <cellStyle name="注释 3 3 3 2 2" xfId="49894"/>
    <cellStyle name="注释 3 3 3 3" xfId="49893"/>
    <cellStyle name="注释 3 3 4" xfId="24989"/>
    <cellStyle name="注释 3 3 4 2" xfId="49895"/>
    <cellStyle name="注释 3 3 5" xfId="24990"/>
    <cellStyle name="注释 3 3 5 2" xfId="49896"/>
    <cellStyle name="注释 3 3 6" xfId="49891"/>
    <cellStyle name="注释 3 4" xfId="24991"/>
    <cellStyle name="注释 3 4 2" xfId="24992"/>
    <cellStyle name="注释 3 4 2 2" xfId="49898"/>
    <cellStyle name="注释 3 4 3" xfId="24993"/>
    <cellStyle name="注释 3 4 3 2" xfId="24994"/>
    <cellStyle name="注释 3 4 3 2 2" xfId="49900"/>
    <cellStyle name="注释 3 4 3 3" xfId="49899"/>
    <cellStyle name="注释 3 4 4" xfId="24995"/>
    <cellStyle name="注释 3 4 4 2" xfId="49901"/>
    <cellStyle name="注释 3 4 5" xfId="24996"/>
    <cellStyle name="注释 3 4 5 2" xfId="49902"/>
    <cellStyle name="注释 3 4 6" xfId="49897"/>
    <cellStyle name="注释 3 5" xfId="24997"/>
    <cellStyle name="注释 3 5 2" xfId="24998"/>
    <cellStyle name="注释 3 5 2 2" xfId="49904"/>
    <cellStyle name="注释 3 5 3" xfId="24999"/>
    <cellStyle name="注释 3 5 3 2" xfId="25000"/>
    <cellStyle name="注释 3 5 3 2 2" xfId="49906"/>
    <cellStyle name="注释 3 5 3 3" xfId="49905"/>
    <cellStyle name="注释 3 5 4" xfId="25001"/>
    <cellStyle name="注释 3 5 4 2" xfId="49907"/>
    <cellStyle name="注释 3 5 5" xfId="25002"/>
    <cellStyle name="注释 3 5 5 2" xfId="49908"/>
    <cellStyle name="注释 3 5 6" xfId="49903"/>
    <cellStyle name="注释 3 6" xfId="25003"/>
    <cellStyle name="注释 3 6 2" xfId="49909"/>
    <cellStyle name="注释 3 7" xfId="25004"/>
    <cellStyle name="注释 3 7 2" xfId="25005"/>
    <cellStyle name="注释 3 7 2 2" xfId="49911"/>
    <cellStyle name="注释 3 7 3" xfId="49910"/>
    <cellStyle name="注释 3 8" xfId="25006"/>
    <cellStyle name="注释 3 8 2" xfId="49912"/>
    <cellStyle name="注释 3 9" xfId="25007"/>
    <cellStyle name="注释 3 9 2" xfId="49913"/>
    <cellStyle name="注释 4" xfId="25008"/>
    <cellStyle name="注释 4 2" xfId="25009"/>
    <cellStyle name="注释 4 2 2" xfId="49915"/>
    <cellStyle name="注释 4 3" xfId="25010"/>
    <cellStyle name="注释 4 3 2" xfId="25011"/>
    <cellStyle name="注释 4 3 2 2" xfId="49917"/>
    <cellStyle name="注释 4 3 3" xfId="49916"/>
    <cellStyle name="注释 4 4" xfId="25012"/>
    <cellStyle name="注释 4 4 2" xfId="49918"/>
    <cellStyle name="注释 4 5" xfId="25013"/>
    <cellStyle name="注释 4 5 2" xfId="49919"/>
    <cellStyle name="注释 4 6" xfId="49914"/>
    <cellStyle name="注释 5" xfId="25014"/>
    <cellStyle name="注释 5 2" xfId="25015"/>
    <cellStyle name="注释 5 2 2" xfId="49921"/>
    <cellStyle name="注释 5 3" xfId="25016"/>
    <cellStyle name="注释 5 3 2" xfId="25017"/>
    <cellStyle name="注释 5 3 2 2" xfId="49923"/>
    <cellStyle name="注释 5 3 3" xfId="49922"/>
    <cellStyle name="注释 5 4" xfId="25018"/>
    <cellStyle name="注释 5 4 2" xfId="49924"/>
    <cellStyle name="注释 5 5" xfId="25019"/>
    <cellStyle name="注释 5 5 2" xfId="49925"/>
    <cellStyle name="注释 5 6" xfId="49920"/>
    <cellStyle name="注释 6" xfId="25020"/>
    <cellStyle name="注释 6 2" xfId="25021"/>
    <cellStyle name="注释 6 2 2" xfId="49927"/>
    <cellStyle name="注释 6 3" xfId="25022"/>
    <cellStyle name="注释 6 3 2" xfId="25023"/>
    <cellStyle name="注释 6 3 2 2" xfId="49929"/>
    <cellStyle name="注释 6 3 3" xfId="49928"/>
    <cellStyle name="注释 6 4" xfId="25024"/>
    <cellStyle name="注释 6 4 2" xfId="49930"/>
    <cellStyle name="注释 6 5" xfId="25025"/>
    <cellStyle name="注释 6 5 2" xfId="49931"/>
    <cellStyle name="注释 6 6" xfId="49926"/>
    <cellStyle name="注释 7" xfId="25026"/>
    <cellStyle name="注释 7 2" xfId="25027"/>
    <cellStyle name="注释 7 2 2" xfId="49933"/>
    <cellStyle name="注释 7 3" xfId="25028"/>
    <cellStyle name="注释 7 3 2" xfId="25029"/>
    <cellStyle name="注释 7 3 2 2" xfId="49935"/>
    <cellStyle name="注释 7 3 3" xfId="49934"/>
    <cellStyle name="注释 7 4" xfId="25030"/>
    <cellStyle name="注释 7 4 2" xfId="49936"/>
    <cellStyle name="注释 7 5" xfId="25031"/>
    <cellStyle name="注释 7 5 2" xfId="49937"/>
    <cellStyle name="注释 7 6" xfId="49932"/>
    <cellStyle name="注释 8" xfId="25032"/>
    <cellStyle name="注释 8 2" xfId="25033"/>
    <cellStyle name="注释 8 2 2" xfId="25034"/>
    <cellStyle name="注释 8 2 2 2" xfId="49940"/>
    <cellStyle name="注释 8 2 3" xfId="49939"/>
    <cellStyle name="注释 8 3" xfId="25035"/>
    <cellStyle name="注释 8 3 2" xfId="49941"/>
    <cellStyle name="注释 8 4" xfId="25036"/>
    <cellStyle name="注释 8 4 2" xfId="49942"/>
    <cellStyle name="注释 8 5" xfId="49938"/>
    <cellStyle name="注释 9" xfId="25037"/>
    <cellStyle name="注释 9 2" xfId="49943"/>
    <cellStyle name="百分比 12 2" xfId="25038"/>
    <cellStyle name="百分比 12 2 2" xfId="25039"/>
    <cellStyle name="百分比 12 2 2 2" xfId="49945"/>
    <cellStyle name="百分比 12 2 3" xfId="25040"/>
    <cellStyle name="百分比 12 2 3 2" xfId="49946"/>
    <cellStyle name="百分比 12 2 4" xfId="25041"/>
    <cellStyle name="百分比 12 2 4 2" xfId="49947"/>
    <cellStyle name="百分比 12 2 5" xfId="49944"/>
    <cellStyle name="百分比 2" xfId="25042"/>
    <cellStyle name="百分比 2 2" xfId="25043"/>
    <cellStyle name="百分比 2 2 2" xfId="49949"/>
    <cellStyle name="百分比 2 3" xfId="25044"/>
    <cellStyle name="百分比 2 3 2" xfId="49950"/>
    <cellStyle name="百分比 2 4" xfId="25045"/>
    <cellStyle name="百分比 2 4 2" xfId="49951"/>
    <cellStyle name="百分比 2 5" xfId="49948"/>
    <cellStyle name="百分比 3" xfId="25046"/>
    <cellStyle name="百分比 3 2" xfId="25047"/>
    <cellStyle name="百分比 3 2 2" xfId="25048"/>
    <cellStyle name="百分比 3 2 2 2" xfId="49954"/>
    <cellStyle name="百分比 3 2 3" xfId="25049"/>
    <cellStyle name="百分比 3 2 3 2" xfId="49955"/>
    <cellStyle name="百分比 3 2 4" xfId="25050"/>
    <cellStyle name="百分比 3 2 4 2" xfId="49956"/>
    <cellStyle name="百分比 3 2 5" xfId="49953"/>
    <cellStyle name="百分比 3 3" xfId="25051"/>
    <cellStyle name="百分比 3 3 2" xfId="49957"/>
    <cellStyle name="百分比 3 4" xfId="25052"/>
    <cellStyle name="百分比 3 4 2" xfId="49958"/>
    <cellStyle name="百分比 3 5" xfId="25053"/>
    <cellStyle name="百分比 3 5 2" xfId="49959"/>
    <cellStyle name="百分比 3 6" xfId="49952"/>
    <cellStyle name="百分比 4" xfId="25054"/>
    <cellStyle name="百分比 4 2" xfId="25055"/>
    <cellStyle name="百分比 4 2 2" xfId="49961"/>
    <cellStyle name="百分比 4 3" xfId="25056"/>
    <cellStyle name="百分比 4 3 2" xfId="49962"/>
    <cellStyle name="百分比 4 4" xfId="25057"/>
    <cellStyle name="百分比 4 4 2" xfId="49963"/>
    <cellStyle name="百分比 4 5" xfId="49960"/>
    <cellStyle name="百分比 5" xfId="25058"/>
    <cellStyle name="百分比 5 2" xfId="25059"/>
    <cellStyle name="百分比 5 2 2" xfId="49965"/>
    <cellStyle name="百分比 5 3" xfId="25060"/>
    <cellStyle name="百分比 5 3 2" xfId="49966"/>
    <cellStyle name="百分比 5 4" xfId="25061"/>
    <cellStyle name="百分比 5 4 2" xfId="49967"/>
    <cellStyle name="百分比 5 5" xfId="49964"/>
    <cellStyle name="百分比 6" xfId="25062"/>
    <cellStyle name="百分比 6 2" xfId="25063"/>
    <cellStyle name="百分比 6 2 2" xfId="49969"/>
    <cellStyle name="百分比 6 3" xfId="25064"/>
    <cellStyle name="百分比 6 3 2" xfId="49970"/>
    <cellStyle name="百分比 6 4" xfId="25065"/>
    <cellStyle name="百分比 6 4 2" xfId="49971"/>
    <cellStyle name="百分比 6 5" xfId="49968"/>
    <cellStyle name="百分比 60" xfId="25066"/>
    <cellStyle name="百分比 60 2" xfId="25067"/>
    <cellStyle name="百分比 60 2 2" xfId="49973"/>
    <cellStyle name="百分比 60 3" xfId="25068"/>
    <cellStyle name="百分比 60 3 2" xfId="49974"/>
    <cellStyle name="百分比 60 4" xfId="25069"/>
    <cellStyle name="百分比 60 4 2" xfId="49975"/>
    <cellStyle name="百分比 60 5" xfId="49972"/>
    <cellStyle name="百分比 7" xfId="25070"/>
    <cellStyle name="百分比 7 2" xfId="25071"/>
    <cellStyle name="百分比 7 2 2" xfId="49977"/>
    <cellStyle name="百分比 7 3" xfId="25072"/>
    <cellStyle name="百分比 7 3 2" xfId="49978"/>
    <cellStyle name="百分比 7 4" xfId="25073"/>
    <cellStyle name="百分比 7 4 2" xfId="49979"/>
    <cellStyle name="百分比 7 5" xfId="49976"/>
    <cellStyle name="砯刽[0]_pldt" xfId="25074"/>
    <cellStyle name="砯刽_pldt" xfId="25075"/>
    <cellStyle name="繦???" xfId="25076"/>
    <cellStyle name="繦??? 2" xfId="25077"/>
    <cellStyle name="繦??? 2 2" xfId="49981"/>
    <cellStyle name="繦??? 3" xfId="25078"/>
    <cellStyle name="繦??? 3 2" xfId="49982"/>
    <cellStyle name="繦??? 4" xfId="25079"/>
    <cellStyle name="繦??? 4 2" xfId="49983"/>
    <cellStyle name="繦??? 5" xfId="49980"/>
    <cellStyle name="良い" xfId="25080"/>
    <cellStyle name="良い 2" xfId="25081"/>
    <cellStyle name="良い 2 2" xfId="49985"/>
    <cellStyle name="良い 3" xfId="25082"/>
    <cellStyle name="良い 3 2" xfId="49986"/>
    <cellStyle name="良い 4" xfId="25083"/>
    <cellStyle name="良い 4 2" xfId="49987"/>
    <cellStyle name="良い 5" xfId="49984"/>
    <cellStyle name="見出し 1" xfId="25084"/>
    <cellStyle name="見出し 1 2" xfId="25085"/>
    <cellStyle name="見出し 1 2 2" xfId="49989"/>
    <cellStyle name="見出し 1 3" xfId="25086"/>
    <cellStyle name="見出し 1 3 2" xfId="49990"/>
    <cellStyle name="見出し 1 4" xfId="25087"/>
    <cellStyle name="見出し 1 4 2" xfId="49991"/>
    <cellStyle name="見出し 1 5" xfId="49988"/>
    <cellStyle name="見出し 2" xfId="25088"/>
    <cellStyle name="見出し 2 2" xfId="25089"/>
    <cellStyle name="見出し 2 2 2" xfId="49993"/>
    <cellStyle name="見出し 2 3" xfId="25090"/>
    <cellStyle name="見出し 2 3 2" xfId="49994"/>
    <cellStyle name="見出し 2 4" xfId="25091"/>
    <cellStyle name="見出し 2 4 2" xfId="49995"/>
    <cellStyle name="見出し 2 5" xfId="49992"/>
    <cellStyle name="見出し 3" xfId="25092"/>
    <cellStyle name="見出し 3 2" xfId="25093"/>
    <cellStyle name="見出し 3 2 2" xfId="49997"/>
    <cellStyle name="見出し 3 3" xfId="25094"/>
    <cellStyle name="見出し 3 3 2" xfId="49998"/>
    <cellStyle name="見出し 3 4" xfId="25095"/>
    <cellStyle name="見出し 3 4 2" xfId="49999"/>
    <cellStyle name="見出し 3 5" xfId="49996"/>
    <cellStyle name="見出し 4" xfId="25096"/>
    <cellStyle name="見出し 4 2" xfId="25097"/>
    <cellStyle name="見出し 4 2 2" xfId="50001"/>
    <cellStyle name="見出し 4 3" xfId="25098"/>
    <cellStyle name="見出し 4 3 2" xfId="50002"/>
    <cellStyle name="見出し 4 4" xfId="25099"/>
    <cellStyle name="見出し 4 4 2" xfId="50003"/>
    <cellStyle name="見出し 4 5" xfId="50000"/>
    <cellStyle name="解?性文本" xfId="25100"/>
    <cellStyle name="解?性文本 2" xfId="25101"/>
    <cellStyle name="解?性文本 2 2" xfId="25102"/>
    <cellStyle name="解?性文本 2 2 2" xfId="50006"/>
    <cellStyle name="解?性文本 2 3" xfId="25103"/>
    <cellStyle name="解?性文本 2 3 2" xfId="50007"/>
    <cellStyle name="解?性文本 2 4" xfId="25104"/>
    <cellStyle name="解?性文本 2 4 2" xfId="50008"/>
    <cellStyle name="解?性文本 2 5" xfId="50005"/>
    <cellStyle name="解?性文本 3" xfId="25105"/>
    <cellStyle name="解?性文本 3 2" xfId="25106"/>
    <cellStyle name="解?性文本 3 2 2" xfId="50010"/>
    <cellStyle name="解?性文本 3 3" xfId="25107"/>
    <cellStyle name="解?性文本 3 3 2" xfId="50011"/>
    <cellStyle name="解?性文本 3 4" xfId="25108"/>
    <cellStyle name="解?性文本 3 4 2" xfId="50012"/>
    <cellStyle name="解?性文本 3 5" xfId="50009"/>
    <cellStyle name="解?性文本 4" xfId="25109"/>
    <cellStyle name="解?性文本 4 2" xfId="50013"/>
    <cellStyle name="解?性文本 5" xfId="25110"/>
    <cellStyle name="解?性文本 5 2" xfId="50014"/>
    <cellStyle name="解?性文本 6" xfId="25111"/>
    <cellStyle name="解?性文本 6 2" xfId="50015"/>
    <cellStyle name="解?性文本 7" xfId="50004"/>
    <cellStyle name="解释性文本" xfId="25112"/>
    <cellStyle name="解释性文本 2" xfId="25113"/>
    <cellStyle name="解释性文本 2 2" xfId="25114"/>
    <cellStyle name="解释性文本 2 2 2" xfId="50018"/>
    <cellStyle name="解释性文本 2 3" xfId="25115"/>
    <cellStyle name="解释性文本 2 3 2" xfId="50019"/>
    <cellStyle name="解释性文本 2 4" xfId="25116"/>
    <cellStyle name="解释性文本 2 4 2" xfId="50020"/>
    <cellStyle name="解释性文本 2 5" xfId="50017"/>
    <cellStyle name="解释性文本 3" xfId="25117"/>
    <cellStyle name="解释性文本 3 2" xfId="25118"/>
    <cellStyle name="解释性文本 3 2 2" xfId="50022"/>
    <cellStyle name="解释性文本 3 3" xfId="25119"/>
    <cellStyle name="解释性文本 3 3 2" xfId="50023"/>
    <cellStyle name="解释性文本 3 4" xfId="25120"/>
    <cellStyle name="解释性文本 3 4 2" xfId="50024"/>
    <cellStyle name="解释性文本 3 5" xfId="50021"/>
    <cellStyle name="解释性文本 4" xfId="25121"/>
    <cellStyle name="解释性文本 4 2" xfId="25122"/>
    <cellStyle name="解释性文本 4 2 2" xfId="50026"/>
    <cellStyle name="解释性文本 4 3" xfId="25123"/>
    <cellStyle name="解释性文本 4 3 2" xfId="50027"/>
    <cellStyle name="解释性文本 4 4" xfId="25124"/>
    <cellStyle name="解释性文本 4 4 2" xfId="50028"/>
    <cellStyle name="解释性文本 4 5" xfId="50025"/>
    <cellStyle name="解释性文本 5" xfId="25125"/>
    <cellStyle name="解释性文本 5 2" xfId="50029"/>
    <cellStyle name="解释性文本 6" xfId="25126"/>
    <cellStyle name="解释性文本 6 2" xfId="50030"/>
    <cellStyle name="解释性文本 7" xfId="25127"/>
    <cellStyle name="解释性文本 7 2" xfId="50031"/>
    <cellStyle name="解释性文本 8" xfId="50016"/>
    <cellStyle name="計算" xfId="25128"/>
    <cellStyle name="計算 10" xfId="50032"/>
    <cellStyle name="計算 2" xfId="25129"/>
    <cellStyle name="計算 2 2" xfId="25130"/>
    <cellStyle name="計算 2 2 2" xfId="50034"/>
    <cellStyle name="計算 2 3" xfId="25131"/>
    <cellStyle name="計算 2 3 2" xfId="25132"/>
    <cellStyle name="計算 2 3 2 2" xfId="50036"/>
    <cellStyle name="計算 2 3 3" xfId="50035"/>
    <cellStyle name="計算 2 4" xfId="25133"/>
    <cellStyle name="計算 2 4 2" xfId="50037"/>
    <cellStyle name="計算 2 5" xfId="25134"/>
    <cellStyle name="計算 2 5 2" xfId="50038"/>
    <cellStyle name="計算 2 6" xfId="50033"/>
    <cellStyle name="計算 3" xfId="25135"/>
    <cellStyle name="計算 3 2" xfId="25136"/>
    <cellStyle name="計算 3 2 2" xfId="50040"/>
    <cellStyle name="計算 3 3" xfId="25137"/>
    <cellStyle name="計算 3 3 2" xfId="25138"/>
    <cellStyle name="計算 3 3 2 2" xfId="50042"/>
    <cellStyle name="計算 3 3 3" xfId="50041"/>
    <cellStyle name="計算 3 4" xfId="25139"/>
    <cellStyle name="計算 3 4 2" xfId="50043"/>
    <cellStyle name="計算 3 5" xfId="25140"/>
    <cellStyle name="計算 3 5 2" xfId="50044"/>
    <cellStyle name="計算 3 6" xfId="50039"/>
    <cellStyle name="計算 4" xfId="25141"/>
    <cellStyle name="計算 4 2" xfId="25142"/>
    <cellStyle name="計算 4 2 2" xfId="50046"/>
    <cellStyle name="計算 4 3" xfId="25143"/>
    <cellStyle name="計算 4 3 2" xfId="25144"/>
    <cellStyle name="計算 4 3 2 2" xfId="50048"/>
    <cellStyle name="計算 4 3 3" xfId="50047"/>
    <cellStyle name="計算 4 4" xfId="25145"/>
    <cellStyle name="計算 4 4 2" xfId="50049"/>
    <cellStyle name="計算 4 5" xfId="25146"/>
    <cellStyle name="計算 4 5 2" xfId="50050"/>
    <cellStyle name="計算 4 6" xfId="50045"/>
    <cellStyle name="計算 5" xfId="25147"/>
    <cellStyle name="計算 5 2" xfId="25148"/>
    <cellStyle name="計算 5 2 2" xfId="50052"/>
    <cellStyle name="計算 5 3" xfId="25149"/>
    <cellStyle name="計算 5 3 2" xfId="25150"/>
    <cellStyle name="計算 5 3 2 2" xfId="50054"/>
    <cellStyle name="計算 5 3 3" xfId="50053"/>
    <cellStyle name="計算 5 4" xfId="25151"/>
    <cellStyle name="計算 5 4 2" xfId="50055"/>
    <cellStyle name="計算 5 5" xfId="25152"/>
    <cellStyle name="計算 5 5 2" xfId="50056"/>
    <cellStyle name="計算 5 6" xfId="50051"/>
    <cellStyle name="計算 6" xfId="25153"/>
    <cellStyle name="計算 6 2" xfId="50057"/>
    <cellStyle name="計算 7" xfId="25154"/>
    <cellStyle name="計算 7 2" xfId="25155"/>
    <cellStyle name="計算 7 2 2" xfId="50059"/>
    <cellStyle name="計算 7 3" xfId="50058"/>
    <cellStyle name="計算 8" xfId="25156"/>
    <cellStyle name="計算 8 2" xfId="50060"/>
    <cellStyle name="計算 9" xfId="25157"/>
    <cellStyle name="計算 9 2" xfId="50061"/>
    <cellStyle name="説明文" xfId="25158"/>
    <cellStyle name="説明文 2" xfId="25159"/>
    <cellStyle name="説明文 2 2" xfId="50063"/>
    <cellStyle name="説明文 3" xfId="25160"/>
    <cellStyle name="説明文 3 2" xfId="50064"/>
    <cellStyle name="説明文 4" xfId="25161"/>
    <cellStyle name="説明文 4 2" xfId="50065"/>
    <cellStyle name="説明文 5" xfId="50062"/>
    <cellStyle name="警告文" xfId="25162"/>
    <cellStyle name="警告文 2" xfId="25163"/>
    <cellStyle name="警告文 2 2" xfId="50067"/>
    <cellStyle name="警告文 3" xfId="25164"/>
    <cellStyle name="警告文 3 2" xfId="50068"/>
    <cellStyle name="警告文 4" xfId="25165"/>
    <cellStyle name="警告文 4 2" xfId="50069"/>
    <cellStyle name="警告文 5" xfId="50066"/>
    <cellStyle name="警告文本" xfId="25166"/>
    <cellStyle name="警告文本 2" xfId="25167"/>
    <cellStyle name="警告文本 2 2" xfId="25168"/>
    <cellStyle name="警告文本 2 2 2" xfId="50072"/>
    <cellStyle name="警告文本 2 3" xfId="25169"/>
    <cellStyle name="警告文本 2 3 2" xfId="50073"/>
    <cellStyle name="警告文本 2 4" xfId="25170"/>
    <cellStyle name="警告文本 2 4 2" xfId="50074"/>
    <cellStyle name="警告文本 2 5" xfId="50071"/>
    <cellStyle name="警告文本 3" xfId="25171"/>
    <cellStyle name="警告文本 3 2" xfId="25172"/>
    <cellStyle name="警告文本 3 2 2" xfId="50076"/>
    <cellStyle name="警告文本 3 3" xfId="25173"/>
    <cellStyle name="警告文本 3 3 2" xfId="50077"/>
    <cellStyle name="警告文本 3 4" xfId="25174"/>
    <cellStyle name="警告文本 3 4 2" xfId="50078"/>
    <cellStyle name="警告文本 3 5" xfId="50075"/>
    <cellStyle name="警告文本 4" xfId="25175"/>
    <cellStyle name="警告文本 4 2" xfId="25176"/>
    <cellStyle name="警告文本 4 2 2" xfId="50080"/>
    <cellStyle name="警告文本 4 3" xfId="25177"/>
    <cellStyle name="警告文本 4 3 2" xfId="50081"/>
    <cellStyle name="警告文本 4 4" xfId="25178"/>
    <cellStyle name="警告文本 4 4 2" xfId="50082"/>
    <cellStyle name="警告文本 4 5" xfId="50079"/>
    <cellStyle name="警告文本 5" xfId="25179"/>
    <cellStyle name="警告文本 5 2" xfId="50083"/>
    <cellStyle name="警告文本 6" xfId="25180"/>
    <cellStyle name="警告文本 6 2" xfId="50084"/>
    <cellStyle name="警告文本 7" xfId="25181"/>
    <cellStyle name="警告文本 7 2" xfId="50085"/>
    <cellStyle name="警告文本 8" xfId="50070"/>
    <cellStyle name="计算" xfId="25182"/>
    <cellStyle name="计算 10" xfId="25183"/>
    <cellStyle name="计算 10 2" xfId="25184"/>
    <cellStyle name="计算 10 2 2" xfId="50088"/>
    <cellStyle name="计算 10 3" xfId="50087"/>
    <cellStyle name="计算 11" xfId="25185"/>
    <cellStyle name="计算 11 2" xfId="50089"/>
    <cellStyle name="计算 12" xfId="25186"/>
    <cellStyle name="计算 12 2" xfId="50090"/>
    <cellStyle name="计算 13" xfId="50086"/>
    <cellStyle name="计算 2" xfId="25187"/>
    <cellStyle name="计算 2 10" xfId="50091"/>
    <cellStyle name="计算 2 2" xfId="25188"/>
    <cellStyle name="计算 2 2 2" xfId="25189"/>
    <cellStyle name="计算 2 2 2 2" xfId="25190"/>
    <cellStyle name="计算 2 2 2 2 2" xfId="25191"/>
    <cellStyle name="计算 2 2 2 2 2 2" xfId="50095"/>
    <cellStyle name="计算 2 2 2 2 3" xfId="50094"/>
    <cellStyle name="计算 2 2 2 3" xfId="50093"/>
    <cellStyle name="计算 2 2 3" xfId="25192"/>
    <cellStyle name="计算 2 2 3 2" xfId="25193"/>
    <cellStyle name="计算 2 2 3 2 2" xfId="50097"/>
    <cellStyle name="计算 2 2 3 3" xfId="50096"/>
    <cellStyle name="计算 2 2 4" xfId="25194"/>
    <cellStyle name="计算 2 2 4 2" xfId="50098"/>
    <cellStyle name="计算 2 2 5" xfId="25195"/>
    <cellStyle name="计算 2 2 5 2" xfId="50099"/>
    <cellStyle name="计算 2 2 6" xfId="50092"/>
    <cellStyle name="计算 2 3" xfId="25196"/>
    <cellStyle name="计算 2 3 2" xfId="25197"/>
    <cellStyle name="计算 2 3 2 2" xfId="25198"/>
    <cellStyle name="计算 2 3 2 2 2" xfId="25199"/>
    <cellStyle name="计算 2 3 2 2 2 2" xfId="50103"/>
    <cellStyle name="计算 2 3 2 2 3" xfId="50102"/>
    <cellStyle name="计算 2 3 2 3" xfId="50101"/>
    <cellStyle name="计算 2 3 3" xfId="25200"/>
    <cellStyle name="计算 2 3 3 2" xfId="25201"/>
    <cellStyle name="计算 2 3 3 2 2" xfId="50105"/>
    <cellStyle name="计算 2 3 3 3" xfId="50104"/>
    <cellStyle name="计算 2 3 4" xfId="25202"/>
    <cellStyle name="计算 2 3 4 2" xfId="50106"/>
    <cellStyle name="计算 2 3 5" xfId="25203"/>
    <cellStyle name="计算 2 3 5 2" xfId="50107"/>
    <cellStyle name="计算 2 3 6" xfId="50100"/>
    <cellStyle name="计算 2 4" xfId="25204"/>
    <cellStyle name="计算 2 4 2" xfId="25205"/>
    <cellStyle name="计算 2 4 2 2" xfId="25206"/>
    <cellStyle name="计算 2 4 2 2 2" xfId="25207"/>
    <cellStyle name="计算 2 4 2 2 2 2" xfId="50111"/>
    <cellStyle name="计算 2 4 2 2 3" xfId="50110"/>
    <cellStyle name="计算 2 4 2 3" xfId="50109"/>
    <cellStyle name="计算 2 4 3" xfId="25208"/>
    <cellStyle name="计算 2 4 3 2" xfId="25209"/>
    <cellStyle name="计算 2 4 3 2 2" xfId="50113"/>
    <cellStyle name="计算 2 4 3 3" xfId="50112"/>
    <cellStyle name="计算 2 4 4" xfId="25210"/>
    <cellStyle name="计算 2 4 4 2" xfId="50114"/>
    <cellStyle name="计算 2 4 5" xfId="25211"/>
    <cellStyle name="计算 2 4 5 2" xfId="50115"/>
    <cellStyle name="计算 2 4 6" xfId="50108"/>
    <cellStyle name="计算 2 5" xfId="25212"/>
    <cellStyle name="计算 2 5 2" xfId="25213"/>
    <cellStyle name="计算 2 5 2 2" xfId="25214"/>
    <cellStyle name="计算 2 5 2 2 2" xfId="25215"/>
    <cellStyle name="计算 2 5 2 2 2 2" xfId="50119"/>
    <cellStyle name="计算 2 5 2 2 3" xfId="50118"/>
    <cellStyle name="计算 2 5 2 3" xfId="50117"/>
    <cellStyle name="计算 2 5 3" xfId="25216"/>
    <cellStyle name="计算 2 5 3 2" xfId="25217"/>
    <cellStyle name="计算 2 5 3 2 2" xfId="50121"/>
    <cellStyle name="计算 2 5 3 3" xfId="50120"/>
    <cellStyle name="计算 2 5 4" xfId="25218"/>
    <cellStyle name="计算 2 5 4 2" xfId="50122"/>
    <cellStyle name="计算 2 5 5" xfId="25219"/>
    <cellStyle name="计算 2 5 5 2" xfId="50123"/>
    <cellStyle name="计算 2 5 6" xfId="50116"/>
    <cellStyle name="计算 2 6" xfId="25220"/>
    <cellStyle name="计算 2 6 2" xfId="25221"/>
    <cellStyle name="计算 2 6 2 2" xfId="25222"/>
    <cellStyle name="计算 2 6 2 2 2" xfId="50126"/>
    <cellStyle name="计算 2 6 2 3" xfId="50125"/>
    <cellStyle name="计算 2 6 3" xfId="50124"/>
    <cellStyle name="计算 2 7" xfId="25223"/>
    <cellStyle name="计算 2 7 2" xfId="25224"/>
    <cellStyle name="计算 2 7 2 2" xfId="50128"/>
    <cellStyle name="计算 2 7 3" xfId="50127"/>
    <cellStyle name="计算 2 8" xfId="25225"/>
    <cellStyle name="计算 2 8 2" xfId="50129"/>
    <cellStyle name="计算 2 9" xfId="25226"/>
    <cellStyle name="计算 2 9 2" xfId="50130"/>
    <cellStyle name="计算 3" xfId="25227"/>
    <cellStyle name="计算 3 10" xfId="50131"/>
    <cellStyle name="计算 3 2" xfId="25228"/>
    <cellStyle name="计算 3 2 2" xfId="25229"/>
    <cellStyle name="计算 3 2 2 2" xfId="25230"/>
    <cellStyle name="计算 3 2 2 2 2" xfId="25231"/>
    <cellStyle name="计算 3 2 2 2 2 2" xfId="50135"/>
    <cellStyle name="计算 3 2 2 2 3" xfId="50134"/>
    <cellStyle name="计算 3 2 2 3" xfId="50133"/>
    <cellStyle name="计算 3 2 3" xfId="25232"/>
    <cellStyle name="计算 3 2 3 2" xfId="25233"/>
    <cellStyle name="计算 3 2 3 2 2" xfId="50137"/>
    <cellStyle name="计算 3 2 3 3" xfId="50136"/>
    <cellStyle name="计算 3 2 4" xfId="25234"/>
    <cellStyle name="计算 3 2 4 2" xfId="50138"/>
    <cellStyle name="计算 3 2 5" xfId="25235"/>
    <cellStyle name="计算 3 2 5 2" xfId="50139"/>
    <cellStyle name="计算 3 2 6" xfId="50132"/>
    <cellStyle name="计算 3 3" xfId="25236"/>
    <cellStyle name="计算 3 3 2" xfId="25237"/>
    <cellStyle name="计算 3 3 2 2" xfId="25238"/>
    <cellStyle name="计算 3 3 2 2 2" xfId="25239"/>
    <cellStyle name="计算 3 3 2 2 2 2" xfId="50143"/>
    <cellStyle name="计算 3 3 2 2 3" xfId="50142"/>
    <cellStyle name="计算 3 3 2 3" xfId="50141"/>
    <cellStyle name="计算 3 3 3" xfId="25240"/>
    <cellStyle name="计算 3 3 3 2" xfId="25241"/>
    <cellStyle name="计算 3 3 3 2 2" xfId="50145"/>
    <cellStyle name="计算 3 3 3 3" xfId="50144"/>
    <cellStyle name="计算 3 3 4" xfId="25242"/>
    <cellStyle name="计算 3 3 4 2" xfId="50146"/>
    <cellStyle name="计算 3 3 5" xfId="25243"/>
    <cellStyle name="计算 3 3 5 2" xfId="50147"/>
    <cellStyle name="计算 3 3 6" xfId="50140"/>
    <cellStyle name="计算 3 4" xfId="25244"/>
    <cellStyle name="计算 3 4 2" xfId="25245"/>
    <cellStyle name="计算 3 4 2 2" xfId="25246"/>
    <cellStyle name="计算 3 4 2 2 2" xfId="25247"/>
    <cellStyle name="计算 3 4 2 2 2 2" xfId="50151"/>
    <cellStyle name="计算 3 4 2 2 3" xfId="50150"/>
    <cellStyle name="计算 3 4 2 3" xfId="50149"/>
    <cellStyle name="计算 3 4 3" xfId="25248"/>
    <cellStyle name="计算 3 4 3 2" xfId="25249"/>
    <cellStyle name="计算 3 4 3 2 2" xfId="50153"/>
    <cellStyle name="计算 3 4 3 3" xfId="50152"/>
    <cellStyle name="计算 3 4 4" xfId="25250"/>
    <cellStyle name="计算 3 4 4 2" xfId="50154"/>
    <cellStyle name="计算 3 4 5" xfId="25251"/>
    <cellStyle name="计算 3 4 5 2" xfId="50155"/>
    <cellStyle name="计算 3 4 6" xfId="50148"/>
    <cellStyle name="计算 3 5" xfId="25252"/>
    <cellStyle name="计算 3 5 2" xfId="25253"/>
    <cellStyle name="计算 3 5 2 2" xfId="25254"/>
    <cellStyle name="计算 3 5 2 2 2" xfId="25255"/>
    <cellStyle name="计算 3 5 2 2 2 2" xfId="50159"/>
    <cellStyle name="计算 3 5 2 2 3" xfId="50158"/>
    <cellStyle name="计算 3 5 2 3" xfId="50157"/>
    <cellStyle name="计算 3 5 3" xfId="25256"/>
    <cellStyle name="计算 3 5 3 2" xfId="25257"/>
    <cellStyle name="计算 3 5 3 2 2" xfId="50161"/>
    <cellStyle name="计算 3 5 3 3" xfId="50160"/>
    <cellStyle name="计算 3 5 4" xfId="25258"/>
    <cellStyle name="计算 3 5 4 2" xfId="50162"/>
    <cellStyle name="计算 3 5 5" xfId="25259"/>
    <cellStyle name="计算 3 5 5 2" xfId="50163"/>
    <cellStyle name="计算 3 5 6" xfId="50156"/>
    <cellStyle name="计算 3 6" xfId="25260"/>
    <cellStyle name="计算 3 6 2" xfId="25261"/>
    <cellStyle name="计算 3 6 2 2" xfId="25262"/>
    <cellStyle name="计算 3 6 2 2 2" xfId="50166"/>
    <cellStyle name="计算 3 6 2 3" xfId="50165"/>
    <cellStyle name="计算 3 6 3" xfId="50164"/>
    <cellStyle name="计算 3 7" xfId="25263"/>
    <cellStyle name="计算 3 7 2" xfId="25264"/>
    <cellStyle name="计算 3 7 2 2" xfId="50168"/>
    <cellStyle name="计算 3 7 3" xfId="50167"/>
    <cellStyle name="计算 3 8" xfId="25265"/>
    <cellStyle name="计算 3 8 2" xfId="50169"/>
    <cellStyle name="计算 3 9" xfId="25266"/>
    <cellStyle name="计算 3 9 2" xfId="50170"/>
    <cellStyle name="计算 4" xfId="25267"/>
    <cellStyle name="计算 4 2" xfId="25268"/>
    <cellStyle name="计算 4 2 2" xfId="25269"/>
    <cellStyle name="计算 4 2 2 2" xfId="25270"/>
    <cellStyle name="计算 4 2 2 2 2" xfId="50174"/>
    <cellStyle name="计算 4 2 2 3" xfId="50173"/>
    <cellStyle name="计算 4 2 3" xfId="50172"/>
    <cellStyle name="计算 4 3" xfId="25271"/>
    <cellStyle name="计算 4 3 2" xfId="25272"/>
    <cellStyle name="计算 4 3 2 2" xfId="50176"/>
    <cellStyle name="计算 4 3 3" xfId="50175"/>
    <cellStyle name="计算 4 4" xfId="25273"/>
    <cellStyle name="计算 4 4 2" xfId="50177"/>
    <cellStyle name="计算 4 5" xfId="25274"/>
    <cellStyle name="计算 4 5 2" xfId="50178"/>
    <cellStyle name="计算 4 6" xfId="50171"/>
    <cellStyle name="计算 5" xfId="25275"/>
    <cellStyle name="计算 5 2" xfId="25276"/>
    <cellStyle name="计算 5 2 2" xfId="25277"/>
    <cellStyle name="计算 5 2 2 2" xfId="25278"/>
    <cellStyle name="计算 5 2 2 2 2" xfId="50182"/>
    <cellStyle name="计算 5 2 2 3" xfId="50181"/>
    <cellStyle name="计算 5 2 3" xfId="50180"/>
    <cellStyle name="计算 5 3" xfId="25279"/>
    <cellStyle name="计算 5 3 2" xfId="25280"/>
    <cellStyle name="计算 5 3 2 2" xfId="50184"/>
    <cellStyle name="计算 5 3 3" xfId="50183"/>
    <cellStyle name="计算 5 4" xfId="25281"/>
    <cellStyle name="计算 5 4 2" xfId="50185"/>
    <cellStyle name="计算 5 5" xfId="25282"/>
    <cellStyle name="计算 5 5 2" xfId="50186"/>
    <cellStyle name="计算 5 6" xfId="50179"/>
    <cellStyle name="计算 6" xfId="25283"/>
    <cellStyle name="计算 6 2" xfId="25284"/>
    <cellStyle name="计算 6 2 2" xfId="25285"/>
    <cellStyle name="计算 6 2 2 2" xfId="25286"/>
    <cellStyle name="计算 6 2 2 2 2" xfId="50190"/>
    <cellStyle name="计算 6 2 2 3" xfId="50189"/>
    <cellStyle name="计算 6 2 3" xfId="50188"/>
    <cellStyle name="计算 6 3" xfId="25287"/>
    <cellStyle name="计算 6 3 2" xfId="25288"/>
    <cellStyle name="计算 6 3 2 2" xfId="50192"/>
    <cellStyle name="计算 6 3 3" xfId="50191"/>
    <cellStyle name="计算 6 4" xfId="25289"/>
    <cellStyle name="计算 6 4 2" xfId="50193"/>
    <cellStyle name="计算 6 5" xfId="25290"/>
    <cellStyle name="计算 6 5 2" xfId="50194"/>
    <cellStyle name="计算 6 6" xfId="50187"/>
    <cellStyle name="计算 7" xfId="25291"/>
    <cellStyle name="计算 7 2" xfId="25292"/>
    <cellStyle name="计算 7 2 2" xfId="25293"/>
    <cellStyle name="计算 7 2 2 2" xfId="25294"/>
    <cellStyle name="计算 7 2 2 2 2" xfId="50198"/>
    <cellStyle name="计算 7 2 2 3" xfId="50197"/>
    <cellStyle name="计算 7 2 3" xfId="50196"/>
    <cellStyle name="计算 7 3" xfId="25295"/>
    <cellStyle name="计算 7 3 2" xfId="25296"/>
    <cellStyle name="计算 7 3 2 2" xfId="50200"/>
    <cellStyle name="计算 7 3 3" xfId="50199"/>
    <cellStyle name="计算 7 4" xfId="25297"/>
    <cellStyle name="计算 7 4 2" xfId="50201"/>
    <cellStyle name="计算 7 5" xfId="25298"/>
    <cellStyle name="计算 7 5 2" xfId="50202"/>
    <cellStyle name="计算 7 6" xfId="50195"/>
    <cellStyle name="计算 8" xfId="25299"/>
    <cellStyle name="计算 8 2" xfId="25300"/>
    <cellStyle name="计算 8 2 2" xfId="25301"/>
    <cellStyle name="计算 8 2 2 2" xfId="50205"/>
    <cellStyle name="计算 8 2 3" xfId="50204"/>
    <cellStyle name="计算 8 3" xfId="25302"/>
    <cellStyle name="计算 8 3 2" xfId="50206"/>
    <cellStyle name="计算 8 4" xfId="25303"/>
    <cellStyle name="计算 8 4 2" xfId="50207"/>
    <cellStyle name="计算 8 5" xfId="50203"/>
    <cellStyle name="计算 9" xfId="25304"/>
    <cellStyle name="计算 9 2" xfId="25305"/>
    <cellStyle name="计算 9 2 2" xfId="25306"/>
    <cellStyle name="计算 9 2 2 2" xfId="50210"/>
    <cellStyle name="计算 9 2 3" xfId="50209"/>
    <cellStyle name="计算 9 3" xfId="50208"/>
    <cellStyle name="貨幣[0]_pldt" xfId="25307"/>
    <cellStyle name="貨幣_pldt" xfId="25308"/>
    <cellStyle name="超??接" xfId="25309"/>
    <cellStyle name="超??接 2" xfId="25310"/>
    <cellStyle name="超??接 2 2" xfId="50212"/>
    <cellStyle name="超??接 3" xfId="25311"/>
    <cellStyle name="超??接 3 2" xfId="50213"/>
    <cellStyle name="超??接 4" xfId="25312"/>
    <cellStyle name="超??接 4 2" xfId="50214"/>
    <cellStyle name="超??接 5" xfId="50211"/>
    <cellStyle name="超级链接" xfId="25313"/>
    <cellStyle name="超级链接 2" xfId="25314"/>
    <cellStyle name="超级链接 2 2" xfId="25315"/>
    <cellStyle name="超级链接 2 2 2" xfId="50217"/>
    <cellStyle name="超级链接 2 3" xfId="25316"/>
    <cellStyle name="超级链接 2 3 2" xfId="50218"/>
    <cellStyle name="超级链接 2 4" xfId="25317"/>
    <cellStyle name="超级链接 2 4 2" xfId="50219"/>
    <cellStyle name="超级链接 2 5" xfId="50216"/>
    <cellStyle name="超级链接 3" xfId="25318"/>
    <cellStyle name="超级链接 3 2" xfId="50220"/>
    <cellStyle name="超级链接 4" xfId="25319"/>
    <cellStyle name="超级链接 4 2" xfId="50221"/>
    <cellStyle name="超级链接 5" xfId="25320"/>
    <cellStyle name="超级链接 5 2" xfId="50222"/>
    <cellStyle name="超级链接 6" xfId="50215"/>
    <cellStyle name="超级链接_Process_step_for_IPO" xfId="25321"/>
    <cellStyle name="输入" xfId="25322"/>
    <cellStyle name="输入 10" xfId="25323"/>
    <cellStyle name="输入 10 2" xfId="25324"/>
    <cellStyle name="输入 10 2 2" xfId="50225"/>
    <cellStyle name="输入 10 3" xfId="50224"/>
    <cellStyle name="输入 11" xfId="25325"/>
    <cellStyle name="输入 11 2" xfId="50226"/>
    <cellStyle name="输入 12" xfId="25326"/>
    <cellStyle name="输入 12 2" xfId="50227"/>
    <cellStyle name="输入 13" xfId="50223"/>
    <cellStyle name="输入 2" xfId="25327"/>
    <cellStyle name="输入 2 10" xfId="50228"/>
    <cellStyle name="输入 2 2" xfId="25328"/>
    <cellStyle name="输入 2 2 2" xfId="25329"/>
    <cellStyle name="输入 2 2 2 2" xfId="25330"/>
    <cellStyle name="输入 2 2 2 2 2" xfId="25331"/>
    <cellStyle name="输入 2 2 2 2 2 2" xfId="50232"/>
    <cellStyle name="输入 2 2 2 2 3" xfId="50231"/>
    <cellStyle name="输入 2 2 2 3" xfId="50230"/>
    <cellStyle name="输入 2 2 3" xfId="25332"/>
    <cellStyle name="输入 2 2 3 2" xfId="25333"/>
    <cellStyle name="输入 2 2 3 2 2" xfId="50234"/>
    <cellStyle name="输入 2 2 3 3" xfId="50233"/>
    <cellStyle name="输入 2 2 4" xfId="25334"/>
    <cellStyle name="输入 2 2 4 2" xfId="50235"/>
    <cellStyle name="输入 2 2 5" xfId="25335"/>
    <cellStyle name="输入 2 2 5 2" xfId="50236"/>
    <cellStyle name="输入 2 2 6" xfId="50229"/>
    <cellStyle name="输入 2 3" xfId="25336"/>
    <cellStyle name="输入 2 3 2" xfId="25337"/>
    <cellStyle name="输入 2 3 2 2" xfId="25338"/>
    <cellStyle name="输入 2 3 2 2 2" xfId="25339"/>
    <cellStyle name="输入 2 3 2 2 2 2" xfId="50240"/>
    <cellStyle name="输入 2 3 2 2 3" xfId="50239"/>
    <cellStyle name="输入 2 3 2 3" xfId="50238"/>
    <cellStyle name="输入 2 3 3" xfId="25340"/>
    <cellStyle name="输入 2 3 3 2" xfId="25341"/>
    <cellStyle name="输入 2 3 3 2 2" xfId="50242"/>
    <cellStyle name="输入 2 3 3 3" xfId="50241"/>
    <cellStyle name="输入 2 3 4" xfId="25342"/>
    <cellStyle name="输入 2 3 4 2" xfId="50243"/>
    <cellStyle name="输入 2 3 5" xfId="25343"/>
    <cellStyle name="输入 2 3 5 2" xfId="50244"/>
    <cellStyle name="输入 2 3 6" xfId="50237"/>
    <cellStyle name="输入 2 4" xfId="25344"/>
    <cellStyle name="输入 2 4 2" xfId="25345"/>
    <cellStyle name="输入 2 4 2 2" xfId="25346"/>
    <cellStyle name="输入 2 4 2 2 2" xfId="25347"/>
    <cellStyle name="输入 2 4 2 2 2 2" xfId="50248"/>
    <cellStyle name="输入 2 4 2 2 3" xfId="50247"/>
    <cellStyle name="输入 2 4 2 3" xfId="50246"/>
    <cellStyle name="输入 2 4 3" xfId="25348"/>
    <cellStyle name="输入 2 4 3 2" xfId="25349"/>
    <cellStyle name="输入 2 4 3 2 2" xfId="50250"/>
    <cellStyle name="输入 2 4 3 3" xfId="50249"/>
    <cellStyle name="输入 2 4 4" xfId="25350"/>
    <cellStyle name="输入 2 4 4 2" xfId="50251"/>
    <cellStyle name="输入 2 4 5" xfId="25351"/>
    <cellStyle name="输入 2 4 5 2" xfId="50252"/>
    <cellStyle name="输入 2 4 6" xfId="50245"/>
    <cellStyle name="输入 2 5" xfId="25352"/>
    <cellStyle name="输入 2 5 2" xfId="25353"/>
    <cellStyle name="输入 2 5 2 2" xfId="25354"/>
    <cellStyle name="输入 2 5 2 2 2" xfId="25355"/>
    <cellStyle name="输入 2 5 2 2 2 2" xfId="50256"/>
    <cellStyle name="输入 2 5 2 2 3" xfId="50255"/>
    <cellStyle name="输入 2 5 2 3" xfId="50254"/>
    <cellStyle name="输入 2 5 3" xfId="25356"/>
    <cellStyle name="输入 2 5 3 2" xfId="25357"/>
    <cellStyle name="输入 2 5 3 2 2" xfId="50258"/>
    <cellStyle name="输入 2 5 3 3" xfId="50257"/>
    <cellStyle name="输入 2 5 4" xfId="25358"/>
    <cellStyle name="输入 2 5 4 2" xfId="50259"/>
    <cellStyle name="输入 2 5 5" xfId="25359"/>
    <cellStyle name="输入 2 5 5 2" xfId="50260"/>
    <cellStyle name="输入 2 5 6" xfId="50253"/>
    <cellStyle name="输入 2 6" xfId="25360"/>
    <cellStyle name="输入 2 6 2" xfId="25361"/>
    <cellStyle name="输入 2 6 2 2" xfId="25362"/>
    <cellStyle name="输入 2 6 2 2 2" xfId="50263"/>
    <cellStyle name="输入 2 6 2 3" xfId="50262"/>
    <cellStyle name="输入 2 6 3" xfId="50261"/>
    <cellStyle name="输入 2 7" xfId="25363"/>
    <cellStyle name="输入 2 7 2" xfId="25364"/>
    <cellStyle name="输入 2 7 2 2" xfId="50265"/>
    <cellStyle name="输入 2 7 3" xfId="50264"/>
    <cellStyle name="输入 2 8" xfId="25365"/>
    <cellStyle name="输入 2 8 2" xfId="50266"/>
    <cellStyle name="输入 2 9" xfId="25366"/>
    <cellStyle name="输入 2 9 2" xfId="50267"/>
    <cellStyle name="输入 3" xfId="25367"/>
    <cellStyle name="输入 3 10" xfId="50268"/>
    <cellStyle name="输入 3 2" xfId="25368"/>
    <cellStyle name="输入 3 2 2" xfId="25369"/>
    <cellStyle name="输入 3 2 2 2" xfId="25370"/>
    <cellStyle name="输入 3 2 2 2 2" xfId="25371"/>
    <cellStyle name="输入 3 2 2 2 2 2" xfId="50272"/>
    <cellStyle name="输入 3 2 2 2 3" xfId="50271"/>
    <cellStyle name="输入 3 2 2 3" xfId="50270"/>
    <cellStyle name="输入 3 2 3" xfId="25372"/>
    <cellStyle name="输入 3 2 3 2" xfId="25373"/>
    <cellStyle name="输入 3 2 3 2 2" xfId="50274"/>
    <cellStyle name="输入 3 2 3 3" xfId="50273"/>
    <cellStyle name="输入 3 2 4" xfId="25374"/>
    <cellStyle name="输入 3 2 4 2" xfId="50275"/>
    <cellStyle name="输入 3 2 5" xfId="25375"/>
    <cellStyle name="输入 3 2 5 2" xfId="50276"/>
    <cellStyle name="输入 3 2 6" xfId="50269"/>
    <cellStyle name="输入 3 3" xfId="25376"/>
    <cellStyle name="输入 3 3 2" xfId="25377"/>
    <cellStyle name="输入 3 3 2 2" xfId="25378"/>
    <cellStyle name="输入 3 3 2 2 2" xfId="25379"/>
    <cellStyle name="输入 3 3 2 2 2 2" xfId="50280"/>
    <cellStyle name="输入 3 3 2 2 3" xfId="50279"/>
    <cellStyle name="输入 3 3 2 3" xfId="50278"/>
    <cellStyle name="输入 3 3 3" xfId="25380"/>
    <cellStyle name="输入 3 3 3 2" xfId="25381"/>
    <cellStyle name="输入 3 3 3 2 2" xfId="50282"/>
    <cellStyle name="输入 3 3 3 3" xfId="50281"/>
    <cellStyle name="输入 3 3 4" xfId="25382"/>
    <cellStyle name="输入 3 3 4 2" xfId="50283"/>
    <cellStyle name="输入 3 3 5" xfId="25383"/>
    <cellStyle name="输入 3 3 5 2" xfId="50284"/>
    <cellStyle name="输入 3 3 6" xfId="50277"/>
    <cellStyle name="输入 3 4" xfId="25384"/>
    <cellStyle name="输入 3 4 2" xfId="25385"/>
    <cellStyle name="输入 3 4 2 2" xfId="25386"/>
    <cellStyle name="输入 3 4 2 2 2" xfId="25387"/>
    <cellStyle name="输入 3 4 2 2 2 2" xfId="50288"/>
    <cellStyle name="输入 3 4 2 2 3" xfId="50287"/>
    <cellStyle name="输入 3 4 2 3" xfId="50286"/>
    <cellStyle name="输入 3 4 3" xfId="25388"/>
    <cellStyle name="输入 3 4 3 2" xfId="25389"/>
    <cellStyle name="输入 3 4 3 2 2" xfId="50290"/>
    <cellStyle name="输入 3 4 3 3" xfId="50289"/>
    <cellStyle name="输入 3 4 4" xfId="25390"/>
    <cellStyle name="输入 3 4 4 2" xfId="50291"/>
    <cellStyle name="输入 3 4 5" xfId="25391"/>
    <cellStyle name="输入 3 4 5 2" xfId="50292"/>
    <cellStyle name="输入 3 4 6" xfId="50285"/>
    <cellStyle name="输入 3 5" xfId="25392"/>
    <cellStyle name="输入 3 5 2" xfId="25393"/>
    <cellStyle name="输入 3 5 2 2" xfId="25394"/>
    <cellStyle name="输入 3 5 2 2 2" xfId="25395"/>
    <cellStyle name="输入 3 5 2 2 2 2" xfId="50296"/>
    <cellStyle name="输入 3 5 2 2 3" xfId="50295"/>
    <cellStyle name="输入 3 5 2 3" xfId="50294"/>
    <cellStyle name="输入 3 5 3" xfId="25396"/>
    <cellStyle name="输入 3 5 3 2" xfId="25397"/>
    <cellStyle name="输入 3 5 3 2 2" xfId="50298"/>
    <cellStyle name="输入 3 5 3 3" xfId="50297"/>
    <cellStyle name="输入 3 5 4" xfId="25398"/>
    <cellStyle name="输入 3 5 4 2" xfId="50299"/>
    <cellStyle name="输入 3 5 5" xfId="25399"/>
    <cellStyle name="输入 3 5 5 2" xfId="50300"/>
    <cellStyle name="输入 3 5 6" xfId="50293"/>
    <cellStyle name="输入 3 6" xfId="25400"/>
    <cellStyle name="输入 3 6 2" xfId="25401"/>
    <cellStyle name="输入 3 6 2 2" xfId="25402"/>
    <cellStyle name="输入 3 6 2 2 2" xfId="50303"/>
    <cellStyle name="输入 3 6 2 3" xfId="50302"/>
    <cellStyle name="输入 3 6 3" xfId="50301"/>
    <cellStyle name="输入 3 7" xfId="25403"/>
    <cellStyle name="输入 3 7 2" xfId="25404"/>
    <cellStyle name="输入 3 7 2 2" xfId="50305"/>
    <cellStyle name="输入 3 7 3" xfId="50304"/>
    <cellStyle name="输入 3 8" xfId="25405"/>
    <cellStyle name="输入 3 8 2" xfId="50306"/>
    <cellStyle name="输入 3 9" xfId="25406"/>
    <cellStyle name="输入 3 9 2" xfId="50307"/>
    <cellStyle name="输入 4" xfId="25407"/>
    <cellStyle name="输入 4 2" xfId="25408"/>
    <cellStyle name="输入 4 2 2" xfId="25409"/>
    <cellStyle name="输入 4 2 2 2" xfId="25410"/>
    <cellStyle name="输入 4 2 2 2 2" xfId="50311"/>
    <cellStyle name="输入 4 2 2 3" xfId="50310"/>
    <cellStyle name="输入 4 2 3" xfId="50309"/>
    <cellStyle name="输入 4 3" xfId="25411"/>
    <cellStyle name="输入 4 3 2" xfId="25412"/>
    <cellStyle name="输入 4 3 2 2" xfId="50313"/>
    <cellStyle name="输入 4 3 3" xfId="50312"/>
    <cellStyle name="输入 4 4" xfId="25413"/>
    <cellStyle name="输入 4 4 2" xfId="50314"/>
    <cellStyle name="输入 4 5" xfId="25414"/>
    <cellStyle name="输入 4 5 2" xfId="50315"/>
    <cellStyle name="输入 4 6" xfId="50308"/>
    <cellStyle name="输入 5" xfId="25415"/>
    <cellStyle name="输入 5 2" xfId="25416"/>
    <cellStyle name="输入 5 2 2" xfId="25417"/>
    <cellStyle name="输入 5 2 2 2" xfId="25418"/>
    <cellStyle name="输入 5 2 2 2 2" xfId="50319"/>
    <cellStyle name="输入 5 2 2 3" xfId="50318"/>
    <cellStyle name="输入 5 2 3" xfId="50317"/>
    <cellStyle name="输入 5 3" xfId="25419"/>
    <cellStyle name="输入 5 3 2" xfId="25420"/>
    <cellStyle name="输入 5 3 2 2" xfId="50321"/>
    <cellStyle name="输入 5 3 3" xfId="50320"/>
    <cellStyle name="输入 5 4" xfId="25421"/>
    <cellStyle name="输入 5 4 2" xfId="50322"/>
    <cellStyle name="输入 5 5" xfId="25422"/>
    <cellStyle name="输入 5 5 2" xfId="50323"/>
    <cellStyle name="输入 5 6" xfId="50316"/>
    <cellStyle name="输入 6" xfId="25423"/>
    <cellStyle name="输入 6 2" xfId="25424"/>
    <cellStyle name="输入 6 2 2" xfId="25425"/>
    <cellStyle name="输入 6 2 2 2" xfId="25426"/>
    <cellStyle name="输入 6 2 2 2 2" xfId="50327"/>
    <cellStyle name="输入 6 2 2 3" xfId="50326"/>
    <cellStyle name="输入 6 2 3" xfId="50325"/>
    <cellStyle name="输入 6 3" xfId="25427"/>
    <cellStyle name="输入 6 3 2" xfId="25428"/>
    <cellStyle name="输入 6 3 2 2" xfId="50329"/>
    <cellStyle name="输入 6 3 3" xfId="50328"/>
    <cellStyle name="输入 6 4" xfId="25429"/>
    <cellStyle name="输入 6 4 2" xfId="50330"/>
    <cellStyle name="输入 6 5" xfId="25430"/>
    <cellStyle name="输入 6 5 2" xfId="50331"/>
    <cellStyle name="输入 6 6" xfId="50324"/>
    <cellStyle name="输入 7" xfId="25431"/>
    <cellStyle name="输入 7 2" xfId="25432"/>
    <cellStyle name="输入 7 2 2" xfId="25433"/>
    <cellStyle name="输入 7 2 2 2" xfId="25434"/>
    <cellStyle name="输入 7 2 2 2 2" xfId="50335"/>
    <cellStyle name="输入 7 2 2 3" xfId="50334"/>
    <cellStyle name="输入 7 2 3" xfId="50333"/>
    <cellStyle name="输入 7 3" xfId="25435"/>
    <cellStyle name="输入 7 3 2" xfId="25436"/>
    <cellStyle name="输入 7 3 2 2" xfId="50337"/>
    <cellStyle name="输入 7 3 3" xfId="50336"/>
    <cellStyle name="输入 7 4" xfId="25437"/>
    <cellStyle name="输入 7 4 2" xfId="50338"/>
    <cellStyle name="输入 7 5" xfId="25438"/>
    <cellStyle name="输入 7 5 2" xfId="50339"/>
    <cellStyle name="输入 7 6" xfId="50332"/>
    <cellStyle name="输入 8" xfId="25439"/>
    <cellStyle name="输入 8 2" xfId="25440"/>
    <cellStyle name="输入 8 2 2" xfId="25441"/>
    <cellStyle name="输入 8 2 2 2" xfId="50342"/>
    <cellStyle name="输入 8 2 3" xfId="50341"/>
    <cellStyle name="输入 8 3" xfId="25442"/>
    <cellStyle name="输入 8 3 2" xfId="50343"/>
    <cellStyle name="输入 8 4" xfId="25443"/>
    <cellStyle name="输入 8 4 2" xfId="50344"/>
    <cellStyle name="输入 8 5" xfId="50340"/>
    <cellStyle name="输入 9" xfId="25444"/>
    <cellStyle name="输入 9 2" xfId="25445"/>
    <cellStyle name="输入 9 2 2" xfId="25446"/>
    <cellStyle name="输入 9 2 2 2" xfId="50347"/>
    <cellStyle name="输入 9 2 3" xfId="50346"/>
    <cellStyle name="输入 9 3" xfId="50345"/>
    <cellStyle name="输出" xfId="25447"/>
    <cellStyle name="输出 10" xfId="25448"/>
    <cellStyle name="输出 10 2" xfId="25449"/>
    <cellStyle name="输出 10 2 2" xfId="50350"/>
    <cellStyle name="输出 10 3" xfId="50349"/>
    <cellStyle name="输出 11" xfId="25450"/>
    <cellStyle name="输出 11 2" xfId="50351"/>
    <cellStyle name="输出 12" xfId="25451"/>
    <cellStyle name="输出 12 2" xfId="50352"/>
    <cellStyle name="输出 13" xfId="50348"/>
    <cellStyle name="输出 2" xfId="25452"/>
    <cellStyle name="输出 2 10" xfId="50353"/>
    <cellStyle name="输出 2 2" xfId="25453"/>
    <cellStyle name="输出 2 2 2" xfId="25454"/>
    <cellStyle name="输出 2 2 2 2" xfId="25455"/>
    <cellStyle name="输出 2 2 2 2 2" xfId="25456"/>
    <cellStyle name="输出 2 2 2 2 2 2" xfId="50357"/>
    <cellStyle name="输出 2 2 2 2 3" xfId="50356"/>
    <cellStyle name="输出 2 2 2 3" xfId="50355"/>
    <cellStyle name="输出 2 2 3" xfId="25457"/>
    <cellStyle name="输出 2 2 3 2" xfId="25458"/>
    <cellStyle name="输出 2 2 3 2 2" xfId="50359"/>
    <cellStyle name="输出 2 2 3 3" xfId="50358"/>
    <cellStyle name="输出 2 2 4" xfId="25459"/>
    <cellStyle name="输出 2 2 4 2" xfId="50360"/>
    <cellStyle name="输出 2 2 5" xfId="25460"/>
    <cellStyle name="输出 2 2 5 2" xfId="50361"/>
    <cellStyle name="输出 2 2 6" xfId="50354"/>
    <cellStyle name="输出 2 3" xfId="25461"/>
    <cellStyle name="输出 2 3 2" xfId="25462"/>
    <cellStyle name="输出 2 3 2 2" xfId="25463"/>
    <cellStyle name="输出 2 3 2 2 2" xfId="25464"/>
    <cellStyle name="输出 2 3 2 2 2 2" xfId="50365"/>
    <cellStyle name="输出 2 3 2 2 3" xfId="50364"/>
    <cellStyle name="输出 2 3 2 3" xfId="50363"/>
    <cellStyle name="输出 2 3 3" xfId="25465"/>
    <cellStyle name="输出 2 3 3 2" xfId="25466"/>
    <cellStyle name="输出 2 3 3 2 2" xfId="50367"/>
    <cellStyle name="输出 2 3 3 3" xfId="50366"/>
    <cellStyle name="输出 2 3 4" xfId="25467"/>
    <cellStyle name="输出 2 3 4 2" xfId="50368"/>
    <cellStyle name="输出 2 3 5" xfId="25468"/>
    <cellStyle name="输出 2 3 5 2" xfId="50369"/>
    <cellStyle name="输出 2 3 6" xfId="50362"/>
    <cellStyle name="输出 2 4" xfId="25469"/>
    <cellStyle name="输出 2 4 2" xfId="25470"/>
    <cellStyle name="输出 2 4 2 2" xfId="25471"/>
    <cellStyle name="输出 2 4 2 2 2" xfId="25472"/>
    <cellStyle name="输出 2 4 2 2 2 2" xfId="50373"/>
    <cellStyle name="输出 2 4 2 2 3" xfId="50372"/>
    <cellStyle name="输出 2 4 2 3" xfId="50371"/>
    <cellStyle name="输出 2 4 3" xfId="25473"/>
    <cellStyle name="输出 2 4 3 2" xfId="25474"/>
    <cellStyle name="输出 2 4 3 2 2" xfId="50375"/>
    <cellStyle name="输出 2 4 3 3" xfId="50374"/>
    <cellStyle name="输出 2 4 4" xfId="25475"/>
    <cellStyle name="输出 2 4 4 2" xfId="50376"/>
    <cellStyle name="输出 2 4 5" xfId="25476"/>
    <cellStyle name="输出 2 4 5 2" xfId="50377"/>
    <cellStyle name="输出 2 4 6" xfId="50370"/>
    <cellStyle name="输出 2 5" xfId="25477"/>
    <cellStyle name="输出 2 5 2" xfId="25478"/>
    <cellStyle name="输出 2 5 2 2" xfId="25479"/>
    <cellStyle name="输出 2 5 2 2 2" xfId="25480"/>
    <cellStyle name="输出 2 5 2 2 2 2" xfId="50381"/>
    <cellStyle name="输出 2 5 2 2 3" xfId="50380"/>
    <cellStyle name="输出 2 5 2 3" xfId="50379"/>
    <cellStyle name="输出 2 5 3" xfId="25481"/>
    <cellStyle name="输出 2 5 3 2" xfId="25482"/>
    <cellStyle name="输出 2 5 3 2 2" xfId="50383"/>
    <cellStyle name="输出 2 5 3 3" xfId="50382"/>
    <cellStyle name="输出 2 5 4" xfId="25483"/>
    <cellStyle name="输出 2 5 4 2" xfId="50384"/>
    <cellStyle name="输出 2 5 5" xfId="25484"/>
    <cellStyle name="输出 2 5 5 2" xfId="50385"/>
    <cellStyle name="输出 2 5 6" xfId="50378"/>
    <cellStyle name="输出 2 6" xfId="25485"/>
    <cellStyle name="输出 2 6 2" xfId="25486"/>
    <cellStyle name="输出 2 6 2 2" xfId="25487"/>
    <cellStyle name="输出 2 6 2 2 2" xfId="50388"/>
    <cellStyle name="输出 2 6 2 3" xfId="50387"/>
    <cellStyle name="输出 2 6 3" xfId="50386"/>
    <cellStyle name="输出 2 7" xfId="25488"/>
    <cellStyle name="输出 2 7 2" xfId="25489"/>
    <cellStyle name="输出 2 7 2 2" xfId="50390"/>
    <cellStyle name="输出 2 7 3" xfId="50389"/>
    <cellStyle name="输出 2 8" xfId="25490"/>
    <cellStyle name="输出 2 8 2" xfId="50391"/>
    <cellStyle name="输出 2 9" xfId="25491"/>
    <cellStyle name="输出 2 9 2" xfId="50392"/>
    <cellStyle name="输出 3" xfId="25492"/>
    <cellStyle name="输出 3 10" xfId="50393"/>
    <cellStyle name="输出 3 2" xfId="25493"/>
    <cellStyle name="输出 3 2 2" xfId="25494"/>
    <cellStyle name="输出 3 2 2 2" xfId="25495"/>
    <cellStyle name="输出 3 2 2 2 2" xfId="25496"/>
    <cellStyle name="输出 3 2 2 2 2 2" xfId="50397"/>
    <cellStyle name="输出 3 2 2 2 3" xfId="50396"/>
    <cellStyle name="输出 3 2 2 3" xfId="50395"/>
    <cellStyle name="输出 3 2 3" xfId="25497"/>
    <cellStyle name="输出 3 2 3 2" xfId="25498"/>
    <cellStyle name="输出 3 2 3 2 2" xfId="50399"/>
    <cellStyle name="输出 3 2 3 3" xfId="50398"/>
    <cellStyle name="输出 3 2 4" xfId="25499"/>
    <cellStyle name="输出 3 2 4 2" xfId="50400"/>
    <cellStyle name="输出 3 2 5" xfId="25500"/>
    <cellStyle name="输出 3 2 5 2" xfId="50401"/>
    <cellStyle name="输出 3 2 6" xfId="50394"/>
    <cellStyle name="输出 3 3" xfId="25501"/>
    <cellStyle name="输出 3 3 2" xfId="25502"/>
    <cellStyle name="输出 3 3 2 2" xfId="25503"/>
    <cellStyle name="输出 3 3 2 2 2" xfId="25504"/>
    <cellStyle name="输出 3 3 2 2 2 2" xfId="50405"/>
    <cellStyle name="输出 3 3 2 2 3" xfId="50404"/>
    <cellStyle name="输出 3 3 2 3" xfId="50403"/>
    <cellStyle name="输出 3 3 3" xfId="25505"/>
    <cellStyle name="输出 3 3 3 2" xfId="25506"/>
    <cellStyle name="输出 3 3 3 2 2" xfId="50407"/>
    <cellStyle name="输出 3 3 3 3" xfId="50406"/>
    <cellStyle name="输出 3 3 4" xfId="25507"/>
    <cellStyle name="输出 3 3 4 2" xfId="50408"/>
    <cellStyle name="输出 3 3 5" xfId="25508"/>
    <cellStyle name="输出 3 3 5 2" xfId="50409"/>
    <cellStyle name="输出 3 3 6" xfId="50402"/>
    <cellStyle name="输出 3 4" xfId="25509"/>
    <cellStyle name="输出 3 4 2" xfId="25510"/>
    <cellStyle name="输出 3 4 2 2" xfId="25511"/>
    <cellStyle name="输出 3 4 2 2 2" xfId="25512"/>
    <cellStyle name="输出 3 4 2 2 2 2" xfId="50413"/>
    <cellStyle name="输出 3 4 2 2 3" xfId="50412"/>
    <cellStyle name="输出 3 4 2 3" xfId="50411"/>
    <cellStyle name="输出 3 4 3" xfId="25513"/>
    <cellStyle name="输出 3 4 3 2" xfId="25514"/>
    <cellStyle name="输出 3 4 3 2 2" xfId="50415"/>
    <cellStyle name="输出 3 4 3 3" xfId="50414"/>
    <cellStyle name="输出 3 4 4" xfId="25515"/>
    <cellStyle name="输出 3 4 4 2" xfId="50416"/>
    <cellStyle name="输出 3 4 5" xfId="25516"/>
    <cellStyle name="输出 3 4 5 2" xfId="50417"/>
    <cellStyle name="输出 3 4 6" xfId="50410"/>
    <cellStyle name="输出 3 5" xfId="25517"/>
    <cellStyle name="输出 3 5 2" xfId="25518"/>
    <cellStyle name="输出 3 5 2 2" xfId="25519"/>
    <cellStyle name="输出 3 5 2 2 2" xfId="25520"/>
    <cellStyle name="输出 3 5 2 2 2 2" xfId="50421"/>
    <cellStyle name="输出 3 5 2 2 3" xfId="50420"/>
    <cellStyle name="输出 3 5 2 3" xfId="50419"/>
    <cellStyle name="输出 3 5 3" xfId="25521"/>
    <cellStyle name="输出 3 5 3 2" xfId="25522"/>
    <cellStyle name="输出 3 5 3 2 2" xfId="50423"/>
    <cellStyle name="输出 3 5 3 3" xfId="50422"/>
    <cellStyle name="输出 3 5 4" xfId="25523"/>
    <cellStyle name="输出 3 5 4 2" xfId="50424"/>
    <cellStyle name="输出 3 5 5" xfId="25524"/>
    <cellStyle name="输出 3 5 5 2" xfId="50425"/>
    <cellStyle name="输出 3 5 6" xfId="50418"/>
    <cellStyle name="输出 3 6" xfId="25525"/>
    <cellStyle name="输出 3 6 2" xfId="25526"/>
    <cellStyle name="输出 3 6 2 2" xfId="25527"/>
    <cellStyle name="输出 3 6 2 2 2" xfId="50428"/>
    <cellStyle name="输出 3 6 2 3" xfId="50427"/>
    <cellStyle name="输出 3 6 3" xfId="50426"/>
    <cellStyle name="输出 3 7" xfId="25528"/>
    <cellStyle name="输出 3 7 2" xfId="25529"/>
    <cellStyle name="输出 3 7 2 2" xfId="50430"/>
    <cellStyle name="输出 3 7 3" xfId="50429"/>
    <cellStyle name="输出 3 8" xfId="25530"/>
    <cellStyle name="输出 3 8 2" xfId="50431"/>
    <cellStyle name="输出 3 9" xfId="25531"/>
    <cellStyle name="输出 3 9 2" xfId="50432"/>
    <cellStyle name="输出 4" xfId="25532"/>
    <cellStyle name="输出 4 2" xfId="25533"/>
    <cellStyle name="输出 4 2 2" xfId="25534"/>
    <cellStyle name="输出 4 2 2 2" xfId="25535"/>
    <cellStyle name="输出 4 2 2 2 2" xfId="50436"/>
    <cellStyle name="输出 4 2 2 3" xfId="50435"/>
    <cellStyle name="输出 4 2 3" xfId="50434"/>
    <cellStyle name="输出 4 3" xfId="25536"/>
    <cellStyle name="输出 4 3 2" xfId="25537"/>
    <cellStyle name="输出 4 3 2 2" xfId="50438"/>
    <cellStyle name="输出 4 3 3" xfId="50437"/>
    <cellStyle name="输出 4 4" xfId="25538"/>
    <cellStyle name="输出 4 4 2" xfId="50439"/>
    <cellStyle name="输出 4 5" xfId="25539"/>
    <cellStyle name="输出 4 5 2" xfId="50440"/>
    <cellStyle name="输出 4 6" xfId="50433"/>
    <cellStyle name="输出 5" xfId="25540"/>
    <cellStyle name="输出 5 2" xfId="25541"/>
    <cellStyle name="输出 5 2 2" xfId="25542"/>
    <cellStyle name="输出 5 2 2 2" xfId="25543"/>
    <cellStyle name="输出 5 2 2 2 2" xfId="50444"/>
    <cellStyle name="输出 5 2 2 3" xfId="50443"/>
    <cellStyle name="输出 5 2 3" xfId="50442"/>
    <cellStyle name="输出 5 3" xfId="25544"/>
    <cellStyle name="输出 5 3 2" xfId="25545"/>
    <cellStyle name="输出 5 3 2 2" xfId="50446"/>
    <cellStyle name="输出 5 3 3" xfId="50445"/>
    <cellStyle name="输出 5 4" xfId="25546"/>
    <cellStyle name="输出 5 4 2" xfId="50447"/>
    <cellStyle name="输出 5 5" xfId="25547"/>
    <cellStyle name="输出 5 5 2" xfId="50448"/>
    <cellStyle name="输出 5 6" xfId="50441"/>
    <cellStyle name="输出 6" xfId="25548"/>
    <cellStyle name="输出 6 2" xfId="25549"/>
    <cellStyle name="输出 6 2 2" xfId="25550"/>
    <cellStyle name="输出 6 2 2 2" xfId="25551"/>
    <cellStyle name="输出 6 2 2 2 2" xfId="50452"/>
    <cellStyle name="输出 6 2 2 3" xfId="50451"/>
    <cellStyle name="输出 6 2 3" xfId="50450"/>
    <cellStyle name="输出 6 3" xfId="25552"/>
    <cellStyle name="输出 6 3 2" xfId="25553"/>
    <cellStyle name="输出 6 3 2 2" xfId="50454"/>
    <cellStyle name="输出 6 3 3" xfId="50453"/>
    <cellStyle name="输出 6 4" xfId="25554"/>
    <cellStyle name="输出 6 4 2" xfId="50455"/>
    <cellStyle name="输出 6 5" xfId="25555"/>
    <cellStyle name="输出 6 5 2" xfId="50456"/>
    <cellStyle name="输出 6 6" xfId="50449"/>
    <cellStyle name="输出 7" xfId="25556"/>
    <cellStyle name="输出 7 2" xfId="25557"/>
    <cellStyle name="输出 7 2 2" xfId="25558"/>
    <cellStyle name="输出 7 2 2 2" xfId="25559"/>
    <cellStyle name="输出 7 2 2 2 2" xfId="50460"/>
    <cellStyle name="输出 7 2 2 3" xfId="50459"/>
    <cellStyle name="输出 7 2 3" xfId="50458"/>
    <cellStyle name="输出 7 3" xfId="25560"/>
    <cellStyle name="输出 7 3 2" xfId="25561"/>
    <cellStyle name="输出 7 3 2 2" xfId="50462"/>
    <cellStyle name="输出 7 3 3" xfId="50461"/>
    <cellStyle name="输出 7 4" xfId="25562"/>
    <cellStyle name="输出 7 4 2" xfId="50463"/>
    <cellStyle name="输出 7 5" xfId="25563"/>
    <cellStyle name="输出 7 5 2" xfId="50464"/>
    <cellStyle name="输出 7 6" xfId="50457"/>
    <cellStyle name="输出 8" xfId="25564"/>
    <cellStyle name="输出 8 2" xfId="25565"/>
    <cellStyle name="输出 8 2 2" xfId="25566"/>
    <cellStyle name="输出 8 2 2 2" xfId="50467"/>
    <cellStyle name="输出 8 2 3" xfId="50466"/>
    <cellStyle name="输出 8 3" xfId="25567"/>
    <cellStyle name="输出 8 3 2" xfId="50468"/>
    <cellStyle name="输出 8 4" xfId="25568"/>
    <cellStyle name="输出 8 4 2" xfId="50469"/>
    <cellStyle name="输出 8 5" xfId="50465"/>
    <cellStyle name="输出 9" xfId="25569"/>
    <cellStyle name="输出 9 2" xfId="25570"/>
    <cellStyle name="输出 9 2 2" xfId="25571"/>
    <cellStyle name="输出 9 2 2 2" xfId="50472"/>
    <cellStyle name="输出 9 2 3" xfId="50471"/>
    <cellStyle name="输出 9 3" xfId="50470"/>
    <cellStyle name="适中" xfId="25572"/>
    <cellStyle name="适中 2" xfId="25573"/>
    <cellStyle name="适中 2 2" xfId="25574"/>
    <cellStyle name="适中 2 2 2" xfId="50475"/>
    <cellStyle name="适中 2 3" xfId="25575"/>
    <cellStyle name="适中 2 3 2" xfId="50476"/>
    <cellStyle name="适中 2 4" xfId="25576"/>
    <cellStyle name="适中 2 4 2" xfId="50477"/>
    <cellStyle name="适中 2 5" xfId="50474"/>
    <cellStyle name="适中 3" xfId="25577"/>
    <cellStyle name="适中 3 2" xfId="25578"/>
    <cellStyle name="适中 3 2 2" xfId="50479"/>
    <cellStyle name="适中 3 3" xfId="25579"/>
    <cellStyle name="适中 3 3 2" xfId="50480"/>
    <cellStyle name="适中 3 4" xfId="25580"/>
    <cellStyle name="适中 3 4 2" xfId="50481"/>
    <cellStyle name="适中 3 5" xfId="50478"/>
    <cellStyle name="适中 4" xfId="25581"/>
    <cellStyle name="适中 4 2" xfId="25582"/>
    <cellStyle name="适中 4 2 2" xfId="50483"/>
    <cellStyle name="适中 4 3" xfId="25583"/>
    <cellStyle name="适中 4 3 2" xfId="50484"/>
    <cellStyle name="适中 4 4" xfId="25584"/>
    <cellStyle name="适中 4 4 2" xfId="50485"/>
    <cellStyle name="适中 4 5" xfId="50482"/>
    <cellStyle name="适中 5" xfId="25585"/>
    <cellStyle name="适中 5 2" xfId="25586"/>
    <cellStyle name="适中 5 2 2" xfId="50487"/>
    <cellStyle name="适中 5 3" xfId="25587"/>
    <cellStyle name="适中 5 3 2" xfId="50488"/>
    <cellStyle name="适中 5 4" xfId="25588"/>
    <cellStyle name="适中 5 4 2" xfId="50489"/>
    <cellStyle name="适中 5 5" xfId="50486"/>
    <cellStyle name="适中 6" xfId="25589"/>
    <cellStyle name="适中 6 2" xfId="50490"/>
    <cellStyle name="适中 7" xfId="25590"/>
    <cellStyle name="适中 7 2" xfId="50491"/>
    <cellStyle name="适中 8" xfId="25591"/>
    <cellStyle name="适中 8 2" xfId="50492"/>
    <cellStyle name="适中 9" xfId="50473"/>
    <cellStyle name="通貨 [0.00]_CDFS Pipeline 2006 Budget Consolidation (4)" xfId="25592"/>
    <cellStyle name="都寞_pldt" xfId="25593"/>
    <cellStyle name="金額" xfId="25600"/>
    <cellStyle name="金額 2" xfId="25601"/>
    <cellStyle name="金額 2 2" xfId="50500"/>
    <cellStyle name="金額 3" xfId="25602"/>
    <cellStyle name="金額 3 2" xfId="50501"/>
    <cellStyle name="金額 4" xfId="25603"/>
    <cellStyle name="金額 4 2" xfId="50502"/>
    <cellStyle name="金額 5" xfId="50499"/>
    <cellStyle name="链接单元格" xfId="25604"/>
    <cellStyle name="链接单元格 2" xfId="25605"/>
    <cellStyle name="链接单元格 2 2" xfId="25606"/>
    <cellStyle name="链接单元格 2 2 2" xfId="50505"/>
    <cellStyle name="链接单元格 2 3" xfId="25607"/>
    <cellStyle name="链接单元格 2 3 2" xfId="50506"/>
    <cellStyle name="链接单元格 2 4" xfId="25608"/>
    <cellStyle name="链接单元格 2 4 2" xfId="50507"/>
    <cellStyle name="链接单元格 2 5" xfId="50504"/>
    <cellStyle name="链接单元格 3" xfId="25609"/>
    <cellStyle name="链接单元格 3 2" xfId="25610"/>
    <cellStyle name="链接单元格 3 2 2" xfId="50509"/>
    <cellStyle name="链接单元格 3 3" xfId="25611"/>
    <cellStyle name="链接单元格 3 3 2" xfId="50510"/>
    <cellStyle name="链接单元格 3 4" xfId="25612"/>
    <cellStyle name="链接单元格 3 4 2" xfId="50511"/>
    <cellStyle name="链接单元格 3 5" xfId="50508"/>
    <cellStyle name="链接单元格 4" xfId="25613"/>
    <cellStyle name="链接单元格 4 2" xfId="25614"/>
    <cellStyle name="链接单元格 4 2 2" xfId="50513"/>
    <cellStyle name="链接单元格 4 3" xfId="25615"/>
    <cellStyle name="链接单元格 4 3 2" xfId="50514"/>
    <cellStyle name="链接单元格 4 4" xfId="25616"/>
    <cellStyle name="链接单元格 4 4 2" xfId="50515"/>
    <cellStyle name="链接单元格 4 5" xfId="50512"/>
    <cellStyle name="链接单元格 5" xfId="25617"/>
    <cellStyle name="链接单元格 5 2" xfId="50516"/>
    <cellStyle name="链接单元格 6" xfId="25618"/>
    <cellStyle name="链接单元格 6 2" xfId="50517"/>
    <cellStyle name="链接单元格 7" xfId="25619"/>
    <cellStyle name="链接单元格 7 2" xfId="50518"/>
    <cellStyle name="链接单元格 8" xfId="50503"/>
    <cellStyle name="集計" xfId="25620"/>
    <cellStyle name="集計 10" xfId="50519"/>
    <cellStyle name="集計 2" xfId="25621"/>
    <cellStyle name="集計 2 2" xfId="25622"/>
    <cellStyle name="集計 2 2 2" xfId="50521"/>
    <cellStyle name="集計 2 3" xfId="25623"/>
    <cellStyle name="集計 2 3 2" xfId="25624"/>
    <cellStyle name="集計 2 3 2 2" xfId="50523"/>
    <cellStyle name="集計 2 3 3" xfId="50522"/>
    <cellStyle name="集計 2 4" xfId="25625"/>
    <cellStyle name="集計 2 4 2" xfId="50524"/>
    <cellStyle name="集計 2 5" xfId="25626"/>
    <cellStyle name="集計 2 5 2" xfId="50525"/>
    <cellStyle name="集計 2 6" xfId="50520"/>
    <cellStyle name="集計 3" xfId="25627"/>
    <cellStyle name="集計 3 2" xfId="25628"/>
    <cellStyle name="集計 3 2 2" xfId="50527"/>
    <cellStyle name="集計 3 3" xfId="25629"/>
    <cellStyle name="集計 3 3 2" xfId="25630"/>
    <cellStyle name="集計 3 3 2 2" xfId="50529"/>
    <cellStyle name="集計 3 3 3" xfId="50528"/>
    <cellStyle name="集計 3 4" xfId="25631"/>
    <cellStyle name="集計 3 4 2" xfId="50530"/>
    <cellStyle name="集計 3 5" xfId="25632"/>
    <cellStyle name="集計 3 5 2" xfId="50531"/>
    <cellStyle name="集計 3 6" xfId="50526"/>
    <cellStyle name="集計 4" xfId="25633"/>
    <cellStyle name="集計 4 2" xfId="25634"/>
    <cellStyle name="集計 4 2 2" xfId="50533"/>
    <cellStyle name="集計 4 3" xfId="25635"/>
    <cellStyle name="集計 4 3 2" xfId="25636"/>
    <cellStyle name="集計 4 3 2 2" xfId="50535"/>
    <cellStyle name="集計 4 3 3" xfId="50534"/>
    <cellStyle name="集計 4 4" xfId="25637"/>
    <cellStyle name="集計 4 4 2" xfId="50536"/>
    <cellStyle name="集計 4 5" xfId="25638"/>
    <cellStyle name="集計 4 5 2" xfId="50537"/>
    <cellStyle name="集計 4 6" xfId="50532"/>
    <cellStyle name="集計 5" xfId="25639"/>
    <cellStyle name="集計 5 2" xfId="25640"/>
    <cellStyle name="集計 5 2 2" xfId="50539"/>
    <cellStyle name="集計 5 3" xfId="25641"/>
    <cellStyle name="集計 5 3 2" xfId="25642"/>
    <cellStyle name="集計 5 3 2 2" xfId="50541"/>
    <cellStyle name="集計 5 3 3" xfId="50540"/>
    <cellStyle name="集計 5 4" xfId="25643"/>
    <cellStyle name="集計 5 4 2" xfId="50542"/>
    <cellStyle name="集計 5 5" xfId="25644"/>
    <cellStyle name="集計 5 5 2" xfId="50543"/>
    <cellStyle name="集計 5 6" xfId="50538"/>
    <cellStyle name="集計 6" xfId="25645"/>
    <cellStyle name="集計 6 2" xfId="50544"/>
    <cellStyle name="集計 7" xfId="25646"/>
    <cellStyle name="集計 7 2" xfId="25647"/>
    <cellStyle name="集計 7 2 2" xfId="50546"/>
    <cellStyle name="集計 7 3" xfId="50545"/>
    <cellStyle name="集計 8" xfId="25648"/>
    <cellStyle name="集計 8 2" xfId="50547"/>
    <cellStyle name="集計 9" xfId="25649"/>
    <cellStyle name="集計 9 2" xfId="50548"/>
    <cellStyle name="項目1" xfId="25650"/>
    <cellStyle name="項目1 2" xfId="25651"/>
    <cellStyle name="項目1 2 2" xfId="50550"/>
    <cellStyle name="項目1 3" xfId="25652"/>
    <cellStyle name="項目1 3 2" xfId="50551"/>
    <cellStyle name="項目1 4" xfId="25653"/>
    <cellStyle name="項目1 4 2" xfId="50552"/>
    <cellStyle name="項目1 5" xfId="50549"/>
    <cellStyle name="項目2" xfId="25654"/>
    <cellStyle name="項目2 2" xfId="25655"/>
    <cellStyle name="項目2 2 2" xfId="50554"/>
    <cellStyle name="項目2 3" xfId="25656"/>
    <cellStyle name="項目2 3 2" xfId="50555"/>
    <cellStyle name="項目2 4" xfId="25657"/>
    <cellStyle name="項目2 4 2" xfId="50556"/>
    <cellStyle name="項目2 5" xfId="50553"/>
    <cellStyle name="項目3" xfId="25658"/>
    <cellStyle name="項目3 2" xfId="25659"/>
    <cellStyle name="項目3 2 2" xfId="50558"/>
    <cellStyle name="項目3 3" xfId="25660"/>
    <cellStyle name="項目3 3 2" xfId="50559"/>
    <cellStyle name="項目3 4" xfId="25661"/>
    <cellStyle name="項目3 4 2" xfId="50560"/>
    <cellStyle name="項目3 5" xfId="50557"/>
    <cellStyle name="項目4" xfId="25662"/>
    <cellStyle name="項目4 2" xfId="25663"/>
    <cellStyle name="項目4 2 2" xfId="50562"/>
    <cellStyle name="項目4 3" xfId="25664"/>
    <cellStyle name="項目4 3 2" xfId="50563"/>
    <cellStyle name="項目4 4" xfId="25665"/>
    <cellStyle name="項目4 4 2" xfId="50564"/>
    <cellStyle name="項目4 5" xfId="5056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F2F2F2"/>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fl01\Shared\Comm-Devel\CCG%20Financial%20Statements\Sep%20Q3%202000\9.00%20vs.%2012.99%20financial%20stm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okfl01\shared\ACCOUNTING\TAX\&#28304;&#27849;&#24500;&#21454;&#26126;&#32048;\Legal%20Fee%20Report_Full%20Year_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shafsr03\audit31\PR\Messer\SSR\2004\24290204-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mgfd3\my%20documents\WINDOWS\TEMP\ssr2002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hafl01\Shared\Documents%20and%20Settings\carmenda\Desktop\Copy%20of%202007%20Jan%20Actuals_TM1%20v233333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nshafsr03\AUDIT31\CUP%20group\CUP%20holding\2004\2004%20hardclose\Zhengzhou%20Branch\CUP%20Merchant\RM\Final\others\pbc.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Startup" Target="KOCONNOR/Clients/PLD/New%20Disposition%20JV/Model/PLD%20JV%20Discarded%20Pages%201023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hafl01\Shared\Tax\EXCEL\PLD\2002\2002%20Deprecia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hafl01\Shared\CBG\PIB\P%20F%20M\MPR\FX\Forecasts\Forex%20Forecast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bbserver\SOL2(DEV)\Documents%20and%20Settings\BB09063\&#12487;&#12473;&#12463;&#12488;&#12483;&#12503;\&#20316;&#26989;&#12501;&#12457;&#12523;&#12480;\IPM&#32013;&#21697;&#29289;\&#12486;&#12531;&#12503;&#12524;&#12540;&#12488;\&#12304;STEP5.0&#20316;&#26989;&#29992;&#12305;EIF0325_&#12452;&#12531;&#12479;&#12501;&#12455;&#12540;&#12473;&#12487;&#12540;&#12479;&#38917;&#30446;&#19968;&#35239;_&#27425;&#26399;CCS_2004082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uxfp02\data\PEP%20FUND\IPO%20INVESTIGATION\IFRS%20accounts\April%202006%20audited%2002%20june%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fl01\Shared\Budgeting\06%20Budget\Operating\Reports\Indicators\v4\2006%20Preliminary%20Indicators%20V4-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72.19.49.45\Users\cliow\Documents\Candice%20-%20Work\Consolidation\Aug%20FY2012\3%20Combined%20FS%20statement%20and%20notes%20(group)%20v3.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19.49.45\Documents\Candice%20-%20Work\Consolidation\Aug%20FY2012\3%20Combined%20FS%20statement%20and%20notes%20(group)%20v3.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HAFL01\Shared\CBG\PIB\P%20F%20M\MPR\Property%20Info\Q3%202003\MPR%20sept%20prop%20cashflow%20model%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hafl01\Shared\Documents%20and%20Settings\wvanderv\Local%20Settings\Temporary%20Internet%20Files\OLK15\Real%20Estate%20Income%20FEB%2020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Xmgfd3\f&amp;a%20dep\Reports\Reports2002\SSR2002\ssr2002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hafl01\Shared\01%20Finance\05%20Monthly%20package%20(HFM)\Review%20package%20(HFM)_entity%20v3%20(excel%202007).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kstorage01\Public\FAD\Accounting\Common\PE%20ISSUE\2011\&#23500;&#37324;\JE%20PE%20Issue%20Tomisato%2009.11.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hafp01\shared\PRC\PRC%20Movement\2001\WKERLIST\PRCLISTM.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KBK01\public\Accounting\Fund\2009\FUNDALL\TB\09.09\Analysis\Rent%20Roll%20Movement%20Analysis%2009.0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HAFL01\Shared\Tax\Macquarie\2004\1st%20Qtr\Q1%20Contribution%203-26-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afl01\Shared\Documents%20and%20Settings\jmartin\Local%20Settings\Temporary%20Internet%20Files\OLK5\Q1%20Contribution%201-15-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hafl01\Shared\Tax\EXCEL\PLD\2002\Tax%20Return\ASTI%20Depreciation%20Summary.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hafl01\Shared\My%20Documents\Investment%20Memo\Underwriting%20Batch%200901\0902-New%20Model\2009-HOLD%20SELL%20ANALYSIS\Nangang\New%20Model%20-%20Template%2020090519-Nangang-2009072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hafl01\Shared\CBG\PIB\P%20F%20M\MPR\Property%20Info\Q3%202003\Cashflow%20model%20Sept%20G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CG_EP-1\SYS\USERS\TAX\EXCEL\SCI\97\LANDHEL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hafl01\Shared\DATA\SHAKE\PROPERTY\MODELS\10YRBOND.WK4"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03%20HFM\08%20report%20template\01%20group%20report\1003%20group%20report%20(A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hafl01\Shared\Tax\EXCEL\2001\12-31-01%20Gain%20M-1%20Summa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afl01\Shared\databases\LEASE%20SUMMARY%20GUIDELINES\Netherlands\Eemhaven%20Dist.%20Ctr.%20%233\NCR_ls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hafl01\Shared\Tax\EXCEL\SCIDS\2002\Tax%20Return\PLDS%20-%20Fixed%20Asset%20Rollforw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shafsr03\AUDIT05\KPMG%20User%20Settings\Desktop\messer%20sz\kunming\KPMG%20User%20Settings\Desktop\AR-s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nshafsr03\AUDIT24\KPMG%20User%20Settings\Desktop\Shenzhen%20ProLogis\CV003\spreadsheet\Yantian%20BS%20P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hafl01\Shared\Tax\EXCEL\SCILP4\2002\Forecast\03004%20-%20TAX_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 - var"/>
      <sheetName val="Inc Stmt vs. Plan"/>
      <sheetName val=" YTD 00 vs. YTD 99"/>
      <sheetName val="CCG + Mixed Use"/>
      <sheetName val="Mixed Use YTD 00 vs YTD 99"/>
      <sheetName val="Mixed Use Act vs Plan"/>
      <sheetName val="Condensed Inc Stmt"/>
      <sheetName val="Condensed Inc Stmt Plan"/>
      <sheetName val="Condensed Inc Stmt YTD 99"/>
      <sheetName val="Inc Stmt"/>
      <sheetName val="Inc Stmt YTD 99"/>
      <sheetName val="Inc Stmt (Plan)"/>
      <sheetName val="Condensed Inc Stmt Mixed Use"/>
      <sheetName val="Inc StmtMix Use"/>
      <sheetName val="Bal Sheet By Group"/>
      <sheetName val="SOCF worksheet"/>
      <sheetName val="CF Stmt"/>
      <sheetName val="Small Inc Stmt"/>
      <sheetName val="Inc Stmt DL"/>
      <sheetName val="Inc Stmt DL (Plan)"/>
      <sheetName val="Inc Stmt DL 999"/>
      <sheetName val="BS Download"/>
      <sheetName val="MU IS DL"/>
      <sheetName val="INPUT"/>
      <sheetName val="P&amp;L"/>
      <sheetName val="Balanc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9">
          <cell r="A9" t="str">
            <v>R20</v>
          </cell>
          <cell r="C9">
            <v>109538161</v>
          </cell>
          <cell r="D9">
            <v>0</v>
          </cell>
          <cell r="E9">
            <v>19040</v>
          </cell>
          <cell r="F9">
            <v>2760586</v>
          </cell>
        </row>
        <row r="10">
          <cell r="A10" t="str">
            <v>R20</v>
          </cell>
          <cell r="C10">
            <v>0</v>
          </cell>
          <cell r="D10">
            <v>0</v>
          </cell>
          <cell r="E10">
            <v>0</v>
          </cell>
          <cell r="F10">
            <v>934214</v>
          </cell>
        </row>
        <row r="11">
          <cell r="A11" t="str">
            <v>R20</v>
          </cell>
          <cell r="C11">
            <v>-505706</v>
          </cell>
          <cell r="D11">
            <v>0</v>
          </cell>
          <cell r="E11">
            <v>0</v>
          </cell>
          <cell r="F11">
            <v>0</v>
          </cell>
        </row>
        <row r="12">
          <cell r="A12" t="str">
            <v>R20</v>
          </cell>
          <cell r="C12">
            <v>-1434351</v>
          </cell>
          <cell r="D12">
            <v>0</v>
          </cell>
          <cell r="E12">
            <v>0</v>
          </cell>
          <cell r="F12">
            <v>0</v>
          </cell>
        </row>
        <row r="13">
          <cell r="A13" t="str">
            <v>R20</v>
          </cell>
          <cell r="C13">
            <v>3090671</v>
          </cell>
          <cell r="D13">
            <v>0</v>
          </cell>
          <cell r="E13">
            <v>0</v>
          </cell>
          <cell r="F13">
            <v>1644088</v>
          </cell>
        </row>
        <row r="14">
          <cell r="A14" t="str">
            <v>R40</v>
          </cell>
          <cell r="C14">
            <v>7563282</v>
          </cell>
          <cell r="D14">
            <v>0</v>
          </cell>
          <cell r="E14">
            <v>0</v>
          </cell>
          <cell r="F14">
            <v>0</v>
          </cell>
        </row>
        <row r="15">
          <cell r="A15" t="str">
            <v>R40</v>
          </cell>
          <cell r="C15">
            <v>1428824</v>
          </cell>
          <cell r="D15">
            <v>0</v>
          </cell>
          <cell r="E15">
            <v>0</v>
          </cell>
          <cell r="F15">
            <v>0</v>
          </cell>
        </row>
        <row r="16">
          <cell r="A16" t="str">
            <v>R40</v>
          </cell>
          <cell r="C16">
            <v>374501</v>
          </cell>
          <cell r="D16">
            <v>0</v>
          </cell>
          <cell r="E16">
            <v>0</v>
          </cell>
          <cell r="F16">
            <v>0</v>
          </cell>
        </row>
        <row r="17">
          <cell r="A17" t="str">
            <v>R40</v>
          </cell>
          <cell r="C17">
            <v>796265</v>
          </cell>
          <cell r="D17">
            <v>0</v>
          </cell>
          <cell r="E17">
            <v>0</v>
          </cell>
          <cell r="F17">
            <v>0</v>
          </cell>
        </row>
        <row r="18">
          <cell r="A18" t="str">
            <v>R60</v>
          </cell>
          <cell r="C18">
            <v>1197095</v>
          </cell>
          <cell r="D18">
            <v>0</v>
          </cell>
          <cell r="E18">
            <v>0</v>
          </cell>
          <cell r="F18">
            <v>14569</v>
          </cell>
        </row>
        <row r="19">
          <cell r="A19" t="str">
            <v>R40</v>
          </cell>
          <cell r="C19">
            <v>84623</v>
          </cell>
          <cell r="D19">
            <v>0</v>
          </cell>
          <cell r="E19">
            <v>0</v>
          </cell>
          <cell r="F19">
            <v>3280</v>
          </cell>
        </row>
        <row r="20">
          <cell r="A20" t="str">
            <v>R40</v>
          </cell>
          <cell r="C20">
            <v>12257965</v>
          </cell>
          <cell r="D20">
            <v>0</v>
          </cell>
          <cell r="E20">
            <v>0</v>
          </cell>
          <cell r="F20">
            <v>17266</v>
          </cell>
        </row>
        <row r="21">
          <cell r="A21" t="str">
            <v>R20</v>
          </cell>
          <cell r="C21">
            <v>-98948</v>
          </cell>
          <cell r="D21">
            <v>0</v>
          </cell>
          <cell r="E21">
            <v>0</v>
          </cell>
          <cell r="F21">
            <v>0</v>
          </cell>
        </row>
        <row r="22">
          <cell r="A22" t="str">
            <v>R80</v>
          </cell>
          <cell r="C22">
            <v>293335</v>
          </cell>
          <cell r="D22">
            <v>0</v>
          </cell>
          <cell r="E22">
            <v>0</v>
          </cell>
          <cell r="F22">
            <v>0</v>
          </cell>
        </row>
        <row r="23">
          <cell r="A23" t="str">
            <v>R80</v>
          </cell>
          <cell r="C23">
            <v>444336</v>
          </cell>
          <cell r="D23">
            <v>0</v>
          </cell>
          <cell r="E23">
            <v>0</v>
          </cell>
          <cell r="F23">
            <v>0</v>
          </cell>
        </row>
        <row r="24">
          <cell r="A24" t="str">
            <v>R80</v>
          </cell>
          <cell r="C24">
            <v>1744572</v>
          </cell>
          <cell r="D24">
            <v>0</v>
          </cell>
          <cell r="E24">
            <v>0</v>
          </cell>
          <cell r="F24">
            <v>6571</v>
          </cell>
        </row>
        <row r="27">
          <cell r="C27">
            <v>136774625</v>
          </cell>
          <cell r="D27">
            <v>0</v>
          </cell>
          <cell r="E27">
            <v>19040</v>
          </cell>
          <cell r="F27">
            <v>5380574</v>
          </cell>
        </row>
        <row r="29">
          <cell r="F29" t="str">
            <v xml:space="preserve">            </v>
          </cell>
        </row>
        <row r="30">
          <cell r="A30" t="str">
            <v>X30</v>
          </cell>
          <cell r="C30">
            <v>-9397</v>
          </cell>
          <cell r="D30">
            <v>0</v>
          </cell>
          <cell r="E30">
            <v>0</v>
          </cell>
          <cell r="F30">
            <v>0</v>
          </cell>
        </row>
        <row r="31">
          <cell r="A31" t="str">
            <v>X20</v>
          </cell>
          <cell r="C31">
            <v>-587</v>
          </cell>
          <cell r="D31">
            <v>0</v>
          </cell>
          <cell r="E31">
            <v>0</v>
          </cell>
          <cell r="F31">
            <v>0</v>
          </cell>
        </row>
        <row r="32">
          <cell r="A32" t="str">
            <v>X20</v>
          </cell>
          <cell r="C32">
            <v>-62061</v>
          </cell>
          <cell r="D32">
            <v>0</v>
          </cell>
          <cell r="E32">
            <v>0</v>
          </cell>
          <cell r="F32">
            <v>0</v>
          </cell>
        </row>
        <row r="33">
          <cell r="A33" t="str">
            <v>X60</v>
          </cell>
          <cell r="C33">
            <v>-484306</v>
          </cell>
          <cell r="D33">
            <v>0</v>
          </cell>
          <cell r="E33">
            <v>0</v>
          </cell>
          <cell r="F33">
            <v>-78227</v>
          </cell>
        </row>
        <row r="34">
          <cell r="A34" t="str">
            <v>X20</v>
          </cell>
          <cell r="C34">
            <v>-12854</v>
          </cell>
          <cell r="D34">
            <v>0</v>
          </cell>
          <cell r="E34">
            <v>0</v>
          </cell>
          <cell r="F34">
            <v>0</v>
          </cell>
        </row>
        <row r="35">
          <cell r="A35" t="str">
            <v>X49</v>
          </cell>
          <cell r="C35">
            <v>-183082</v>
          </cell>
          <cell r="D35">
            <v>0</v>
          </cell>
          <cell r="E35">
            <v>0</v>
          </cell>
          <cell r="F35">
            <v>0</v>
          </cell>
        </row>
        <row r="36">
          <cell r="A36" t="str">
            <v>X10</v>
          </cell>
          <cell r="C36">
            <v>-1006</v>
          </cell>
          <cell r="D36">
            <v>0</v>
          </cell>
          <cell r="E36">
            <v>0</v>
          </cell>
          <cell r="F36">
            <v>0</v>
          </cell>
        </row>
        <row r="37">
          <cell r="A37" t="str">
            <v>X45</v>
          </cell>
          <cell r="C37">
            <v>5</v>
          </cell>
          <cell r="D37">
            <v>0</v>
          </cell>
          <cell r="E37">
            <v>0</v>
          </cell>
          <cell r="F37">
            <v>0</v>
          </cell>
        </row>
        <row r="38">
          <cell r="A38" t="str">
            <v>X10</v>
          </cell>
          <cell r="C38">
            <v>-6874</v>
          </cell>
          <cell r="D38">
            <v>0</v>
          </cell>
          <cell r="E38">
            <v>0</v>
          </cell>
          <cell r="F38">
            <v>0</v>
          </cell>
        </row>
        <row r="39">
          <cell r="A39" t="str">
            <v>X10</v>
          </cell>
          <cell r="C39">
            <v>-3195</v>
          </cell>
          <cell r="D39">
            <v>0</v>
          </cell>
          <cell r="E39">
            <v>0</v>
          </cell>
          <cell r="F39">
            <v>0</v>
          </cell>
        </row>
        <row r="40">
          <cell r="A40" t="str">
            <v>X20</v>
          </cell>
          <cell r="C40">
            <v>-14887</v>
          </cell>
          <cell r="D40">
            <v>0</v>
          </cell>
          <cell r="E40">
            <v>0</v>
          </cell>
          <cell r="F40">
            <v>0</v>
          </cell>
        </row>
        <row r="41">
          <cell r="A41" t="str">
            <v>X10</v>
          </cell>
          <cell r="C41">
            <v>-5579</v>
          </cell>
          <cell r="D41">
            <v>0</v>
          </cell>
          <cell r="E41">
            <v>0</v>
          </cell>
          <cell r="F41">
            <v>0</v>
          </cell>
        </row>
        <row r="42">
          <cell r="A42" t="str">
            <v>X10</v>
          </cell>
          <cell r="C42">
            <v>-3243</v>
          </cell>
          <cell r="D42">
            <v>0</v>
          </cell>
          <cell r="E42">
            <v>0</v>
          </cell>
          <cell r="F42">
            <v>0</v>
          </cell>
        </row>
        <row r="43">
          <cell r="A43" t="str">
            <v>X10</v>
          </cell>
          <cell r="C43">
            <v>-13513</v>
          </cell>
          <cell r="D43">
            <v>0</v>
          </cell>
          <cell r="E43">
            <v>0</v>
          </cell>
          <cell r="F43">
            <v>0</v>
          </cell>
        </row>
        <row r="44">
          <cell r="A44" t="str">
            <v>X46</v>
          </cell>
          <cell r="C44">
            <v>488000</v>
          </cell>
          <cell r="D44">
            <v>0</v>
          </cell>
          <cell r="E44">
            <v>0</v>
          </cell>
          <cell r="F44">
            <v>0</v>
          </cell>
        </row>
        <row r="45">
          <cell r="A45" t="str">
            <v>X46</v>
          </cell>
          <cell r="C45">
            <v>-802008</v>
          </cell>
          <cell r="D45">
            <v>0</v>
          </cell>
          <cell r="E45">
            <v>0</v>
          </cell>
          <cell r="F45">
            <v>0</v>
          </cell>
        </row>
        <row r="46">
          <cell r="A46" t="str">
            <v>X46</v>
          </cell>
          <cell r="C46">
            <v>-580136</v>
          </cell>
          <cell r="D46">
            <v>0</v>
          </cell>
          <cell r="E46">
            <v>0</v>
          </cell>
          <cell r="F46">
            <v>0</v>
          </cell>
        </row>
        <row r="47">
          <cell r="A47" t="str">
            <v>X46</v>
          </cell>
          <cell r="C47">
            <v>-639090</v>
          </cell>
          <cell r="D47">
            <v>0</v>
          </cell>
          <cell r="E47">
            <v>0</v>
          </cell>
          <cell r="F47">
            <v>0</v>
          </cell>
        </row>
        <row r="48">
          <cell r="A48" t="str">
            <v>X46</v>
          </cell>
          <cell r="C48">
            <v>-170</v>
          </cell>
          <cell r="D48">
            <v>0</v>
          </cell>
          <cell r="E48">
            <v>0</v>
          </cell>
          <cell r="F48">
            <v>0</v>
          </cell>
        </row>
        <row r="49">
          <cell r="A49" t="str">
            <v>X43</v>
          </cell>
          <cell r="C49">
            <v>-18176</v>
          </cell>
          <cell r="D49">
            <v>0</v>
          </cell>
          <cell r="E49">
            <v>0</v>
          </cell>
          <cell r="F49">
            <v>0</v>
          </cell>
        </row>
        <row r="50">
          <cell r="A50" t="str">
            <v>X43</v>
          </cell>
          <cell r="C50">
            <v>-4049</v>
          </cell>
          <cell r="D50">
            <v>0</v>
          </cell>
          <cell r="E50">
            <v>0</v>
          </cell>
          <cell r="F50">
            <v>0</v>
          </cell>
        </row>
        <row r="51">
          <cell r="A51" t="str">
            <v>X43</v>
          </cell>
          <cell r="C51">
            <v>-6285</v>
          </cell>
          <cell r="D51">
            <v>0</v>
          </cell>
          <cell r="E51">
            <v>0</v>
          </cell>
          <cell r="F51">
            <v>0</v>
          </cell>
        </row>
        <row r="52">
          <cell r="A52" t="str">
            <v>X10</v>
          </cell>
          <cell r="C52">
            <v>-2090</v>
          </cell>
          <cell r="D52">
            <v>0</v>
          </cell>
          <cell r="E52">
            <v>0</v>
          </cell>
          <cell r="F52">
            <v>0</v>
          </cell>
        </row>
        <row r="53">
          <cell r="A53" t="str">
            <v>X10</v>
          </cell>
          <cell r="C53">
            <v>-99</v>
          </cell>
          <cell r="D53">
            <v>0</v>
          </cell>
          <cell r="E53">
            <v>0</v>
          </cell>
          <cell r="F53">
            <v>0</v>
          </cell>
        </row>
        <row r="54">
          <cell r="A54" t="str">
            <v>X10</v>
          </cell>
          <cell r="C54">
            <v>-5490</v>
          </cell>
          <cell r="D54">
            <v>0</v>
          </cell>
          <cell r="E54">
            <v>0</v>
          </cell>
          <cell r="F54">
            <v>0</v>
          </cell>
        </row>
        <row r="55">
          <cell r="A55" t="str">
            <v>X10</v>
          </cell>
          <cell r="C55">
            <v>-151</v>
          </cell>
          <cell r="D55">
            <v>0</v>
          </cell>
          <cell r="E55">
            <v>0</v>
          </cell>
          <cell r="F55">
            <v>0</v>
          </cell>
        </row>
        <row r="56">
          <cell r="A56" t="str">
            <v>X10</v>
          </cell>
          <cell r="C56">
            <v>-1059</v>
          </cell>
          <cell r="D56">
            <v>0</v>
          </cell>
          <cell r="E56">
            <v>0</v>
          </cell>
          <cell r="F56">
            <v>0</v>
          </cell>
        </row>
        <row r="57">
          <cell r="A57" t="str">
            <v>X45</v>
          </cell>
          <cell r="C57">
            <v>-3353</v>
          </cell>
          <cell r="D57">
            <v>0</v>
          </cell>
          <cell r="E57">
            <v>0</v>
          </cell>
          <cell r="F57">
            <v>0</v>
          </cell>
        </row>
        <row r="58">
          <cell r="A58" t="str">
            <v>X10</v>
          </cell>
          <cell r="C58">
            <v>-22982</v>
          </cell>
          <cell r="D58">
            <v>0</v>
          </cell>
          <cell r="E58">
            <v>0</v>
          </cell>
          <cell r="F58">
            <v>0</v>
          </cell>
        </row>
        <row r="59">
          <cell r="A59" t="str">
            <v>X41</v>
          </cell>
          <cell r="C59">
            <v>-101268</v>
          </cell>
          <cell r="D59">
            <v>0</v>
          </cell>
          <cell r="E59">
            <v>0</v>
          </cell>
          <cell r="F59">
            <v>0</v>
          </cell>
        </row>
        <row r="60">
          <cell r="A60" t="str">
            <v>X10</v>
          </cell>
          <cell r="C60">
            <v>-26526</v>
          </cell>
          <cell r="D60">
            <v>0</v>
          </cell>
          <cell r="E60">
            <v>0</v>
          </cell>
          <cell r="F60">
            <v>0</v>
          </cell>
        </row>
        <row r="61">
          <cell r="A61" t="str">
            <v>X10</v>
          </cell>
          <cell r="C61">
            <v>105</v>
          </cell>
          <cell r="D61">
            <v>0</v>
          </cell>
          <cell r="E61">
            <v>0</v>
          </cell>
          <cell r="F61">
            <v>0</v>
          </cell>
        </row>
        <row r="62">
          <cell r="A62" t="str">
            <v>X41</v>
          </cell>
          <cell r="C62">
            <v>-132</v>
          </cell>
          <cell r="D62">
            <v>0</v>
          </cell>
          <cell r="E62">
            <v>0</v>
          </cell>
          <cell r="F62">
            <v>0</v>
          </cell>
        </row>
        <row r="63">
          <cell r="A63" t="str">
            <v>X10</v>
          </cell>
          <cell r="C63">
            <v>-37235</v>
          </cell>
          <cell r="D63">
            <v>0</v>
          </cell>
          <cell r="E63">
            <v>0</v>
          </cell>
          <cell r="F63">
            <v>0</v>
          </cell>
        </row>
        <row r="64">
          <cell r="A64" t="str">
            <v>X20</v>
          </cell>
          <cell r="C64">
            <v>-22732</v>
          </cell>
          <cell r="D64">
            <v>0</v>
          </cell>
          <cell r="E64">
            <v>0</v>
          </cell>
          <cell r="F64">
            <v>0</v>
          </cell>
        </row>
        <row r="65">
          <cell r="A65" t="str">
            <v>X10</v>
          </cell>
          <cell r="C65">
            <v>-778</v>
          </cell>
          <cell r="D65">
            <v>0</v>
          </cell>
          <cell r="E65">
            <v>0</v>
          </cell>
          <cell r="F65">
            <v>0</v>
          </cell>
        </row>
        <row r="66">
          <cell r="A66" t="str">
            <v>X10</v>
          </cell>
          <cell r="C66">
            <v>-735</v>
          </cell>
          <cell r="D66">
            <v>0</v>
          </cell>
          <cell r="E66">
            <v>0</v>
          </cell>
          <cell r="F66">
            <v>0</v>
          </cell>
        </row>
        <row r="67">
          <cell r="A67" t="str">
            <v>X42</v>
          </cell>
          <cell r="C67">
            <v>-26996</v>
          </cell>
          <cell r="D67">
            <v>0</v>
          </cell>
          <cell r="E67">
            <v>0</v>
          </cell>
          <cell r="F67">
            <v>0</v>
          </cell>
        </row>
        <row r="68">
          <cell r="A68" t="str">
            <v>X42</v>
          </cell>
          <cell r="C68">
            <v>-22176</v>
          </cell>
          <cell r="D68">
            <v>0</v>
          </cell>
          <cell r="E68">
            <v>0</v>
          </cell>
          <cell r="F68">
            <v>0</v>
          </cell>
        </row>
        <row r="69">
          <cell r="A69" t="str">
            <v>X42</v>
          </cell>
          <cell r="C69">
            <v>-4820</v>
          </cell>
          <cell r="D69">
            <v>0</v>
          </cell>
          <cell r="E69">
            <v>0</v>
          </cell>
          <cell r="F69">
            <v>0</v>
          </cell>
        </row>
        <row r="70">
          <cell r="A70" t="str">
            <v>X42</v>
          </cell>
          <cell r="C70">
            <v>-411929</v>
          </cell>
          <cell r="D70">
            <v>0</v>
          </cell>
          <cell r="E70">
            <v>0</v>
          </cell>
          <cell r="F70">
            <v>-4347</v>
          </cell>
        </row>
        <row r="71">
          <cell r="A71" t="str">
            <v>X42</v>
          </cell>
          <cell r="C71">
            <v>-26859</v>
          </cell>
          <cell r="D71">
            <v>0</v>
          </cell>
          <cell r="E71">
            <v>0</v>
          </cell>
          <cell r="F71">
            <v>-11799</v>
          </cell>
        </row>
        <row r="72">
          <cell r="A72" t="str">
            <v>X42</v>
          </cell>
          <cell r="C72">
            <v>-8655</v>
          </cell>
          <cell r="D72">
            <v>0</v>
          </cell>
          <cell r="E72">
            <v>0</v>
          </cell>
          <cell r="F72">
            <v>0</v>
          </cell>
        </row>
        <row r="73">
          <cell r="A73" t="str">
            <v>X30</v>
          </cell>
          <cell r="C73">
            <v>-39041</v>
          </cell>
          <cell r="D73">
            <v>0</v>
          </cell>
          <cell r="E73">
            <v>0</v>
          </cell>
          <cell r="F73">
            <v>0</v>
          </cell>
        </row>
        <row r="74">
          <cell r="A74" t="str">
            <v>X10</v>
          </cell>
          <cell r="C74">
            <v>-174263</v>
          </cell>
          <cell r="D74">
            <v>0</v>
          </cell>
          <cell r="E74">
            <v>0</v>
          </cell>
          <cell r="F74">
            <v>0</v>
          </cell>
        </row>
        <row r="75">
          <cell r="A75" t="str">
            <v>X10</v>
          </cell>
          <cell r="C75">
            <v>-13776</v>
          </cell>
          <cell r="D75">
            <v>0</v>
          </cell>
          <cell r="E75">
            <v>0</v>
          </cell>
          <cell r="F75">
            <v>0</v>
          </cell>
        </row>
        <row r="76">
          <cell r="A76" t="str">
            <v>X10</v>
          </cell>
          <cell r="C76">
            <v>-9311</v>
          </cell>
          <cell r="D76">
            <v>0</v>
          </cell>
          <cell r="E76">
            <v>0</v>
          </cell>
          <cell r="F76">
            <v>0</v>
          </cell>
        </row>
        <row r="77">
          <cell r="A77" t="str">
            <v>X10</v>
          </cell>
          <cell r="C77">
            <v>-2268</v>
          </cell>
          <cell r="D77">
            <v>0</v>
          </cell>
          <cell r="E77">
            <v>0</v>
          </cell>
          <cell r="F77">
            <v>0</v>
          </cell>
        </row>
        <row r="78">
          <cell r="A78" t="str">
            <v>X10</v>
          </cell>
          <cell r="C78">
            <v>-20838</v>
          </cell>
          <cell r="D78">
            <v>0</v>
          </cell>
          <cell r="E78">
            <v>0</v>
          </cell>
          <cell r="F78">
            <v>0</v>
          </cell>
        </row>
        <row r="79">
          <cell r="A79" t="str">
            <v>X10</v>
          </cell>
          <cell r="C79">
            <v>-1083</v>
          </cell>
          <cell r="D79">
            <v>0</v>
          </cell>
          <cell r="E79">
            <v>0</v>
          </cell>
          <cell r="F79">
            <v>0</v>
          </cell>
        </row>
        <row r="80">
          <cell r="A80" t="str">
            <v>X10</v>
          </cell>
          <cell r="C80">
            <v>-4773</v>
          </cell>
          <cell r="D80">
            <v>0</v>
          </cell>
          <cell r="E80">
            <v>0</v>
          </cell>
          <cell r="F80">
            <v>0</v>
          </cell>
        </row>
        <row r="81">
          <cell r="A81" t="str">
            <v>X10</v>
          </cell>
          <cell r="C81">
            <v>-82951</v>
          </cell>
          <cell r="D81">
            <v>0</v>
          </cell>
          <cell r="E81">
            <v>0</v>
          </cell>
          <cell r="F81">
            <v>0</v>
          </cell>
        </row>
        <row r="82">
          <cell r="A82" t="str">
            <v>X10</v>
          </cell>
          <cell r="C82">
            <v>-300</v>
          </cell>
          <cell r="D82">
            <v>0</v>
          </cell>
          <cell r="E82">
            <v>0</v>
          </cell>
          <cell r="F82">
            <v>0</v>
          </cell>
        </row>
        <row r="83">
          <cell r="A83" t="str">
            <v>X44</v>
          </cell>
          <cell r="C83">
            <v>-1384</v>
          </cell>
          <cell r="D83">
            <v>0</v>
          </cell>
          <cell r="E83">
            <v>0</v>
          </cell>
          <cell r="F83">
            <v>0</v>
          </cell>
        </row>
        <row r="84">
          <cell r="A84" t="str">
            <v>X10</v>
          </cell>
          <cell r="C84">
            <v>-4412</v>
          </cell>
          <cell r="D84">
            <v>0</v>
          </cell>
          <cell r="E84">
            <v>0</v>
          </cell>
          <cell r="F84">
            <v>0</v>
          </cell>
        </row>
        <row r="85">
          <cell r="A85" t="str">
            <v>X10</v>
          </cell>
          <cell r="C85">
            <v>-16</v>
          </cell>
          <cell r="D85">
            <v>0</v>
          </cell>
          <cell r="E85">
            <v>0</v>
          </cell>
          <cell r="F85">
            <v>0</v>
          </cell>
        </row>
        <row r="86">
          <cell r="A86" t="str">
            <v>X10</v>
          </cell>
          <cell r="C86">
            <v>-655</v>
          </cell>
          <cell r="D86">
            <v>0</v>
          </cell>
          <cell r="E86">
            <v>0</v>
          </cell>
          <cell r="F86">
            <v>0</v>
          </cell>
        </row>
        <row r="87">
          <cell r="A87" t="str">
            <v>X40</v>
          </cell>
          <cell r="C87">
            <v>-545005</v>
          </cell>
          <cell r="D87">
            <v>0</v>
          </cell>
          <cell r="E87">
            <v>0</v>
          </cell>
          <cell r="F87">
            <v>0</v>
          </cell>
        </row>
        <row r="88">
          <cell r="A88" t="str">
            <v>X40</v>
          </cell>
          <cell r="C88">
            <v>-28073</v>
          </cell>
          <cell r="D88">
            <v>0</v>
          </cell>
          <cell r="E88">
            <v>0</v>
          </cell>
          <cell r="F88">
            <v>0</v>
          </cell>
        </row>
        <row r="89">
          <cell r="A89" t="str">
            <v>X40</v>
          </cell>
          <cell r="C89">
            <v>-159</v>
          </cell>
          <cell r="D89">
            <v>0</v>
          </cell>
          <cell r="E89">
            <v>0</v>
          </cell>
          <cell r="F89">
            <v>0</v>
          </cell>
        </row>
        <row r="90">
          <cell r="A90" t="str">
            <v>X40</v>
          </cell>
          <cell r="C90">
            <v>-75430</v>
          </cell>
          <cell r="D90">
            <v>0</v>
          </cell>
          <cell r="E90">
            <v>0</v>
          </cell>
          <cell r="F90">
            <v>0</v>
          </cell>
        </row>
        <row r="91">
          <cell r="A91" t="str">
            <v>X10</v>
          </cell>
          <cell r="C91">
            <v>-1000</v>
          </cell>
          <cell r="D91">
            <v>0</v>
          </cell>
          <cell r="E91">
            <v>0</v>
          </cell>
          <cell r="F91">
            <v>0</v>
          </cell>
        </row>
        <row r="92">
          <cell r="A92" t="str">
            <v>X40</v>
          </cell>
          <cell r="C92">
            <v>-180</v>
          </cell>
          <cell r="D92">
            <v>0</v>
          </cell>
          <cell r="E92">
            <v>0</v>
          </cell>
          <cell r="F92">
            <v>0</v>
          </cell>
        </row>
        <row r="93">
          <cell r="A93" t="str">
            <v>X40</v>
          </cell>
          <cell r="C93">
            <v>-28830</v>
          </cell>
          <cell r="D93">
            <v>0</v>
          </cell>
          <cell r="E93">
            <v>0</v>
          </cell>
          <cell r="F93">
            <v>0</v>
          </cell>
        </row>
        <row r="94">
          <cell r="A94" t="str">
            <v>X16</v>
          </cell>
          <cell r="C94">
            <v>-180962</v>
          </cell>
          <cell r="D94">
            <v>0</v>
          </cell>
          <cell r="E94">
            <v>0</v>
          </cell>
          <cell r="F94">
            <v>0</v>
          </cell>
        </row>
        <row r="95">
          <cell r="A95" t="str">
            <v>X16</v>
          </cell>
          <cell r="C95">
            <v>-2461</v>
          </cell>
          <cell r="D95">
            <v>0</v>
          </cell>
          <cell r="E95">
            <v>0</v>
          </cell>
          <cell r="F95">
            <v>0</v>
          </cell>
        </row>
        <row r="96">
          <cell r="A96" t="str">
            <v>X16</v>
          </cell>
          <cell r="C96">
            <v>-178705</v>
          </cell>
          <cell r="D96">
            <v>0</v>
          </cell>
          <cell r="E96">
            <v>0</v>
          </cell>
          <cell r="F96">
            <v>0</v>
          </cell>
        </row>
        <row r="97">
          <cell r="A97" t="str">
            <v>X16</v>
          </cell>
          <cell r="C97">
            <v>-130749</v>
          </cell>
          <cell r="D97">
            <v>0</v>
          </cell>
          <cell r="E97">
            <v>0</v>
          </cell>
          <cell r="F97">
            <v>0</v>
          </cell>
        </row>
        <row r="98">
          <cell r="A98" t="str">
            <v>X20</v>
          </cell>
          <cell r="C98">
            <v>-21508</v>
          </cell>
          <cell r="D98">
            <v>0</v>
          </cell>
          <cell r="E98">
            <v>0</v>
          </cell>
          <cell r="F98">
            <v>0</v>
          </cell>
        </row>
        <row r="99">
          <cell r="A99" t="str">
            <v>X19</v>
          </cell>
          <cell r="C99">
            <v>-16454</v>
          </cell>
          <cell r="D99">
            <v>0</v>
          </cell>
          <cell r="E99">
            <v>0</v>
          </cell>
          <cell r="F99">
            <v>0</v>
          </cell>
        </row>
        <row r="100">
          <cell r="A100" t="str">
            <v>X16</v>
          </cell>
          <cell r="C100">
            <v>-345168</v>
          </cell>
          <cell r="D100">
            <v>0</v>
          </cell>
          <cell r="E100">
            <v>0</v>
          </cell>
          <cell r="F100">
            <v>0</v>
          </cell>
        </row>
        <row r="101">
          <cell r="A101" t="str">
            <v>X16</v>
          </cell>
          <cell r="C101">
            <v>-53152</v>
          </cell>
          <cell r="D101">
            <v>0</v>
          </cell>
          <cell r="E101">
            <v>0</v>
          </cell>
          <cell r="F101">
            <v>0</v>
          </cell>
        </row>
        <row r="102">
          <cell r="A102" t="str">
            <v>X16</v>
          </cell>
          <cell r="C102">
            <v>-52842</v>
          </cell>
          <cell r="D102">
            <v>0</v>
          </cell>
          <cell r="E102">
            <v>0</v>
          </cell>
          <cell r="F102">
            <v>0</v>
          </cell>
        </row>
        <row r="103">
          <cell r="A103" t="str">
            <v>X46</v>
          </cell>
          <cell r="C103">
            <v>600</v>
          </cell>
          <cell r="D103">
            <v>0</v>
          </cell>
          <cell r="E103">
            <v>0</v>
          </cell>
          <cell r="F103">
            <v>0</v>
          </cell>
        </row>
        <row r="104">
          <cell r="A104" t="str">
            <v>X46</v>
          </cell>
          <cell r="C104">
            <v>-9862</v>
          </cell>
          <cell r="D104">
            <v>0</v>
          </cell>
          <cell r="E104">
            <v>0</v>
          </cell>
          <cell r="F104">
            <v>0</v>
          </cell>
        </row>
        <row r="105">
          <cell r="A105" t="str">
            <v>X46</v>
          </cell>
          <cell r="C105">
            <v>-9997</v>
          </cell>
          <cell r="D105">
            <v>0</v>
          </cell>
          <cell r="E105">
            <v>0</v>
          </cell>
          <cell r="F105">
            <v>0</v>
          </cell>
        </row>
        <row r="106">
          <cell r="A106" t="str">
            <v>X43</v>
          </cell>
          <cell r="C106">
            <v>-857485</v>
          </cell>
          <cell r="D106">
            <v>0</v>
          </cell>
          <cell r="E106">
            <v>0</v>
          </cell>
          <cell r="F106">
            <v>0</v>
          </cell>
        </row>
        <row r="107">
          <cell r="A107" t="str">
            <v>X43</v>
          </cell>
          <cell r="C107">
            <v>-122031</v>
          </cell>
          <cell r="D107">
            <v>0</v>
          </cell>
          <cell r="E107">
            <v>0</v>
          </cell>
          <cell r="F107">
            <v>0</v>
          </cell>
        </row>
        <row r="108">
          <cell r="A108" t="str">
            <v>X43</v>
          </cell>
          <cell r="C108">
            <v>-105226</v>
          </cell>
          <cell r="D108">
            <v>0</v>
          </cell>
          <cell r="E108">
            <v>0</v>
          </cell>
          <cell r="F108">
            <v>0</v>
          </cell>
        </row>
        <row r="109">
          <cell r="A109" t="str">
            <v>X16</v>
          </cell>
          <cell r="C109">
            <v>-335017</v>
          </cell>
          <cell r="D109">
            <v>0</v>
          </cell>
          <cell r="E109">
            <v>0</v>
          </cell>
          <cell r="F109">
            <v>0</v>
          </cell>
        </row>
        <row r="110">
          <cell r="A110" t="str">
            <v>X16</v>
          </cell>
          <cell r="C110">
            <v>-11190</v>
          </cell>
          <cell r="D110">
            <v>0</v>
          </cell>
          <cell r="E110">
            <v>0</v>
          </cell>
          <cell r="F110">
            <v>0</v>
          </cell>
        </row>
        <row r="111">
          <cell r="A111" t="str">
            <v>X16</v>
          </cell>
          <cell r="C111">
            <v>-796345</v>
          </cell>
          <cell r="D111">
            <v>0</v>
          </cell>
          <cell r="E111">
            <v>0</v>
          </cell>
          <cell r="F111">
            <v>0</v>
          </cell>
        </row>
        <row r="112">
          <cell r="A112" t="str">
            <v>X16</v>
          </cell>
          <cell r="C112">
            <v>-61439</v>
          </cell>
          <cell r="D112">
            <v>0</v>
          </cell>
          <cell r="E112">
            <v>0</v>
          </cell>
          <cell r="F112">
            <v>0</v>
          </cell>
        </row>
        <row r="113">
          <cell r="A113" t="str">
            <v>X16</v>
          </cell>
          <cell r="C113">
            <v>-35541</v>
          </cell>
          <cell r="D113">
            <v>0</v>
          </cell>
          <cell r="E113">
            <v>0</v>
          </cell>
          <cell r="F113">
            <v>0</v>
          </cell>
        </row>
        <row r="114">
          <cell r="A114" t="str">
            <v>X16</v>
          </cell>
          <cell r="C114">
            <v>-1379</v>
          </cell>
          <cell r="D114">
            <v>0</v>
          </cell>
          <cell r="E114">
            <v>0</v>
          </cell>
          <cell r="F114">
            <v>0</v>
          </cell>
        </row>
        <row r="115">
          <cell r="A115" t="str">
            <v>X19</v>
          </cell>
          <cell r="C115">
            <v>-109248</v>
          </cell>
          <cell r="D115">
            <v>0</v>
          </cell>
          <cell r="E115">
            <v>0</v>
          </cell>
          <cell r="F115">
            <v>0</v>
          </cell>
        </row>
        <row r="116">
          <cell r="A116" t="str">
            <v>X16</v>
          </cell>
          <cell r="C116">
            <v>-277996</v>
          </cell>
          <cell r="D116">
            <v>0</v>
          </cell>
          <cell r="E116">
            <v>0</v>
          </cell>
          <cell r="F116">
            <v>0</v>
          </cell>
        </row>
        <row r="117">
          <cell r="A117" t="str">
            <v>X41</v>
          </cell>
          <cell r="C117">
            <v>-832196</v>
          </cell>
          <cell r="D117">
            <v>0</v>
          </cell>
          <cell r="E117">
            <v>0</v>
          </cell>
          <cell r="F117">
            <v>0</v>
          </cell>
        </row>
        <row r="118">
          <cell r="A118" t="str">
            <v>X16</v>
          </cell>
          <cell r="C118">
            <v>-140150</v>
          </cell>
          <cell r="D118">
            <v>0</v>
          </cell>
          <cell r="E118">
            <v>0</v>
          </cell>
          <cell r="F118">
            <v>0</v>
          </cell>
        </row>
        <row r="119">
          <cell r="A119" t="str">
            <v>X16</v>
          </cell>
          <cell r="C119">
            <v>-78871</v>
          </cell>
          <cell r="D119">
            <v>0</v>
          </cell>
          <cell r="E119">
            <v>0</v>
          </cell>
          <cell r="F119">
            <v>0</v>
          </cell>
        </row>
        <row r="120">
          <cell r="A120" t="str">
            <v>X41</v>
          </cell>
          <cell r="C120">
            <v>-196189</v>
          </cell>
          <cell r="D120">
            <v>0</v>
          </cell>
          <cell r="E120">
            <v>0</v>
          </cell>
          <cell r="F120">
            <v>0</v>
          </cell>
        </row>
        <row r="121">
          <cell r="A121" t="str">
            <v>X16</v>
          </cell>
          <cell r="C121">
            <v>-56587</v>
          </cell>
          <cell r="D121">
            <v>0</v>
          </cell>
          <cell r="E121">
            <v>0</v>
          </cell>
          <cell r="F121">
            <v>0</v>
          </cell>
        </row>
        <row r="122">
          <cell r="A122" t="str">
            <v>X20</v>
          </cell>
          <cell r="C122">
            <v>-23941</v>
          </cell>
          <cell r="D122">
            <v>0</v>
          </cell>
          <cell r="E122">
            <v>0</v>
          </cell>
          <cell r="F122">
            <v>0</v>
          </cell>
        </row>
        <row r="123">
          <cell r="A123" t="str">
            <v>X16</v>
          </cell>
          <cell r="C123">
            <v>-190718</v>
          </cell>
          <cell r="D123">
            <v>0</v>
          </cell>
          <cell r="E123">
            <v>0</v>
          </cell>
          <cell r="F123">
            <v>0</v>
          </cell>
        </row>
        <row r="124">
          <cell r="A124" t="str">
            <v>X16</v>
          </cell>
          <cell r="C124">
            <v>-58934</v>
          </cell>
          <cell r="D124">
            <v>0</v>
          </cell>
          <cell r="E124">
            <v>0</v>
          </cell>
          <cell r="F124">
            <v>0</v>
          </cell>
        </row>
        <row r="125">
          <cell r="A125" t="str">
            <v>X42</v>
          </cell>
          <cell r="C125">
            <v>-174</v>
          </cell>
          <cell r="D125">
            <v>0</v>
          </cell>
          <cell r="E125">
            <v>0</v>
          </cell>
          <cell r="F125">
            <v>0</v>
          </cell>
        </row>
        <row r="126">
          <cell r="A126" t="str">
            <v>X42</v>
          </cell>
          <cell r="C126">
            <v>137</v>
          </cell>
          <cell r="D126">
            <v>0</v>
          </cell>
          <cell r="E126">
            <v>0</v>
          </cell>
          <cell r="F126">
            <v>0</v>
          </cell>
        </row>
        <row r="127">
          <cell r="A127" t="str">
            <v>X42</v>
          </cell>
          <cell r="C127">
            <v>-11348</v>
          </cell>
          <cell r="D127">
            <v>0</v>
          </cell>
          <cell r="E127">
            <v>0</v>
          </cell>
          <cell r="F127">
            <v>0</v>
          </cell>
        </row>
        <row r="128">
          <cell r="A128" t="str">
            <v>X30</v>
          </cell>
          <cell r="C128">
            <v>-15313</v>
          </cell>
          <cell r="D128">
            <v>0</v>
          </cell>
          <cell r="E128">
            <v>0</v>
          </cell>
          <cell r="F128">
            <v>0</v>
          </cell>
        </row>
        <row r="129">
          <cell r="A129" t="str">
            <v>X30</v>
          </cell>
          <cell r="C129">
            <v>-1570</v>
          </cell>
          <cell r="D129">
            <v>0</v>
          </cell>
          <cell r="E129">
            <v>0</v>
          </cell>
          <cell r="F129">
            <v>0</v>
          </cell>
        </row>
        <row r="130">
          <cell r="A130" t="str">
            <v>X19</v>
          </cell>
          <cell r="C130">
            <v>-14458</v>
          </cell>
          <cell r="D130">
            <v>0</v>
          </cell>
          <cell r="E130">
            <v>0</v>
          </cell>
          <cell r="F130">
            <v>0</v>
          </cell>
        </row>
        <row r="131">
          <cell r="A131" t="str">
            <v>X13</v>
          </cell>
          <cell r="C131">
            <v>-180942</v>
          </cell>
          <cell r="D131">
            <v>0</v>
          </cell>
          <cell r="E131">
            <v>0</v>
          </cell>
          <cell r="F131">
            <v>0</v>
          </cell>
        </row>
        <row r="132">
          <cell r="A132" t="str">
            <v>X13</v>
          </cell>
          <cell r="C132">
            <v>-166921</v>
          </cell>
          <cell r="D132">
            <v>0</v>
          </cell>
          <cell r="E132">
            <v>0</v>
          </cell>
          <cell r="F132">
            <v>0</v>
          </cell>
        </row>
        <row r="133">
          <cell r="A133" t="str">
            <v>X13</v>
          </cell>
          <cell r="C133">
            <v>-2527</v>
          </cell>
          <cell r="D133">
            <v>0</v>
          </cell>
          <cell r="E133">
            <v>0</v>
          </cell>
          <cell r="F133">
            <v>0</v>
          </cell>
        </row>
        <row r="134">
          <cell r="A134" t="str">
            <v>X13</v>
          </cell>
          <cell r="C134">
            <v>-35542</v>
          </cell>
          <cell r="D134">
            <v>0</v>
          </cell>
          <cell r="E134">
            <v>0</v>
          </cell>
          <cell r="F134">
            <v>0</v>
          </cell>
        </row>
        <row r="135">
          <cell r="A135" t="str">
            <v>X13</v>
          </cell>
          <cell r="C135">
            <v>-14765</v>
          </cell>
          <cell r="D135">
            <v>0</v>
          </cell>
          <cell r="E135">
            <v>0</v>
          </cell>
          <cell r="F135">
            <v>0</v>
          </cell>
        </row>
        <row r="136">
          <cell r="A136" t="str">
            <v>X13</v>
          </cell>
          <cell r="C136">
            <v>-214953</v>
          </cell>
          <cell r="D136">
            <v>0</v>
          </cell>
          <cell r="E136">
            <v>0</v>
          </cell>
          <cell r="F136">
            <v>0</v>
          </cell>
        </row>
        <row r="137">
          <cell r="A137" t="str">
            <v>X13</v>
          </cell>
          <cell r="C137">
            <v>-121748</v>
          </cell>
          <cell r="D137">
            <v>0</v>
          </cell>
          <cell r="E137">
            <v>0</v>
          </cell>
          <cell r="F137">
            <v>0</v>
          </cell>
        </row>
        <row r="138">
          <cell r="A138" t="str">
            <v>X13</v>
          </cell>
          <cell r="C138">
            <v>-58233</v>
          </cell>
          <cell r="D138">
            <v>0</v>
          </cell>
          <cell r="E138">
            <v>0</v>
          </cell>
          <cell r="F138">
            <v>0</v>
          </cell>
        </row>
        <row r="139">
          <cell r="A139" t="str">
            <v>X13</v>
          </cell>
          <cell r="C139">
            <v>-136290</v>
          </cell>
          <cell r="D139">
            <v>0</v>
          </cell>
          <cell r="E139">
            <v>0</v>
          </cell>
          <cell r="F139">
            <v>0</v>
          </cell>
        </row>
        <row r="140">
          <cell r="A140" t="str">
            <v>X13</v>
          </cell>
          <cell r="C140">
            <v>-13738</v>
          </cell>
          <cell r="D140">
            <v>0</v>
          </cell>
          <cell r="E140">
            <v>0</v>
          </cell>
          <cell r="F140">
            <v>0</v>
          </cell>
        </row>
        <row r="141">
          <cell r="A141" t="str">
            <v>X13</v>
          </cell>
          <cell r="C141">
            <v>-11163</v>
          </cell>
          <cell r="D141">
            <v>0</v>
          </cell>
          <cell r="E141">
            <v>0</v>
          </cell>
          <cell r="F141">
            <v>0</v>
          </cell>
        </row>
        <row r="142">
          <cell r="A142" t="str">
            <v>X13</v>
          </cell>
          <cell r="C142">
            <v>-388</v>
          </cell>
          <cell r="D142">
            <v>0</v>
          </cell>
          <cell r="E142">
            <v>0</v>
          </cell>
          <cell r="F142">
            <v>0</v>
          </cell>
        </row>
        <row r="143">
          <cell r="A143" t="str">
            <v>X44</v>
          </cell>
          <cell r="C143">
            <v>-106485</v>
          </cell>
          <cell r="D143">
            <v>0</v>
          </cell>
          <cell r="E143">
            <v>0</v>
          </cell>
          <cell r="F143">
            <v>0</v>
          </cell>
        </row>
        <row r="144">
          <cell r="A144" t="str">
            <v>X44</v>
          </cell>
          <cell r="C144">
            <v>-725720</v>
          </cell>
          <cell r="D144">
            <v>0</v>
          </cell>
          <cell r="E144">
            <v>0</v>
          </cell>
          <cell r="F144">
            <v>0</v>
          </cell>
        </row>
        <row r="145">
          <cell r="A145" t="str">
            <v>X16</v>
          </cell>
          <cell r="C145">
            <v>-83356</v>
          </cell>
          <cell r="D145">
            <v>0</v>
          </cell>
          <cell r="E145">
            <v>0</v>
          </cell>
          <cell r="F145">
            <v>0</v>
          </cell>
        </row>
        <row r="146">
          <cell r="A146" t="str">
            <v>X16</v>
          </cell>
          <cell r="C146">
            <v>-20441</v>
          </cell>
          <cell r="D146">
            <v>0</v>
          </cell>
          <cell r="E146">
            <v>0</v>
          </cell>
          <cell r="F146">
            <v>0</v>
          </cell>
        </row>
        <row r="147">
          <cell r="A147" t="str">
            <v>X16</v>
          </cell>
          <cell r="C147">
            <v>-210361</v>
          </cell>
          <cell r="D147">
            <v>0</v>
          </cell>
          <cell r="E147">
            <v>0</v>
          </cell>
          <cell r="F147">
            <v>0</v>
          </cell>
        </row>
        <row r="148">
          <cell r="A148" t="str">
            <v>X16</v>
          </cell>
          <cell r="C148">
            <v>-38830</v>
          </cell>
          <cell r="D148">
            <v>0</v>
          </cell>
          <cell r="E148">
            <v>0</v>
          </cell>
          <cell r="F148">
            <v>0</v>
          </cell>
        </row>
        <row r="149">
          <cell r="A149" t="str">
            <v>X19</v>
          </cell>
          <cell r="C149">
            <v>-1590</v>
          </cell>
          <cell r="D149">
            <v>0</v>
          </cell>
          <cell r="E149">
            <v>0</v>
          </cell>
          <cell r="F149">
            <v>0</v>
          </cell>
        </row>
        <row r="150">
          <cell r="A150" t="str">
            <v>X40</v>
          </cell>
          <cell r="C150">
            <v>-1977037</v>
          </cell>
          <cell r="D150">
            <v>0</v>
          </cell>
          <cell r="E150">
            <v>0</v>
          </cell>
          <cell r="F150">
            <v>0</v>
          </cell>
        </row>
        <row r="151">
          <cell r="A151" t="str">
            <v>X40</v>
          </cell>
          <cell r="C151">
            <v>-4738</v>
          </cell>
          <cell r="D151">
            <v>0</v>
          </cell>
          <cell r="E151">
            <v>0</v>
          </cell>
          <cell r="F151">
            <v>0</v>
          </cell>
        </row>
        <row r="152">
          <cell r="A152" t="str">
            <v>X40</v>
          </cell>
          <cell r="C152">
            <v>-108568</v>
          </cell>
          <cell r="D152">
            <v>0</v>
          </cell>
          <cell r="E152">
            <v>0</v>
          </cell>
          <cell r="F152">
            <v>0</v>
          </cell>
        </row>
        <row r="153">
          <cell r="A153" t="str">
            <v>X40</v>
          </cell>
          <cell r="C153">
            <v>-8621</v>
          </cell>
          <cell r="D153">
            <v>0</v>
          </cell>
          <cell r="E153">
            <v>0</v>
          </cell>
          <cell r="F153">
            <v>0</v>
          </cell>
        </row>
        <row r="154">
          <cell r="A154" t="str">
            <v>X40</v>
          </cell>
          <cell r="C154">
            <v>-47326</v>
          </cell>
          <cell r="D154">
            <v>0</v>
          </cell>
          <cell r="E154">
            <v>0</v>
          </cell>
          <cell r="F154">
            <v>0</v>
          </cell>
        </row>
        <row r="155">
          <cell r="A155" t="str">
            <v>X40</v>
          </cell>
          <cell r="C155">
            <v>-659621</v>
          </cell>
          <cell r="D155">
            <v>0</v>
          </cell>
          <cell r="E155">
            <v>0</v>
          </cell>
          <cell r="F155">
            <v>0</v>
          </cell>
        </row>
        <row r="156">
          <cell r="A156" t="str">
            <v>X40</v>
          </cell>
          <cell r="C156">
            <v>-18654</v>
          </cell>
          <cell r="D156">
            <v>0</v>
          </cell>
          <cell r="E156">
            <v>0</v>
          </cell>
          <cell r="F156">
            <v>0</v>
          </cell>
        </row>
        <row r="157">
          <cell r="A157" t="str">
            <v>X16</v>
          </cell>
          <cell r="C157">
            <v>-108816</v>
          </cell>
          <cell r="D157">
            <v>0</v>
          </cell>
          <cell r="E157">
            <v>0</v>
          </cell>
          <cell r="F157">
            <v>0</v>
          </cell>
        </row>
        <row r="158">
          <cell r="A158" t="str">
            <v>X47</v>
          </cell>
          <cell r="C158">
            <v>-17103</v>
          </cell>
          <cell r="D158">
            <v>0</v>
          </cell>
          <cell r="E158">
            <v>0</v>
          </cell>
          <cell r="F158">
            <v>0</v>
          </cell>
        </row>
        <row r="159">
          <cell r="A159" t="str">
            <v>X48</v>
          </cell>
          <cell r="C159">
            <v>-5175451</v>
          </cell>
          <cell r="D159">
            <v>0</v>
          </cell>
          <cell r="E159">
            <v>-717</v>
          </cell>
          <cell r="F159">
            <v>-677553</v>
          </cell>
        </row>
        <row r="160">
          <cell r="A160" t="str">
            <v>X70</v>
          </cell>
          <cell r="C160">
            <v>-14572425</v>
          </cell>
          <cell r="D160">
            <v>0</v>
          </cell>
          <cell r="E160">
            <v>-1535</v>
          </cell>
          <cell r="F160">
            <v>-91733</v>
          </cell>
        </row>
        <row r="161">
          <cell r="A161" t="str">
            <v>X70</v>
          </cell>
          <cell r="C161">
            <v>85180</v>
          </cell>
          <cell r="D161">
            <v>0</v>
          </cell>
          <cell r="E161">
            <v>0</v>
          </cell>
          <cell r="F161">
            <v>0</v>
          </cell>
        </row>
        <row r="162">
          <cell r="A162" t="str">
            <v>X50</v>
          </cell>
          <cell r="C162">
            <v>-84654</v>
          </cell>
          <cell r="D162">
            <v>0</v>
          </cell>
          <cell r="E162">
            <v>0</v>
          </cell>
          <cell r="F162">
            <v>-959</v>
          </cell>
        </row>
        <row r="163">
          <cell r="A163" t="str">
            <v>X50</v>
          </cell>
        </row>
      </sheetData>
      <sheetData sheetId="10" refreshError="1">
        <row r="9">
          <cell r="A9" t="str">
            <v>R20</v>
          </cell>
          <cell r="C9">
            <v>90682104</v>
          </cell>
          <cell r="D9">
            <v>0</v>
          </cell>
          <cell r="E9">
            <v>18180</v>
          </cell>
          <cell r="F9">
            <v>3494401</v>
          </cell>
        </row>
        <row r="10">
          <cell r="A10" t="str">
            <v>R20</v>
          </cell>
          <cell r="C10">
            <v>0</v>
          </cell>
          <cell r="D10">
            <v>0</v>
          </cell>
          <cell r="E10">
            <v>0</v>
          </cell>
          <cell r="F10">
            <v>826676</v>
          </cell>
        </row>
        <row r="11">
          <cell r="A11" t="str">
            <v>R20</v>
          </cell>
          <cell r="C11">
            <v>-961774</v>
          </cell>
          <cell r="D11">
            <v>0</v>
          </cell>
          <cell r="E11">
            <v>0</v>
          </cell>
          <cell r="F11">
            <v>0</v>
          </cell>
        </row>
        <row r="12">
          <cell r="A12" t="str">
            <v>R20</v>
          </cell>
          <cell r="C12">
            <v>-1116209</v>
          </cell>
          <cell r="D12">
            <v>0</v>
          </cell>
          <cell r="E12">
            <v>0</v>
          </cell>
          <cell r="F12">
            <v>0</v>
          </cell>
        </row>
        <row r="13">
          <cell r="A13" t="str">
            <v>R20</v>
          </cell>
          <cell r="C13">
            <v>2630572</v>
          </cell>
          <cell r="D13">
            <v>0</v>
          </cell>
          <cell r="E13">
            <v>0</v>
          </cell>
          <cell r="F13">
            <v>1604293</v>
          </cell>
        </row>
        <row r="14">
          <cell r="A14" t="str">
            <v>R40</v>
          </cell>
          <cell r="C14">
            <v>5475635</v>
          </cell>
          <cell r="D14">
            <v>0</v>
          </cell>
          <cell r="E14">
            <v>0</v>
          </cell>
          <cell r="F14">
            <v>0</v>
          </cell>
        </row>
        <row r="15">
          <cell r="A15" t="str">
            <v>R40</v>
          </cell>
          <cell r="C15">
            <v>1113504</v>
          </cell>
          <cell r="D15">
            <v>0</v>
          </cell>
          <cell r="E15">
            <v>0</v>
          </cell>
          <cell r="F15">
            <v>0</v>
          </cell>
        </row>
        <row r="16">
          <cell r="A16" t="str">
            <v>R40</v>
          </cell>
          <cell r="C16">
            <v>66446</v>
          </cell>
          <cell r="D16">
            <v>0</v>
          </cell>
          <cell r="E16">
            <v>0</v>
          </cell>
          <cell r="F16">
            <v>26</v>
          </cell>
        </row>
        <row r="17">
          <cell r="A17" t="str">
            <v>R40</v>
          </cell>
          <cell r="C17">
            <v>755766</v>
          </cell>
          <cell r="D17">
            <v>0</v>
          </cell>
          <cell r="E17">
            <v>0</v>
          </cell>
          <cell r="F17">
            <v>0</v>
          </cell>
        </row>
        <row r="18">
          <cell r="A18" t="str">
            <v>R60</v>
          </cell>
          <cell r="C18">
            <v>804069</v>
          </cell>
          <cell r="D18">
            <v>0</v>
          </cell>
          <cell r="E18">
            <v>0</v>
          </cell>
          <cell r="F18">
            <v>10584</v>
          </cell>
        </row>
        <row r="19">
          <cell r="A19" t="str">
            <v>R40</v>
          </cell>
          <cell r="C19">
            <v>82620</v>
          </cell>
          <cell r="D19">
            <v>0</v>
          </cell>
          <cell r="E19">
            <v>0</v>
          </cell>
          <cell r="F19">
            <v>3307</v>
          </cell>
        </row>
        <row r="20">
          <cell r="A20" t="str">
            <v>R40</v>
          </cell>
          <cell r="C20">
            <v>9844897</v>
          </cell>
          <cell r="D20">
            <v>0</v>
          </cell>
          <cell r="E20">
            <v>0</v>
          </cell>
          <cell r="F20">
            <v>3498</v>
          </cell>
        </row>
        <row r="21">
          <cell r="A21" t="str">
            <v>R20</v>
          </cell>
          <cell r="C21">
            <v>-116637</v>
          </cell>
          <cell r="D21">
            <v>0</v>
          </cell>
          <cell r="E21">
            <v>0</v>
          </cell>
          <cell r="F21">
            <v>0</v>
          </cell>
        </row>
        <row r="22">
          <cell r="A22" t="str">
            <v>R80</v>
          </cell>
          <cell r="C22">
            <v>390972</v>
          </cell>
          <cell r="D22">
            <v>0</v>
          </cell>
          <cell r="E22">
            <v>0</v>
          </cell>
          <cell r="F22">
            <v>0</v>
          </cell>
        </row>
        <row r="23">
          <cell r="A23" t="str">
            <v>R80</v>
          </cell>
          <cell r="C23">
            <v>225522</v>
          </cell>
          <cell r="D23">
            <v>0</v>
          </cell>
          <cell r="E23">
            <v>0</v>
          </cell>
          <cell r="F23">
            <v>0</v>
          </cell>
        </row>
        <row r="24">
          <cell r="A24" t="str">
            <v>R80</v>
          </cell>
          <cell r="C24">
            <v>865841</v>
          </cell>
          <cell r="D24">
            <v>0</v>
          </cell>
          <cell r="E24">
            <v>0</v>
          </cell>
          <cell r="F24">
            <v>11262</v>
          </cell>
        </row>
        <row r="27">
          <cell r="C27">
            <v>110743328</v>
          </cell>
          <cell r="D27">
            <v>0</v>
          </cell>
          <cell r="E27">
            <v>18180</v>
          </cell>
          <cell r="F27">
            <v>5954047</v>
          </cell>
        </row>
        <row r="29">
          <cell r="F29" t="str">
            <v xml:space="preserve">            </v>
          </cell>
        </row>
        <row r="30">
          <cell r="A30" t="str">
            <v>X30</v>
          </cell>
          <cell r="C30">
            <v>-8585</v>
          </cell>
          <cell r="D30">
            <v>0</v>
          </cell>
          <cell r="E30">
            <v>0</v>
          </cell>
          <cell r="F30">
            <v>0</v>
          </cell>
        </row>
        <row r="31">
          <cell r="A31" t="str">
            <v>X20</v>
          </cell>
          <cell r="C31">
            <v>-148175</v>
          </cell>
          <cell r="D31">
            <v>0</v>
          </cell>
          <cell r="E31">
            <v>0</v>
          </cell>
          <cell r="F31">
            <v>0</v>
          </cell>
        </row>
        <row r="32">
          <cell r="A32" t="str">
            <v>X60</v>
          </cell>
          <cell r="C32">
            <v>177027</v>
          </cell>
          <cell r="D32">
            <v>0</v>
          </cell>
          <cell r="E32">
            <v>0</v>
          </cell>
          <cell r="F32">
            <v>-118371</v>
          </cell>
        </row>
        <row r="33">
          <cell r="A33" t="str">
            <v>X20</v>
          </cell>
          <cell r="C33">
            <v>-2359</v>
          </cell>
          <cell r="D33">
            <v>0</v>
          </cell>
          <cell r="E33">
            <v>0</v>
          </cell>
          <cell r="F33">
            <v>0</v>
          </cell>
        </row>
        <row r="34">
          <cell r="A34" t="str">
            <v>X49</v>
          </cell>
          <cell r="C34">
            <v>-154182</v>
          </cell>
          <cell r="D34">
            <v>0</v>
          </cell>
          <cell r="E34">
            <v>0</v>
          </cell>
          <cell r="F34">
            <v>0</v>
          </cell>
        </row>
        <row r="35">
          <cell r="A35" t="str">
            <v>X10</v>
          </cell>
          <cell r="C35">
            <v>-419</v>
          </cell>
          <cell r="D35">
            <v>0</v>
          </cell>
          <cell r="E35">
            <v>0</v>
          </cell>
          <cell r="F35">
            <v>0</v>
          </cell>
        </row>
        <row r="36">
          <cell r="A36" t="str">
            <v>X10</v>
          </cell>
          <cell r="C36">
            <v>-185</v>
          </cell>
          <cell r="D36">
            <v>0</v>
          </cell>
          <cell r="E36">
            <v>0</v>
          </cell>
          <cell r="F36">
            <v>0</v>
          </cell>
        </row>
        <row r="37">
          <cell r="A37" t="str">
            <v>X10</v>
          </cell>
          <cell r="C37">
            <v>-11438</v>
          </cell>
          <cell r="D37">
            <v>0</v>
          </cell>
          <cell r="E37">
            <v>0</v>
          </cell>
          <cell r="F37">
            <v>0</v>
          </cell>
        </row>
        <row r="38">
          <cell r="A38" t="str">
            <v>X10</v>
          </cell>
          <cell r="C38">
            <v>-1001</v>
          </cell>
          <cell r="D38">
            <v>0</v>
          </cell>
          <cell r="E38">
            <v>0</v>
          </cell>
          <cell r="F38">
            <v>0</v>
          </cell>
        </row>
        <row r="39">
          <cell r="A39" t="str">
            <v>X20</v>
          </cell>
          <cell r="C39">
            <v>-23505</v>
          </cell>
          <cell r="D39">
            <v>0</v>
          </cell>
          <cell r="E39">
            <v>0</v>
          </cell>
          <cell r="F39">
            <v>0</v>
          </cell>
        </row>
        <row r="40">
          <cell r="A40" t="str">
            <v>X10</v>
          </cell>
          <cell r="C40">
            <v>-18180</v>
          </cell>
          <cell r="D40">
            <v>0</v>
          </cell>
          <cell r="E40">
            <v>0</v>
          </cell>
          <cell r="F40">
            <v>0</v>
          </cell>
        </row>
        <row r="41">
          <cell r="A41" t="str">
            <v>X10</v>
          </cell>
          <cell r="C41">
            <v>-15256</v>
          </cell>
          <cell r="D41">
            <v>0</v>
          </cell>
          <cell r="E41">
            <v>0</v>
          </cell>
          <cell r="F41">
            <v>0</v>
          </cell>
        </row>
        <row r="42">
          <cell r="A42" t="str">
            <v>X46</v>
          </cell>
          <cell r="C42">
            <v>354598</v>
          </cell>
          <cell r="D42">
            <v>0</v>
          </cell>
          <cell r="E42">
            <v>0</v>
          </cell>
          <cell r="F42">
            <v>0</v>
          </cell>
        </row>
        <row r="43">
          <cell r="A43" t="str">
            <v>X46</v>
          </cell>
          <cell r="C43">
            <v>-598055</v>
          </cell>
          <cell r="D43">
            <v>0</v>
          </cell>
          <cell r="E43">
            <v>0</v>
          </cell>
          <cell r="F43">
            <v>0</v>
          </cell>
        </row>
        <row r="44">
          <cell r="A44" t="str">
            <v>X46</v>
          </cell>
          <cell r="C44">
            <v>-330681</v>
          </cell>
          <cell r="D44">
            <v>0</v>
          </cell>
          <cell r="E44">
            <v>0</v>
          </cell>
          <cell r="F44">
            <v>0</v>
          </cell>
        </row>
        <row r="45">
          <cell r="A45" t="str">
            <v>X46</v>
          </cell>
          <cell r="C45">
            <v>-406705</v>
          </cell>
          <cell r="D45">
            <v>0</v>
          </cell>
          <cell r="E45">
            <v>0</v>
          </cell>
          <cell r="F45">
            <v>0</v>
          </cell>
        </row>
        <row r="46">
          <cell r="A46" t="str">
            <v>X43</v>
          </cell>
          <cell r="C46">
            <v>-36376</v>
          </cell>
          <cell r="D46">
            <v>0</v>
          </cell>
          <cell r="E46">
            <v>0</v>
          </cell>
          <cell r="F46">
            <v>0</v>
          </cell>
        </row>
        <row r="47">
          <cell r="A47" t="str">
            <v>X43</v>
          </cell>
          <cell r="C47">
            <v>-1180</v>
          </cell>
          <cell r="D47">
            <v>0</v>
          </cell>
          <cell r="E47">
            <v>0</v>
          </cell>
          <cell r="F47">
            <v>0</v>
          </cell>
        </row>
        <row r="48">
          <cell r="A48" t="str">
            <v>X10</v>
          </cell>
          <cell r="C48">
            <v>-6916</v>
          </cell>
          <cell r="D48">
            <v>0</v>
          </cell>
          <cell r="E48">
            <v>0</v>
          </cell>
          <cell r="F48">
            <v>0</v>
          </cell>
        </row>
        <row r="49">
          <cell r="A49" t="str">
            <v>X10</v>
          </cell>
          <cell r="C49">
            <v>-348</v>
          </cell>
          <cell r="D49">
            <v>0</v>
          </cell>
          <cell r="E49">
            <v>0</v>
          </cell>
          <cell r="F49">
            <v>0</v>
          </cell>
        </row>
        <row r="50">
          <cell r="A50" t="str">
            <v>X10</v>
          </cell>
          <cell r="C50">
            <v>-37053</v>
          </cell>
          <cell r="D50">
            <v>0</v>
          </cell>
          <cell r="E50">
            <v>0</v>
          </cell>
          <cell r="F50">
            <v>0</v>
          </cell>
        </row>
        <row r="51">
          <cell r="A51" t="str">
            <v>X10</v>
          </cell>
          <cell r="C51">
            <v>-954</v>
          </cell>
          <cell r="D51">
            <v>0</v>
          </cell>
          <cell r="E51">
            <v>0</v>
          </cell>
          <cell r="F51">
            <v>0</v>
          </cell>
        </row>
        <row r="52">
          <cell r="A52" t="str">
            <v>X10</v>
          </cell>
          <cell r="C52">
            <v>-360</v>
          </cell>
          <cell r="D52">
            <v>0</v>
          </cell>
          <cell r="E52">
            <v>0</v>
          </cell>
          <cell r="F52">
            <v>0</v>
          </cell>
        </row>
        <row r="53">
          <cell r="A53" t="str">
            <v>X10</v>
          </cell>
          <cell r="C53">
            <v>-3120</v>
          </cell>
          <cell r="D53">
            <v>0</v>
          </cell>
          <cell r="E53">
            <v>0</v>
          </cell>
          <cell r="F53">
            <v>0</v>
          </cell>
        </row>
        <row r="54">
          <cell r="A54" t="str">
            <v>X45</v>
          </cell>
          <cell r="C54">
            <v>-2477</v>
          </cell>
          <cell r="D54">
            <v>0</v>
          </cell>
          <cell r="E54">
            <v>0</v>
          </cell>
          <cell r="F54">
            <v>0</v>
          </cell>
        </row>
        <row r="55">
          <cell r="A55" t="str">
            <v>X41</v>
          </cell>
          <cell r="C55">
            <v>-310828</v>
          </cell>
          <cell r="D55">
            <v>0</v>
          </cell>
          <cell r="E55">
            <v>0</v>
          </cell>
          <cell r="F55">
            <v>0</v>
          </cell>
        </row>
        <row r="56">
          <cell r="A56" t="str">
            <v>X10</v>
          </cell>
          <cell r="C56">
            <v>-21140</v>
          </cell>
          <cell r="D56">
            <v>0</v>
          </cell>
          <cell r="E56">
            <v>0</v>
          </cell>
          <cell r="F56">
            <v>0</v>
          </cell>
        </row>
        <row r="57">
          <cell r="A57" t="str">
            <v>X10</v>
          </cell>
          <cell r="C57">
            <v>-632</v>
          </cell>
          <cell r="D57">
            <v>0</v>
          </cell>
          <cell r="E57">
            <v>0</v>
          </cell>
          <cell r="F57">
            <v>0</v>
          </cell>
        </row>
        <row r="58">
          <cell r="A58" t="str">
            <v>X10</v>
          </cell>
          <cell r="C58">
            <v>-19300</v>
          </cell>
          <cell r="D58">
            <v>0</v>
          </cell>
          <cell r="E58">
            <v>0</v>
          </cell>
          <cell r="F58">
            <v>0</v>
          </cell>
        </row>
        <row r="59">
          <cell r="A59" t="str">
            <v>X20</v>
          </cell>
          <cell r="C59">
            <v>-13235</v>
          </cell>
          <cell r="D59">
            <v>0</v>
          </cell>
          <cell r="E59">
            <v>0</v>
          </cell>
          <cell r="F59">
            <v>0</v>
          </cell>
        </row>
        <row r="60">
          <cell r="A60" t="str">
            <v>X10</v>
          </cell>
          <cell r="C60">
            <v>-495</v>
          </cell>
          <cell r="D60">
            <v>0</v>
          </cell>
          <cell r="E60">
            <v>0</v>
          </cell>
          <cell r="F60">
            <v>0</v>
          </cell>
        </row>
        <row r="61">
          <cell r="A61" t="str">
            <v>X10</v>
          </cell>
          <cell r="C61">
            <v>-1057</v>
          </cell>
          <cell r="D61">
            <v>0</v>
          </cell>
          <cell r="E61">
            <v>0</v>
          </cell>
          <cell r="F61">
            <v>0</v>
          </cell>
        </row>
        <row r="62">
          <cell r="A62" t="str">
            <v>X42</v>
          </cell>
          <cell r="C62">
            <v>-37338</v>
          </cell>
          <cell r="D62">
            <v>0</v>
          </cell>
          <cell r="E62">
            <v>0</v>
          </cell>
          <cell r="F62">
            <v>0</v>
          </cell>
        </row>
        <row r="63">
          <cell r="A63" t="str">
            <v>X42</v>
          </cell>
          <cell r="C63">
            <v>-345120</v>
          </cell>
          <cell r="D63">
            <v>0</v>
          </cell>
          <cell r="E63">
            <v>0</v>
          </cell>
          <cell r="F63">
            <v>0</v>
          </cell>
        </row>
        <row r="64">
          <cell r="A64" t="str">
            <v>X42</v>
          </cell>
          <cell r="C64">
            <v>-19440</v>
          </cell>
          <cell r="D64">
            <v>0</v>
          </cell>
          <cell r="E64">
            <v>0</v>
          </cell>
          <cell r="F64">
            <v>0</v>
          </cell>
        </row>
        <row r="65">
          <cell r="A65" t="str">
            <v>X42</v>
          </cell>
          <cell r="C65">
            <v>-1373</v>
          </cell>
          <cell r="D65">
            <v>0</v>
          </cell>
          <cell r="E65">
            <v>0</v>
          </cell>
          <cell r="F65">
            <v>0</v>
          </cell>
        </row>
        <row r="66">
          <cell r="A66" t="str">
            <v>X30</v>
          </cell>
          <cell r="C66">
            <v>-37021</v>
          </cell>
          <cell r="D66">
            <v>0</v>
          </cell>
          <cell r="E66">
            <v>0</v>
          </cell>
          <cell r="F66">
            <v>0</v>
          </cell>
        </row>
        <row r="67">
          <cell r="A67" t="str">
            <v>X10</v>
          </cell>
          <cell r="C67">
            <v>-434378</v>
          </cell>
          <cell r="D67">
            <v>0</v>
          </cell>
          <cell r="E67">
            <v>0</v>
          </cell>
          <cell r="F67">
            <v>0</v>
          </cell>
        </row>
        <row r="68">
          <cell r="A68" t="str">
            <v>X10</v>
          </cell>
          <cell r="C68">
            <v>-10954</v>
          </cell>
          <cell r="D68">
            <v>0</v>
          </cell>
          <cell r="E68">
            <v>0</v>
          </cell>
          <cell r="F68">
            <v>0</v>
          </cell>
        </row>
        <row r="69">
          <cell r="A69" t="str">
            <v>X10</v>
          </cell>
          <cell r="C69">
            <v>-3844</v>
          </cell>
          <cell r="D69">
            <v>0</v>
          </cell>
          <cell r="E69">
            <v>0</v>
          </cell>
          <cell r="F69">
            <v>0</v>
          </cell>
        </row>
        <row r="70">
          <cell r="A70" t="str">
            <v>X10</v>
          </cell>
          <cell r="C70">
            <v>-2533</v>
          </cell>
          <cell r="D70">
            <v>0</v>
          </cell>
          <cell r="E70">
            <v>0</v>
          </cell>
          <cell r="F70">
            <v>0</v>
          </cell>
        </row>
        <row r="71">
          <cell r="A71" t="str">
            <v>X10</v>
          </cell>
          <cell r="C71">
            <v>-11317</v>
          </cell>
          <cell r="D71">
            <v>0</v>
          </cell>
          <cell r="E71">
            <v>0</v>
          </cell>
          <cell r="F71">
            <v>0</v>
          </cell>
        </row>
        <row r="72">
          <cell r="A72" t="str">
            <v>X10</v>
          </cell>
          <cell r="C72">
            <v>-39925</v>
          </cell>
          <cell r="D72">
            <v>0</v>
          </cell>
          <cell r="E72">
            <v>0</v>
          </cell>
          <cell r="F72">
            <v>0</v>
          </cell>
        </row>
        <row r="73">
          <cell r="A73" t="str">
            <v>X10</v>
          </cell>
          <cell r="C73">
            <v>-12237</v>
          </cell>
          <cell r="D73">
            <v>0</v>
          </cell>
          <cell r="E73">
            <v>0</v>
          </cell>
          <cell r="F73">
            <v>0</v>
          </cell>
        </row>
        <row r="74">
          <cell r="A74" t="str">
            <v>X10</v>
          </cell>
          <cell r="C74">
            <v>-51440</v>
          </cell>
          <cell r="D74">
            <v>0</v>
          </cell>
          <cell r="E74">
            <v>0</v>
          </cell>
          <cell r="F74">
            <v>0</v>
          </cell>
        </row>
        <row r="75">
          <cell r="A75" t="str">
            <v>X10</v>
          </cell>
          <cell r="C75">
            <v>-420</v>
          </cell>
          <cell r="D75">
            <v>0</v>
          </cell>
          <cell r="E75">
            <v>0</v>
          </cell>
          <cell r="F75">
            <v>0</v>
          </cell>
        </row>
        <row r="76">
          <cell r="A76" t="str">
            <v>X44</v>
          </cell>
          <cell r="C76">
            <v>-3405</v>
          </cell>
          <cell r="D76">
            <v>0</v>
          </cell>
          <cell r="E76">
            <v>0</v>
          </cell>
          <cell r="F76">
            <v>0</v>
          </cell>
        </row>
        <row r="77">
          <cell r="A77" t="str">
            <v>X44</v>
          </cell>
          <cell r="C77">
            <v>3</v>
          </cell>
          <cell r="D77">
            <v>0</v>
          </cell>
          <cell r="E77">
            <v>0</v>
          </cell>
          <cell r="F77">
            <v>0</v>
          </cell>
        </row>
        <row r="78">
          <cell r="A78" t="str">
            <v>X10</v>
          </cell>
          <cell r="C78">
            <v>-7944</v>
          </cell>
          <cell r="D78">
            <v>0</v>
          </cell>
          <cell r="E78">
            <v>0</v>
          </cell>
          <cell r="F78">
            <v>0</v>
          </cell>
        </row>
        <row r="79">
          <cell r="A79" t="str">
            <v>X10</v>
          </cell>
          <cell r="C79">
            <v>-1599</v>
          </cell>
          <cell r="D79">
            <v>0</v>
          </cell>
          <cell r="E79">
            <v>0</v>
          </cell>
          <cell r="F79">
            <v>0</v>
          </cell>
        </row>
        <row r="80">
          <cell r="A80" t="str">
            <v>X40</v>
          </cell>
          <cell r="C80">
            <v>-568439</v>
          </cell>
          <cell r="D80">
            <v>0</v>
          </cell>
          <cell r="E80">
            <v>0</v>
          </cell>
          <cell r="F80">
            <v>0</v>
          </cell>
        </row>
        <row r="81">
          <cell r="A81" t="str">
            <v>X40</v>
          </cell>
          <cell r="C81">
            <v>-18707</v>
          </cell>
          <cell r="D81">
            <v>0</v>
          </cell>
          <cell r="E81">
            <v>0</v>
          </cell>
          <cell r="F81">
            <v>0</v>
          </cell>
        </row>
        <row r="82">
          <cell r="A82" t="str">
            <v>X40</v>
          </cell>
          <cell r="C82">
            <v>35</v>
          </cell>
          <cell r="D82">
            <v>0</v>
          </cell>
          <cell r="E82">
            <v>0</v>
          </cell>
          <cell r="F82">
            <v>0</v>
          </cell>
        </row>
        <row r="83">
          <cell r="A83" t="str">
            <v>X40</v>
          </cell>
          <cell r="C83">
            <v>-2079</v>
          </cell>
          <cell r="D83">
            <v>0</v>
          </cell>
          <cell r="E83">
            <v>0</v>
          </cell>
          <cell r="F83">
            <v>0</v>
          </cell>
        </row>
        <row r="84">
          <cell r="A84" t="str">
            <v>X40</v>
          </cell>
          <cell r="C84">
            <v>-17707</v>
          </cell>
          <cell r="D84">
            <v>0</v>
          </cell>
          <cell r="E84">
            <v>0</v>
          </cell>
          <cell r="F84">
            <v>0</v>
          </cell>
        </row>
        <row r="85">
          <cell r="A85" t="str">
            <v>X10</v>
          </cell>
          <cell r="C85">
            <v>-800</v>
          </cell>
          <cell r="D85">
            <v>0</v>
          </cell>
          <cell r="E85">
            <v>0</v>
          </cell>
          <cell r="F85">
            <v>0</v>
          </cell>
        </row>
        <row r="86">
          <cell r="A86" t="str">
            <v>X40</v>
          </cell>
          <cell r="C86">
            <v>-600</v>
          </cell>
          <cell r="D86">
            <v>0</v>
          </cell>
          <cell r="E86">
            <v>0</v>
          </cell>
          <cell r="F86">
            <v>0</v>
          </cell>
        </row>
        <row r="87">
          <cell r="A87" t="str">
            <v>X40</v>
          </cell>
          <cell r="C87">
            <v>-16539</v>
          </cell>
          <cell r="D87">
            <v>0</v>
          </cell>
          <cell r="E87">
            <v>0</v>
          </cell>
          <cell r="F87">
            <v>0</v>
          </cell>
        </row>
        <row r="88">
          <cell r="A88" t="str">
            <v>X16</v>
          </cell>
          <cell r="C88">
            <v>-174829</v>
          </cell>
          <cell r="D88">
            <v>0</v>
          </cell>
          <cell r="E88">
            <v>0</v>
          </cell>
          <cell r="F88">
            <v>0</v>
          </cell>
        </row>
        <row r="89">
          <cell r="A89" t="str">
            <v>X16</v>
          </cell>
          <cell r="C89">
            <v>-2243</v>
          </cell>
          <cell r="D89">
            <v>0</v>
          </cell>
          <cell r="E89">
            <v>0</v>
          </cell>
          <cell r="F89">
            <v>0</v>
          </cell>
        </row>
        <row r="90">
          <cell r="A90" t="str">
            <v>X16</v>
          </cell>
          <cell r="C90">
            <v>-114762</v>
          </cell>
          <cell r="D90">
            <v>0</v>
          </cell>
          <cell r="E90">
            <v>0</v>
          </cell>
          <cell r="F90">
            <v>0</v>
          </cell>
        </row>
        <row r="91">
          <cell r="A91" t="str">
            <v>X16</v>
          </cell>
          <cell r="C91">
            <v>-93419</v>
          </cell>
          <cell r="D91">
            <v>0</v>
          </cell>
          <cell r="E91">
            <v>0</v>
          </cell>
          <cell r="F91">
            <v>0</v>
          </cell>
        </row>
        <row r="92">
          <cell r="A92" t="str">
            <v>X20</v>
          </cell>
          <cell r="C92">
            <v>-2704</v>
          </cell>
          <cell r="D92">
            <v>0</v>
          </cell>
          <cell r="E92">
            <v>0</v>
          </cell>
          <cell r="F92">
            <v>0</v>
          </cell>
        </row>
        <row r="93">
          <cell r="A93" t="str">
            <v>X19</v>
          </cell>
          <cell r="C93">
            <v>-14749</v>
          </cell>
          <cell r="D93">
            <v>0</v>
          </cell>
          <cell r="E93">
            <v>0</v>
          </cell>
          <cell r="F93">
            <v>0</v>
          </cell>
        </row>
        <row r="94">
          <cell r="A94" t="str">
            <v>X16</v>
          </cell>
          <cell r="C94">
            <v>-331983</v>
          </cell>
          <cell r="D94">
            <v>0</v>
          </cell>
          <cell r="E94">
            <v>0</v>
          </cell>
          <cell r="F94">
            <v>0</v>
          </cell>
        </row>
        <row r="95">
          <cell r="A95" t="str">
            <v>X16</v>
          </cell>
          <cell r="C95">
            <v>-62829</v>
          </cell>
          <cell r="D95">
            <v>0</v>
          </cell>
          <cell r="E95">
            <v>0</v>
          </cell>
          <cell r="F95">
            <v>0</v>
          </cell>
        </row>
        <row r="96">
          <cell r="A96" t="str">
            <v>X16</v>
          </cell>
          <cell r="C96">
            <v>-19571</v>
          </cell>
          <cell r="D96">
            <v>0</v>
          </cell>
          <cell r="E96">
            <v>0</v>
          </cell>
          <cell r="F96">
            <v>0</v>
          </cell>
        </row>
        <row r="97">
          <cell r="A97" t="str">
            <v>X46</v>
          </cell>
          <cell r="C97">
            <v>-76422</v>
          </cell>
          <cell r="D97">
            <v>0</v>
          </cell>
          <cell r="E97">
            <v>0</v>
          </cell>
          <cell r="F97">
            <v>0</v>
          </cell>
        </row>
        <row r="98">
          <cell r="A98" t="str">
            <v>X46</v>
          </cell>
          <cell r="C98">
            <v>-74430</v>
          </cell>
          <cell r="D98">
            <v>0</v>
          </cell>
          <cell r="E98">
            <v>0</v>
          </cell>
          <cell r="F98">
            <v>0</v>
          </cell>
        </row>
        <row r="99">
          <cell r="A99" t="str">
            <v>X46</v>
          </cell>
          <cell r="C99">
            <v>-85455</v>
          </cell>
          <cell r="D99">
            <v>0</v>
          </cell>
          <cell r="E99">
            <v>0</v>
          </cell>
          <cell r="F99">
            <v>0</v>
          </cell>
        </row>
        <row r="100">
          <cell r="A100" t="str">
            <v>X43</v>
          </cell>
          <cell r="C100">
            <v>-846138</v>
          </cell>
          <cell r="D100">
            <v>0</v>
          </cell>
          <cell r="E100">
            <v>0</v>
          </cell>
          <cell r="F100">
            <v>0</v>
          </cell>
        </row>
        <row r="101">
          <cell r="A101" t="str">
            <v>X43</v>
          </cell>
          <cell r="C101">
            <v>-135902</v>
          </cell>
          <cell r="D101">
            <v>0</v>
          </cell>
          <cell r="E101">
            <v>0</v>
          </cell>
          <cell r="F101">
            <v>0</v>
          </cell>
        </row>
        <row r="102">
          <cell r="A102" t="str">
            <v>X43</v>
          </cell>
          <cell r="C102">
            <v>-91790</v>
          </cell>
          <cell r="D102">
            <v>0</v>
          </cell>
          <cell r="E102">
            <v>0</v>
          </cell>
          <cell r="F102">
            <v>0</v>
          </cell>
        </row>
        <row r="103">
          <cell r="A103" t="str">
            <v>X16</v>
          </cell>
          <cell r="C103">
            <v>-256699</v>
          </cell>
          <cell r="D103">
            <v>0</v>
          </cell>
          <cell r="E103">
            <v>0</v>
          </cell>
          <cell r="F103">
            <v>0</v>
          </cell>
        </row>
        <row r="104">
          <cell r="A104" t="str">
            <v>X16</v>
          </cell>
          <cell r="C104">
            <v>-20608</v>
          </cell>
          <cell r="D104">
            <v>0</v>
          </cell>
          <cell r="E104">
            <v>0</v>
          </cell>
          <cell r="F104">
            <v>0</v>
          </cell>
        </row>
        <row r="105">
          <cell r="A105" t="str">
            <v>X16</v>
          </cell>
          <cell r="C105">
            <v>-608217</v>
          </cell>
          <cell r="D105">
            <v>0</v>
          </cell>
          <cell r="E105">
            <v>0</v>
          </cell>
          <cell r="F105">
            <v>0</v>
          </cell>
        </row>
        <row r="106">
          <cell r="A106" t="str">
            <v>X16</v>
          </cell>
          <cell r="C106">
            <v>-67072</v>
          </cell>
          <cell r="D106">
            <v>0</v>
          </cell>
          <cell r="E106">
            <v>0</v>
          </cell>
          <cell r="F106">
            <v>0</v>
          </cell>
        </row>
        <row r="107">
          <cell r="A107" t="str">
            <v>X16</v>
          </cell>
          <cell r="C107">
            <v>-36847</v>
          </cell>
          <cell r="D107">
            <v>0</v>
          </cell>
          <cell r="E107">
            <v>0</v>
          </cell>
          <cell r="F107">
            <v>0</v>
          </cell>
        </row>
        <row r="108">
          <cell r="A108" t="str">
            <v>X16</v>
          </cell>
          <cell r="C108">
            <v>-1965</v>
          </cell>
          <cell r="D108">
            <v>0</v>
          </cell>
          <cell r="E108">
            <v>0</v>
          </cell>
          <cell r="F108">
            <v>0</v>
          </cell>
        </row>
        <row r="109">
          <cell r="A109" t="str">
            <v>X19</v>
          </cell>
          <cell r="C109">
            <v>-67714</v>
          </cell>
          <cell r="D109">
            <v>0</v>
          </cell>
          <cell r="E109">
            <v>0</v>
          </cell>
          <cell r="F109">
            <v>0</v>
          </cell>
        </row>
        <row r="110">
          <cell r="A110" t="str">
            <v>X16</v>
          </cell>
          <cell r="C110">
            <v>-215517</v>
          </cell>
          <cell r="D110">
            <v>0</v>
          </cell>
          <cell r="E110">
            <v>0</v>
          </cell>
          <cell r="F110">
            <v>0</v>
          </cell>
        </row>
        <row r="111">
          <cell r="A111" t="str">
            <v>X41</v>
          </cell>
          <cell r="C111">
            <v>-520731</v>
          </cell>
          <cell r="D111">
            <v>0</v>
          </cell>
          <cell r="E111">
            <v>0</v>
          </cell>
          <cell r="F111">
            <v>0</v>
          </cell>
        </row>
        <row r="112">
          <cell r="A112" t="str">
            <v>X16</v>
          </cell>
          <cell r="C112">
            <v>-94716</v>
          </cell>
          <cell r="D112">
            <v>0</v>
          </cell>
          <cell r="E112">
            <v>0</v>
          </cell>
          <cell r="F112">
            <v>0</v>
          </cell>
        </row>
        <row r="113">
          <cell r="A113" t="str">
            <v>X16</v>
          </cell>
          <cell r="C113">
            <v>-39296</v>
          </cell>
          <cell r="D113">
            <v>0</v>
          </cell>
          <cell r="E113">
            <v>0</v>
          </cell>
          <cell r="F113">
            <v>0</v>
          </cell>
        </row>
        <row r="114">
          <cell r="A114" t="str">
            <v>X41</v>
          </cell>
          <cell r="C114">
            <v>-184236</v>
          </cell>
          <cell r="D114">
            <v>0</v>
          </cell>
          <cell r="E114">
            <v>0</v>
          </cell>
          <cell r="F114">
            <v>0</v>
          </cell>
        </row>
        <row r="115">
          <cell r="A115" t="str">
            <v>X16</v>
          </cell>
          <cell r="C115">
            <v>-339141</v>
          </cell>
          <cell r="D115">
            <v>0</v>
          </cell>
          <cell r="E115">
            <v>0</v>
          </cell>
          <cell r="F115">
            <v>0</v>
          </cell>
        </row>
        <row r="116">
          <cell r="A116" t="str">
            <v>X20</v>
          </cell>
          <cell r="C116">
            <v>-41775</v>
          </cell>
          <cell r="D116">
            <v>0</v>
          </cell>
          <cell r="E116">
            <v>0</v>
          </cell>
          <cell r="F116">
            <v>0</v>
          </cell>
        </row>
        <row r="117">
          <cell r="A117" t="str">
            <v>X16</v>
          </cell>
          <cell r="C117">
            <v>-195400</v>
          </cell>
          <cell r="D117">
            <v>0</v>
          </cell>
          <cell r="E117">
            <v>0</v>
          </cell>
          <cell r="F117">
            <v>0</v>
          </cell>
        </row>
        <row r="118">
          <cell r="A118" t="str">
            <v>X16</v>
          </cell>
          <cell r="C118">
            <v>-51101</v>
          </cell>
          <cell r="D118">
            <v>0</v>
          </cell>
          <cell r="E118">
            <v>0</v>
          </cell>
          <cell r="F118">
            <v>0</v>
          </cell>
        </row>
        <row r="119">
          <cell r="A119" t="str">
            <v>X42</v>
          </cell>
          <cell r="C119">
            <v>-323</v>
          </cell>
          <cell r="D119">
            <v>0</v>
          </cell>
          <cell r="E119">
            <v>0</v>
          </cell>
          <cell r="F119">
            <v>0</v>
          </cell>
        </row>
        <row r="120">
          <cell r="A120" t="str">
            <v>X42</v>
          </cell>
          <cell r="C120">
            <v>-9375</v>
          </cell>
          <cell r="D120">
            <v>0</v>
          </cell>
          <cell r="E120">
            <v>0</v>
          </cell>
          <cell r="F120">
            <v>0</v>
          </cell>
        </row>
        <row r="121">
          <cell r="A121" t="str">
            <v>X42</v>
          </cell>
          <cell r="C121">
            <v>-475900</v>
          </cell>
          <cell r="D121">
            <v>0</v>
          </cell>
          <cell r="E121">
            <v>0</v>
          </cell>
          <cell r="F121">
            <v>0</v>
          </cell>
        </row>
        <row r="122">
          <cell r="A122" t="str">
            <v>X30</v>
          </cell>
          <cell r="C122">
            <v>-13240</v>
          </cell>
          <cell r="D122">
            <v>0</v>
          </cell>
          <cell r="E122">
            <v>0</v>
          </cell>
          <cell r="F122">
            <v>0</v>
          </cell>
        </row>
        <row r="123">
          <cell r="A123" t="str">
            <v>X30</v>
          </cell>
          <cell r="C123">
            <v>-741</v>
          </cell>
          <cell r="D123">
            <v>0</v>
          </cell>
          <cell r="E123">
            <v>0</v>
          </cell>
          <cell r="F123">
            <v>0</v>
          </cell>
        </row>
        <row r="124">
          <cell r="A124" t="str">
            <v>X19</v>
          </cell>
          <cell r="C124">
            <v>-14000</v>
          </cell>
          <cell r="D124">
            <v>0</v>
          </cell>
          <cell r="E124">
            <v>0</v>
          </cell>
          <cell r="F124">
            <v>0</v>
          </cell>
        </row>
        <row r="125">
          <cell r="A125" t="str">
            <v>X13</v>
          </cell>
          <cell r="C125">
            <v>-171552</v>
          </cell>
          <cell r="D125">
            <v>0</v>
          </cell>
          <cell r="E125">
            <v>0</v>
          </cell>
          <cell r="F125">
            <v>0</v>
          </cell>
        </row>
        <row r="126">
          <cell r="A126" t="str">
            <v>X13</v>
          </cell>
          <cell r="C126">
            <v>-190228</v>
          </cell>
          <cell r="D126">
            <v>0</v>
          </cell>
          <cell r="E126">
            <v>0</v>
          </cell>
          <cell r="F126">
            <v>0</v>
          </cell>
        </row>
        <row r="127">
          <cell r="A127" t="str">
            <v>X13</v>
          </cell>
          <cell r="C127">
            <v>-23756</v>
          </cell>
          <cell r="D127">
            <v>0</v>
          </cell>
          <cell r="E127">
            <v>0</v>
          </cell>
          <cell r="F127">
            <v>0</v>
          </cell>
        </row>
        <row r="128">
          <cell r="A128" t="str">
            <v>X13</v>
          </cell>
          <cell r="C128">
            <v>-36897</v>
          </cell>
          <cell r="D128">
            <v>0</v>
          </cell>
          <cell r="E128">
            <v>0</v>
          </cell>
          <cell r="F128">
            <v>0</v>
          </cell>
        </row>
        <row r="129">
          <cell r="A129" t="str">
            <v>X13</v>
          </cell>
          <cell r="C129">
            <v>-19684</v>
          </cell>
          <cell r="D129">
            <v>0</v>
          </cell>
          <cell r="E129">
            <v>0</v>
          </cell>
          <cell r="F129">
            <v>0</v>
          </cell>
        </row>
        <row r="130">
          <cell r="A130" t="str">
            <v>X13</v>
          </cell>
          <cell r="C130">
            <v>-180736</v>
          </cell>
          <cell r="D130">
            <v>0</v>
          </cell>
          <cell r="E130">
            <v>0</v>
          </cell>
          <cell r="F130">
            <v>0</v>
          </cell>
        </row>
        <row r="131">
          <cell r="A131" t="str">
            <v>X13</v>
          </cell>
          <cell r="C131">
            <v>-199966</v>
          </cell>
          <cell r="D131">
            <v>0</v>
          </cell>
          <cell r="E131">
            <v>0</v>
          </cell>
          <cell r="F131">
            <v>0</v>
          </cell>
        </row>
        <row r="132">
          <cell r="A132" t="str">
            <v>X13</v>
          </cell>
          <cell r="C132">
            <v>-40636</v>
          </cell>
          <cell r="D132">
            <v>0</v>
          </cell>
          <cell r="E132">
            <v>0</v>
          </cell>
          <cell r="F132">
            <v>0</v>
          </cell>
        </row>
        <row r="133">
          <cell r="A133" t="str">
            <v>X13</v>
          </cell>
          <cell r="C133">
            <v>-99905</v>
          </cell>
          <cell r="D133">
            <v>0</v>
          </cell>
          <cell r="E133">
            <v>0</v>
          </cell>
          <cell r="F133">
            <v>0</v>
          </cell>
        </row>
        <row r="134">
          <cell r="A134" t="str">
            <v>X13</v>
          </cell>
          <cell r="C134">
            <v>-8473</v>
          </cell>
          <cell r="D134">
            <v>0</v>
          </cell>
          <cell r="E134">
            <v>0</v>
          </cell>
          <cell r="F134">
            <v>0</v>
          </cell>
        </row>
        <row r="135">
          <cell r="A135" t="str">
            <v>X13</v>
          </cell>
          <cell r="C135">
            <v>-11354</v>
          </cell>
          <cell r="D135">
            <v>0</v>
          </cell>
          <cell r="E135">
            <v>0</v>
          </cell>
          <cell r="F135">
            <v>0</v>
          </cell>
        </row>
        <row r="136">
          <cell r="A136" t="str">
            <v>X44</v>
          </cell>
          <cell r="C136">
            <v>-98511</v>
          </cell>
          <cell r="D136">
            <v>0</v>
          </cell>
          <cell r="E136">
            <v>0</v>
          </cell>
          <cell r="F136">
            <v>0</v>
          </cell>
        </row>
        <row r="137">
          <cell r="A137" t="str">
            <v>X44</v>
          </cell>
          <cell r="C137">
            <v>-701118</v>
          </cell>
          <cell r="D137">
            <v>0</v>
          </cell>
          <cell r="E137">
            <v>0</v>
          </cell>
          <cell r="F137">
            <v>0</v>
          </cell>
        </row>
        <row r="138">
          <cell r="A138" t="str">
            <v>X16</v>
          </cell>
          <cell r="C138">
            <v>-47900</v>
          </cell>
          <cell r="D138">
            <v>0</v>
          </cell>
          <cell r="E138">
            <v>0</v>
          </cell>
          <cell r="F138">
            <v>0</v>
          </cell>
        </row>
        <row r="139">
          <cell r="A139" t="str">
            <v>X16</v>
          </cell>
          <cell r="C139">
            <v>-12526</v>
          </cell>
          <cell r="D139">
            <v>0</v>
          </cell>
          <cell r="E139">
            <v>0</v>
          </cell>
          <cell r="F139">
            <v>0</v>
          </cell>
        </row>
        <row r="140">
          <cell r="A140" t="str">
            <v>X16</v>
          </cell>
          <cell r="C140">
            <v>-252691</v>
          </cell>
          <cell r="D140">
            <v>0</v>
          </cell>
          <cell r="E140">
            <v>0</v>
          </cell>
          <cell r="F140">
            <v>0</v>
          </cell>
        </row>
        <row r="141">
          <cell r="A141" t="str">
            <v>X16</v>
          </cell>
          <cell r="C141">
            <v>-33503</v>
          </cell>
          <cell r="D141">
            <v>0</v>
          </cell>
          <cell r="E141">
            <v>0</v>
          </cell>
          <cell r="F141">
            <v>0</v>
          </cell>
        </row>
        <row r="142">
          <cell r="A142" t="str">
            <v>X19</v>
          </cell>
          <cell r="C142">
            <v>-1971</v>
          </cell>
          <cell r="D142">
            <v>0</v>
          </cell>
          <cell r="E142">
            <v>0</v>
          </cell>
          <cell r="F142">
            <v>0</v>
          </cell>
        </row>
        <row r="143">
          <cell r="A143" t="str">
            <v>X40</v>
          </cell>
          <cell r="C143">
            <v>-1854416</v>
          </cell>
          <cell r="D143">
            <v>0</v>
          </cell>
          <cell r="E143">
            <v>0</v>
          </cell>
          <cell r="F143">
            <v>0</v>
          </cell>
        </row>
        <row r="144">
          <cell r="A144" t="str">
            <v>X40</v>
          </cell>
          <cell r="C144">
            <v>-444</v>
          </cell>
          <cell r="D144">
            <v>0</v>
          </cell>
          <cell r="E144">
            <v>0</v>
          </cell>
          <cell r="F144">
            <v>0</v>
          </cell>
        </row>
        <row r="145">
          <cell r="A145" t="str">
            <v>X40</v>
          </cell>
          <cell r="C145">
            <v>-93377</v>
          </cell>
          <cell r="D145">
            <v>0</v>
          </cell>
          <cell r="E145">
            <v>0</v>
          </cell>
          <cell r="F145">
            <v>0</v>
          </cell>
        </row>
        <row r="146">
          <cell r="A146" t="str">
            <v>X40</v>
          </cell>
          <cell r="C146">
            <v>-7417</v>
          </cell>
          <cell r="D146">
            <v>0</v>
          </cell>
          <cell r="E146">
            <v>0</v>
          </cell>
          <cell r="F146">
            <v>0</v>
          </cell>
        </row>
        <row r="147">
          <cell r="A147" t="str">
            <v>X40</v>
          </cell>
          <cell r="C147">
            <v>-38326</v>
          </cell>
          <cell r="D147">
            <v>0</v>
          </cell>
          <cell r="E147">
            <v>0</v>
          </cell>
          <cell r="F147">
            <v>0</v>
          </cell>
        </row>
        <row r="148">
          <cell r="A148" t="str">
            <v>X40</v>
          </cell>
          <cell r="C148">
            <v>-534660</v>
          </cell>
          <cell r="D148">
            <v>0</v>
          </cell>
          <cell r="E148">
            <v>0</v>
          </cell>
          <cell r="F148">
            <v>0</v>
          </cell>
        </row>
        <row r="149">
          <cell r="A149" t="str">
            <v>X40</v>
          </cell>
          <cell r="C149">
            <v>-14603</v>
          </cell>
          <cell r="D149">
            <v>0</v>
          </cell>
          <cell r="E149">
            <v>0</v>
          </cell>
          <cell r="F149">
            <v>0</v>
          </cell>
        </row>
        <row r="150">
          <cell r="A150" t="str">
            <v>X16</v>
          </cell>
          <cell r="C150">
            <v>-85940</v>
          </cell>
          <cell r="D150">
            <v>0</v>
          </cell>
          <cell r="E150">
            <v>0</v>
          </cell>
          <cell r="F150">
            <v>0</v>
          </cell>
        </row>
        <row r="151">
          <cell r="A151" t="str">
            <v>X47</v>
          </cell>
          <cell r="C151">
            <v>-11575</v>
          </cell>
          <cell r="D151">
            <v>0</v>
          </cell>
          <cell r="E151">
            <v>0</v>
          </cell>
          <cell r="F151">
            <v>0</v>
          </cell>
        </row>
        <row r="152">
          <cell r="A152" t="str">
            <v>X48</v>
          </cell>
          <cell r="C152">
            <v>-3972311</v>
          </cell>
          <cell r="D152">
            <v>0</v>
          </cell>
          <cell r="E152">
            <v>-651</v>
          </cell>
          <cell r="F152">
            <v>-588042</v>
          </cell>
        </row>
        <row r="153">
          <cell r="A153" t="str">
            <v>X70</v>
          </cell>
          <cell r="C153">
            <v>-11548748</v>
          </cell>
          <cell r="D153">
            <v>0</v>
          </cell>
          <cell r="E153">
            <v>-1538</v>
          </cell>
          <cell r="F153">
            <v>-10563</v>
          </cell>
        </row>
        <row r="154">
          <cell r="A154" t="str">
            <v>X70</v>
          </cell>
          <cell r="C154">
            <v>103085</v>
          </cell>
          <cell r="D154">
            <v>0</v>
          </cell>
          <cell r="E154">
            <v>0</v>
          </cell>
          <cell r="F154">
            <v>0</v>
          </cell>
        </row>
        <row r="155">
          <cell r="A155" t="str">
            <v>X50</v>
          </cell>
          <cell r="C155">
            <v>-82412</v>
          </cell>
          <cell r="D155">
            <v>0</v>
          </cell>
          <cell r="E155">
            <v>0</v>
          </cell>
          <cell r="F155">
            <v>-2364</v>
          </cell>
        </row>
        <row r="159">
          <cell r="D159">
            <v>0</v>
          </cell>
          <cell r="E159">
            <v>-2189</v>
          </cell>
        </row>
        <row r="161">
          <cell r="D161">
            <v>0</v>
          </cell>
          <cell r="E161">
            <v>15991</v>
          </cell>
        </row>
        <row r="164">
          <cell r="D164">
            <v>0</v>
          </cell>
          <cell r="E164">
            <v>0</v>
          </cell>
        </row>
        <row r="166">
          <cell r="D166">
            <v>0</v>
          </cell>
          <cell r="E166">
            <v>15991</v>
          </cell>
        </row>
        <row r="169">
          <cell r="D169">
            <v>84719909</v>
          </cell>
          <cell r="E169">
            <v>0</v>
          </cell>
        </row>
        <row r="170">
          <cell r="D170">
            <v>-66009422</v>
          </cell>
          <cell r="E170">
            <v>0</v>
          </cell>
        </row>
        <row r="171">
          <cell r="D171">
            <v>-2636329</v>
          </cell>
          <cell r="E171">
            <v>0</v>
          </cell>
        </row>
        <row r="172">
          <cell r="D172">
            <v>-11121</v>
          </cell>
          <cell r="E172">
            <v>0</v>
          </cell>
        </row>
        <row r="173">
          <cell r="D173">
            <v>-4038960</v>
          </cell>
          <cell r="E173">
            <v>0</v>
          </cell>
        </row>
        <row r="174">
          <cell r="D174">
            <v>-257233</v>
          </cell>
          <cell r="E174">
            <v>0</v>
          </cell>
        </row>
        <row r="175">
          <cell r="D175">
            <v>1352185</v>
          </cell>
          <cell r="E175">
            <v>0</v>
          </cell>
        </row>
        <row r="176">
          <cell r="D176">
            <v>-10948</v>
          </cell>
          <cell r="E176">
            <v>0</v>
          </cell>
        </row>
        <row r="177">
          <cell r="D177">
            <v>-31969</v>
          </cell>
          <cell r="E177">
            <v>0</v>
          </cell>
        </row>
        <row r="178">
          <cell r="D178">
            <v>-98016</v>
          </cell>
          <cell r="E178">
            <v>0</v>
          </cell>
        </row>
        <row r="179">
          <cell r="D179">
            <v>-2832993</v>
          </cell>
          <cell r="E179">
            <v>0</v>
          </cell>
        </row>
        <row r="180">
          <cell r="D180">
            <v>10145103</v>
          </cell>
          <cell r="E180">
            <v>0</v>
          </cell>
        </row>
        <row r="182">
          <cell r="D182">
            <v>10145103</v>
          </cell>
          <cell r="E182">
            <v>0</v>
          </cell>
        </row>
        <row r="184">
          <cell r="D184">
            <v>803034</v>
          </cell>
          <cell r="E184">
            <v>0</v>
          </cell>
        </row>
        <row r="186">
          <cell r="D186">
            <v>-23420</v>
          </cell>
          <cell r="E186">
            <v>0</v>
          </cell>
        </row>
        <row r="188">
          <cell r="D188">
            <v>-1669530</v>
          </cell>
          <cell r="E188">
            <v>-209771</v>
          </cell>
        </row>
        <row r="190">
          <cell r="D190">
            <v>9255187</v>
          </cell>
          <cell r="E190">
            <v>-209771</v>
          </cell>
        </row>
        <row r="192">
          <cell r="D192">
            <v>2201001</v>
          </cell>
          <cell r="E192">
            <v>-1461466</v>
          </cell>
        </row>
        <row r="194">
          <cell r="D194">
            <v>-598569</v>
          </cell>
          <cell r="E194">
            <v>-3912</v>
          </cell>
        </row>
        <row r="196">
          <cell r="D196">
            <v>-1293344</v>
          </cell>
          <cell r="E196">
            <v>-6</v>
          </cell>
        </row>
        <row r="198">
          <cell r="D198">
            <v>2487855</v>
          </cell>
          <cell r="E198">
            <v>3744897</v>
          </cell>
        </row>
        <row r="200">
          <cell r="D200">
            <v>0</v>
          </cell>
          <cell r="E200">
            <v>-6306</v>
          </cell>
        </row>
        <row r="202">
          <cell r="D202">
            <v>905282</v>
          </cell>
          <cell r="E202">
            <v>321929</v>
          </cell>
        </row>
        <row r="205">
          <cell r="D205">
            <v>12957412</v>
          </cell>
          <cell r="E205">
            <v>2401356</v>
          </cell>
        </row>
        <row r="207">
          <cell r="D207">
            <v>0</v>
          </cell>
          <cell r="E207">
            <v>0</v>
          </cell>
        </row>
        <row r="209">
          <cell r="D209">
            <v>0</v>
          </cell>
          <cell r="E209">
            <v>0</v>
          </cell>
        </row>
        <row r="211">
          <cell r="D211">
            <v>12957412</v>
          </cell>
          <cell r="E211">
            <v>2401356</v>
          </cell>
        </row>
        <row r="213">
          <cell r="D213">
            <v>0</v>
          </cell>
          <cell r="E213">
            <v>0</v>
          </cell>
        </row>
        <row r="215">
          <cell r="D215">
            <v>12957412</v>
          </cell>
          <cell r="E215">
            <v>2401356</v>
          </cell>
        </row>
        <row r="220">
          <cell r="D220">
            <v>-2289904</v>
          </cell>
          <cell r="E220">
            <v>-1453343</v>
          </cell>
        </row>
        <row r="221">
          <cell r="D221">
            <v>0</v>
          </cell>
          <cell r="E221">
            <v>0</v>
          </cell>
        </row>
        <row r="224">
          <cell r="D224" t="e">
            <v>#N/A</v>
          </cell>
          <cell r="E224" t="e">
            <v>#N/A</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Data"/>
      <sheetName val="Legal Fee"/>
      <sheetName val="Sheet2"/>
      <sheetName val="Final Data"/>
      <sheetName val="Category"/>
      <sheetName val="By Vender"/>
      <sheetName val="By Business Unit"/>
    </sheetNames>
    <sheetDataSet>
      <sheetData sheetId="0"/>
      <sheetData sheetId="1"/>
      <sheetData sheetId="2"/>
      <sheetData sheetId="3"/>
      <sheetData sheetId="4" refreshError="1">
        <row r="3">
          <cell r="E3" t="str">
            <v>1.Credit Line</v>
          </cell>
        </row>
        <row r="4">
          <cell r="E4" t="str">
            <v>2.HR/Corporate</v>
          </cell>
        </row>
        <row r="5">
          <cell r="E5" t="str">
            <v xml:space="preserve">3.Bond PI </v>
          </cell>
        </row>
        <row r="6">
          <cell r="E6" t="str">
            <v>4.Contribution</v>
          </cell>
        </row>
        <row r="7">
          <cell r="E7" t="str">
            <v>5.Transfer Cost</v>
          </cell>
        </row>
        <row r="8">
          <cell r="E8" t="str">
            <v>6.Acquisition</v>
          </cell>
        </row>
        <row r="9">
          <cell r="E9" t="str">
            <v>7.Land Purchase</v>
          </cell>
        </row>
        <row r="10">
          <cell r="E10" t="str">
            <v>8.Lease</v>
          </cell>
        </row>
        <row r="11">
          <cell r="E11" t="str">
            <v>9.Trust</v>
          </cell>
        </row>
        <row r="12">
          <cell r="E12" t="str">
            <v>10.Korea</v>
          </cell>
        </row>
      </sheetData>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P"/>
      <sheetName val="Cover"/>
      <sheetName val="Highlight"/>
      <sheetName val="CAPEX"/>
      <sheetName val="PL"/>
      <sheetName val="BS"/>
      <sheetName val="CF"/>
      <sheetName val="PLNEM"/>
      <sheetName val="Sales"/>
      <sheetName val="Margin"/>
      <sheetName val="Aging"/>
      <sheetName val="Stock"/>
      <sheetName val="Intercompany"/>
      <sheetName val="Employees"/>
    </sheetNames>
    <sheetDataSet>
      <sheetData sheetId="0" refreshError="1"/>
      <sheetData sheetId="1" refreshError="1">
        <row r="28">
          <cell r="C28" t="str">
            <v>Chengdu Cheng Gang Messer Gas Products Co., Ltd.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P2002"/>
      <sheetName val="Add-In"/>
      <sheetName val="S.Expenses"/>
      <sheetName val="TAX"/>
      <sheetName val="NON-OP-INCOME"/>
      <sheetName val="COST"/>
      <sheetName val="Overhead"/>
      <sheetName val="G&amp;A"/>
      <sheetName val="SVA"/>
      <sheetName val="FR"/>
      <sheetName val="DCVA"/>
      <sheetName val="OE"/>
      <sheetName val="P&amp;l-7250 -2"/>
      <sheetName val="P&amp;l-7250"/>
      <sheetName val="P&amp;l-Act"/>
      <sheetName val="P&amp;l-8277"/>
      <sheetName val="bs.C"/>
      <sheetName val="PL.C"/>
      <sheetName val="iv"/>
      <sheetName val="DE"/>
      <sheetName val="FA"/>
      <sheetName val="WInput-data"/>
      <sheetName val="WPCost"/>
      <sheetName val="WProduction"/>
      <sheetName val="S.P"/>
      <sheetName val="Cover"/>
      <sheetName val="Error"/>
      <sheetName val="Sales"/>
      <sheetName val="CAPEX"/>
      <sheetName val="PL"/>
      <sheetName val="PLNEM"/>
      <sheetName val="BS"/>
      <sheetName val="CF"/>
      <sheetName val="Employees"/>
      <sheetName val="Margin"/>
      <sheetName val="AR"/>
      <sheetName val="Stock"/>
      <sheetName val="Reconcile"/>
      <sheetName val="Treasury"/>
      <sheetName val="Comment"/>
      <sheetName val="BD"/>
      <sheetName val="Highlight"/>
      <sheetName val="Calculate"/>
      <sheetName val="061 ProLogis I"/>
    </sheetNames>
    <sheetDataSet>
      <sheetData sheetId="0" refreshError="1">
        <row r="3">
          <cell r="B3">
            <v>8494</v>
          </cell>
          <cell r="C3">
            <v>5188</v>
          </cell>
          <cell r="D3">
            <v>8347</v>
          </cell>
          <cell r="E3">
            <v>8407</v>
          </cell>
          <cell r="F3">
            <v>8648</v>
          </cell>
          <cell r="G3">
            <v>8423</v>
          </cell>
          <cell r="H3">
            <v>8659</v>
          </cell>
          <cell r="I3">
            <v>8666</v>
          </cell>
          <cell r="J3">
            <v>8469</v>
          </cell>
          <cell r="K3">
            <v>8703</v>
          </cell>
          <cell r="L3">
            <v>8484</v>
          </cell>
          <cell r="M3">
            <v>8718</v>
          </cell>
        </row>
        <row r="4">
          <cell r="B4">
            <v>8494</v>
          </cell>
          <cell r="C4">
            <v>13682</v>
          </cell>
          <cell r="D4">
            <v>22029</v>
          </cell>
          <cell r="E4">
            <v>30436</v>
          </cell>
          <cell r="F4">
            <v>39084</v>
          </cell>
          <cell r="G4">
            <v>47507</v>
          </cell>
          <cell r="H4">
            <v>56166</v>
          </cell>
          <cell r="I4">
            <v>64832</v>
          </cell>
          <cell r="J4">
            <v>73301</v>
          </cell>
          <cell r="K4">
            <v>82004</v>
          </cell>
          <cell r="L4">
            <v>90488</v>
          </cell>
          <cell r="M4">
            <v>99206</v>
          </cell>
        </row>
        <row r="5">
          <cell r="B5">
            <v>732</v>
          </cell>
          <cell r="C5">
            <v>-1431</v>
          </cell>
          <cell r="D5">
            <v>351</v>
          </cell>
          <cell r="E5">
            <v>971</v>
          </cell>
          <cell r="F5">
            <v>1103</v>
          </cell>
          <cell r="G5">
            <v>971</v>
          </cell>
          <cell r="H5">
            <v>1081</v>
          </cell>
          <cell r="I5">
            <v>1138</v>
          </cell>
          <cell r="J5">
            <v>1057</v>
          </cell>
          <cell r="K5">
            <v>1116</v>
          </cell>
          <cell r="L5">
            <v>1106</v>
          </cell>
          <cell r="M5">
            <v>1384</v>
          </cell>
        </row>
        <row r="6">
          <cell r="B6">
            <v>732</v>
          </cell>
          <cell r="C6">
            <v>-699</v>
          </cell>
          <cell r="D6">
            <v>-348</v>
          </cell>
          <cell r="E6">
            <v>623</v>
          </cell>
          <cell r="F6">
            <v>1726</v>
          </cell>
          <cell r="G6">
            <v>2697</v>
          </cell>
          <cell r="H6">
            <v>3778</v>
          </cell>
          <cell r="I6">
            <v>4916</v>
          </cell>
          <cell r="J6">
            <v>5973</v>
          </cell>
          <cell r="K6">
            <v>7089</v>
          </cell>
          <cell r="L6">
            <v>8195</v>
          </cell>
          <cell r="M6">
            <v>9579</v>
          </cell>
        </row>
        <row r="7">
          <cell r="B7">
            <v>1677</v>
          </cell>
          <cell r="C7">
            <v>-486</v>
          </cell>
          <cell r="D7">
            <v>1296</v>
          </cell>
          <cell r="E7">
            <v>1916</v>
          </cell>
          <cell r="F7">
            <v>2048</v>
          </cell>
          <cell r="G7">
            <v>1916</v>
          </cell>
          <cell r="H7">
            <v>2103</v>
          </cell>
          <cell r="I7">
            <v>2160</v>
          </cell>
          <cell r="J7">
            <v>2079</v>
          </cell>
          <cell r="K7">
            <v>2138</v>
          </cell>
          <cell r="L7">
            <v>2128</v>
          </cell>
          <cell r="M7">
            <v>2114</v>
          </cell>
        </row>
        <row r="8">
          <cell r="B8">
            <v>1677</v>
          </cell>
          <cell r="C8">
            <v>1191</v>
          </cell>
          <cell r="D8">
            <v>2487</v>
          </cell>
          <cell r="E8">
            <v>4403</v>
          </cell>
          <cell r="F8">
            <v>6451</v>
          </cell>
          <cell r="G8">
            <v>8367</v>
          </cell>
          <cell r="H8">
            <v>10470</v>
          </cell>
          <cell r="I8">
            <v>12630</v>
          </cell>
          <cell r="J8">
            <v>14709</v>
          </cell>
          <cell r="K8">
            <v>16847</v>
          </cell>
          <cell r="L8">
            <v>18975</v>
          </cell>
          <cell r="M8">
            <v>21089</v>
          </cell>
        </row>
        <row r="9">
          <cell r="B9">
            <v>677</v>
          </cell>
          <cell r="C9">
            <v>-1485</v>
          </cell>
          <cell r="D9">
            <v>296</v>
          </cell>
          <cell r="E9">
            <v>917</v>
          </cell>
          <cell r="F9">
            <v>1048</v>
          </cell>
          <cell r="G9">
            <v>917</v>
          </cell>
          <cell r="H9">
            <v>1026</v>
          </cell>
          <cell r="I9">
            <v>1084</v>
          </cell>
          <cell r="J9">
            <v>1002</v>
          </cell>
          <cell r="K9">
            <v>1062</v>
          </cell>
          <cell r="L9">
            <v>1051</v>
          </cell>
          <cell r="M9">
            <v>934</v>
          </cell>
        </row>
        <row r="10">
          <cell r="B10">
            <v>677</v>
          </cell>
          <cell r="C10">
            <v>-808</v>
          </cell>
          <cell r="D10">
            <v>-512</v>
          </cell>
          <cell r="E10">
            <v>405</v>
          </cell>
          <cell r="F10">
            <v>1453</v>
          </cell>
          <cell r="G10">
            <v>2370</v>
          </cell>
          <cell r="H10">
            <v>3396</v>
          </cell>
          <cell r="I10">
            <v>4480</v>
          </cell>
          <cell r="J10">
            <v>5482</v>
          </cell>
          <cell r="K10">
            <v>6544</v>
          </cell>
          <cell r="L10">
            <v>7595</v>
          </cell>
          <cell r="M10">
            <v>8529</v>
          </cell>
        </row>
        <row r="11">
          <cell r="B11">
            <v>575</v>
          </cell>
          <cell r="C11">
            <v>-1262</v>
          </cell>
          <cell r="D11">
            <v>252</v>
          </cell>
          <cell r="E11">
            <v>779</v>
          </cell>
          <cell r="F11">
            <v>891</v>
          </cell>
          <cell r="G11">
            <v>779</v>
          </cell>
          <cell r="H11">
            <v>873</v>
          </cell>
          <cell r="I11">
            <v>921</v>
          </cell>
          <cell r="J11">
            <v>852</v>
          </cell>
          <cell r="K11">
            <v>902</v>
          </cell>
          <cell r="L11">
            <v>894</v>
          </cell>
          <cell r="M11">
            <v>794</v>
          </cell>
        </row>
        <row r="12">
          <cell r="B12">
            <v>575</v>
          </cell>
          <cell r="C12">
            <v>-687</v>
          </cell>
          <cell r="D12">
            <v>-435</v>
          </cell>
          <cell r="E12">
            <v>344</v>
          </cell>
          <cell r="F12">
            <v>1235</v>
          </cell>
          <cell r="G12">
            <v>2014</v>
          </cell>
          <cell r="H12">
            <v>2887</v>
          </cell>
          <cell r="I12">
            <v>3808</v>
          </cell>
          <cell r="J12">
            <v>4660</v>
          </cell>
          <cell r="K12">
            <v>5562</v>
          </cell>
          <cell r="L12">
            <v>6456</v>
          </cell>
          <cell r="M12">
            <v>7250</v>
          </cell>
        </row>
        <row r="13">
          <cell r="B13">
            <v>6351</v>
          </cell>
          <cell r="C13">
            <v>5204</v>
          </cell>
          <cell r="D13">
            <v>6278</v>
          </cell>
          <cell r="E13">
            <v>6039</v>
          </cell>
          <cell r="F13">
            <v>6148</v>
          </cell>
          <cell r="G13">
            <v>5999</v>
          </cell>
          <cell r="H13">
            <v>6181</v>
          </cell>
          <cell r="I13">
            <v>6131</v>
          </cell>
          <cell r="J13">
            <v>5982</v>
          </cell>
          <cell r="K13">
            <v>6130</v>
          </cell>
          <cell r="L13">
            <v>5982</v>
          </cell>
          <cell r="M13">
            <v>5806</v>
          </cell>
        </row>
        <row r="15">
          <cell r="B15">
            <v>840</v>
          </cell>
          <cell r="C15">
            <v>844</v>
          </cell>
          <cell r="D15">
            <v>896</v>
          </cell>
          <cell r="E15">
            <v>824</v>
          </cell>
          <cell r="F15">
            <v>824</v>
          </cell>
          <cell r="G15">
            <v>879</v>
          </cell>
          <cell r="H15">
            <v>824</v>
          </cell>
          <cell r="I15">
            <v>824</v>
          </cell>
          <cell r="J15">
            <v>856</v>
          </cell>
          <cell r="K15">
            <v>884</v>
          </cell>
          <cell r="L15">
            <v>823</v>
          </cell>
          <cell r="M15">
            <v>954</v>
          </cell>
        </row>
        <row r="16">
          <cell r="B16">
            <v>840</v>
          </cell>
          <cell r="C16">
            <v>1684</v>
          </cell>
          <cell r="D16">
            <v>2580</v>
          </cell>
          <cell r="E16">
            <v>3404</v>
          </cell>
          <cell r="F16">
            <v>4228</v>
          </cell>
          <cell r="G16">
            <v>5107</v>
          </cell>
          <cell r="H16">
            <v>5931</v>
          </cell>
          <cell r="I16">
            <v>6755</v>
          </cell>
          <cell r="J16">
            <v>7611</v>
          </cell>
          <cell r="K16">
            <v>8495</v>
          </cell>
          <cell r="L16">
            <v>9318</v>
          </cell>
          <cell r="M16">
            <v>10272</v>
          </cell>
        </row>
        <row r="17">
          <cell r="B17">
            <v>571</v>
          </cell>
          <cell r="C17">
            <v>571</v>
          </cell>
          <cell r="D17">
            <v>822</v>
          </cell>
          <cell r="E17">
            <v>573</v>
          </cell>
          <cell r="F17">
            <v>573</v>
          </cell>
          <cell r="G17">
            <v>574</v>
          </cell>
          <cell r="H17">
            <v>573</v>
          </cell>
          <cell r="I17">
            <v>573</v>
          </cell>
          <cell r="J17">
            <v>574</v>
          </cell>
          <cell r="K17">
            <v>573</v>
          </cell>
          <cell r="L17">
            <v>573</v>
          </cell>
          <cell r="M17">
            <v>574</v>
          </cell>
        </row>
        <row r="18">
          <cell r="B18">
            <v>571</v>
          </cell>
          <cell r="C18">
            <v>1142</v>
          </cell>
          <cell r="D18">
            <v>1964</v>
          </cell>
          <cell r="E18">
            <v>2537</v>
          </cell>
          <cell r="F18">
            <v>3110</v>
          </cell>
          <cell r="G18">
            <v>3684</v>
          </cell>
          <cell r="H18">
            <v>4257</v>
          </cell>
          <cell r="I18">
            <v>4830</v>
          </cell>
          <cell r="J18">
            <v>5404</v>
          </cell>
          <cell r="K18">
            <v>5977</v>
          </cell>
          <cell r="L18">
            <v>6550</v>
          </cell>
          <cell r="M18">
            <v>7124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 Call"/>
      <sheetName val="Table of Contents"/>
      <sheetName val="Consol FFO Summary"/>
      <sheetName val="North America"/>
      <sheetName val="Europe"/>
      <sheetName val="Japan"/>
      <sheetName val="China"/>
      <sheetName val="Dev Start Summary"/>
      <sheetName val="North America Dev Start"/>
      <sheetName val="Europe Dev Start"/>
      <sheetName val="Dev starts "/>
      <sheetName val="Asia Dev Start"/>
      <sheetName val="Summary Land"/>
      <sheetName val="North America Land"/>
      <sheetName val="Europe Land"/>
      <sheetName val="Asia Land"/>
      <sheetName val="Pipeline Rollforward"/>
      <sheetName val="G&amp;A "/>
      <sheetName val="G&amp;A by Region"/>
      <sheetName val="Headcount"/>
      <sheetName val="Mixed Use"/>
      <sheetName val="07-06 FFO"/>
      <sheetName val="Plan Summary Total"/>
      <sheetName val="Plan Summary Corp"/>
      <sheetName val="Plan Summary NA"/>
      <sheetName val="Mexico Plan Summary"/>
      <sheetName val="CDG Plan Summary"/>
      <sheetName val="Plan Summary Europe"/>
      <sheetName val="Plan Summary Japan"/>
      <sheetName val="Plan Summary Korea"/>
      <sheetName val="Plan Summary China"/>
      <sheetName val="Plan Summary China dev"/>
      <sheetName val="CDG"/>
      <sheetName val="Return on Funds"/>
      <sheetName val="Fund FFO"/>
      <sheetName val="Fund Fees"/>
      <sheetName val="Fund Fees By Category"/>
      <sheetName val="Qtrlt Summary Pg"/>
      <sheetName val="2007 Qtrly"/>
      <sheetName val="Detail Summary Pg"/>
      <sheetName val="Control"/>
      <sheetName val="acquisitions (2)"/>
      <sheetName val="acquisitions11"/>
      <sheetName val="2007 Budget"/>
      <sheetName val="Capital Allocation"/>
      <sheetName val="Consolidated CDFS 06"/>
      <sheetName val="N.A Cover"/>
      <sheetName val="NA CDFS-FFO Data"/>
      <sheetName val="NA CDFS-FFO"/>
      <sheetName val="NA CDFS Non FFO"/>
      <sheetName val="Margins"/>
      <sheetName val="NA 08-09"/>
      <sheetName val="Eur Cover"/>
      <sheetName val="Europe CDFS"/>
      <sheetName val="Japan Cover"/>
      <sheetName val="Japan CDFS"/>
      <sheetName val="Korea Cover "/>
      <sheetName val="Korea CDFS "/>
      <sheetName val="Man"/>
      <sheetName val="061 ProLogis I"/>
      <sheetName val="MSP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10">
          <cell r="B10" t="str">
            <v>plda:Acq_PropertyAssump</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0"/>
      <sheetName val="货币资金(表13)"/>
      <sheetName val="短期借款(表26)"/>
      <sheetName val="应付票据(表27)"/>
      <sheetName val="长期借款(表36)"/>
      <sheetName val="实收资本(表37)"/>
      <sheetName val="盈余公积(表38)"/>
    </sheetNames>
    <sheetDataSet>
      <sheetData sheetId="0">
        <row r="1">
          <cell r="A1" t="str">
            <v>ACCOUNT</v>
          </cell>
          <cell r="B1" t="str">
            <v>DESCRIPTIO</v>
          </cell>
          <cell r="C1" t="str">
            <v>BBBB</v>
          </cell>
          <cell r="D1" t="str">
            <v>DEBIT</v>
          </cell>
          <cell r="E1" t="str">
            <v>CREDIT</v>
          </cell>
          <cell r="F1" t="str">
            <v>EEEE</v>
          </cell>
        </row>
        <row r="2">
          <cell r="A2" t="str">
            <v>1010100</v>
          </cell>
          <cell r="B2" t="str">
            <v>现金-科技园</v>
          </cell>
          <cell r="C2">
            <v>22583894.18</v>
          </cell>
          <cell r="D2">
            <v>18239446.77</v>
          </cell>
          <cell r="E2">
            <v>21064240.670000002</v>
          </cell>
          <cell r="F2">
            <v>19759100.280000001</v>
          </cell>
        </row>
        <row r="3">
          <cell r="A3" t="str">
            <v>1010300</v>
          </cell>
          <cell r="B3" t="str">
            <v>现金-龙岗</v>
          </cell>
          <cell r="C3">
            <v>0</v>
          </cell>
          <cell r="D3">
            <v>1689885.43</v>
          </cell>
          <cell r="E3">
            <v>1689885.43</v>
          </cell>
          <cell r="F3">
            <v>0</v>
          </cell>
        </row>
        <row r="4">
          <cell r="A4" t="str">
            <v>1010400</v>
          </cell>
          <cell r="B4" t="str">
            <v>现金-北京</v>
          </cell>
          <cell r="C4">
            <v>8323.57</v>
          </cell>
          <cell r="D4">
            <v>1060690.3</v>
          </cell>
          <cell r="E4">
            <v>1069013.8700000001</v>
          </cell>
          <cell r="F4">
            <v>0</v>
          </cell>
        </row>
        <row r="5">
          <cell r="A5" t="str">
            <v>1010500</v>
          </cell>
          <cell r="B5" t="str">
            <v>现金-上海</v>
          </cell>
          <cell r="C5">
            <v>97967.47</v>
          </cell>
          <cell r="D5">
            <v>75089.62</v>
          </cell>
          <cell r="E5">
            <v>91401.82</v>
          </cell>
          <cell r="F5">
            <v>81655.27</v>
          </cell>
        </row>
        <row r="6">
          <cell r="A6" t="str">
            <v>1019500</v>
          </cell>
          <cell r="B6" t="str">
            <v>现金-办事处</v>
          </cell>
          <cell r="C6">
            <v>6128.96</v>
          </cell>
          <cell r="D6">
            <v>2543588.06</v>
          </cell>
          <cell r="E6">
            <v>2549717</v>
          </cell>
          <cell r="F6">
            <v>0.02</v>
          </cell>
        </row>
        <row r="7">
          <cell r="A7" t="str">
            <v>1020101</v>
          </cell>
          <cell r="B7" t="str">
            <v>银行存款-建行-蛇口支行</v>
          </cell>
          <cell r="C7">
            <v>54143406</v>
          </cell>
          <cell r="D7">
            <v>217043361.09</v>
          </cell>
          <cell r="E7">
            <v>217478472.81</v>
          </cell>
          <cell r="F7">
            <v>53708294.280000001</v>
          </cell>
        </row>
        <row r="8">
          <cell r="A8" t="str">
            <v>1020102</v>
          </cell>
          <cell r="B8" t="str">
            <v>银行存款-建行-华侨城支行</v>
          </cell>
          <cell r="C8">
            <v>1004848075.88</v>
          </cell>
          <cell r="D8">
            <v>4779704117.6300001</v>
          </cell>
          <cell r="E8">
            <v>5326336612.0299997</v>
          </cell>
          <cell r="F8">
            <v>458215581.48000002</v>
          </cell>
        </row>
        <row r="9">
          <cell r="A9" t="str">
            <v>1020201</v>
          </cell>
          <cell r="B9" t="str">
            <v>银行存款-工行-南头支行</v>
          </cell>
          <cell r="C9">
            <v>38092503.240000002</v>
          </cell>
          <cell r="D9">
            <v>12687546525.719999</v>
          </cell>
          <cell r="E9">
            <v>12066584280.83</v>
          </cell>
          <cell r="F9">
            <v>659054748.13</v>
          </cell>
        </row>
        <row r="10">
          <cell r="A10" t="str">
            <v>1020202</v>
          </cell>
          <cell r="B10" t="str">
            <v>银行存款-工行-南头支行(贷款户)</v>
          </cell>
          <cell r="C10">
            <v>0</v>
          </cell>
          <cell r="D10">
            <v>517773000</v>
          </cell>
          <cell r="E10">
            <v>517773000</v>
          </cell>
          <cell r="F10">
            <v>0</v>
          </cell>
        </row>
        <row r="11">
          <cell r="A11" t="str">
            <v>1020301</v>
          </cell>
          <cell r="B11" t="str">
            <v>银行存款-招行-南山支行</v>
          </cell>
          <cell r="C11">
            <v>54290197.369999997</v>
          </cell>
          <cell r="D11">
            <v>965995589.63</v>
          </cell>
          <cell r="E11">
            <v>819337028.23000002</v>
          </cell>
          <cell r="F11">
            <v>200948758.77000001</v>
          </cell>
        </row>
        <row r="12">
          <cell r="A12" t="str">
            <v>1020303</v>
          </cell>
          <cell r="B12" t="str">
            <v>银行存款-招行-新安办</v>
          </cell>
          <cell r="C12">
            <v>50218367.390000001</v>
          </cell>
          <cell r="D12">
            <v>396057804.88</v>
          </cell>
          <cell r="E12">
            <v>317273673.56</v>
          </cell>
          <cell r="F12">
            <v>129002498.70999999</v>
          </cell>
        </row>
        <row r="13">
          <cell r="A13" t="str">
            <v>1020304</v>
          </cell>
          <cell r="B13" t="str">
            <v>银行存款-招行-上步支行</v>
          </cell>
          <cell r="C13">
            <v>2321.9499999999998</v>
          </cell>
          <cell r="D13">
            <v>10110383.18</v>
          </cell>
          <cell r="E13">
            <v>10100184.5</v>
          </cell>
          <cell r="F13">
            <v>12520.63</v>
          </cell>
        </row>
        <row r="14">
          <cell r="A14" t="str">
            <v>1020401</v>
          </cell>
          <cell r="B14" t="str">
            <v>银行存款-深圳发展行-南头支行</v>
          </cell>
          <cell r="C14">
            <v>380645412.63999999</v>
          </cell>
          <cell r="D14">
            <v>4693999217.7799997</v>
          </cell>
          <cell r="E14">
            <v>4847523362.8599997</v>
          </cell>
          <cell r="F14">
            <v>227121267.56</v>
          </cell>
        </row>
        <row r="15">
          <cell r="A15" t="str">
            <v>1020402</v>
          </cell>
          <cell r="B15" t="str">
            <v>银行存款-深圳发展行-华侨城支行</v>
          </cell>
          <cell r="C15">
            <v>51010777.259999998</v>
          </cell>
          <cell r="D15">
            <v>1405344241.8</v>
          </cell>
          <cell r="E15">
            <v>1184355859.4300001</v>
          </cell>
          <cell r="F15">
            <v>271999159.63</v>
          </cell>
        </row>
        <row r="16">
          <cell r="A16" t="str">
            <v>1020404</v>
          </cell>
          <cell r="B16" t="str">
            <v>银行存款-深圳发展行-江苏大厦支</v>
          </cell>
          <cell r="C16">
            <v>0</v>
          </cell>
          <cell r="D16">
            <v>8579300</v>
          </cell>
          <cell r="E16">
            <v>0</v>
          </cell>
          <cell r="F16">
            <v>8579300</v>
          </cell>
        </row>
        <row r="17">
          <cell r="A17" t="str">
            <v>1020501</v>
          </cell>
          <cell r="B17" t="str">
            <v>银行存款-商业银行-深圳市分行</v>
          </cell>
          <cell r="C17">
            <v>0</v>
          </cell>
          <cell r="D17">
            <v>41387410.5</v>
          </cell>
          <cell r="E17">
            <v>41387410.5</v>
          </cell>
          <cell r="F17">
            <v>0</v>
          </cell>
        </row>
        <row r="18">
          <cell r="A18" t="str">
            <v>1020502</v>
          </cell>
          <cell r="B18" t="str">
            <v>银行存款-商业银行-南头支行</v>
          </cell>
          <cell r="C18">
            <v>60000000</v>
          </cell>
          <cell r="D18">
            <v>30085856</v>
          </cell>
          <cell r="E18">
            <v>90085856</v>
          </cell>
          <cell r="F18">
            <v>0</v>
          </cell>
        </row>
        <row r="19">
          <cell r="A19" t="str">
            <v>1020503</v>
          </cell>
          <cell r="B19" t="str">
            <v>银行存款-商业银行-南山支行</v>
          </cell>
          <cell r="C19">
            <v>3182388.07</v>
          </cell>
          <cell r="D19">
            <v>1123492598.3699999</v>
          </cell>
          <cell r="E19">
            <v>923353988.88</v>
          </cell>
          <cell r="F19">
            <v>203320997.56</v>
          </cell>
        </row>
        <row r="20">
          <cell r="A20" t="str">
            <v>1020504</v>
          </cell>
          <cell r="B20" t="str">
            <v>银行存款-商业银行-福华支行</v>
          </cell>
          <cell r="C20">
            <v>27080750.34</v>
          </cell>
          <cell r="D20">
            <v>82241825.540000007</v>
          </cell>
          <cell r="E20">
            <v>109315161.86</v>
          </cell>
          <cell r="F20">
            <v>7414.02</v>
          </cell>
        </row>
        <row r="21">
          <cell r="A21" t="str">
            <v>1020701</v>
          </cell>
          <cell r="B21" t="str">
            <v>银行存款-中行-南头支行</v>
          </cell>
          <cell r="C21">
            <v>148505148.30000001</v>
          </cell>
          <cell r="D21">
            <v>4138594456</v>
          </cell>
          <cell r="E21">
            <v>4235954345.3099999</v>
          </cell>
          <cell r="F21">
            <v>51145258.990000002</v>
          </cell>
        </row>
        <row r="22">
          <cell r="A22" t="str">
            <v>1020702</v>
          </cell>
          <cell r="B22" t="str">
            <v>银行存款-中行-深圳分行</v>
          </cell>
          <cell r="C22">
            <v>250182445.78999999</v>
          </cell>
          <cell r="D22">
            <v>9406297649.4599991</v>
          </cell>
          <cell r="E22">
            <v>9145746628.2700005</v>
          </cell>
          <cell r="F22">
            <v>510733466.98000002</v>
          </cell>
        </row>
        <row r="23">
          <cell r="A23" t="str">
            <v>1020703</v>
          </cell>
          <cell r="B23" t="str">
            <v>银行存款-中行-深圳分行贷款户</v>
          </cell>
          <cell r="C23">
            <v>596147.13</v>
          </cell>
          <cell r="D23">
            <v>67532729.969999999</v>
          </cell>
          <cell r="E23">
            <v>67847502.480000004</v>
          </cell>
          <cell r="F23">
            <v>281374.62</v>
          </cell>
        </row>
        <row r="24">
          <cell r="A24" t="str">
            <v>1020801</v>
          </cell>
          <cell r="B24" t="str">
            <v>银行存款-交行-华侨城支行</v>
          </cell>
          <cell r="C24">
            <v>254222088.25999999</v>
          </cell>
          <cell r="D24">
            <v>3102797698.77</v>
          </cell>
          <cell r="E24">
            <v>3305894815.0599999</v>
          </cell>
          <cell r="F24">
            <v>51124971.969999999</v>
          </cell>
        </row>
        <row r="25">
          <cell r="A25" t="str">
            <v>1020901</v>
          </cell>
          <cell r="B25" t="str">
            <v>银行存款-民生银行-罗湖支行</v>
          </cell>
          <cell r="C25">
            <v>207366654.84999999</v>
          </cell>
          <cell r="D25">
            <v>927566868.30999994</v>
          </cell>
          <cell r="E25">
            <v>1050614474.9400001</v>
          </cell>
          <cell r="F25">
            <v>84319048.219999999</v>
          </cell>
        </row>
        <row r="26">
          <cell r="A26" t="str">
            <v>1021001</v>
          </cell>
          <cell r="B26" t="str">
            <v>银行存款-华夏银行-深圳市分行</v>
          </cell>
          <cell r="C26">
            <v>0</v>
          </cell>
          <cell r="D26">
            <v>128106.6</v>
          </cell>
          <cell r="E26">
            <v>128106.6</v>
          </cell>
          <cell r="F26">
            <v>0</v>
          </cell>
        </row>
        <row r="27">
          <cell r="A27" t="str">
            <v>1021101</v>
          </cell>
          <cell r="B27" t="str">
            <v>银行存款-中信实业银行-深圳分行</v>
          </cell>
          <cell r="C27">
            <v>401863310.26999998</v>
          </cell>
          <cell r="D27">
            <v>1558476636.3800001</v>
          </cell>
          <cell r="E27">
            <v>1440244300.1600001</v>
          </cell>
          <cell r="F27">
            <v>520095646.49000001</v>
          </cell>
        </row>
        <row r="28">
          <cell r="A28" t="str">
            <v>1021201</v>
          </cell>
          <cell r="B28" t="str">
            <v>银行存款-中国光大银行</v>
          </cell>
          <cell r="C28">
            <v>167495715.74000001</v>
          </cell>
          <cell r="D28">
            <v>2557022146.71</v>
          </cell>
          <cell r="E28">
            <v>2160106284.52</v>
          </cell>
          <cell r="F28">
            <v>564411577.92999995</v>
          </cell>
        </row>
        <row r="29">
          <cell r="A29" t="str">
            <v>1021401</v>
          </cell>
          <cell r="B29" t="str">
            <v>银行存款-国家开发银行-深圳分行</v>
          </cell>
          <cell r="C29">
            <v>728239.71</v>
          </cell>
          <cell r="D29">
            <v>555222199.79999995</v>
          </cell>
          <cell r="E29">
            <v>555800462.5</v>
          </cell>
          <cell r="F29">
            <v>149977.01</v>
          </cell>
        </row>
        <row r="30">
          <cell r="A30" t="str">
            <v>1021501</v>
          </cell>
          <cell r="B30" t="str">
            <v>银行存款-中国进出口银行</v>
          </cell>
          <cell r="C30">
            <v>0</v>
          </cell>
          <cell r="D30">
            <v>1388669866.24</v>
          </cell>
          <cell r="E30">
            <v>1387842913.51</v>
          </cell>
          <cell r="F30">
            <v>826952.73</v>
          </cell>
        </row>
        <row r="31">
          <cell r="A31" t="str">
            <v>1021601</v>
          </cell>
          <cell r="B31" t="str">
            <v>银行存款-上海浦东发展银行</v>
          </cell>
          <cell r="C31">
            <v>314819079.19999999</v>
          </cell>
          <cell r="D31">
            <v>1264723670.1099999</v>
          </cell>
          <cell r="E31">
            <v>1579535768.72</v>
          </cell>
          <cell r="F31">
            <v>6980.59</v>
          </cell>
        </row>
        <row r="32">
          <cell r="A32" t="str">
            <v>1021701</v>
          </cell>
          <cell r="B32" t="str">
            <v>银行存款-花旗银行</v>
          </cell>
          <cell r="C32">
            <v>0</v>
          </cell>
          <cell r="D32">
            <v>173836248.81999999</v>
          </cell>
          <cell r="E32">
            <v>173835098.69</v>
          </cell>
          <cell r="F32">
            <v>1150.1300000000001</v>
          </cell>
        </row>
        <row r="33">
          <cell r="A33" t="str">
            <v>1021801</v>
          </cell>
          <cell r="B33" t="str">
            <v>银行存款-荷兰银行-深圳分行贷款</v>
          </cell>
          <cell r="C33">
            <v>0</v>
          </cell>
          <cell r="D33">
            <v>12415975.49</v>
          </cell>
          <cell r="E33">
            <v>12415950</v>
          </cell>
          <cell r="F33">
            <v>25.49</v>
          </cell>
        </row>
        <row r="34">
          <cell r="A34" t="str">
            <v>1029401</v>
          </cell>
          <cell r="B34" t="str">
            <v>银行存款-海外存款-巴基斯坦</v>
          </cell>
          <cell r="C34">
            <v>0</v>
          </cell>
          <cell r="D34">
            <v>8033647.1900000004</v>
          </cell>
          <cell r="E34">
            <v>7333498.4100000001</v>
          </cell>
          <cell r="F34">
            <v>700148.78</v>
          </cell>
        </row>
        <row r="35">
          <cell r="A35" t="str">
            <v>1029500</v>
          </cell>
          <cell r="B35" t="str">
            <v>银行存款-办事处</v>
          </cell>
          <cell r="C35">
            <v>785902.66</v>
          </cell>
          <cell r="D35">
            <v>216805468.78</v>
          </cell>
          <cell r="E35">
            <v>217584630.56999999</v>
          </cell>
          <cell r="F35">
            <v>6740.87</v>
          </cell>
        </row>
        <row r="36">
          <cell r="A36" t="str">
            <v>1029600</v>
          </cell>
          <cell r="B36" t="str">
            <v>银行存款-在途</v>
          </cell>
          <cell r="C36">
            <v>0</v>
          </cell>
          <cell r="D36">
            <v>21775520817.299999</v>
          </cell>
          <cell r="E36">
            <v>21775520817.299999</v>
          </cell>
          <cell r="F36">
            <v>0</v>
          </cell>
        </row>
        <row r="37">
          <cell r="A37" t="str">
            <v>1029800</v>
          </cell>
          <cell r="B37" t="str">
            <v>银行存款-外地存款</v>
          </cell>
          <cell r="C37">
            <v>38364690</v>
          </cell>
          <cell r="D37">
            <v>153798878.24000001</v>
          </cell>
          <cell r="E37">
            <v>192163568.24000001</v>
          </cell>
          <cell r="F37">
            <v>0</v>
          </cell>
        </row>
        <row r="38">
          <cell r="A38" t="str">
            <v>1030101</v>
          </cell>
          <cell r="B38" t="str">
            <v>银行存款-建行-蛇口支行</v>
          </cell>
          <cell r="C38">
            <v>0</v>
          </cell>
          <cell r="D38">
            <v>3501630</v>
          </cell>
          <cell r="E38">
            <v>3501630</v>
          </cell>
          <cell r="F38">
            <v>0</v>
          </cell>
        </row>
        <row r="39">
          <cell r="A39" t="str">
            <v>1030201</v>
          </cell>
          <cell r="B39" t="str">
            <v>银行存款-工行-南头支行</v>
          </cell>
          <cell r="C39">
            <v>600000000</v>
          </cell>
          <cell r="D39">
            <v>670000000</v>
          </cell>
          <cell r="E39">
            <v>1270000000</v>
          </cell>
          <cell r="F39">
            <v>0</v>
          </cell>
        </row>
        <row r="40">
          <cell r="A40" t="str">
            <v>1030501</v>
          </cell>
          <cell r="B40" t="str">
            <v>银行存款-商业银行-深圳市分行</v>
          </cell>
          <cell r="C40">
            <v>0</v>
          </cell>
          <cell r="D40">
            <v>50000000</v>
          </cell>
          <cell r="E40">
            <v>0</v>
          </cell>
          <cell r="F40">
            <v>50000000</v>
          </cell>
        </row>
        <row r="41">
          <cell r="A41" t="str">
            <v>1030702</v>
          </cell>
          <cell r="B41" t="str">
            <v>银行存款-中行-深圳分行</v>
          </cell>
          <cell r="C41">
            <v>502979828</v>
          </cell>
          <cell r="D41">
            <v>755419600</v>
          </cell>
          <cell r="E41">
            <v>1255419816</v>
          </cell>
          <cell r="F41">
            <v>2979612</v>
          </cell>
        </row>
        <row r="42">
          <cell r="A42" t="str">
            <v>1031901</v>
          </cell>
          <cell r="B42" t="str">
            <v>银行存款-广东发展银行-景田支行</v>
          </cell>
          <cell r="C42">
            <v>0</v>
          </cell>
          <cell r="D42">
            <v>40000000</v>
          </cell>
          <cell r="E42">
            <v>0</v>
          </cell>
          <cell r="F42">
            <v>40000000</v>
          </cell>
        </row>
        <row r="43">
          <cell r="A43" t="str">
            <v>1040101</v>
          </cell>
          <cell r="B43" t="str">
            <v>银行存款-建行-蛇口支行</v>
          </cell>
          <cell r="C43">
            <v>0</v>
          </cell>
          <cell r="D43">
            <v>3501630</v>
          </cell>
          <cell r="E43">
            <v>3501630</v>
          </cell>
          <cell r="F43">
            <v>0</v>
          </cell>
        </row>
        <row r="44">
          <cell r="A44" t="str">
            <v>1040702</v>
          </cell>
          <cell r="B44" t="str">
            <v>银行存款-中行-深圳分行</v>
          </cell>
          <cell r="C44">
            <v>0</v>
          </cell>
          <cell r="D44">
            <v>5000000</v>
          </cell>
          <cell r="E44">
            <v>5000000</v>
          </cell>
          <cell r="F44">
            <v>0</v>
          </cell>
        </row>
        <row r="45">
          <cell r="A45" t="str">
            <v>1050201</v>
          </cell>
          <cell r="B45" t="str">
            <v>银行存款-工行-税款户</v>
          </cell>
          <cell r="C45">
            <v>1011651.35</v>
          </cell>
          <cell r="D45">
            <v>929834190.15999997</v>
          </cell>
          <cell r="E45">
            <v>929186926.04999995</v>
          </cell>
          <cell r="F45">
            <v>1658915.46</v>
          </cell>
        </row>
        <row r="46">
          <cell r="A46" t="str">
            <v>1050801</v>
          </cell>
          <cell r="B46" t="str">
            <v>银行存款-交行-南山支行国税</v>
          </cell>
          <cell r="C46">
            <v>167745.85</v>
          </cell>
          <cell r="D46">
            <v>213143290.37</v>
          </cell>
          <cell r="E46">
            <v>213311036.22</v>
          </cell>
          <cell r="F46">
            <v>0</v>
          </cell>
        </row>
        <row r="47">
          <cell r="A47" t="str">
            <v>1100000</v>
          </cell>
          <cell r="B47" t="str">
            <v>应收股利</v>
          </cell>
          <cell r="C47">
            <v>206681880</v>
          </cell>
          <cell r="D47">
            <v>1304370814.1099999</v>
          </cell>
          <cell r="E47">
            <v>1478229134.1099999</v>
          </cell>
          <cell r="F47">
            <v>32823560</v>
          </cell>
        </row>
        <row r="48">
          <cell r="A48" t="str">
            <v>1120100</v>
          </cell>
          <cell r="B48" t="str">
            <v>应收票据-银行承兑汇票</v>
          </cell>
          <cell r="C48">
            <v>88490402.849999994</v>
          </cell>
          <cell r="D48">
            <v>2865106864.8200002</v>
          </cell>
          <cell r="E48">
            <v>1708418030.2</v>
          </cell>
          <cell r="F48">
            <v>1245179237.47</v>
          </cell>
        </row>
        <row r="49">
          <cell r="A49" t="str">
            <v>1120200</v>
          </cell>
          <cell r="B49" t="str">
            <v>应收票据-应收商业承兑汇票</v>
          </cell>
          <cell r="C49">
            <v>10324856</v>
          </cell>
          <cell r="D49">
            <v>2565762048.6900001</v>
          </cell>
          <cell r="E49">
            <v>2415336682.79</v>
          </cell>
          <cell r="F49">
            <v>160750221.90000001</v>
          </cell>
        </row>
        <row r="50">
          <cell r="A50" t="str">
            <v>1120300</v>
          </cell>
          <cell r="B50" t="str">
            <v>应收票据-远期信用证</v>
          </cell>
          <cell r="C50">
            <v>0</v>
          </cell>
          <cell r="D50">
            <v>79597780.950000003</v>
          </cell>
          <cell r="E50">
            <v>50397113.149999999</v>
          </cell>
          <cell r="F50">
            <v>29200667.800000001</v>
          </cell>
        </row>
        <row r="51">
          <cell r="A51" t="str">
            <v>1130000</v>
          </cell>
          <cell r="B51" t="str">
            <v>应收账款</v>
          </cell>
          <cell r="C51">
            <v>4755771734.54</v>
          </cell>
          <cell r="D51">
            <v>32720806326.57</v>
          </cell>
          <cell r="E51">
            <v>29877999581.200001</v>
          </cell>
          <cell r="F51">
            <v>7598578479.9099998</v>
          </cell>
        </row>
        <row r="52">
          <cell r="A52" t="str">
            <v>1130100</v>
          </cell>
          <cell r="B52" t="str">
            <v>应收帐款备抵</v>
          </cell>
          <cell r="C52">
            <v>-314819079.19999999</v>
          </cell>
          <cell r="D52">
            <v>944457237.60000002</v>
          </cell>
          <cell r="E52">
            <v>629638158.39999998</v>
          </cell>
          <cell r="F52">
            <v>0</v>
          </cell>
        </row>
        <row r="53">
          <cell r="A53" t="str">
            <v>1139800</v>
          </cell>
          <cell r="B53" t="str">
            <v>应收账款-应收账款中转</v>
          </cell>
          <cell r="C53">
            <v>0</v>
          </cell>
          <cell r="D53">
            <v>61194255.770000003</v>
          </cell>
          <cell r="E53">
            <v>61194255.770000003</v>
          </cell>
          <cell r="F53">
            <v>0</v>
          </cell>
        </row>
        <row r="54">
          <cell r="A54" t="str">
            <v>1140000</v>
          </cell>
          <cell r="B54" t="str">
            <v>坏账准备</v>
          </cell>
          <cell r="C54">
            <v>-364487450.88999999</v>
          </cell>
          <cell r="D54">
            <v>155588357.15000001</v>
          </cell>
          <cell r="E54">
            <v>304933502.24000001</v>
          </cell>
          <cell r="F54">
            <v>-513832595.98000002</v>
          </cell>
        </row>
        <row r="55">
          <cell r="A55" t="str">
            <v>1150000</v>
          </cell>
          <cell r="B55" t="str">
            <v>预付账款</v>
          </cell>
          <cell r="C55">
            <v>886184319.58000004</v>
          </cell>
          <cell r="D55">
            <v>5694487166.3199997</v>
          </cell>
          <cell r="E55">
            <v>5587028469.3800001</v>
          </cell>
          <cell r="F55">
            <v>993643016.51999998</v>
          </cell>
        </row>
        <row r="56">
          <cell r="A56" t="str">
            <v>1160000</v>
          </cell>
          <cell r="B56" t="str">
            <v>备用金</v>
          </cell>
          <cell r="C56">
            <v>73395245.730000004</v>
          </cell>
          <cell r="D56">
            <v>257469543.19999999</v>
          </cell>
          <cell r="E56">
            <v>285760234.54000002</v>
          </cell>
          <cell r="F56">
            <v>45104554.390000001</v>
          </cell>
        </row>
        <row r="57">
          <cell r="A57" t="str">
            <v>1190100</v>
          </cell>
          <cell r="B57" t="str">
            <v>其他应收款-外部</v>
          </cell>
          <cell r="C57">
            <v>115447.67999999999</v>
          </cell>
          <cell r="D57">
            <v>20149149.890000001</v>
          </cell>
          <cell r="E57">
            <v>20264597.57</v>
          </cell>
          <cell r="F57">
            <v>0</v>
          </cell>
        </row>
        <row r="58">
          <cell r="A58" t="str">
            <v>1190200</v>
          </cell>
          <cell r="B58" t="str">
            <v>其他应收款-关联公司</v>
          </cell>
          <cell r="C58">
            <v>-65281817.539999999</v>
          </cell>
          <cell r="D58">
            <v>2566038151.4400001</v>
          </cell>
          <cell r="E58">
            <v>3019504672.23</v>
          </cell>
          <cell r="F58">
            <v>-518748338.32999998</v>
          </cell>
        </row>
        <row r="59">
          <cell r="A59" t="str">
            <v>1190403</v>
          </cell>
          <cell r="B59" t="str">
            <v>其他应收款-内部-工会</v>
          </cell>
          <cell r="C59">
            <v>0</v>
          </cell>
          <cell r="D59">
            <v>100840829.81</v>
          </cell>
          <cell r="E59">
            <v>98135413.790000007</v>
          </cell>
          <cell r="F59">
            <v>2705416.02</v>
          </cell>
        </row>
        <row r="60">
          <cell r="A60" t="str">
            <v>1199901</v>
          </cell>
          <cell r="B60" t="str">
            <v>其他应收款-其他-买方信贷垫付利</v>
          </cell>
          <cell r="C60">
            <v>647429.59</v>
          </cell>
          <cell r="D60">
            <v>0</v>
          </cell>
          <cell r="E60">
            <v>0</v>
          </cell>
          <cell r="F60">
            <v>647429.59</v>
          </cell>
        </row>
        <row r="61">
          <cell r="A61" t="str">
            <v>1199902</v>
          </cell>
          <cell r="B61" t="str">
            <v>其他应收款-其他-买方信贷垫付本</v>
          </cell>
          <cell r="C61">
            <v>90000</v>
          </cell>
          <cell r="D61">
            <v>0</v>
          </cell>
          <cell r="E61">
            <v>0</v>
          </cell>
          <cell r="F61">
            <v>90000</v>
          </cell>
        </row>
        <row r="62">
          <cell r="A62" t="str">
            <v>1199903</v>
          </cell>
          <cell r="B62" t="str">
            <v>其他应收款-其他-代垫资金</v>
          </cell>
          <cell r="C62">
            <v>1259400</v>
          </cell>
          <cell r="D62">
            <v>0</v>
          </cell>
          <cell r="E62">
            <v>1259400</v>
          </cell>
          <cell r="F62">
            <v>0</v>
          </cell>
        </row>
        <row r="63">
          <cell r="A63" t="str">
            <v>1199904</v>
          </cell>
          <cell r="B63" t="str">
            <v>其他应收款-其他-押金</v>
          </cell>
          <cell r="C63">
            <v>16780612.850000001</v>
          </cell>
          <cell r="D63">
            <v>4863728</v>
          </cell>
          <cell r="E63">
            <v>10139540.689999999</v>
          </cell>
          <cell r="F63">
            <v>11504800.16</v>
          </cell>
        </row>
        <row r="64">
          <cell r="A64" t="str">
            <v>1199905</v>
          </cell>
          <cell r="B64" t="str">
            <v>其他应收款-其他-海关税</v>
          </cell>
          <cell r="C64">
            <v>567332.12</v>
          </cell>
          <cell r="D64">
            <v>0</v>
          </cell>
          <cell r="E64">
            <v>0</v>
          </cell>
          <cell r="F64">
            <v>567332.12</v>
          </cell>
        </row>
        <row r="65">
          <cell r="A65" t="str">
            <v>1199906</v>
          </cell>
          <cell r="B65" t="str">
            <v>其他应收款-其他-关联公司领料</v>
          </cell>
          <cell r="C65">
            <v>971.13</v>
          </cell>
          <cell r="D65">
            <v>125716.23</v>
          </cell>
          <cell r="E65">
            <v>81191.55</v>
          </cell>
          <cell r="F65">
            <v>45495.81</v>
          </cell>
        </row>
        <row r="66">
          <cell r="A66" t="str">
            <v>1199907</v>
          </cell>
          <cell r="B66" t="str">
            <v>其他应收款-其他-存入保证金</v>
          </cell>
          <cell r="C66">
            <v>1517080.8</v>
          </cell>
          <cell r="D66">
            <v>0</v>
          </cell>
          <cell r="E66">
            <v>102.72</v>
          </cell>
          <cell r="F66">
            <v>1516978.08</v>
          </cell>
        </row>
        <row r="67">
          <cell r="A67" t="str">
            <v>1199908</v>
          </cell>
          <cell r="B67" t="str">
            <v>其他应收款-其他-预支生活费</v>
          </cell>
          <cell r="C67">
            <v>20000</v>
          </cell>
          <cell r="D67">
            <v>1260800</v>
          </cell>
          <cell r="E67">
            <v>1000800</v>
          </cell>
          <cell r="F67">
            <v>280000</v>
          </cell>
        </row>
        <row r="68">
          <cell r="A68" t="str">
            <v>1199909</v>
          </cell>
          <cell r="B68" t="str">
            <v>其他应收款-其他-个人所得税手续</v>
          </cell>
          <cell r="C68">
            <v>0</v>
          </cell>
          <cell r="D68">
            <v>7617835.79</v>
          </cell>
          <cell r="E68">
            <v>7617835.7800000003</v>
          </cell>
          <cell r="F68">
            <v>0.01</v>
          </cell>
        </row>
        <row r="69">
          <cell r="A69" t="str">
            <v>1199910</v>
          </cell>
          <cell r="B69" t="str">
            <v>其他应收款-其他-资产报废款</v>
          </cell>
          <cell r="C69">
            <v>73966.34</v>
          </cell>
          <cell r="D69">
            <v>59430126.369999997</v>
          </cell>
          <cell r="E69">
            <v>59475990.170000002</v>
          </cell>
          <cell r="F69">
            <v>28102.54</v>
          </cell>
        </row>
        <row r="70">
          <cell r="A70" t="str">
            <v>1199999</v>
          </cell>
          <cell r="B70" t="str">
            <v>其他应收款-其他-其他</v>
          </cell>
          <cell r="C70">
            <v>176736667.28</v>
          </cell>
          <cell r="D70">
            <v>10945983489.360001</v>
          </cell>
          <cell r="E70">
            <v>10115897878.02</v>
          </cell>
          <cell r="F70">
            <v>1006822278.62</v>
          </cell>
        </row>
        <row r="71">
          <cell r="A71" t="str">
            <v>1210000</v>
          </cell>
          <cell r="B71" t="str">
            <v>材料采购</v>
          </cell>
          <cell r="C71">
            <v>97943725.409999996</v>
          </cell>
          <cell r="D71">
            <v>13708659160.16</v>
          </cell>
          <cell r="E71">
            <v>13681068947.02</v>
          </cell>
          <cell r="F71">
            <v>125533938.55</v>
          </cell>
        </row>
        <row r="72">
          <cell r="A72" t="str">
            <v>1220100</v>
          </cell>
          <cell r="B72" t="str">
            <v>材料费用-监管费用</v>
          </cell>
          <cell r="C72">
            <v>0</v>
          </cell>
          <cell r="D72">
            <v>1158.6400000000001</v>
          </cell>
          <cell r="E72">
            <v>1158.6400000000001</v>
          </cell>
          <cell r="F72">
            <v>0</v>
          </cell>
        </row>
        <row r="73">
          <cell r="A73" t="str">
            <v>1220200</v>
          </cell>
          <cell r="B73" t="str">
            <v>材料费用-检验费用</v>
          </cell>
          <cell r="C73">
            <v>0</v>
          </cell>
          <cell r="D73">
            <v>1622.05</v>
          </cell>
          <cell r="E73">
            <v>1622.05</v>
          </cell>
          <cell r="F73">
            <v>0</v>
          </cell>
        </row>
        <row r="74">
          <cell r="A74" t="str">
            <v>1220300</v>
          </cell>
          <cell r="B74" t="str">
            <v>材料费用-关税</v>
          </cell>
          <cell r="C74">
            <v>0</v>
          </cell>
          <cell r="D74">
            <v>25875360.710000001</v>
          </cell>
          <cell r="E74">
            <v>25875360.710000001</v>
          </cell>
          <cell r="F74">
            <v>0</v>
          </cell>
        </row>
        <row r="75">
          <cell r="A75" t="str">
            <v>1229900</v>
          </cell>
          <cell r="B75" t="str">
            <v>材料费用-其他</v>
          </cell>
          <cell r="C75">
            <v>0</v>
          </cell>
          <cell r="D75">
            <v>1122287.17</v>
          </cell>
          <cell r="E75">
            <v>1122287.17</v>
          </cell>
          <cell r="F75">
            <v>0</v>
          </cell>
        </row>
        <row r="76">
          <cell r="A76" t="str">
            <v>1230100</v>
          </cell>
          <cell r="B76" t="str">
            <v>原材料-材料</v>
          </cell>
          <cell r="C76">
            <v>938372263.66999996</v>
          </cell>
          <cell r="D76">
            <v>10005283145.09</v>
          </cell>
          <cell r="E76">
            <v>9566908383.6700001</v>
          </cell>
          <cell r="F76">
            <v>1376747025.0899999</v>
          </cell>
        </row>
        <row r="77">
          <cell r="A77" t="str">
            <v>1230200</v>
          </cell>
          <cell r="B77" t="str">
            <v>原材料-材料费用</v>
          </cell>
          <cell r="C77">
            <v>15528965.119999999</v>
          </cell>
          <cell r="D77">
            <v>145125472.43000001</v>
          </cell>
          <cell r="E77">
            <v>138973301.44999999</v>
          </cell>
          <cell r="F77">
            <v>21681136.100000001</v>
          </cell>
        </row>
        <row r="78">
          <cell r="A78" t="str">
            <v>1230300</v>
          </cell>
          <cell r="B78" t="str">
            <v>原材料-资源</v>
          </cell>
          <cell r="C78">
            <v>2943949.65</v>
          </cell>
          <cell r="D78">
            <v>7828910.8099999996</v>
          </cell>
          <cell r="E78">
            <v>6774273.7400000002</v>
          </cell>
          <cell r="F78">
            <v>3998586.72</v>
          </cell>
        </row>
        <row r="79">
          <cell r="A79" t="str">
            <v>1230400</v>
          </cell>
          <cell r="B79" t="str">
            <v>原材料-外协</v>
          </cell>
          <cell r="C79">
            <v>870468.9</v>
          </cell>
          <cell r="D79">
            <v>15187083.76</v>
          </cell>
          <cell r="E79">
            <v>10525813.550000001</v>
          </cell>
          <cell r="F79">
            <v>5531739.1100000003</v>
          </cell>
        </row>
        <row r="80">
          <cell r="A80" t="str">
            <v>1230500</v>
          </cell>
          <cell r="B80" t="str">
            <v>原材料-制造费用</v>
          </cell>
          <cell r="C80">
            <v>343091.15</v>
          </cell>
          <cell r="D80">
            <v>4380443.32</v>
          </cell>
          <cell r="E80">
            <v>2993823.01</v>
          </cell>
          <cell r="F80">
            <v>1729711.46</v>
          </cell>
        </row>
        <row r="81">
          <cell r="A81" t="str">
            <v>1239900</v>
          </cell>
          <cell r="B81" t="str">
            <v>原材料-其他</v>
          </cell>
          <cell r="C81">
            <v>241175230.24000001</v>
          </cell>
          <cell r="D81">
            <v>199336267.88</v>
          </cell>
          <cell r="E81">
            <v>273525786.77999997</v>
          </cell>
          <cell r="F81">
            <v>166985711.34</v>
          </cell>
        </row>
        <row r="82">
          <cell r="A82" t="str">
            <v>1290000</v>
          </cell>
          <cell r="B82" t="str">
            <v>低值易耗品</v>
          </cell>
          <cell r="C82">
            <v>126349.91</v>
          </cell>
          <cell r="D82">
            <v>1037826.07</v>
          </cell>
          <cell r="E82">
            <v>1166182.71</v>
          </cell>
          <cell r="F82">
            <v>-2006.73</v>
          </cell>
        </row>
        <row r="83">
          <cell r="A83" t="str">
            <v>1310100</v>
          </cell>
          <cell r="B83" t="str">
            <v>原材料价格差异-标准成本差异</v>
          </cell>
          <cell r="C83">
            <v>0</v>
          </cell>
          <cell r="D83">
            <v>1630285651.27</v>
          </cell>
          <cell r="E83">
            <v>1630285651.27</v>
          </cell>
          <cell r="F83">
            <v>0</v>
          </cell>
        </row>
        <row r="84">
          <cell r="A84" t="str">
            <v>1310200</v>
          </cell>
          <cell r="B84" t="str">
            <v>原材料价格差异-PPV采购差异</v>
          </cell>
          <cell r="C84">
            <v>0</v>
          </cell>
          <cell r="D84">
            <v>1018143094.23</v>
          </cell>
          <cell r="E84">
            <v>1018143094.23</v>
          </cell>
          <cell r="F84">
            <v>0</v>
          </cell>
        </row>
        <row r="85">
          <cell r="A85" t="str">
            <v>1310300</v>
          </cell>
          <cell r="B85" t="str">
            <v>原材料价格差异-IPV发票差异</v>
          </cell>
          <cell r="C85">
            <v>0</v>
          </cell>
          <cell r="D85">
            <v>22206677.859999999</v>
          </cell>
          <cell r="E85">
            <v>22206677.859999999</v>
          </cell>
          <cell r="F85">
            <v>0</v>
          </cell>
        </row>
        <row r="86">
          <cell r="A86" t="str">
            <v>1319900</v>
          </cell>
          <cell r="B86" t="str">
            <v>原材料价格差异-分摊差异</v>
          </cell>
          <cell r="C86">
            <v>600288587.38999999</v>
          </cell>
          <cell r="D86">
            <v>545505394.74000001</v>
          </cell>
          <cell r="E86">
            <v>538306950.84000003</v>
          </cell>
          <cell r="F86">
            <v>607487031.28999996</v>
          </cell>
        </row>
        <row r="87">
          <cell r="A87" t="str">
            <v>1340100</v>
          </cell>
          <cell r="B87" t="str">
            <v>故障品-材料</v>
          </cell>
          <cell r="C87">
            <v>162605171.05000001</v>
          </cell>
          <cell r="D87">
            <v>188970087.02000001</v>
          </cell>
          <cell r="E87">
            <v>236565950.81</v>
          </cell>
          <cell r="F87">
            <v>115009307.26000001</v>
          </cell>
        </row>
        <row r="88">
          <cell r="A88" t="str">
            <v>1340200</v>
          </cell>
          <cell r="B88" t="str">
            <v>故障品-材料费用</v>
          </cell>
          <cell r="C88">
            <v>2811532.83</v>
          </cell>
          <cell r="D88">
            <v>2984239.48</v>
          </cell>
          <cell r="E88">
            <v>3727965.56</v>
          </cell>
          <cell r="F88">
            <v>2067806.75</v>
          </cell>
        </row>
        <row r="89">
          <cell r="A89" t="str">
            <v>1340300</v>
          </cell>
          <cell r="B89" t="str">
            <v>故障品-资源</v>
          </cell>
          <cell r="C89">
            <v>2664376.2799999998</v>
          </cell>
          <cell r="D89">
            <v>3980140.86</v>
          </cell>
          <cell r="E89">
            <v>4401433.59</v>
          </cell>
          <cell r="F89">
            <v>2243083.5499999998</v>
          </cell>
        </row>
        <row r="90">
          <cell r="A90" t="str">
            <v>1340400</v>
          </cell>
          <cell r="B90" t="str">
            <v>故障品-外协</v>
          </cell>
          <cell r="C90">
            <v>161260.76</v>
          </cell>
          <cell r="D90">
            <v>2662307.9900000002</v>
          </cell>
          <cell r="E90">
            <v>2418647.83</v>
          </cell>
          <cell r="F90">
            <v>404920.92</v>
          </cell>
        </row>
        <row r="91">
          <cell r="A91" t="str">
            <v>1340500</v>
          </cell>
          <cell r="B91" t="str">
            <v>故障品-制造费用</v>
          </cell>
          <cell r="C91">
            <v>434929.65</v>
          </cell>
          <cell r="D91">
            <v>1578794.36</v>
          </cell>
          <cell r="E91">
            <v>842622.94</v>
          </cell>
          <cell r="F91">
            <v>1171101.07</v>
          </cell>
        </row>
        <row r="92">
          <cell r="A92" t="str">
            <v>1349600</v>
          </cell>
          <cell r="B92" t="str">
            <v>故障品-维修</v>
          </cell>
          <cell r="C92">
            <v>4470598.07</v>
          </cell>
          <cell r="D92">
            <v>36602489.159999996</v>
          </cell>
          <cell r="E92">
            <v>30386078.699999999</v>
          </cell>
          <cell r="F92">
            <v>10687008.529999999</v>
          </cell>
        </row>
        <row r="93">
          <cell r="A93" t="str">
            <v>1349900</v>
          </cell>
          <cell r="B93" t="str">
            <v>故障品-其他</v>
          </cell>
          <cell r="C93">
            <v>6361842.3499999996</v>
          </cell>
          <cell r="D93">
            <v>8337724.5</v>
          </cell>
          <cell r="E93">
            <v>16029493.800000001</v>
          </cell>
          <cell r="F93">
            <v>-1329926.95</v>
          </cell>
        </row>
        <row r="94">
          <cell r="A94" t="str">
            <v>1350100</v>
          </cell>
          <cell r="B94" t="str">
            <v>半成品-材料</v>
          </cell>
          <cell r="C94">
            <v>400527393.63999999</v>
          </cell>
          <cell r="D94">
            <v>742896362.60000002</v>
          </cell>
          <cell r="E94">
            <v>625934354.37</v>
          </cell>
          <cell r="F94">
            <v>517489401.87</v>
          </cell>
        </row>
        <row r="95">
          <cell r="A95" t="str">
            <v>1350200</v>
          </cell>
          <cell r="B95" t="str">
            <v>半成品-材料费用</v>
          </cell>
          <cell r="C95">
            <v>6862592.6299999999</v>
          </cell>
          <cell r="D95">
            <v>12883637.58</v>
          </cell>
          <cell r="E95">
            <v>11142612.77</v>
          </cell>
          <cell r="F95">
            <v>8603617.4399999995</v>
          </cell>
        </row>
        <row r="96">
          <cell r="A96" t="str">
            <v>1350300</v>
          </cell>
          <cell r="B96" t="str">
            <v>半成品-资源</v>
          </cell>
          <cell r="C96">
            <v>10975359.810000001</v>
          </cell>
          <cell r="D96">
            <v>80831939.950000003</v>
          </cell>
          <cell r="E96">
            <v>73819700.730000004</v>
          </cell>
          <cell r="F96">
            <v>17987599.030000001</v>
          </cell>
        </row>
        <row r="97">
          <cell r="A97" t="str">
            <v>1350400</v>
          </cell>
          <cell r="B97" t="str">
            <v>半成品-外协</v>
          </cell>
          <cell r="C97">
            <v>2407539.35</v>
          </cell>
          <cell r="D97">
            <v>16277157.699999999</v>
          </cell>
          <cell r="E97">
            <v>11684631.949999999</v>
          </cell>
          <cell r="F97">
            <v>7000065.0999999996</v>
          </cell>
        </row>
        <row r="98">
          <cell r="A98" t="str">
            <v>1350500</v>
          </cell>
          <cell r="B98" t="str">
            <v>半成品-制造费用</v>
          </cell>
          <cell r="C98">
            <v>2010347.98</v>
          </cell>
          <cell r="D98">
            <v>9782168.6300000008</v>
          </cell>
          <cell r="E98">
            <v>4582207.22</v>
          </cell>
          <cell r="F98">
            <v>7210309.3899999997</v>
          </cell>
        </row>
        <row r="99">
          <cell r="A99" t="str">
            <v>1360100</v>
          </cell>
          <cell r="B99" t="str">
            <v>外购商品-公司</v>
          </cell>
          <cell r="C99">
            <v>0</v>
          </cell>
          <cell r="D99">
            <v>133311815.75</v>
          </cell>
          <cell r="E99">
            <v>133311815.75</v>
          </cell>
          <cell r="F99">
            <v>0</v>
          </cell>
        </row>
        <row r="100">
          <cell r="A100" t="str">
            <v>1360200</v>
          </cell>
          <cell r="B100" t="str">
            <v>外购商品-驻外机构</v>
          </cell>
          <cell r="C100">
            <v>0</v>
          </cell>
          <cell r="D100">
            <v>5719017.4000000004</v>
          </cell>
          <cell r="E100">
            <v>5719017.4000000004</v>
          </cell>
          <cell r="F100">
            <v>0</v>
          </cell>
        </row>
        <row r="101">
          <cell r="A101" t="str">
            <v>1370100</v>
          </cell>
          <cell r="B101" t="str">
            <v>产成品-材料</v>
          </cell>
          <cell r="C101">
            <v>1354582095.6500001</v>
          </cell>
          <cell r="D101">
            <v>4756916052.7200003</v>
          </cell>
          <cell r="E101">
            <v>3912334070.8400002</v>
          </cell>
          <cell r="F101">
            <v>2199164077.5300002</v>
          </cell>
        </row>
        <row r="102">
          <cell r="A102" t="str">
            <v>1370200</v>
          </cell>
          <cell r="B102" t="str">
            <v>产成品-材料费用</v>
          </cell>
          <cell r="C102">
            <v>2092378.35</v>
          </cell>
          <cell r="D102">
            <v>52715832.689999998</v>
          </cell>
          <cell r="E102">
            <v>28512492.190000001</v>
          </cell>
          <cell r="F102">
            <v>26295718.850000001</v>
          </cell>
        </row>
        <row r="103">
          <cell r="A103" t="str">
            <v>1370300</v>
          </cell>
          <cell r="B103" t="str">
            <v>产成品-资源</v>
          </cell>
          <cell r="C103">
            <v>3068525.21</v>
          </cell>
          <cell r="D103">
            <v>76398051.700000003</v>
          </cell>
          <cell r="E103">
            <v>39536535.950000003</v>
          </cell>
          <cell r="F103">
            <v>39930040.960000001</v>
          </cell>
        </row>
        <row r="104">
          <cell r="A104" t="str">
            <v>1370400</v>
          </cell>
          <cell r="B104" t="str">
            <v>产成品-外协</v>
          </cell>
          <cell r="C104">
            <v>1021355.69</v>
          </cell>
          <cell r="D104">
            <v>48895963.939999998</v>
          </cell>
          <cell r="E104">
            <v>24299966.550000001</v>
          </cell>
          <cell r="F104">
            <v>25617353.079999998</v>
          </cell>
        </row>
        <row r="105">
          <cell r="A105" t="str">
            <v>1370500</v>
          </cell>
          <cell r="B105" t="str">
            <v>产成品-制造费用</v>
          </cell>
          <cell r="C105">
            <v>675236.65</v>
          </cell>
          <cell r="D105">
            <v>25882504.09</v>
          </cell>
          <cell r="E105">
            <v>9318596.25</v>
          </cell>
          <cell r="F105">
            <v>17239144.489999998</v>
          </cell>
        </row>
        <row r="106">
          <cell r="A106" t="str">
            <v>1379999</v>
          </cell>
          <cell r="B106" t="str">
            <v>产成品-其他-其他</v>
          </cell>
          <cell r="C106">
            <v>-2236193</v>
          </cell>
          <cell r="D106">
            <v>2236193</v>
          </cell>
          <cell r="E106">
            <v>0</v>
          </cell>
          <cell r="F106">
            <v>0</v>
          </cell>
        </row>
        <row r="107">
          <cell r="A107" t="str">
            <v>1380000</v>
          </cell>
          <cell r="B107" t="str">
            <v>分期收款发出商品</v>
          </cell>
          <cell r="C107">
            <v>1112418771.1800001</v>
          </cell>
          <cell r="D107">
            <v>39888939.390000001</v>
          </cell>
          <cell r="E107">
            <v>-693473527.62</v>
          </cell>
          <cell r="F107">
            <v>1845781238.1900001</v>
          </cell>
        </row>
        <row r="108">
          <cell r="A108" t="str">
            <v>1400000</v>
          </cell>
          <cell r="B108" t="str">
            <v>在途材料</v>
          </cell>
          <cell r="C108">
            <v>66283215.049999997</v>
          </cell>
          <cell r="D108">
            <v>471206600.74000001</v>
          </cell>
          <cell r="E108">
            <v>459337031.44999999</v>
          </cell>
          <cell r="F108">
            <v>78152784.340000004</v>
          </cell>
        </row>
        <row r="109">
          <cell r="A109" t="str">
            <v>1410000</v>
          </cell>
          <cell r="B109" t="str">
            <v>存货跌价准备</v>
          </cell>
          <cell r="C109">
            <v>-507143734.99000001</v>
          </cell>
          <cell r="D109">
            <v>341389052.77999997</v>
          </cell>
          <cell r="E109">
            <v>239127914.22</v>
          </cell>
          <cell r="F109">
            <v>-404882596.43000001</v>
          </cell>
        </row>
        <row r="110">
          <cell r="A110" t="str">
            <v>1510100</v>
          </cell>
          <cell r="B110" t="str">
            <v>长期股权投资-投资成本</v>
          </cell>
          <cell r="C110">
            <v>1436594359.5699999</v>
          </cell>
          <cell r="D110">
            <v>354643946.54000002</v>
          </cell>
          <cell r="E110">
            <v>218990454.36000001</v>
          </cell>
          <cell r="F110">
            <v>1572247851.75</v>
          </cell>
        </row>
        <row r="111">
          <cell r="A111" t="str">
            <v>1510200</v>
          </cell>
          <cell r="B111" t="str">
            <v>长期股权投资-损益调整</v>
          </cell>
          <cell r="C111">
            <v>2684233680.6500001</v>
          </cell>
          <cell r="D111">
            <v>1525590023.9100001</v>
          </cell>
          <cell r="E111">
            <v>1636867906.22</v>
          </cell>
          <cell r="F111">
            <v>2572955798.3400002</v>
          </cell>
        </row>
        <row r="112">
          <cell r="A112" t="str">
            <v>1510400</v>
          </cell>
          <cell r="B112" t="str">
            <v>长期股权投资-股权投资差额</v>
          </cell>
          <cell r="C112">
            <v>-126231474.53</v>
          </cell>
          <cell r="D112">
            <v>121684965.42</v>
          </cell>
          <cell r="E112">
            <v>58190574.109999999</v>
          </cell>
          <cell r="F112">
            <v>-62737083.219999999</v>
          </cell>
        </row>
        <row r="113">
          <cell r="A113" t="str">
            <v>1519800</v>
          </cell>
          <cell r="B113" t="str">
            <v>长期股权投资-长期股权投资中转</v>
          </cell>
          <cell r="C113">
            <v>15409400</v>
          </cell>
          <cell r="D113">
            <v>164364417.77000001</v>
          </cell>
          <cell r="E113">
            <v>179773817.77000001</v>
          </cell>
          <cell r="F113">
            <v>0</v>
          </cell>
        </row>
        <row r="114">
          <cell r="A114" t="str">
            <v>1610100</v>
          </cell>
          <cell r="B114" t="str">
            <v>固定资产-房屋建筑物</v>
          </cell>
          <cell r="C114">
            <v>1447270001.28</v>
          </cell>
          <cell r="D114">
            <v>1776684945.47</v>
          </cell>
          <cell r="E114">
            <v>710855679.07000005</v>
          </cell>
          <cell r="F114">
            <v>2513099267.6799998</v>
          </cell>
        </row>
        <row r="115">
          <cell r="A115" t="str">
            <v>1610200</v>
          </cell>
          <cell r="B115" t="str">
            <v>固定资产-机器设备</v>
          </cell>
          <cell r="C115">
            <v>408719821.94</v>
          </cell>
          <cell r="D115">
            <v>848428388.85000002</v>
          </cell>
          <cell r="E115">
            <v>5542032.8799999999</v>
          </cell>
          <cell r="F115">
            <v>1251606177.9100001</v>
          </cell>
        </row>
        <row r="116">
          <cell r="A116" t="str">
            <v>1610300</v>
          </cell>
          <cell r="B116" t="str">
            <v>固定资产-电子设备</v>
          </cell>
          <cell r="C116">
            <v>1838598977.8199999</v>
          </cell>
          <cell r="D116">
            <v>192580941.21000001</v>
          </cell>
          <cell r="E116">
            <v>221496608</v>
          </cell>
          <cell r="F116">
            <v>1809683311.03</v>
          </cell>
        </row>
        <row r="117">
          <cell r="A117" t="str">
            <v>1610400</v>
          </cell>
          <cell r="B117" t="str">
            <v>固定资产-运输设备</v>
          </cell>
          <cell r="C117">
            <v>139085664.46000001</v>
          </cell>
          <cell r="D117">
            <v>10667370.76</v>
          </cell>
          <cell r="E117">
            <v>7684951.6600000001</v>
          </cell>
          <cell r="F117">
            <v>142068083.56</v>
          </cell>
        </row>
        <row r="118">
          <cell r="A118" t="str">
            <v>1619800</v>
          </cell>
          <cell r="B118" t="str">
            <v>固定资产-待转固定资产</v>
          </cell>
          <cell r="C118">
            <v>18677515.52</v>
          </cell>
          <cell r="D118">
            <v>1941234611.1500001</v>
          </cell>
          <cell r="E118">
            <v>1985619545.1800001</v>
          </cell>
          <cell r="F118">
            <v>-25707418.510000002</v>
          </cell>
        </row>
        <row r="119">
          <cell r="A119" t="str">
            <v>1619900</v>
          </cell>
          <cell r="B119" t="str">
            <v>固定资产-其他设备</v>
          </cell>
          <cell r="C119">
            <v>99121479.879999995</v>
          </cell>
          <cell r="D119">
            <v>34059043.340000004</v>
          </cell>
          <cell r="E119">
            <v>32075732.559999999</v>
          </cell>
          <cell r="F119">
            <v>101104790.66</v>
          </cell>
        </row>
        <row r="120">
          <cell r="A120" t="str">
            <v>1650000</v>
          </cell>
          <cell r="B120" t="str">
            <v>累计折旧</v>
          </cell>
          <cell r="C120">
            <v>-1348638738.03</v>
          </cell>
          <cell r="D120">
            <v>154744334.78999999</v>
          </cell>
          <cell r="E120">
            <v>625482692.19000006</v>
          </cell>
          <cell r="F120">
            <v>-1819377095.4300001</v>
          </cell>
        </row>
        <row r="121">
          <cell r="A121" t="str">
            <v>1660000</v>
          </cell>
          <cell r="B121" t="str">
            <v>固定资产清理</v>
          </cell>
          <cell r="C121">
            <v>0</v>
          </cell>
          <cell r="D121">
            <v>105166137.34999999</v>
          </cell>
          <cell r="E121">
            <v>105166137.34999999</v>
          </cell>
          <cell r="F121">
            <v>0</v>
          </cell>
        </row>
        <row r="122">
          <cell r="A122" t="str">
            <v>1690100</v>
          </cell>
          <cell r="B122" t="str">
            <v>在建工程-房屋建筑物</v>
          </cell>
          <cell r="C122">
            <v>2294512944.3000002</v>
          </cell>
          <cell r="D122">
            <v>4517172163.2600002</v>
          </cell>
          <cell r="E122">
            <v>6083465014.0100002</v>
          </cell>
          <cell r="F122">
            <v>728220093.54999995</v>
          </cell>
        </row>
        <row r="123">
          <cell r="A123" t="str">
            <v>1690500</v>
          </cell>
          <cell r="B123" t="str">
            <v>在建工程-基建管理费</v>
          </cell>
          <cell r="C123">
            <v>613666.22</v>
          </cell>
          <cell r="D123">
            <v>12922006.25</v>
          </cell>
          <cell r="E123">
            <v>13535672.470000001</v>
          </cell>
          <cell r="F123">
            <v>0</v>
          </cell>
        </row>
        <row r="124">
          <cell r="A124" t="str">
            <v>1690600</v>
          </cell>
          <cell r="B124" t="str">
            <v>在建工程-利息</v>
          </cell>
          <cell r="C124">
            <v>43162941.189999998</v>
          </cell>
          <cell r="D124">
            <v>39789572.170000002</v>
          </cell>
          <cell r="E124">
            <v>80768706.549999997</v>
          </cell>
          <cell r="F124">
            <v>2183806.81</v>
          </cell>
        </row>
        <row r="125">
          <cell r="A125" t="str">
            <v>1690700</v>
          </cell>
          <cell r="B125" t="str">
            <v>在建工程-预付工程款</v>
          </cell>
          <cell r="C125">
            <v>1696000</v>
          </cell>
          <cell r="D125">
            <v>39016801.829999998</v>
          </cell>
          <cell r="E125">
            <v>38812801.829999998</v>
          </cell>
          <cell r="F125">
            <v>1900000</v>
          </cell>
        </row>
        <row r="126">
          <cell r="A126" t="str">
            <v>1699800</v>
          </cell>
          <cell r="B126" t="str">
            <v>在建工程-在建工程中转</v>
          </cell>
          <cell r="C126">
            <v>63073226.710000001</v>
          </cell>
          <cell r="D126">
            <v>3820037857.46</v>
          </cell>
          <cell r="E126">
            <v>3841649623.0900002</v>
          </cell>
          <cell r="F126">
            <v>41461461.079999998</v>
          </cell>
        </row>
        <row r="127">
          <cell r="A127" t="str">
            <v>1710100</v>
          </cell>
          <cell r="B127" t="str">
            <v>无形资产-专利权</v>
          </cell>
          <cell r="C127">
            <v>0</v>
          </cell>
          <cell r="D127">
            <v>7463566</v>
          </cell>
          <cell r="E127">
            <v>0</v>
          </cell>
          <cell r="F127">
            <v>7463566</v>
          </cell>
        </row>
        <row r="128">
          <cell r="A128" t="str">
            <v>1710200</v>
          </cell>
          <cell r="B128" t="str">
            <v>无形资产-软件</v>
          </cell>
          <cell r="C128">
            <v>94945682.219999999</v>
          </cell>
          <cell r="D128">
            <v>28474870.579999998</v>
          </cell>
          <cell r="E128">
            <v>0</v>
          </cell>
          <cell r="F128">
            <v>123420552.8</v>
          </cell>
        </row>
        <row r="129">
          <cell r="A129" t="str">
            <v>1710400</v>
          </cell>
          <cell r="B129" t="str">
            <v>无形资产-土地使用权</v>
          </cell>
          <cell r="C129">
            <v>340516251</v>
          </cell>
          <cell r="D129">
            <v>57894997</v>
          </cell>
          <cell r="E129">
            <v>57196996</v>
          </cell>
          <cell r="F129">
            <v>341214252</v>
          </cell>
        </row>
        <row r="130">
          <cell r="A130" t="str">
            <v>1710500</v>
          </cell>
          <cell r="B130" t="str">
            <v>无形资产-商标权</v>
          </cell>
          <cell r="C130">
            <v>0</v>
          </cell>
          <cell r="D130">
            <v>1870100</v>
          </cell>
          <cell r="E130">
            <v>0</v>
          </cell>
          <cell r="F130">
            <v>1870100</v>
          </cell>
        </row>
        <row r="131">
          <cell r="A131" t="str">
            <v>1719600</v>
          </cell>
          <cell r="B131" t="str">
            <v>无形资产-摊销</v>
          </cell>
          <cell r="C131">
            <v>-82724941.200000003</v>
          </cell>
          <cell r="D131">
            <v>3184895.21</v>
          </cell>
          <cell r="E131">
            <v>42877219.020000003</v>
          </cell>
          <cell r="F131">
            <v>-122417265.01000001</v>
          </cell>
        </row>
        <row r="132">
          <cell r="A132" t="str">
            <v>1810100</v>
          </cell>
          <cell r="B132" t="str">
            <v>长期待摊费用-装修费</v>
          </cell>
          <cell r="C132">
            <v>232113845.22</v>
          </cell>
          <cell r="D132">
            <v>901158366.13999999</v>
          </cell>
          <cell r="E132">
            <v>1836168.72</v>
          </cell>
          <cell r="F132">
            <v>1131436042.6400001</v>
          </cell>
        </row>
        <row r="133">
          <cell r="A133" t="str">
            <v>1810200</v>
          </cell>
          <cell r="B133" t="str">
            <v>长期待摊费用-租赁固定资产改良</v>
          </cell>
          <cell r="C133">
            <v>18287153.530000001</v>
          </cell>
          <cell r="D133">
            <v>309583.63</v>
          </cell>
          <cell r="E133">
            <v>8771376.5</v>
          </cell>
          <cell r="F133">
            <v>9825360.6600000001</v>
          </cell>
        </row>
        <row r="134">
          <cell r="A134" t="str">
            <v>1810300</v>
          </cell>
          <cell r="B134" t="str">
            <v>长期待摊费用-固定资产大修理</v>
          </cell>
          <cell r="C134">
            <v>1221736.8500000001</v>
          </cell>
          <cell r="D134">
            <v>0</v>
          </cell>
          <cell r="E134">
            <v>0</v>
          </cell>
          <cell r="F134">
            <v>1221736.8500000001</v>
          </cell>
        </row>
        <row r="135">
          <cell r="A135" t="str">
            <v>1819600</v>
          </cell>
          <cell r="B135" t="str">
            <v>长期待摊费用-摊销</v>
          </cell>
          <cell r="C135">
            <v>-26290550.91</v>
          </cell>
          <cell r="D135">
            <v>10220887.220000001</v>
          </cell>
          <cell r="E135">
            <v>108615247.45999999</v>
          </cell>
          <cell r="F135">
            <v>-124684911.15000001</v>
          </cell>
        </row>
        <row r="136">
          <cell r="A136" t="str">
            <v>1819900</v>
          </cell>
          <cell r="B136" t="str">
            <v>长期待摊费用-其他</v>
          </cell>
          <cell r="C136">
            <v>21571327.420000002</v>
          </cell>
          <cell r="D136">
            <v>21513551.579999998</v>
          </cell>
          <cell r="E136">
            <v>16737500</v>
          </cell>
          <cell r="F136">
            <v>26347379</v>
          </cell>
        </row>
        <row r="137">
          <cell r="A137" t="str">
            <v>1910100</v>
          </cell>
          <cell r="B137" t="str">
            <v>待处理财产损溢-流动资产</v>
          </cell>
          <cell r="C137">
            <v>0</v>
          </cell>
          <cell r="D137">
            <v>1604673.06</v>
          </cell>
          <cell r="E137">
            <v>1604673.06</v>
          </cell>
          <cell r="F137">
            <v>0</v>
          </cell>
        </row>
        <row r="138">
          <cell r="A138" t="str">
            <v>2010102</v>
          </cell>
          <cell r="B138" t="str">
            <v>短期借款-建行-华侨城支行</v>
          </cell>
          <cell r="C138">
            <v>-300000000</v>
          </cell>
          <cell r="D138">
            <v>382773000</v>
          </cell>
          <cell r="E138">
            <v>168029000</v>
          </cell>
          <cell r="F138">
            <v>-85256000</v>
          </cell>
        </row>
        <row r="139">
          <cell r="A139" t="str">
            <v>2010201</v>
          </cell>
          <cell r="B139" t="str">
            <v>短期借款-工行-南头支行</v>
          </cell>
          <cell r="C139">
            <v>-200000000</v>
          </cell>
          <cell r="D139">
            <v>1112776000</v>
          </cell>
          <cell r="E139">
            <v>1154159500</v>
          </cell>
          <cell r="F139">
            <v>-241383500</v>
          </cell>
        </row>
        <row r="140">
          <cell r="A140" t="str">
            <v>2010401</v>
          </cell>
          <cell r="B140" t="str">
            <v>短期借款-深圳发展行-南头支行</v>
          </cell>
          <cell r="C140">
            <v>-480000000</v>
          </cell>
          <cell r="D140">
            <v>880000000</v>
          </cell>
          <cell r="E140">
            <v>400000000</v>
          </cell>
          <cell r="F140">
            <v>0</v>
          </cell>
        </row>
        <row r="141">
          <cell r="A141" t="str">
            <v>2010702</v>
          </cell>
          <cell r="B141" t="str">
            <v>短期借款-中行-深圳分行</v>
          </cell>
          <cell r="C141">
            <v>-640000000</v>
          </cell>
          <cell r="D141">
            <v>1340011310</v>
          </cell>
          <cell r="E141">
            <v>856027105</v>
          </cell>
          <cell r="F141">
            <v>-156015795</v>
          </cell>
        </row>
        <row r="142">
          <cell r="A142" t="str">
            <v>2010801</v>
          </cell>
          <cell r="B142" t="str">
            <v>短期借款-交行-华侨城支行</v>
          </cell>
          <cell r="C142">
            <v>-350000000</v>
          </cell>
          <cell r="D142">
            <v>882773000</v>
          </cell>
          <cell r="E142">
            <v>618029000</v>
          </cell>
          <cell r="F142">
            <v>-85256000</v>
          </cell>
        </row>
        <row r="143">
          <cell r="A143" t="str">
            <v>2011501</v>
          </cell>
          <cell r="B143" t="str">
            <v>短期借款-中国进出口银行</v>
          </cell>
          <cell r="C143">
            <v>0</v>
          </cell>
          <cell r="D143">
            <v>21600</v>
          </cell>
          <cell r="E143">
            <v>497982800</v>
          </cell>
          <cell r="F143">
            <v>-497961200</v>
          </cell>
        </row>
        <row r="144">
          <cell r="A144" t="str">
            <v>2011601</v>
          </cell>
          <cell r="B144" t="str">
            <v>短期借款-花旗银行-深圳分行</v>
          </cell>
          <cell r="C144">
            <v>0</v>
          </cell>
          <cell r="D144">
            <v>600</v>
          </cell>
          <cell r="E144">
            <v>8277300</v>
          </cell>
          <cell r="F144">
            <v>-8276700</v>
          </cell>
        </row>
        <row r="145">
          <cell r="A145" t="str">
            <v>2011801</v>
          </cell>
          <cell r="B145" t="str">
            <v>短期借款-荷兰银行-深圳分行</v>
          </cell>
          <cell r="C145">
            <v>0</v>
          </cell>
          <cell r="D145">
            <v>1497.6</v>
          </cell>
          <cell r="E145">
            <v>12416547.6</v>
          </cell>
          <cell r="F145">
            <v>-12415050</v>
          </cell>
        </row>
        <row r="146">
          <cell r="A146" t="str">
            <v>2020102</v>
          </cell>
          <cell r="B146" t="str">
            <v>应付票据-银行承兑汇票-建行华侨</v>
          </cell>
          <cell r="C146">
            <v>-38021029.880000003</v>
          </cell>
          <cell r="D146">
            <v>232043824.94</v>
          </cell>
          <cell r="E146">
            <v>336794702.98000002</v>
          </cell>
          <cell r="F146">
            <v>-142771907.91999999</v>
          </cell>
        </row>
        <row r="147">
          <cell r="A147" t="str">
            <v>2020103</v>
          </cell>
          <cell r="B147" t="str">
            <v>应付票据-银行承兑汇票-工行南头</v>
          </cell>
          <cell r="C147">
            <v>-135554618.78999999</v>
          </cell>
          <cell r="D147">
            <v>722268628.80999994</v>
          </cell>
          <cell r="E147">
            <v>880588342.09000003</v>
          </cell>
          <cell r="F147">
            <v>-293874332.06999999</v>
          </cell>
        </row>
        <row r="148">
          <cell r="A148" t="str">
            <v>2020104</v>
          </cell>
          <cell r="B148" t="str">
            <v>应付票据-银行承兑汇票-深圳发展</v>
          </cell>
          <cell r="C148">
            <v>-109592555.77</v>
          </cell>
          <cell r="D148">
            <v>589011733.08000004</v>
          </cell>
          <cell r="E148">
            <v>1210483311.1900001</v>
          </cell>
          <cell r="F148">
            <v>-731064133.88</v>
          </cell>
        </row>
        <row r="149">
          <cell r="A149" t="str">
            <v>2020105</v>
          </cell>
          <cell r="B149" t="str">
            <v>应付票据-银行承兑汇票-深圳发展</v>
          </cell>
          <cell r="C149">
            <v>-232103756.71000001</v>
          </cell>
          <cell r="D149">
            <v>494939162.83999997</v>
          </cell>
          <cell r="E149">
            <v>680455239.37</v>
          </cell>
          <cell r="F149">
            <v>-417619833.24000001</v>
          </cell>
        </row>
        <row r="150">
          <cell r="A150" t="str">
            <v>2020107</v>
          </cell>
          <cell r="B150" t="str">
            <v>应付票据-银行承兑汇票-交行华侨</v>
          </cell>
          <cell r="C150">
            <v>-158156414.19</v>
          </cell>
          <cell r="D150">
            <v>385628249.94999999</v>
          </cell>
          <cell r="E150">
            <v>385512004.63</v>
          </cell>
          <cell r="F150">
            <v>-158040168.87</v>
          </cell>
        </row>
        <row r="151">
          <cell r="A151" t="str">
            <v>2020109</v>
          </cell>
          <cell r="B151" t="str">
            <v>应付票据-银行承兑汇票-商行南山</v>
          </cell>
          <cell r="C151">
            <v>0</v>
          </cell>
          <cell r="D151">
            <v>23105497.719999999</v>
          </cell>
          <cell r="E151">
            <v>191397334.59</v>
          </cell>
          <cell r="F151">
            <v>-168291836.87</v>
          </cell>
        </row>
        <row r="152">
          <cell r="A152" t="str">
            <v>2020200</v>
          </cell>
          <cell r="B152" t="str">
            <v>应付票据-商业承兑汇票</v>
          </cell>
          <cell r="C152">
            <v>0</v>
          </cell>
          <cell r="D152">
            <v>96586107.489999995</v>
          </cell>
          <cell r="E152">
            <v>96586107.489999995</v>
          </cell>
          <cell r="F152">
            <v>0</v>
          </cell>
        </row>
        <row r="153">
          <cell r="A153" t="str">
            <v>2020301</v>
          </cell>
          <cell r="B153" t="str">
            <v>应付票据-远期信用证-中行深圳分</v>
          </cell>
          <cell r="C153">
            <v>-5948365.2400000002</v>
          </cell>
          <cell r="D153">
            <v>39348382.920000002</v>
          </cell>
          <cell r="E153">
            <v>39985744.299999997</v>
          </cell>
          <cell r="F153">
            <v>-6585726.6200000001</v>
          </cell>
        </row>
        <row r="154">
          <cell r="A154" t="str">
            <v>2030101</v>
          </cell>
          <cell r="B154" t="str">
            <v>应付账款-应计暂估-标准采购资产</v>
          </cell>
          <cell r="C154">
            <v>-683341545.73000002</v>
          </cell>
          <cell r="D154">
            <v>11242038412.120001</v>
          </cell>
          <cell r="E154">
            <v>11903030757.1</v>
          </cell>
          <cell r="F154">
            <v>-1344333890.71</v>
          </cell>
        </row>
        <row r="155">
          <cell r="A155" t="str">
            <v>2030102</v>
          </cell>
          <cell r="B155" t="str">
            <v>应付账款-应计暂估-标准采购费用</v>
          </cell>
          <cell r="C155">
            <v>-199542383.43000001</v>
          </cell>
          <cell r="D155">
            <v>1688128627.95</v>
          </cell>
          <cell r="E155">
            <v>1648823668.74</v>
          </cell>
          <cell r="F155">
            <v>-160237424.22</v>
          </cell>
        </row>
        <row r="156">
          <cell r="A156" t="str">
            <v>2030103</v>
          </cell>
          <cell r="B156" t="str">
            <v>应付账款-应计暂估-风险采购</v>
          </cell>
          <cell r="C156">
            <v>-836316.88</v>
          </cell>
          <cell r="D156">
            <v>9161.92</v>
          </cell>
          <cell r="E156">
            <v>2205.48</v>
          </cell>
          <cell r="F156">
            <v>-829360.44</v>
          </cell>
        </row>
        <row r="157">
          <cell r="A157" t="str">
            <v>2030104</v>
          </cell>
          <cell r="B157" t="str">
            <v>应付账款-应计暂估-应付工程结算</v>
          </cell>
          <cell r="C157">
            <v>-38.07</v>
          </cell>
          <cell r="D157">
            <v>5747194365.7600002</v>
          </cell>
          <cell r="E157">
            <v>6354908265.5900002</v>
          </cell>
          <cell r="F157">
            <v>-607713937.89999998</v>
          </cell>
        </row>
        <row r="158">
          <cell r="A158" t="str">
            <v>2030200</v>
          </cell>
          <cell r="B158" t="str">
            <v>应付账款-外部供应商</v>
          </cell>
          <cell r="C158">
            <v>-2296871625.8200002</v>
          </cell>
          <cell r="D158">
            <v>27480827137.16</v>
          </cell>
          <cell r="E158">
            <v>26985120044.330002</v>
          </cell>
          <cell r="F158">
            <v>-1801164532.99</v>
          </cell>
        </row>
        <row r="159">
          <cell r="A159" t="str">
            <v>2030300</v>
          </cell>
          <cell r="B159" t="str">
            <v>应付账款-内部供应商</v>
          </cell>
          <cell r="C159">
            <v>-17357389.489999998</v>
          </cell>
          <cell r="D159">
            <v>27102596326.080002</v>
          </cell>
          <cell r="E159">
            <v>27098220652.709999</v>
          </cell>
          <cell r="F159">
            <v>-12981716.119999999</v>
          </cell>
        </row>
        <row r="160">
          <cell r="A160" t="str">
            <v>2040000</v>
          </cell>
          <cell r="B160" t="str">
            <v>预收账款</v>
          </cell>
          <cell r="C160">
            <v>-312529899.00999999</v>
          </cell>
          <cell r="D160">
            <v>65472928256.080002</v>
          </cell>
          <cell r="E160">
            <v>65544599612.959999</v>
          </cell>
          <cell r="F160">
            <v>-384201255.88999999</v>
          </cell>
        </row>
        <row r="161">
          <cell r="A161" t="str">
            <v>2090100</v>
          </cell>
          <cell r="B161" t="str">
            <v>其他应付款-外部</v>
          </cell>
          <cell r="C161">
            <v>7267582.0499999998</v>
          </cell>
          <cell r="D161">
            <v>30188668.48</v>
          </cell>
          <cell r="E161">
            <v>32218549.219999999</v>
          </cell>
          <cell r="F161">
            <v>5237701.3099999996</v>
          </cell>
        </row>
        <row r="162">
          <cell r="A162" t="str">
            <v>2090200</v>
          </cell>
          <cell r="B162" t="str">
            <v>(停用)其他应付款-关联公司</v>
          </cell>
          <cell r="C162">
            <v>-525606467.44999999</v>
          </cell>
          <cell r="D162">
            <v>626571587.71000004</v>
          </cell>
          <cell r="E162">
            <v>102480562.26000001</v>
          </cell>
          <cell r="F162">
            <v>-1515442</v>
          </cell>
        </row>
        <row r="163">
          <cell r="A163" t="str">
            <v>2090401</v>
          </cell>
          <cell r="B163" t="str">
            <v>其他应付款-内部-工资管理一处</v>
          </cell>
          <cell r="C163">
            <v>-4292227.79</v>
          </cell>
          <cell r="D163">
            <v>173709159.00999999</v>
          </cell>
          <cell r="E163">
            <v>121861376.34999999</v>
          </cell>
          <cell r="F163">
            <v>47555554.869999997</v>
          </cell>
        </row>
        <row r="164">
          <cell r="A164" t="str">
            <v>2090402</v>
          </cell>
          <cell r="B164" t="str">
            <v>其他应付款-内部-工资管理二处</v>
          </cell>
          <cell r="C164">
            <v>0</v>
          </cell>
          <cell r="D164">
            <v>491</v>
          </cell>
          <cell r="E164">
            <v>491</v>
          </cell>
          <cell r="F164">
            <v>0</v>
          </cell>
        </row>
        <row r="165">
          <cell r="A165" t="str">
            <v>2090403</v>
          </cell>
          <cell r="B165" t="str">
            <v>其他应付款-内部-华为工会</v>
          </cell>
          <cell r="C165">
            <v>269362922</v>
          </cell>
          <cell r="D165">
            <v>1175007032.4400001</v>
          </cell>
          <cell r="E165">
            <v>1348331147.3299999</v>
          </cell>
          <cell r="F165">
            <v>96038807.109999999</v>
          </cell>
        </row>
        <row r="166">
          <cell r="A166" t="str">
            <v>2091300</v>
          </cell>
          <cell r="B166" t="str">
            <v>其他应付款-意外伤害保障基金-计</v>
          </cell>
          <cell r="C166">
            <v>-7292359.2599999998</v>
          </cell>
          <cell r="D166">
            <v>0</v>
          </cell>
          <cell r="E166">
            <v>17882058.149999999</v>
          </cell>
          <cell r="F166">
            <v>-25174417.41</v>
          </cell>
        </row>
        <row r="167">
          <cell r="A167" t="str">
            <v>2091301</v>
          </cell>
          <cell r="B167" t="str">
            <v>其他应付款-意外伤害保障基金-人</v>
          </cell>
          <cell r="C167">
            <v>0</v>
          </cell>
          <cell r="D167">
            <v>4878137.28</v>
          </cell>
          <cell r="E167">
            <v>0</v>
          </cell>
          <cell r="F167">
            <v>4878137.28</v>
          </cell>
        </row>
        <row r="168">
          <cell r="A168" t="str">
            <v>2091302</v>
          </cell>
          <cell r="B168" t="str">
            <v>其他应付款-意外伤害保障基金-工</v>
          </cell>
          <cell r="C168">
            <v>0</v>
          </cell>
          <cell r="D168">
            <v>3613155.57</v>
          </cell>
          <cell r="E168">
            <v>763013.51</v>
          </cell>
          <cell r="F168">
            <v>2850142.06</v>
          </cell>
        </row>
        <row r="169">
          <cell r="A169" t="str">
            <v>2091303</v>
          </cell>
          <cell r="B169" t="str">
            <v>其他应付款-意外伤害保障基金-附</v>
          </cell>
          <cell r="C169">
            <v>0</v>
          </cell>
          <cell r="D169">
            <v>1972029.24</v>
          </cell>
          <cell r="E169">
            <v>5054.2</v>
          </cell>
          <cell r="F169">
            <v>1966975.04</v>
          </cell>
        </row>
        <row r="170">
          <cell r="A170" t="str">
            <v>2091400</v>
          </cell>
          <cell r="B170" t="str">
            <v>其他应付款-医疗基金-医疗保险费</v>
          </cell>
          <cell r="C170">
            <v>-2818588.09</v>
          </cell>
          <cell r="D170">
            <v>31485702.539999999</v>
          </cell>
          <cell r="E170">
            <v>32000903.780000001</v>
          </cell>
          <cell r="F170">
            <v>-3333789.33</v>
          </cell>
        </row>
        <row r="171">
          <cell r="A171" t="str">
            <v>2091401</v>
          </cell>
          <cell r="B171" t="str">
            <v>其他应付款-医疗基金-门诊帐户</v>
          </cell>
          <cell r="C171">
            <v>-70527979.219999999</v>
          </cell>
          <cell r="D171">
            <v>15412264.16</v>
          </cell>
          <cell r="E171">
            <v>39281950.289999999</v>
          </cell>
          <cell r="F171">
            <v>-94397665.349999994</v>
          </cell>
        </row>
        <row r="172">
          <cell r="A172" t="str">
            <v>2091402</v>
          </cell>
          <cell r="B172" t="str">
            <v>其他应付款-医疗基金-住院帐户</v>
          </cell>
          <cell r="C172">
            <v>-12586971.289999999</v>
          </cell>
          <cell r="D172">
            <v>10575567.15</v>
          </cell>
          <cell r="E172">
            <v>11209111.41</v>
          </cell>
          <cell r="F172">
            <v>-13220515.550000001</v>
          </cell>
        </row>
        <row r="173">
          <cell r="A173" t="str">
            <v>2099904</v>
          </cell>
          <cell r="B173" t="str">
            <v>其他应付款-其他-个人保证金</v>
          </cell>
          <cell r="C173">
            <v>-9741340.1099999994</v>
          </cell>
          <cell r="D173">
            <v>2229100</v>
          </cell>
          <cell r="E173">
            <v>2115772.9900000002</v>
          </cell>
          <cell r="F173">
            <v>-9628013.0999999996</v>
          </cell>
        </row>
        <row r="174">
          <cell r="A174" t="str">
            <v>2099905</v>
          </cell>
          <cell r="B174" t="str">
            <v>其他应付款-其他-伙食押金</v>
          </cell>
          <cell r="C174">
            <v>1664298.89</v>
          </cell>
          <cell r="D174">
            <v>0</v>
          </cell>
          <cell r="E174">
            <v>0</v>
          </cell>
          <cell r="F174">
            <v>1664298.89</v>
          </cell>
        </row>
        <row r="175">
          <cell r="A175" t="str">
            <v>2099906</v>
          </cell>
          <cell r="B175" t="str">
            <v>其他应付款-其他-工会经费</v>
          </cell>
          <cell r="C175">
            <v>-23967882.010000002</v>
          </cell>
          <cell r="D175">
            <v>56326327.600000001</v>
          </cell>
          <cell r="E175">
            <v>46399658.659999996</v>
          </cell>
          <cell r="F175">
            <v>-14041213.07</v>
          </cell>
        </row>
        <row r="176">
          <cell r="A176" t="str">
            <v>2099907</v>
          </cell>
          <cell r="B176" t="str">
            <v>其他应付款-其他-养老保险费</v>
          </cell>
          <cell r="C176">
            <v>-4085768.94</v>
          </cell>
          <cell r="D176">
            <v>82132865.909999996</v>
          </cell>
          <cell r="E176">
            <v>81619044.670000002</v>
          </cell>
          <cell r="F176">
            <v>-3571947.7</v>
          </cell>
        </row>
        <row r="177">
          <cell r="A177" t="str">
            <v>2099908</v>
          </cell>
          <cell r="B177" t="str">
            <v>其他应付款-其他-职工教育经费</v>
          </cell>
          <cell r="C177">
            <v>-68463251.319999993</v>
          </cell>
          <cell r="D177">
            <v>4232134.9000000004</v>
          </cell>
          <cell r="E177">
            <v>25858065.02</v>
          </cell>
          <cell r="F177">
            <v>-90089181.439999998</v>
          </cell>
        </row>
        <row r="178">
          <cell r="A178" t="str">
            <v>2099909</v>
          </cell>
          <cell r="B178" t="str">
            <v>其他应付款-其他-代扣税金</v>
          </cell>
          <cell r="C178">
            <v>122318.93</v>
          </cell>
          <cell r="D178">
            <v>8469615.9299999997</v>
          </cell>
          <cell r="E178">
            <v>7500899.3099999996</v>
          </cell>
          <cell r="F178">
            <v>1091035.55</v>
          </cell>
        </row>
        <row r="179">
          <cell r="A179" t="str">
            <v>2099911</v>
          </cell>
          <cell r="B179" t="str">
            <v>其他应付款-其他-待扣款科目</v>
          </cell>
          <cell r="C179">
            <v>165347.82999999999</v>
          </cell>
          <cell r="D179">
            <v>596255</v>
          </cell>
          <cell r="E179">
            <v>682646</v>
          </cell>
          <cell r="F179">
            <v>78956.83</v>
          </cell>
        </row>
        <row r="180">
          <cell r="A180" t="str">
            <v>2099912</v>
          </cell>
          <cell r="B180" t="str">
            <v>其他应付款-其他-押金</v>
          </cell>
          <cell r="C180">
            <v>-10238951</v>
          </cell>
          <cell r="D180">
            <v>7097677.0199999996</v>
          </cell>
          <cell r="E180">
            <v>119164418.31999999</v>
          </cell>
          <cell r="F180">
            <v>-122305692.3</v>
          </cell>
        </row>
        <row r="181">
          <cell r="A181" t="str">
            <v>2099916</v>
          </cell>
          <cell r="B181" t="str">
            <v>其他应付款-其他-其他保险费</v>
          </cell>
          <cell r="C181">
            <v>7291.94</v>
          </cell>
          <cell r="D181">
            <v>2430339.83</v>
          </cell>
          <cell r="E181">
            <v>2627499.0299999998</v>
          </cell>
          <cell r="F181">
            <v>-189867.26</v>
          </cell>
        </row>
        <row r="182">
          <cell r="A182" t="str">
            <v>2099917</v>
          </cell>
          <cell r="B182" t="str">
            <v>其他应付款-其他-员工基金</v>
          </cell>
          <cell r="C182">
            <v>-365151244.66000003</v>
          </cell>
          <cell r="D182">
            <v>470315313.43000001</v>
          </cell>
          <cell r="E182">
            <v>184820110.08000001</v>
          </cell>
          <cell r="F182">
            <v>-79656041.310000002</v>
          </cell>
        </row>
        <row r="183">
          <cell r="A183" t="str">
            <v>2099918</v>
          </cell>
          <cell r="B183" t="str">
            <v>其他应付款-其他-竞标保证金</v>
          </cell>
          <cell r="C183">
            <v>-341600</v>
          </cell>
          <cell r="D183">
            <v>14292600</v>
          </cell>
          <cell r="E183">
            <v>13966000</v>
          </cell>
          <cell r="F183">
            <v>-15000</v>
          </cell>
        </row>
        <row r="184">
          <cell r="A184" t="str">
            <v>2099919</v>
          </cell>
          <cell r="B184" t="str">
            <v>其他应付款-其他-销售目标承诺保</v>
          </cell>
          <cell r="C184">
            <v>-1990524</v>
          </cell>
          <cell r="D184">
            <v>2028491.88</v>
          </cell>
          <cell r="E184">
            <v>3789107.46</v>
          </cell>
          <cell r="F184">
            <v>-3751139.58</v>
          </cell>
        </row>
        <row r="185">
          <cell r="A185" t="str">
            <v>2099999</v>
          </cell>
          <cell r="B185" t="str">
            <v>其他应付款-其他-其他</v>
          </cell>
          <cell r="C185">
            <v>-982778355.02999997</v>
          </cell>
          <cell r="D185">
            <v>11779083267.73</v>
          </cell>
          <cell r="E185">
            <v>11841930786.120001</v>
          </cell>
          <cell r="F185">
            <v>-1045625873.42</v>
          </cell>
        </row>
        <row r="186">
          <cell r="A186" t="str">
            <v>2110000</v>
          </cell>
          <cell r="B186" t="str">
            <v>应付工资</v>
          </cell>
          <cell r="C186">
            <v>0</v>
          </cell>
          <cell r="D186">
            <v>1735295288.2</v>
          </cell>
          <cell r="E186">
            <v>1735295288.2</v>
          </cell>
          <cell r="F186">
            <v>0</v>
          </cell>
        </row>
        <row r="187">
          <cell r="A187" t="str">
            <v>2140100</v>
          </cell>
          <cell r="B187" t="str">
            <v>应付福利费-提取</v>
          </cell>
          <cell r="C187">
            <v>-486244446.79000002</v>
          </cell>
          <cell r="D187">
            <v>142.93</v>
          </cell>
          <cell r="E187">
            <v>137909577.43000001</v>
          </cell>
          <cell r="F187">
            <v>-624153881.28999996</v>
          </cell>
        </row>
        <row r="188">
          <cell r="A188" t="str">
            <v>2140201</v>
          </cell>
          <cell r="B188" t="str">
            <v>应付福利费-应用-医药费</v>
          </cell>
          <cell r="C188">
            <v>129268268.06</v>
          </cell>
          <cell r="D188">
            <v>3431493.49</v>
          </cell>
          <cell r="E188">
            <v>249092.54</v>
          </cell>
          <cell r="F188">
            <v>132450669.01000001</v>
          </cell>
        </row>
        <row r="189">
          <cell r="A189" t="str">
            <v>2140202</v>
          </cell>
          <cell r="B189" t="str">
            <v>应付福利费-应用-提取人身伤害基</v>
          </cell>
          <cell r="C189">
            <v>14163115.449999999</v>
          </cell>
          <cell r="D189">
            <v>0</v>
          </cell>
          <cell r="E189">
            <v>0</v>
          </cell>
          <cell r="F189">
            <v>14163115.449999999</v>
          </cell>
        </row>
        <row r="190">
          <cell r="A190" t="str">
            <v>2140299</v>
          </cell>
          <cell r="B190" t="str">
            <v>应付福利费-应用-其他</v>
          </cell>
          <cell r="C190">
            <v>320510943.23000002</v>
          </cell>
          <cell r="D190">
            <v>183506460.66999999</v>
          </cell>
          <cell r="E190">
            <v>23126166.489999998</v>
          </cell>
          <cell r="F190">
            <v>480891237.41000003</v>
          </cell>
        </row>
        <row r="191">
          <cell r="A191" t="str">
            <v>2210101</v>
          </cell>
          <cell r="B191" t="str">
            <v>应交税金-应交增值税-进项（境内</v>
          </cell>
          <cell r="C191">
            <v>915124763.71000004</v>
          </cell>
          <cell r="D191">
            <v>992291559.92999995</v>
          </cell>
          <cell r="E191">
            <v>917264157.62</v>
          </cell>
          <cell r="F191">
            <v>990152166.01999998</v>
          </cell>
        </row>
        <row r="192">
          <cell r="A192" t="str">
            <v>2210102</v>
          </cell>
          <cell r="B192" t="str">
            <v>应交税金-应交增值税-进项（进口</v>
          </cell>
          <cell r="C192">
            <v>651967296.91999996</v>
          </cell>
          <cell r="D192">
            <v>865481841.16999996</v>
          </cell>
          <cell r="E192">
            <v>651967296.91999996</v>
          </cell>
          <cell r="F192">
            <v>865481841.16999996</v>
          </cell>
        </row>
        <row r="193">
          <cell r="A193" t="str">
            <v>2210103</v>
          </cell>
          <cell r="B193" t="str">
            <v>应交税金-应交增值税-进项（运费</v>
          </cell>
          <cell r="C193">
            <v>4526188.7699999996</v>
          </cell>
          <cell r="D193">
            <v>6047039.7300000004</v>
          </cell>
          <cell r="E193">
            <v>4541392.4400000004</v>
          </cell>
          <cell r="F193">
            <v>6031836.0599999996</v>
          </cell>
        </row>
        <row r="194">
          <cell r="A194" t="str">
            <v>2210104</v>
          </cell>
          <cell r="B194" t="str">
            <v>应交税金-应交增值税-进项（水电</v>
          </cell>
          <cell r="C194">
            <v>0</v>
          </cell>
          <cell r="D194">
            <v>8206168.3899999997</v>
          </cell>
          <cell r="E194">
            <v>60656.09</v>
          </cell>
          <cell r="F194">
            <v>8145512.2999999998</v>
          </cell>
        </row>
        <row r="195">
          <cell r="A195" t="str">
            <v>2210105</v>
          </cell>
          <cell r="B195" t="str">
            <v>应交税金-应交增值税-进项（软件</v>
          </cell>
          <cell r="C195">
            <v>3037587.89</v>
          </cell>
          <cell r="D195">
            <v>26931324.859999999</v>
          </cell>
          <cell r="E195">
            <v>3485681.11</v>
          </cell>
          <cell r="F195">
            <v>26483231.640000001</v>
          </cell>
        </row>
        <row r="196">
          <cell r="A196" t="str">
            <v>2210106</v>
          </cell>
          <cell r="B196" t="str">
            <v>应交税金-应交增值税-进项（低值</v>
          </cell>
          <cell r="C196">
            <v>0</v>
          </cell>
          <cell r="D196">
            <v>3962685.22</v>
          </cell>
          <cell r="E196">
            <v>0</v>
          </cell>
          <cell r="F196">
            <v>3962685.22</v>
          </cell>
        </row>
        <row r="197">
          <cell r="A197" t="str">
            <v>2210107</v>
          </cell>
          <cell r="B197" t="str">
            <v>应交税金-应交增值税-进项税额（</v>
          </cell>
          <cell r="C197">
            <v>0</v>
          </cell>
          <cell r="D197">
            <v>2967881.38</v>
          </cell>
          <cell r="E197">
            <v>0</v>
          </cell>
          <cell r="F197">
            <v>2967881.38</v>
          </cell>
        </row>
        <row r="198">
          <cell r="A198" t="str">
            <v>2210111</v>
          </cell>
          <cell r="B198" t="str">
            <v>应交税金-应交增值税-销项（地产</v>
          </cell>
          <cell r="C198">
            <v>-35698405.060000002</v>
          </cell>
          <cell r="D198">
            <v>35698405.060000002</v>
          </cell>
          <cell r="E198">
            <v>0</v>
          </cell>
          <cell r="F198">
            <v>0</v>
          </cell>
        </row>
        <row r="199">
          <cell r="A199" t="str">
            <v>2210112</v>
          </cell>
          <cell r="B199" t="str">
            <v>应交税金-应交增值税-销项（一般</v>
          </cell>
          <cell r="C199">
            <v>-2030704409.2</v>
          </cell>
          <cell r="D199">
            <v>2060155245.4200001</v>
          </cell>
          <cell r="E199">
            <v>2425025214.9200001</v>
          </cell>
          <cell r="F199">
            <v>-2395574378.6999998</v>
          </cell>
        </row>
        <row r="200">
          <cell r="A200" t="str">
            <v>2210119</v>
          </cell>
          <cell r="B200" t="str">
            <v>应交税金-应交增值税-销项（其他</v>
          </cell>
          <cell r="C200">
            <v>-81686204.599999994</v>
          </cell>
          <cell r="D200">
            <v>81686463.409999996</v>
          </cell>
          <cell r="E200">
            <v>66173105.439999998</v>
          </cell>
          <cell r="F200">
            <v>-66172846.630000003</v>
          </cell>
        </row>
        <row r="201">
          <cell r="A201" t="str">
            <v>2210121</v>
          </cell>
          <cell r="B201" t="str">
            <v>应交税金-应交增值税-进项转出（</v>
          </cell>
          <cell r="C201">
            <v>-22488802.059999999</v>
          </cell>
          <cell r="D201">
            <v>22488802.059999999</v>
          </cell>
          <cell r="E201">
            <v>0</v>
          </cell>
          <cell r="F201">
            <v>0</v>
          </cell>
        </row>
        <row r="202">
          <cell r="A202" t="str">
            <v>2210129</v>
          </cell>
          <cell r="B202" t="str">
            <v>应交税金-应交增值税-进项转出（</v>
          </cell>
          <cell r="C202">
            <v>-1389876.91</v>
          </cell>
          <cell r="D202">
            <v>1392447.84</v>
          </cell>
          <cell r="E202">
            <v>917600.95</v>
          </cell>
          <cell r="F202">
            <v>-915030.02</v>
          </cell>
        </row>
        <row r="203">
          <cell r="A203" t="str">
            <v>2210131</v>
          </cell>
          <cell r="B203" t="str">
            <v>应交税金-应交增值税-销项转出（</v>
          </cell>
          <cell r="C203">
            <v>35698405.060000002</v>
          </cell>
          <cell r="D203">
            <v>0</v>
          </cell>
          <cell r="E203">
            <v>35698405.060000002</v>
          </cell>
          <cell r="F203">
            <v>0</v>
          </cell>
        </row>
        <row r="204">
          <cell r="A204" t="str">
            <v>2210140</v>
          </cell>
          <cell r="B204" t="str">
            <v>应交税金-应交增值税-已交税金</v>
          </cell>
          <cell r="C204">
            <v>374721890.24000001</v>
          </cell>
          <cell r="D204">
            <v>393712375.22000003</v>
          </cell>
          <cell r="E204">
            <v>374721890.24000001</v>
          </cell>
          <cell r="F204">
            <v>393712375.22000003</v>
          </cell>
        </row>
        <row r="205">
          <cell r="A205" t="str">
            <v>2210200</v>
          </cell>
          <cell r="B205" t="str">
            <v>应交税金-未交增值税</v>
          </cell>
          <cell r="C205">
            <v>1189003.18</v>
          </cell>
          <cell r="D205">
            <v>286261622.43000001</v>
          </cell>
          <cell r="E205">
            <v>276467292.20999998</v>
          </cell>
          <cell r="F205">
            <v>10983333.4</v>
          </cell>
        </row>
        <row r="206">
          <cell r="A206" t="str">
            <v>2210300</v>
          </cell>
          <cell r="B206" t="str">
            <v>应交税金-应交企业所得税</v>
          </cell>
          <cell r="C206">
            <v>-59127779.950000003</v>
          </cell>
          <cell r="D206">
            <v>81128594.689999998</v>
          </cell>
          <cell r="E206">
            <v>383744782.77999997</v>
          </cell>
          <cell r="F206">
            <v>-361743968.04000002</v>
          </cell>
        </row>
        <row r="207">
          <cell r="A207" t="str">
            <v>2210400</v>
          </cell>
          <cell r="B207" t="str">
            <v>应交税金-应交城建税</v>
          </cell>
          <cell r="C207">
            <v>-1774667.4</v>
          </cell>
          <cell r="D207">
            <v>6507004.6600000001</v>
          </cell>
          <cell r="E207">
            <v>4734895.97</v>
          </cell>
          <cell r="F207">
            <v>-2558.71</v>
          </cell>
        </row>
        <row r="208">
          <cell r="A208" t="str">
            <v>2210500</v>
          </cell>
          <cell r="B208" t="str">
            <v>应交税金-营业税</v>
          </cell>
          <cell r="C208">
            <v>42386.11</v>
          </cell>
          <cell r="D208">
            <v>1437012.21</v>
          </cell>
          <cell r="E208">
            <v>1718836.03</v>
          </cell>
          <cell r="F208">
            <v>-239437.71</v>
          </cell>
        </row>
        <row r="209">
          <cell r="A209" t="str">
            <v>2210600</v>
          </cell>
          <cell r="B209" t="str">
            <v>应交税金-个人所得税</v>
          </cell>
          <cell r="C209">
            <v>-108610289.28</v>
          </cell>
          <cell r="D209">
            <v>372271606.27999997</v>
          </cell>
          <cell r="E209">
            <v>383709443.86000001</v>
          </cell>
          <cell r="F209">
            <v>-120048126.86</v>
          </cell>
        </row>
        <row r="210">
          <cell r="A210" t="str">
            <v>2230001</v>
          </cell>
          <cell r="B210" t="str">
            <v>应付利润-华为工会委员会</v>
          </cell>
          <cell r="C210">
            <v>0</v>
          </cell>
          <cell r="D210">
            <v>1129818747.04</v>
          </cell>
          <cell r="E210">
            <v>1129818747.04</v>
          </cell>
          <cell r="F210">
            <v>0</v>
          </cell>
        </row>
        <row r="211">
          <cell r="A211" t="str">
            <v>2230004</v>
          </cell>
          <cell r="B211" t="str">
            <v>应付利润-任正非</v>
          </cell>
          <cell r="C211">
            <v>0</v>
          </cell>
          <cell r="D211">
            <v>0</v>
          </cell>
          <cell r="E211">
            <v>7000000</v>
          </cell>
          <cell r="F211">
            <v>-7000000</v>
          </cell>
        </row>
        <row r="212">
          <cell r="A212" t="str">
            <v>2290100</v>
          </cell>
          <cell r="B212" t="str">
            <v>其他应交款-教育费附加</v>
          </cell>
          <cell r="C212">
            <v>-5324001.96</v>
          </cell>
          <cell r="D212">
            <v>19504427.260000002</v>
          </cell>
          <cell r="E212">
            <v>14187608.42</v>
          </cell>
          <cell r="F212">
            <v>-7183.12</v>
          </cell>
        </row>
        <row r="213">
          <cell r="A213" t="str">
            <v>2310100</v>
          </cell>
          <cell r="B213" t="str">
            <v>预提费用-利息费用</v>
          </cell>
          <cell r="C213">
            <v>0</v>
          </cell>
          <cell r="D213">
            <v>69347366.430000007</v>
          </cell>
          <cell r="E213">
            <v>73845869.829999998</v>
          </cell>
          <cell r="F213">
            <v>-4498503.4000000004</v>
          </cell>
        </row>
        <row r="214">
          <cell r="A214" t="str">
            <v>2310800</v>
          </cell>
          <cell r="B214" t="str">
            <v>预提费用-奖金</v>
          </cell>
          <cell r="C214">
            <v>-119000000.12</v>
          </cell>
          <cell r="D214">
            <v>264652392.56</v>
          </cell>
          <cell r="E214">
            <v>751560333.83000004</v>
          </cell>
          <cell r="F214">
            <v>-605907941.38999999</v>
          </cell>
        </row>
        <row r="215">
          <cell r="A215" t="str">
            <v>2310900</v>
          </cell>
          <cell r="B215" t="str">
            <v>预提费用-股票期权补偿费用</v>
          </cell>
          <cell r="C215">
            <v>-63576692</v>
          </cell>
          <cell r="D215">
            <v>18135413.789999999</v>
          </cell>
          <cell r="E215">
            <v>43987922.560000002</v>
          </cell>
          <cell r="F215">
            <v>-89429200.769999996</v>
          </cell>
        </row>
        <row r="216">
          <cell r="A216" t="str">
            <v>2319900</v>
          </cell>
          <cell r="B216" t="str">
            <v>预提费用-其他</v>
          </cell>
          <cell r="C216">
            <v>-106114706.98</v>
          </cell>
          <cell r="D216">
            <v>4309298.9000000004</v>
          </cell>
          <cell r="E216">
            <v>29069645.420000002</v>
          </cell>
          <cell r="F216">
            <v>-130875053.5</v>
          </cell>
        </row>
        <row r="217">
          <cell r="A217" t="str">
            <v>2410102</v>
          </cell>
          <cell r="B217" t="str">
            <v>长期借款-建行-华侨城支行</v>
          </cell>
          <cell r="C217">
            <v>0</v>
          </cell>
          <cell r="D217">
            <v>84888000</v>
          </cell>
          <cell r="E217">
            <v>84888000</v>
          </cell>
          <cell r="F217">
            <v>0</v>
          </cell>
        </row>
        <row r="218">
          <cell r="A218" t="str">
            <v>2410201</v>
          </cell>
          <cell r="B218" t="str">
            <v>长期借款-工行-南头支行</v>
          </cell>
          <cell r="C218">
            <v>-255000000</v>
          </cell>
          <cell r="D218">
            <v>30000000</v>
          </cell>
          <cell r="E218">
            <v>135000000</v>
          </cell>
          <cell r="F218">
            <v>-360000000</v>
          </cell>
        </row>
        <row r="219">
          <cell r="A219" t="str">
            <v>2410701</v>
          </cell>
          <cell r="B219" t="str">
            <v>长期借款-中行-深圳分行</v>
          </cell>
          <cell r="C219">
            <v>-150000000</v>
          </cell>
          <cell r="D219">
            <v>0</v>
          </cell>
          <cell r="E219">
            <v>0</v>
          </cell>
          <cell r="F219">
            <v>-150000000</v>
          </cell>
        </row>
        <row r="220">
          <cell r="A220" t="str">
            <v>2411401</v>
          </cell>
          <cell r="B220" t="str">
            <v>长期借款-国家开发银行-深圳分行</v>
          </cell>
          <cell r="C220">
            <v>-1710000000</v>
          </cell>
          <cell r="D220">
            <v>20000000</v>
          </cell>
          <cell r="E220">
            <v>430000000</v>
          </cell>
          <cell r="F220">
            <v>-2120000000</v>
          </cell>
        </row>
        <row r="221">
          <cell r="A221" t="str">
            <v>2411501</v>
          </cell>
          <cell r="B221" t="str">
            <v>长期借款-中国进出口银行</v>
          </cell>
          <cell r="C221">
            <v>-809000000</v>
          </cell>
          <cell r="D221">
            <v>509000000</v>
          </cell>
          <cell r="E221">
            <v>300000000</v>
          </cell>
          <cell r="F221">
            <v>-600000000</v>
          </cell>
        </row>
        <row r="222">
          <cell r="A222" t="str">
            <v>2430100</v>
          </cell>
          <cell r="B222" t="str">
            <v>长期应付款-应付融资租赁款</v>
          </cell>
          <cell r="C222">
            <v>0</v>
          </cell>
          <cell r="D222">
            <v>2423268.84</v>
          </cell>
          <cell r="E222">
            <v>3661782.96</v>
          </cell>
          <cell r="F222">
            <v>-1238514.1200000001</v>
          </cell>
        </row>
        <row r="223">
          <cell r="A223" t="str">
            <v>3010002</v>
          </cell>
          <cell r="B223" t="str">
            <v>实收资本-华为技术工会</v>
          </cell>
          <cell r="C223">
            <v>-3233396585</v>
          </cell>
          <cell r="D223">
            <v>3233396585</v>
          </cell>
          <cell r="E223">
            <v>0</v>
          </cell>
          <cell r="F223">
            <v>0</v>
          </cell>
        </row>
        <row r="224">
          <cell r="A224" t="str">
            <v>3010004</v>
          </cell>
          <cell r="B224" t="str">
            <v>实收资本-任正非</v>
          </cell>
          <cell r="C224">
            <v>-35000000</v>
          </cell>
          <cell r="D224">
            <v>35000000</v>
          </cell>
          <cell r="E224">
            <v>0</v>
          </cell>
          <cell r="F224">
            <v>0</v>
          </cell>
        </row>
        <row r="225">
          <cell r="A225" t="str">
            <v>3010005</v>
          </cell>
          <cell r="B225" t="str">
            <v>实收资本-纪平</v>
          </cell>
          <cell r="C225">
            <v>0</v>
          </cell>
          <cell r="D225">
            <v>0</v>
          </cell>
          <cell r="E225">
            <v>327000</v>
          </cell>
          <cell r="F225">
            <v>-327000</v>
          </cell>
        </row>
        <row r="226">
          <cell r="A226" t="str">
            <v>3010006</v>
          </cell>
          <cell r="B226" t="str">
            <v>实收资本-深圳市华为投资控股有限</v>
          </cell>
          <cell r="C226">
            <v>0</v>
          </cell>
          <cell r="D226">
            <v>0</v>
          </cell>
          <cell r="E226">
            <v>3268396585</v>
          </cell>
          <cell r="F226">
            <v>-3268396585</v>
          </cell>
        </row>
        <row r="227">
          <cell r="A227" t="str">
            <v>3110100</v>
          </cell>
          <cell r="B227" t="str">
            <v>资本公积-股本溢价</v>
          </cell>
          <cell r="C227">
            <v>-44457780.25</v>
          </cell>
          <cell r="D227">
            <v>0</v>
          </cell>
          <cell r="E227">
            <v>575520</v>
          </cell>
          <cell r="F227">
            <v>-45033300.25</v>
          </cell>
        </row>
        <row r="228">
          <cell r="A228" t="str">
            <v>3130100</v>
          </cell>
          <cell r="B228" t="str">
            <v>盈余公积-法定盈余公积</v>
          </cell>
          <cell r="C228">
            <v>-1203437463.9000001</v>
          </cell>
          <cell r="D228">
            <v>0</v>
          </cell>
          <cell r="E228">
            <v>114734922</v>
          </cell>
          <cell r="F228">
            <v>-1318172385.9000001</v>
          </cell>
        </row>
        <row r="229">
          <cell r="A229" t="str">
            <v>3130300</v>
          </cell>
          <cell r="B229" t="str">
            <v>盈余公积-公益金</v>
          </cell>
          <cell r="C229">
            <v>-680569609.12</v>
          </cell>
          <cell r="D229">
            <v>0</v>
          </cell>
          <cell r="E229">
            <v>57367461</v>
          </cell>
          <cell r="F229">
            <v>-737937070.12</v>
          </cell>
        </row>
        <row r="230">
          <cell r="A230" t="str">
            <v>3220100</v>
          </cell>
          <cell r="B230" t="str">
            <v>利润分配-提取法定盈余公积</v>
          </cell>
          <cell r="C230">
            <v>959908528</v>
          </cell>
          <cell r="D230">
            <v>114734922</v>
          </cell>
          <cell r="E230">
            <v>0</v>
          </cell>
          <cell r="F230">
            <v>1074643450</v>
          </cell>
        </row>
        <row r="231">
          <cell r="A231" t="str">
            <v>3220300</v>
          </cell>
          <cell r="B231" t="str">
            <v>利润分配-提取法定公益金</v>
          </cell>
          <cell r="C231">
            <v>479953764</v>
          </cell>
          <cell r="D231">
            <v>57367461</v>
          </cell>
          <cell r="E231">
            <v>0</v>
          </cell>
          <cell r="F231">
            <v>537321225</v>
          </cell>
        </row>
        <row r="232">
          <cell r="A232" t="str">
            <v>3220500</v>
          </cell>
          <cell r="B232" t="str">
            <v>利润分配-应付利润</v>
          </cell>
          <cell r="C232">
            <v>4046420000</v>
          </cell>
          <cell r="D232">
            <v>653679317</v>
          </cell>
          <cell r="E232">
            <v>0</v>
          </cell>
          <cell r="F232">
            <v>4700099317</v>
          </cell>
        </row>
        <row r="233">
          <cell r="A233" t="str">
            <v>3220700</v>
          </cell>
          <cell r="B233" t="str">
            <v>利润分配-未分配利润</v>
          </cell>
          <cell r="C233">
            <v>-11240203618.24</v>
          </cell>
          <cell r="D233">
            <v>0</v>
          </cell>
          <cell r="E233">
            <v>0</v>
          </cell>
          <cell r="F233">
            <v>-11240203618.24</v>
          </cell>
        </row>
        <row r="234">
          <cell r="A234" t="str">
            <v>3220800</v>
          </cell>
          <cell r="B234" t="str">
            <v>利润分配-提取奖励基金</v>
          </cell>
          <cell r="C234">
            <v>467004709.38</v>
          </cell>
          <cell r="D234">
            <v>0</v>
          </cell>
          <cell r="E234">
            <v>0</v>
          </cell>
          <cell r="F234">
            <v>467004709.38</v>
          </cell>
        </row>
        <row r="235">
          <cell r="A235" t="str">
            <v>4010100</v>
          </cell>
          <cell r="B235" t="str">
            <v>生产成本-材料</v>
          </cell>
          <cell r="C235">
            <v>242073783</v>
          </cell>
          <cell r="D235">
            <v>1300517327.1099999</v>
          </cell>
          <cell r="E235">
            <v>1258027942.79</v>
          </cell>
          <cell r="F235">
            <v>284563167.31999999</v>
          </cell>
        </row>
        <row r="236">
          <cell r="A236" t="str">
            <v>4010200</v>
          </cell>
          <cell r="B236" t="str">
            <v>生产成本-材料费用</v>
          </cell>
          <cell r="C236">
            <v>4050947.41</v>
          </cell>
          <cell r="D236">
            <v>23750713.710000001</v>
          </cell>
          <cell r="E236">
            <v>22848788.609999999</v>
          </cell>
          <cell r="F236">
            <v>4952872.51</v>
          </cell>
        </row>
        <row r="237">
          <cell r="A237" t="str">
            <v>4010300</v>
          </cell>
          <cell r="B237" t="str">
            <v>生产成本-资源</v>
          </cell>
          <cell r="C237">
            <v>3976717.26</v>
          </cell>
          <cell r="D237">
            <v>281202327.5</v>
          </cell>
          <cell r="E237">
            <v>281212285.19</v>
          </cell>
          <cell r="F237">
            <v>3966759.57</v>
          </cell>
        </row>
        <row r="238">
          <cell r="A238" t="str">
            <v>4010400</v>
          </cell>
          <cell r="B238" t="str">
            <v>生产成本-外协</v>
          </cell>
          <cell r="C238">
            <v>2901705.01</v>
          </cell>
          <cell r="D238">
            <v>226994898.18000001</v>
          </cell>
          <cell r="E238">
            <v>224919439.91999999</v>
          </cell>
          <cell r="F238">
            <v>4977163.2699999996</v>
          </cell>
        </row>
        <row r="239">
          <cell r="A239" t="str">
            <v>4010500</v>
          </cell>
          <cell r="B239" t="str">
            <v>生产成本-制造费用</v>
          </cell>
          <cell r="C239">
            <v>531812.93999999994</v>
          </cell>
          <cell r="D239">
            <v>113389408.73</v>
          </cell>
          <cell r="E239">
            <v>108266481.75</v>
          </cell>
          <cell r="F239">
            <v>5654739.9199999999</v>
          </cell>
        </row>
        <row r="240">
          <cell r="A240" t="str">
            <v>4019900</v>
          </cell>
          <cell r="B240" t="str">
            <v>生产成本-其他</v>
          </cell>
          <cell r="C240">
            <v>0</v>
          </cell>
          <cell r="D240">
            <v>67342300.780000001</v>
          </cell>
          <cell r="E240">
            <v>67342300.780000001</v>
          </cell>
          <cell r="F240">
            <v>0</v>
          </cell>
        </row>
        <row r="241">
          <cell r="A241" t="str">
            <v>4020100</v>
          </cell>
          <cell r="B241" t="str">
            <v>资源-人工</v>
          </cell>
          <cell r="C241">
            <v>0</v>
          </cell>
          <cell r="D241">
            <v>7389.97</v>
          </cell>
          <cell r="E241">
            <v>80392753.739999995</v>
          </cell>
          <cell r="F241">
            <v>-80385363.769999996</v>
          </cell>
        </row>
        <row r="242">
          <cell r="A242" t="str">
            <v>4029900</v>
          </cell>
          <cell r="B242" t="str">
            <v>资源-其他</v>
          </cell>
          <cell r="C242">
            <v>0</v>
          </cell>
          <cell r="D242">
            <v>88335718.459999993</v>
          </cell>
          <cell r="E242">
            <v>7950354.6900000004</v>
          </cell>
          <cell r="F242">
            <v>80385363.769999996</v>
          </cell>
        </row>
        <row r="243">
          <cell r="A243" t="str">
            <v>4030100</v>
          </cell>
          <cell r="B243" t="str">
            <v>生产成本差异-物料差异</v>
          </cell>
          <cell r="C243">
            <v>0</v>
          </cell>
          <cell r="D243">
            <v>288118171.74000001</v>
          </cell>
          <cell r="E243">
            <v>288118171.74000001</v>
          </cell>
          <cell r="F243">
            <v>0</v>
          </cell>
        </row>
        <row r="244">
          <cell r="A244" t="str">
            <v>4030200</v>
          </cell>
          <cell r="B244" t="str">
            <v>生产成本差异-资源差异</v>
          </cell>
          <cell r="C244">
            <v>0</v>
          </cell>
          <cell r="D244">
            <v>41159933.859999999</v>
          </cell>
          <cell r="E244">
            <v>41159933.859999999</v>
          </cell>
          <cell r="F244">
            <v>0</v>
          </cell>
        </row>
        <row r="245">
          <cell r="A245" t="str">
            <v>4030300</v>
          </cell>
          <cell r="B245" t="str">
            <v>生产成本差异-外协差异</v>
          </cell>
          <cell r="C245">
            <v>0</v>
          </cell>
          <cell r="D245">
            <v>63372385.289999999</v>
          </cell>
          <cell r="E245">
            <v>63372385.289999999</v>
          </cell>
          <cell r="F245">
            <v>0</v>
          </cell>
        </row>
        <row r="246">
          <cell r="A246" t="str">
            <v>4030400</v>
          </cell>
          <cell r="B246" t="str">
            <v>生产成本差异-制造费用差异</v>
          </cell>
          <cell r="C246">
            <v>0</v>
          </cell>
          <cell r="D246">
            <v>63343954.950000003</v>
          </cell>
          <cell r="E246">
            <v>63343954.950000003</v>
          </cell>
          <cell r="F246">
            <v>0</v>
          </cell>
        </row>
        <row r="247">
          <cell r="A247" t="str">
            <v>4030500</v>
          </cell>
          <cell r="B247" t="str">
            <v>生产成本差异-标准成本差异</v>
          </cell>
          <cell r="C247">
            <v>0</v>
          </cell>
          <cell r="D247">
            <v>271420843.25999999</v>
          </cell>
          <cell r="E247">
            <v>271420843.25999999</v>
          </cell>
          <cell r="F247">
            <v>0</v>
          </cell>
        </row>
        <row r="248">
          <cell r="A248" t="str">
            <v>4050100</v>
          </cell>
          <cell r="B248" t="str">
            <v>制造费用-员工费用-工资及附加</v>
          </cell>
          <cell r="C248">
            <v>0</v>
          </cell>
          <cell r="D248">
            <v>-5816998.21</v>
          </cell>
          <cell r="E248">
            <v>-5816998.21</v>
          </cell>
          <cell r="F248">
            <v>0</v>
          </cell>
        </row>
        <row r="249">
          <cell r="A249" t="str">
            <v>4050200</v>
          </cell>
          <cell r="B249" t="str">
            <v>制造费用-折旧</v>
          </cell>
          <cell r="C249">
            <v>0</v>
          </cell>
          <cell r="D249">
            <v>-4369306.28</v>
          </cell>
          <cell r="E249">
            <v>-4369306.28</v>
          </cell>
          <cell r="F249">
            <v>0</v>
          </cell>
        </row>
        <row r="250">
          <cell r="A250" t="str">
            <v>4050300</v>
          </cell>
          <cell r="B250" t="str">
            <v>制造费用-低值易耗品</v>
          </cell>
          <cell r="C250">
            <v>0</v>
          </cell>
          <cell r="D250">
            <v>141133.92000000001</v>
          </cell>
          <cell r="E250">
            <v>141133.92000000001</v>
          </cell>
          <cell r="F250">
            <v>0</v>
          </cell>
        </row>
        <row r="251">
          <cell r="A251" t="str">
            <v>4050400</v>
          </cell>
          <cell r="B251" t="str">
            <v>制造费用-印刷费</v>
          </cell>
          <cell r="C251">
            <v>0</v>
          </cell>
          <cell r="D251">
            <v>-254630.27</v>
          </cell>
          <cell r="E251">
            <v>-254630.27</v>
          </cell>
          <cell r="F251">
            <v>0</v>
          </cell>
        </row>
        <row r="252">
          <cell r="A252" t="str">
            <v>4050500</v>
          </cell>
          <cell r="B252" t="str">
            <v>制造费用-办公费</v>
          </cell>
          <cell r="C252">
            <v>0</v>
          </cell>
          <cell r="D252">
            <v>-38240.910000000003</v>
          </cell>
          <cell r="E252">
            <v>-38240.910000000003</v>
          </cell>
          <cell r="F252">
            <v>0</v>
          </cell>
        </row>
        <row r="253">
          <cell r="A253" t="str">
            <v>4050600</v>
          </cell>
          <cell r="B253" t="str">
            <v>制造费用-差旅费</v>
          </cell>
          <cell r="C253">
            <v>0</v>
          </cell>
          <cell r="D253">
            <v>-117469.49</v>
          </cell>
          <cell r="E253">
            <v>-117469.49</v>
          </cell>
          <cell r="F253">
            <v>0</v>
          </cell>
        </row>
        <row r="254">
          <cell r="A254" t="str">
            <v>4050800</v>
          </cell>
          <cell r="B254" t="str">
            <v>制造费用-水电气费</v>
          </cell>
          <cell r="C254">
            <v>0</v>
          </cell>
          <cell r="D254">
            <v>-211323.99</v>
          </cell>
          <cell r="E254">
            <v>-211323.99</v>
          </cell>
          <cell r="F254">
            <v>0</v>
          </cell>
        </row>
        <row r="255">
          <cell r="A255" t="str">
            <v>4050900</v>
          </cell>
          <cell r="B255" t="str">
            <v>制造费用-通讯费-移动费</v>
          </cell>
          <cell r="C255">
            <v>0</v>
          </cell>
          <cell r="D255">
            <v>-74108.59</v>
          </cell>
          <cell r="E255">
            <v>-74108.59</v>
          </cell>
          <cell r="F255">
            <v>0</v>
          </cell>
        </row>
        <row r="256">
          <cell r="A256" t="str">
            <v>4050901</v>
          </cell>
          <cell r="B256" t="str">
            <v>制造费用-通讯费-电讯费</v>
          </cell>
          <cell r="C256">
            <v>0</v>
          </cell>
          <cell r="D256">
            <v>-173987.47</v>
          </cell>
          <cell r="E256">
            <v>-173987.47</v>
          </cell>
          <cell r="F256">
            <v>0</v>
          </cell>
        </row>
        <row r="257">
          <cell r="A257" t="str">
            <v>4051000</v>
          </cell>
          <cell r="B257" t="str">
            <v>制造费用-租赁费</v>
          </cell>
          <cell r="C257">
            <v>0</v>
          </cell>
          <cell r="D257">
            <v>-1831918.17</v>
          </cell>
          <cell r="E257">
            <v>-1831918.17</v>
          </cell>
          <cell r="F257">
            <v>0</v>
          </cell>
        </row>
        <row r="258">
          <cell r="A258" t="str">
            <v>4051100</v>
          </cell>
          <cell r="B258" t="str">
            <v>制造费用-运杂费</v>
          </cell>
          <cell r="C258">
            <v>0</v>
          </cell>
          <cell r="D258">
            <v>-19550930.640000001</v>
          </cell>
          <cell r="E258">
            <v>-19550930.640000001</v>
          </cell>
          <cell r="F258">
            <v>0</v>
          </cell>
        </row>
        <row r="259">
          <cell r="A259" t="str">
            <v>4051200</v>
          </cell>
          <cell r="B259" t="str">
            <v>制造费用-劳务费</v>
          </cell>
          <cell r="C259">
            <v>0</v>
          </cell>
          <cell r="D259">
            <v>-748065.97</v>
          </cell>
          <cell r="E259">
            <v>-748065.97</v>
          </cell>
          <cell r="F259">
            <v>0</v>
          </cell>
        </row>
        <row r="260">
          <cell r="A260" t="str">
            <v>4051300</v>
          </cell>
          <cell r="B260" t="str">
            <v>制造费用-培训费</v>
          </cell>
          <cell r="C260">
            <v>0</v>
          </cell>
          <cell r="D260">
            <v>-6940</v>
          </cell>
          <cell r="E260">
            <v>-6940</v>
          </cell>
          <cell r="F260">
            <v>0</v>
          </cell>
        </row>
        <row r="261">
          <cell r="A261" t="str">
            <v>4051400</v>
          </cell>
          <cell r="B261" t="str">
            <v>制造费用-会议费</v>
          </cell>
          <cell r="C261">
            <v>0</v>
          </cell>
          <cell r="D261">
            <v>-29186</v>
          </cell>
          <cell r="E261">
            <v>-29186</v>
          </cell>
          <cell r="F261">
            <v>0</v>
          </cell>
        </row>
        <row r="262">
          <cell r="A262" t="str">
            <v>4051500</v>
          </cell>
          <cell r="B262" t="str">
            <v>制造费用-修理费</v>
          </cell>
          <cell r="C262">
            <v>0</v>
          </cell>
          <cell r="D262">
            <v>-4245188.1100000003</v>
          </cell>
          <cell r="E262">
            <v>-4245188.1100000003</v>
          </cell>
          <cell r="F262">
            <v>0</v>
          </cell>
        </row>
        <row r="263">
          <cell r="A263" t="str">
            <v>4051600</v>
          </cell>
          <cell r="B263" t="str">
            <v>制造费用-交际应酬费</v>
          </cell>
          <cell r="C263">
            <v>0</v>
          </cell>
          <cell r="D263">
            <v>-3306.2</v>
          </cell>
          <cell r="E263">
            <v>-3306.2</v>
          </cell>
          <cell r="F263">
            <v>0</v>
          </cell>
        </row>
        <row r="264">
          <cell r="A264" t="str">
            <v>4051800</v>
          </cell>
          <cell r="B264" t="str">
            <v>制造费用-劳动保护费</v>
          </cell>
          <cell r="C264">
            <v>0</v>
          </cell>
          <cell r="D264">
            <v>-5570.94</v>
          </cell>
          <cell r="E264">
            <v>-5570.94</v>
          </cell>
          <cell r="F264">
            <v>0</v>
          </cell>
        </row>
        <row r="265">
          <cell r="A265" t="str">
            <v>4051900</v>
          </cell>
          <cell r="B265" t="str">
            <v>制造费用-保险费</v>
          </cell>
          <cell r="C265">
            <v>0</v>
          </cell>
          <cell r="D265">
            <v>-193713.25</v>
          </cell>
          <cell r="E265">
            <v>-193713.25</v>
          </cell>
          <cell r="F265">
            <v>0</v>
          </cell>
        </row>
        <row r="266">
          <cell r="A266" t="str">
            <v>4052000</v>
          </cell>
          <cell r="B266" t="str">
            <v>制造费用-加工费</v>
          </cell>
          <cell r="C266">
            <v>0</v>
          </cell>
          <cell r="D266">
            <v>-11640746.970000001</v>
          </cell>
          <cell r="E266">
            <v>-11640746.970000001</v>
          </cell>
          <cell r="F266">
            <v>0</v>
          </cell>
        </row>
        <row r="267">
          <cell r="A267" t="str">
            <v>4052100</v>
          </cell>
          <cell r="B267" t="str">
            <v>制造费用-合理化费用</v>
          </cell>
          <cell r="C267">
            <v>0</v>
          </cell>
          <cell r="D267">
            <v>-37800</v>
          </cell>
          <cell r="E267">
            <v>-37800</v>
          </cell>
          <cell r="F267">
            <v>0</v>
          </cell>
        </row>
        <row r="268">
          <cell r="A268" t="str">
            <v>4055100</v>
          </cell>
          <cell r="B268" t="str">
            <v>制造费用-物料消耗</v>
          </cell>
          <cell r="C268">
            <v>0</v>
          </cell>
          <cell r="D268">
            <v>-20894521.989999998</v>
          </cell>
          <cell r="E268">
            <v>-20894521.989999998</v>
          </cell>
          <cell r="F268">
            <v>0</v>
          </cell>
        </row>
        <row r="269">
          <cell r="A269" t="str">
            <v>4055800</v>
          </cell>
          <cell r="B269" t="str">
            <v>制造费用-资料软件费</v>
          </cell>
          <cell r="C269">
            <v>0</v>
          </cell>
          <cell r="D269">
            <v>-338</v>
          </cell>
          <cell r="E269">
            <v>-338</v>
          </cell>
          <cell r="F269">
            <v>0</v>
          </cell>
        </row>
        <row r="270">
          <cell r="A270" t="str">
            <v>4056000</v>
          </cell>
          <cell r="B270" t="str">
            <v>制造费用-存货维修费</v>
          </cell>
          <cell r="C270">
            <v>0</v>
          </cell>
          <cell r="D270">
            <v>-518984.2</v>
          </cell>
          <cell r="E270">
            <v>-518984.2</v>
          </cell>
          <cell r="F270">
            <v>0</v>
          </cell>
        </row>
        <row r="271">
          <cell r="A271" t="str">
            <v>4059801</v>
          </cell>
          <cell r="B271" t="str">
            <v>制造费用-结转-采购费用吸收</v>
          </cell>
          <cell r="C271">
            <v>0</v>
          </cell>
          <cell r="D271">
            <v>15822016.640000001</v>
          </cell>
          <cell r="E271">
            <v>15822016.640000001</v>
          </cell>
          <cell r="F271">
            <v>0</v>
          </cell>
        </row>
        <row r="272">
          <cell r="A272" t="str">
            <v>4059802</v>
          </cell>
          <cell r="B272" t="str">
            <v>制造费用-结转-资源费用吸收</v>
          </cell>
          <cell r="C272">
            <v>0</v>
          </cell>
          <cell r="D272">
            <v>24413832.5</v>
          </cell>
          <cell r="E272">
            <v>24413832.5</v>
          </cell>
          <cell r="F272">
            <v>0</v>
          </cell>
        </row>
        <row r="273">
          <cell r="A273" t="str">
            <v>4059899</v>
          </cell>
          <cell r="B273" t="str">
            <v>制造费用-结转-综合结转</v>
          </cell>
          <cell r="C273">
            <v>0</v>
          </cell>
          <cell r="D273">
            <v>109114672.98</v>
          </cell>
          <cell r="E273">
            <v>109114672.98</v>
          </cell>
          <cell r="F273">
            <v>0</v>
          </cell>
        </row>
        <row r="274">
          <cell r="A274" t="str">
            <v>4059900</v>
          </cell>
          <cell r="B274" t="str">
            <v>制造费用-其他</v>
          </cell>
          <cell r="C274">
            <v>0</v>
          </cell>
          <cell r="D274">
            <v>-55070</v>
          </cell>
          <cell r="E274">
            <v>-55070</v>
          </cell>
          <cell r="F274">
            <v>0</v>
          </cell>
        </row>
        <row r="275">
          <cell r="A275" t="str">
            <v>5010100</v>
          </cell>
          <cell r="B275" t="str">
            <v>主营业务收入-产品</v>
          </cell>
          <cell r="C275">
            <v>0</v>
          </cell>
          <cell r="D275">
            <v>2649072191.3099999</v>
          </cell>
          <cell r="E275">
            <v>20070320376.700001</v>
          </cell>
          <cell r="F275">
            <v>-17421248185.389999</v>
          </cell>
        </row>
        <row r="276">
          <cell r="A276" t="str">
            <v>5020100</v>
          </cell>
          <cell r="B276" t="str">
            <v>主营业务成本-产品</v>
          </cell>
          <cell r="C276">
            <v>0</v>
          </cell>
          <cell r="D276">
            <v>10430459018.27</v>
          </cell>
          <cell r="E276">
            <v>1034018031.3099999</v>
          </cell>
          <cell r="F276">
            <v>9396440986.9599991</v>
          </cell>
        </row>
        <row r="277">
          <cell r="A277" t="str">
            <v>5030100</v>
          </cell>
          <cell r="B277" t="str">
            <v>营业费用-员工费用-工资及附加</v>
          </cell>
          <cell r="C277">
            <v>0</v>
          </cell>
          <cell r="D277">
            <v>-47244090.840000004</v>
          </cell>
          <cell r="E277">
            <v>-47244090.840000004</v>
          </cell>
          <cell r="F277">
            <v>0</v>
          </cell>
        </row>
        <row r="278">
          <cell r="A278" t="str">
            <v>5030200</v>
          </cell>
          <cell r="B278" t="str">
            <v>营业费用-折旧</v>
          </cell>
          <cell r="C278">
            <v>0</v>
          </cell>
          <cell r="D278">
            <v>-4346208.62</v>
          </cell>
          <cell r="E278">
            <v>-4346208.62</v>
          </cell>
          <cell r="F278">
            <v>0</v>
          </cell>
        </row>
        <row r="279">
          <cell r="A279" t="str">
            <v>5030300</v>
          </cell>
          <cell r="B279" t="str">
            <v>营业费用-低值易耗品</v>
          </cell>
          <cell r="C279">
            <v>0</v>
          </cell>
          <cell r="D279">
            <v>-9106427.9100000001</v>
          </cell>
          <cell r="E279">
            <v>-9106427.9100000001</v>
          </cell>
          <cell r="F279">
            <v>0</v>
          </cell>
        </row>
        <row r="280">
          <cell r="A280" t="str">
            <v>5030400</v>
          </cell>
          <cell r="B280" t="str">
            <v>营业费用-印刷费</v>
          </cell>
          <cell r="C280">
            <v>0</v>
          </cell>
          <cell r="D280">
            <v>-1898188.51</v>
          </cell>
          <cell r="E280">
            <v>-1898188.51</v>
          </cell>
          <cell r="F280">
            <v>0</v>
          </cell>
        </row>
        <row r="281">
          <cell r="A281" t="str">
            <v>5030500</v>
          </cell>
          <cell r="B281" t="str">
            <v>营业费用-办公费</v>
          </cell>
          <cell r="C281">
            <v>0</v>
          </cell>
          <cell r="D281">
            <v>-7986158.9199999999</v>
          </cell>
          <cell r="E281">
            <v>-7986158.9199999999</v>
          </cell>
          <cell r="F281">
            <v>0</v>
          </cell>
        </row>
        <row r="282">
          <cell r="A282" t="str">
            <v>5030600</v>
          </cell>
          <cell r="B282" t="str">
            <v>营业费用-差旅费</v>
          </cell>
          <cell r="C282">
            <v>0</v>
          </cell>
          <cell r="D282">
            <v>-14095401.57</v>
          </cell>
          <cell r="E282">
            <v>-14095401.57</v>
          </cell>
          <cell r="F282">
            <v>0</v>
          </cell>
        </row>
        <row r="283">
          <cell r="A283" t="str">
            <v>5030700</v>
          </cell>
          <cell r="B283" t="str">
            <v>营业费用-汽车费用</v>
          </cell>
          <cell r="C283">
            <v>0</v>
          </cell>
          <cell r="D283">
            <v>-213837.57</v>
          </cell>
          <cell r="E283">
            <v>-213837.57</v>
          </cell>
          <cell r="F283">
            <v>0</v>
          </cell>
        </row>
        <row r="284">
          <cell r="A284" t="str">
            <v>5030800</v>
          </cell>
          <cell r="B284" t="str">
            <v>营业费用-水电气费</v>
          </cell>
          <cell r="C284">
            <v>0</v>
          </cell>
          <cell r="D284">
            <v>-246648.3</v>
          </cell>
          <cell r="E284">
            <v>-246648.3</v>
          </cell>
          <cell r="F284">
            <v>0</v>
          </cell>
        </row>
        <row r="285">
          <cell r="A285" t="str">
            <v>5030900</v>
          </cell>
          <cell r="B285" t="str">
            <v>营业费用-通讯费-移动费</v>
          </cell>
          <cell r="C285">
            <v>0</v>
          </cell>
          <cell r="D285">
            <v>-1671212.28</v>
          </cell>
          <cell r="E285">
            <v>-1671212.28</v>
          </cell>
          <cell r="F285">
            <v>0</v>
          </cell>
        </row>
        <row r="286">
          <cell r="A286" t="str">
            <v>5030901</v>
          </cell>
          <cell r="B286" t="str">
            <v>营业费用-通讯费-电讯费</v>
          </cell>
          <cell r="C286">
            <v>0</v>
          </cell>
          <cell r="D286">
            <v>-898204.26</v>
          </cell>
          <cell r="E286">
            <v>-898204.26</v>
          </cell>
          <cell r="F286">
            <v>0</v>
          </cell>
        </row>
        <row r="287">
          <cell r="A287" t="str">
            <v>5031000</v>
          </cell>
          <cell r="B287" t="str">
            <v>营业费用-租赁费</v>
          </cell>
          <cell r="C287">
            <v>0</v>
          </cell>
          <cell r="D287">
            <v>-6260247.9100000001</v>
          </cell>
          <cell r="E287">
            <v>-6260247.9100000001</v>
          </cell>
          <cell r="F287">
            <v>0</v>
          </cell>
        </row>
        <row r="288">
          <cell r="A288" t="str">
            <v>5031100</v>
          </cell>
          <cell r="B288" t="str">
            <v>营业费用-运杂费</v>
          </cell>
          <cell r="C288">
            <v>0</v>
          </cell>
          <cell r="D288">
            <v>-1625871.29</v>
          </cell>
          <cell r="E288">
            <v>-1625871.29</v>
          </cell>
          <cell r="F288">
            <v>0</v>
          </cell>
        </row>
        <row r="289">
          <cell r="A289" t="str">
            <v>5031200</v>
          </cell>
          <cell r="B289" t="str">
            <v>营业费用-劳务费</v>
          </cell>
          <cell r="C289">
            <v>0</v>
          </cell>
          <cell r="D289">
            <v>-2458359.4900000002</v>
          </cell>
          <cell r="E289">
            <v>-2458359.4900000002</v>
          </cell>
          <cell r="F289">
            <v>0</v>
          </cell>
        </row>
        <row r="290">
          <cell r="A290" t="str">
            <v>5031300</v>
          </cell>
          <cell r="B290" t="str">
            <v>营业费用-培训费</v>
          </cell>
          <cell r="C290">
            <v>0</v>
          </cell>
          <cell r="D290">
            <v>-5781008.4299999997</v>
          </cell>
          <cell r="E290">
            <v>-5781008.4299999997</v>
          </cell>
          <cell r="F290">
            <v>0</v>
          </cell>
        </row>
        <row r="291">
          <cell r="A291" t="str">
            <v>5031400</v>
          </cell>
          <cell r="B291" t="str">
            <v>营业费用-会议费</v>
          </cell>
          <cell r="C291">
            <v>0</v>
          </cell>
          <cell r="D291">
            <v>-9390431.1699999999</v>
          </cell>
          <cell r="E291">
            <v>-9390431.1699999999</v>
          </cell>
          <cell r="F291">
            <v>0</v>
          </cell>
        </row>
        <row r="292">
          <cell r="A292" t="str">
            <v>5031500</v>
          </cell>
          <cell r="B292" t="str">
            <v>营业费用-修理费</v>
          </cell>
          <cell r="C292">
            <v>0</v>
          </cell>
          <cell r="D292">
            <v>-654272.93000000005</v>
          </cell>
          <cell r="E292">
            <v>-654272.93000000005</v>
          </cell>
          <cell r="F292">
            <v>0</v>
          </cell>
        </row>
        <row r="293">
          <cell r="A293" t="str">
            <v>5031600</v>
          </cell>
          <cell r="B293" t="str">
            <v>营业费用-交际应酬费</v>
          </cell>
          <cell r="C293">
            <v>0</v>
          </cell>
          <cell r="D293">
            <v>-7786111.9800000004</v>
          </cell>
          <cell r="E293">
            <v>-7786111.9800000004</v>
          </cell>
          <cell r="F293">
            <v>0</v>
          </cell>
        </row>
        <row r="294">
          <cell r="A294" t="str">
            <v>5031700</v>
          </cell>
          <cell r="B294" t="str">
            <v>营业费用-咨询费</v>
          </cell>
          <cell r="C294">
            <v>0</v>
          </cell>
          <cell r="D294">
            <v>-2255906.02</v>
          </cell>
          <cell r="E294">
            <v>-2255906.02</v>
          </cell>
          <cell r="F294">
            <v>0</v>
          </cell>
        </row>
        <row r="295">
          <cell r="A295" t="str">
            <v>5031800</v>
          </cell>
          <cell r="B295" t="str">
            <v>营业费用-劳动保护费</v>
          </cell>
          <cell r="C295">
            <v>0</v>
          </cell>
          <cell r="D295">
            <v>-52896.51</v>
          </cell>
          <cell r="E295">
            <v>-52896.51</v>
          </cell>
          <cell r="F295">
            <v>0</v>
          </cell>
        </row>
        <row r="296">
          <cell r="A296" t="str">
            <v>5031900</v>
          </cell>
          <cell r="B296" t="str">
            <v>营业费用-保险费</v>
          </cell>
          <cell r="C296">
            <v>0</v>
          </cell>
          <cell r="D296">
            <v>-1896579.25</v>
          </cell>
          <cell r="E296">
            <v>-1896579.25</v>
          </cell>
          <cell r="F296">
            <v>0</v>
          </cell>
        </row>
        <row r="297">
          <cell r="A297" t="str">
            <v>5032800</v>
          </cell>
          <cell r="B297" t="str">
            <v>营业费用-代理费</v>
          </cell>
          <cell r="C297">
            <v>0</v>
          </cell>
          <cell r="D297">
            <v>-1671335.73</v>
          </cell>
          <cell r="E297">
            <v>-1671335.73</v>
          </cell>
          <cell r="F297">
            <v>0</v>
          </cell>
        </row>
        <row r="298">
          <cell r="A298" t="str">
            <v>5035100</v>
          </cell>
          <cell r="B298" t="str">
            <v>营业费用-物料消耗</v>
          </cell>
          <cell r="C298">
            <v>0</v>
          </cell>
          <cell r="D298">
            <v>28990275.23</v>
          </cell>
          <cell r="E298">
            <v>28990275.23</v>
          </cell>
          <cell r="F298">
            <v>0</v>
          </cell>
        </row>
        <row r="299">
          <cell r="A299" t="str">
            <v>5035700</v>
          </cell>
          <cell r="B299" t="str">
            <v>营业费用-长期待摊费用摊销</v>
          </cell>
          <cell r="C299">
            <v>0</v>
          </cell>
          <cell r="D299">
            <v>-529078.6</v>
          </cell>
          <cell r="E299">
            <v>-529078.6</v>
          </cell>
          <cell r="F299">
            <v>0</v>
          </cell>
        </row>
        <row r="300">
          <cell r="A300" t="str">
            <v>5035800</v>
          </cell>
          <cell r="B300" t="str">
            <v>营业费用-资料软件费</v>
          </cell>
          <cell r="C300">
            <v>0</v>
          </cell>
          <cell r="D300">
            <v>-31249.94</v>
          </cell>
          <cell r="E300">
            <v>-31249.94</v>
          </cell>
          <cell r="F300">
            <v>0</v>
          </cell>
        </row>
        <row r="301">
          <cell r="A301" t="str">
            <v>5036100</v>
          </cell>
          <cell r="B301" t="str">
            <v>营业费用-投标费</v>
          </cell>
          <cell r="C301">
            <v>0</v>
          </cell>
          <cell r="D301">
            <v>-133940</v>
          </cell>
          <cell r="E301">
            <v>-133940</v>
          </cell>
          <cell r="F301">
            <v>0</v>
          </cell>
        </row>
        <row r="302">
          <cell r="A302" t="str">
            <v>5037000</v>
          </cell>
          <cell r="B302" t="str">
            <v>营业费用-展览费</v>
          </cell>
          <cell r="C302">
            <v>0</v>
          </cell>
          <cell r="D302">
            <v>-14049.86</v>
          </cell>
          <cell r="E302">
            <v>-14049.86</v>
          </cell>
          <cell r="F302">
            <v>0</v>
          </cell>
        </row>
        <row r="303">
          <cell r="A303" t="str">
            <v>5037200</v>
          </cell>
          <cell r="B303" t="str">
            <v>营业费用-广告费</v>
          </cell>
          <cell r="C303">
            <v>0</v>
          </cell>
          <cell r="D303">
            <v>-10000</v>
          </cell>
          <cell r="E303">
            <v>-10000</v>
          </cell>
          <cell r="F303">
            <v>0</v>
          </cell>
        </row>
        <row r="304">
          <cell r="A304" t="str">
            <v>5037500</v>
          </cell>
          <cell r="B304" t="str">
            <v>营业费用-服务合作费-工程安装合</v>
          </cell>
          <cell r="C304">
            <v>0</v>
          </cell>
          <cell r="D304">
            <v>-18472632.870000001</v>
          </cell>
          <cell r="E304">
            <v>-18472632.870000001</v>
          </cell>
          <cell r="F304">
            <v>0</v>
          </cell>
        </row>
        <row r="305">
          <cell r="A305" t="str">
            <v>5037503</v>
          </cell>
          <cell r="B305" t="str">
            <v>营业费用-服务合作费-其他服务合</v>
          </cell>
          <cell r="C305">
            <v>0</v>
          </cell>
          <cell r="D305">
            <v>-741200</v>
          </cell>
          <cell r="E305">
            <v>-741200</v>
          </cell>
          <cell r="F305">
            <v>0</v>
          </cell>
        </row>
        <row r="306">
          <cell r="A306" t="str">
            <v>5039900</v>
          </cell>
          <cell r="B306" t="str">
            <v>营业费用-其他</v>
          </cell>
          <cell r="C306">
            <v>0</v>
          </cell>
          <cell r="D306">
            <v>-66981.820000000007</v>
          </cell>
          <cell r="E306">
            <v>-66981.820000000007</v>
          </cell>
          <cell r="F306">
            <v>0</v>
          </cell>
        </row>
        <row r="307">
          <cell r="A307" t="str">
            <v>5040000</v>
          </cell>
          <cell r="B307" t="str">
            <v>主营业务税金及附加</v>
          </cell>
          <cell r="C307">
            <v>0</v>
          </cell>
          <cell r="D307">
            <v>18848057.710000001</v>
          </cell>
          <cell r="E307">
            <v>0</v>
          </cell>
          <cell r="F307">
            <v>18848057.710000001</v>
          </cell>
        </row>
        <row r="308">
          <cell r="A308" t="str">
            <v>5050000</v>
          </cell>
          <cell r="B308" t="str">
            <v>待实现销售收入</v>
          </cell>
          <cell r="C308">
            <v>-2459097685.1799998</v>
          </cell>
          <cell r="D308">
            <v>-2205217388.0300002</v>
          </cell>
          <cell r="E308">
            <v>459236396.98000002</v>
          </cell>
          <cell r="F308">
            <v>-5123551470.1899996</v>
          </cell>
        </row>
        <row r="309">
          <cell r="A309" t="str">
            <v>5110100</v>
          </cell>
          <cell r="B309" t="str">
            <v>其他业务收入-材料销售</v>
          </cell>
          <cell r="C309">
            <v>0</v>
          </cell>
          <cell r="D309">
            <v>1596520.37</v>
          </cell>
          <cell r="E309">
            <v>380538690.26999998</v>
          </cell>
          <cell r="F309">
            <v>-378942169.89999998</v>
          </cell>
        </row>
        <row r="310">
          <cell r="A310" t="str">
            <v>5110300</v>
          </cell>
          <cell r="B310" t="str">
            <v>其他业务收入-培训收入</v>
          </cell>
          <cell r="C310">
            <v>0</v>
          </cell>
          <cell r="D310">
            <v>25525968.16</v>
          </cell>
          <cell r="E310">
            <v>25525968.16</v>
          </cell>
          <cell r="F310">
            <v>0</v>
          </cell>
        </row>
        <row r="311">
          <cell r="A311" t="str">
            <v>5110400</v>
          </cell>
          <cell r="B311" t="str">
            <v>其他业务收入-工程收入</v>
          </cell>
          <cell r="C311">
            <v>0</v>
          </cell>
          <cell r="D311">
            <v>28405926.460000001</v>
          </cell>
          <cell r="E311">
            <v>28405926.460000001</v>
          </cell>
          <cell r="F311">
            <v>0</v>
          </cell>
        </row>
        <row r="312">
          <cell r="A312" t="str">
            <v>5110500</v>
          </cell>
          <cell r="B312" t="str">
            <v>其他业务收入-售后服务收入</v>
          </cell>
          <cell r="C312">
            <v>0</v>
          </cell>
          <cell r="D312">
            <v>54630.18</v>
          </cell>
          <cell r="E312">
            <v>2082953.25</v>
          </cell>
          <cell r="F312">
            <v>-2028323.07</v>
          </cell>
        </row>
        <row r="313">
          <cell r="A313" t="str">
            <v>5110600</v>
          </cell>
          <cell r="B313" t="str">
            <v>其他业务收入-测试收入</v>
          </cell>
          <cell r="C313">
            <v>0</v>
          </cell>
          <cell r="D313">
            <v>0</v>
          </cell>
          <cell r="E313">
            <v>801347.27</v>
          </cell>
          <cell r="F313">
            <v>-801347.27</v>
          </cell>
        </row>
        <row r="314">
          <cell r="A314" t="str">
            <v>5119900</v>
          </cell>
          <cell r="B314" t="str">
            <v>其他业务收入-其他</v>
          </cell>
          <cell r="C314">
            <v>0</v>
          </cell>
          <cell r="D314">
            <v>16843150.07</v>
          </cell>
          <cell r="E314">
            <v>34368102.659999996</v>
          </cell>
          <cell r="F314">
            <v>-17524952.59</v>
          </cell>
        </row>
        <row r="315">
          <cell r="A315" t="str">
            <v>5120100</v>
          </cell>
          <cell r="B315" t="str">
            <v>其他业务支出-材料销售</v>
          </cell>
          <cell r="C315">
            <v>0</v>
          </cell>
          <cell r="D315">
            <v>398533219.79000002</v>
          </cell>
          <cell r="E315">
            <v>802510.79</v>
          </cell>
          <cell r="F315">
            <v>397730709</v>
          </cell>
        </row>
        <row r="316">
          <cell r="A316" t="str">
            <v>5129900</v>
          </cell>
          <cell r="B316" t="str">
            <v>其他业务支出-其他</v>
          </cell>
          <cell r="C316">
            <v>0</v>
          </cell>
          <cell r="D316">
            <v>14328585.369999999</v>
          </cell>
          <cell r="E316">
            <v>732822.84</v>
          </cell>
          <cell r="F316">
            <v>13595762.529999999</v>
          </cell>
        </row>
        <row r="317">
          <cell r="A317" t="str">
            <v>5190101</v>
          </cell>
          <cell r="B317" t="str">
            <v>费用-员工费用-工资</v>
          </cell>
          <cell r="C317">
            <v>0</v>
          </cell>
          <cell r="D317">
            <v>1685898672.5</v>
          </cell>
          <cell r="E317">
            <v>169206466</v>
          </cell>
          <cell r="F317">
            <v>1516692206.5</v>
          </cell>
        </row>
        <row r="318">
          <cell r="A318" t="str">
            <v>5190102</v>
          </cell>
          <cell r="B318" t="str">
            <v>费用-员工费用-奖金</v>
          </cell>
          <cell r="C318">
            <v>0</v>
          </cell>
          <cell r="D318">
            <v>1021863016.6799999</v>
          </cell>
          <cell r="E318">
            <v>264209167.69</v>
          </cell>
          <cell r="F318">
            <v>757653848.99000001</v>
          </cell>
        </row>
        <row r="319">
          <cell r="A319" t="str">
            <v>5190103</v>
          </cell>
          <cell r="B319" t="str">
            <v>费用-员工费用-股票期权补偿</v>
          </cell>
          <cell r="C319">
            <v>0</v>
          </cell>
          <cell r="D319">
            <v>43987922.560000002</v>
          </cell>
          <cell r="E319">
            <v>0</v>
          </cell>
          <cell r="F319">
            <v>43987922.560000002</v>
          </cell>
        </row>
        <row r="320">
          <cell r="A320" t="str">
            <v>5190104</v>
          </cell>
          <cell r="B320" t="str">
            <v>费用-员工费用-双薪</v>
          </cell>
          <cell r="C320">
            <v>0</v>
          </cell>
          <cell r="D320">
            <v>3800</v>
          </cell>
          <cell r="E320">
            <v>3800</v>
          </cell>
          <cell r="F320">
            <v>0</v>
          </cell>
        </row>
        <row r="321">
          <cell r="A321" t="str">
            <v>5190105</v>
          </cell>
          <cell r="B321" t="str">
            <v>费用-员工费用-津贴及补贴</v>
          </cell>
          <cell r="C321">
            <v>0</v>
          </cell>
          <cell r="D321">
            <v>17673575.629999999</v>
          </cell>
          <cell r="E321">
            <v>0</v>
          </cell>
          <cell r="F321">
            <v>17673575.629999999</v>
          </cell>
        </row>
        <row r="322">
          <cell r="A322" t="str">
            <v>5190106</v>
          </cell>
          <cell r="B322" t="str">
            <v>费用-员工费用-加班</v>
          </cell>
          <cell r="C322">
            <v>0</v>
          </cell>
          <cell r="D322">
            <v>11258286.99</v>
          </cell>
          <cell r="E322">
            <v>0</v>
          </cell>
          <cell r="F322">
            <v>11258286.99</v>
          </cell>
        </row>
        <row r="323">
          <cell r="A323" t="str">
            <v>5190107</v>
          </cell>
          <cell r="B323" t="str">
            <v>费用-员工费用-退休金</v>
          </cell>
          <cell r="C323">
            <v>0</v>
          </cell>
          <cell r="D323">
            <v>192141095.28999999</v>
          </cell>
          <cell r="E323">
            <v>0</v>
          </cell>
          <cell r="F323">
            <v>192141095.28999999</v>
          </cell>
        </row>
        <row r="324">
          <cell r="A324" t="str">
            <v>5190108</v>
          </cell>
          <cell r="B324" t="str">
            <v>费用-员工费用-员工福利</v>
          </cell>
          <cell r="C324">
            <v>0</v>
          </cell>
          <cell r="D324">
            <v>173770911.16</v>
          </cell>
          <cell r="E324">
            <v>17714611.210000001</v>
          </cell>
          <cell r="F324">
            <v>156056299.94999999</v>
          </cell>
        </row>
        <row r="325">
          <cell r="A325" t="str">
            <v>5190109</v>
          </cell>
          <cell r="B325" t="str">
            <v>费用-员工费用-遣散费</v>
          </cell>
          <cell r="C325">
            <v>0</v>
          </cell>
          <cell r="D325">
            <v>15003647.449999999</v>
          </cell>
          <cell r="E325">
            <v>0</v>
          </cell>
          <cell r="F325">
            <v>15003647.449999999</v>
          </cell>
        </row>
        <row r="326">
          <cell r="A326" t="str">
            <v>5190199</v>
          </cell>
          <cell r="B326" t="str">
            <v>费用-员工费用-其他</v>
          </cell>
          <cell r="C326">
            <v>0</v>
          </cell>
          <cell r="D326">
            <v>12737965.939999999</v>
          </cell>
          <cell r="E326">
            <v>0</v>
          </cell>
          <cell r="F326">
            <v>12737965.939999999</v>
          </cell>
        </row>
        <row r="327">
          <cell r="A327" t="str">
            <v>5190201</v>
          </cell>
          <cell r="B327" t="str">
            <v>费用-折旧与摊销-固定资产</v>
          </cell>
          <cell r="C327">
            <v>0</v>
          </cell>
          <cell r="D327">
            <v>622481466.85000002</v>
          </cell>
          <cell r="E327">
            <v>59920096.340000004</v>
          </cell>
          <cell r="F327">
            <v>562561370.50999999</v>
          </cell>
        </row>
        <row r="328">
          <cell r="A328" t="str">
            <v>5190202</v>
          </cell>
          <cell r="B328" t="str">
            <v>费用-折旧与摊销-无形资产</v>
          </cell>
          <cell r="C328">
            <v>0</v>
          </cell>
          <cell r="D328">
            <v>41661800.520000003</v>
          </cell>
          <cell r="E328">
            <v>2678645.5099999998</v>
          </cell>
          <cell r="F328">
            <v>38983155.009999998</v>
          </cell>
        </row>
        <row r="329">
          <cell r="A329" t="str">
            <v>5190203</v>
          </cell>
          <cell r="B329" t="str">
            <v>费用-折旧与摊销-长期待摊费用</v>
          </cell>
          <cell r="C329">
            <v>0</v>
          </cell>
          <cell r="D329">
            <v>108826891.86</v>
          </cell>
          <cell r="E329">
            <v>6529201.5199999996</v>
          </cell>
          <cell r="F329">
            <v>102297690.34</v>
          </cell>
        </row>
        <row r="330">
          <cell r="A330" t="str">
            <v>5190298</v>
          </cell>
          <cell r="B330" t="str">
            <v>费用-折旧与摊销-待结转</v>
          </cell>
          <cell r="C330">
            <v>0</v>
          </cell>
          <cell r="D330">
            <v>31916818.16</v>
          </cell>
          <cell r="E330">
            <v>31916818.16</v>
          </cell>
          <cell r="F330">
            <v>0</v>
          </cell>
        </row>
        <row r="331">
          <cell r="A331" t="str">
            <v>5190300</v>
          </cell>
          <cell r="B331" t="str">
            <v>费用-低值易耗品</v>
          </cell>
          <cell r="C331">
            <v>0</v>
          </cell>
          <cell r="D331">
            <v>148134644.83000001</v>
          </cell>
          <cell r="E331">
            <v>36838589.259999998</v>
          </cell>
          <cell r="F331">
            <v>111296055.56999999</v>
          </cell>
        </row>
        <row r="332">
          <cell r="A332" t="str">
            <v>5190400</v>
          </cell>
          <cell r="B332" t="str">
            <v>费用-印刷费</v>
          </cell>
          <cell r="C332">
            <v>0</v>
          </cell>
          <cell r="D332">
            <v>18755280.690000001</v>
          </cell>
          <cell r="E332">
            <v>3156227.14</v>
          </cell>
          <cell r="F332">
            <v>15599053.550000001</v>
          </cell>
        </row>
        <row r="333">
          <cell r="A333" t="str">
            <v>5190500</v>
          </cell>
          <cell r="B333" t="str">
            <v>费用-办公费</v>
          </cell>
          <cell r="C333">
            <v>0</v>
          </cell>
          <cell r="D333">
            <v>78964538.390000001</v>
          </cell>
          <cell r="E333">
            <v>10263646.060000001</v>
          </cell>
          <cell r="F333">
            <v>68700892.329999998</v>
          </cell>
        </row>
        <row r="334">
          <cell r="A334" t="str">
            <v>5190600</v>
          </cell>
          <cell r="B334" t="str">
            <v>费用-差旅费</v>
          </cell>
          <cell r="C334">
            <v>0</v>
          </cell>
          <cell r="D334">
            <v>224518371.16</v>
          </cell>
          <cell r="E334">
            <v>23141543.460000001</v>
          </cell>
          <cell r="F334">
            <v>201376827.69999999</v>
          </cell>
        </row>
        <row r="335">
          <cell r="A335" t="str">
            <v>5190701</v>
          </cell>
          <cell r="B335" t="str">
            <v>费用-汽车费用-维修及保养费</v>
          </cell>
          <cell r="C335">
            <v>0</v>
          </cell>
          <cell r="D335">
            <v>3291757.32</v>
          </cell>
          <cell r="E335">
            <v>49915.61</v>
          </cell>
          <cell r="F335">
            <v>3241841.71</v>
          </cell>
        </row>
        <row r="336">
          <cell r="A336" t="str">
            <v>5190702</v>
          </cell>
          <cell r="B336" t="str">
            <v>费用-汽车费用-登记费</v>
          </cell>
          <cell r="C336">
            <v>0</v>
          </cell>
          <cell r="D336">
            <v>143008.92000000001</v>
          </cell>
          <cell r="E336">
            <v>17717</v>
          </cell>
          <cell r="F336">
            <v>125291.92</v>
          </cell>
        </row>
        <row r="337">
          <cell r="A337" t="str">
            <v>5190703</v>
          </cell>
          <cell r="B337" t="str">
            <v>费用-汽车费用-停车及路桥费</v>
          </cell>
          <cell r="C337">
            <v>0</v>
          </cell>
          <cell r="D337">
            <v>1839681.79</v>
          </cell>
          <cell r="E337">
            <v>55</v>
          </cell>
          <cell r="F337">
            <v>1839626.79</v>
          </cell>
        </row>
        <row r="338">
          <cell r="A338" t="str">
            <v>5190704</v>
          </cell>
          <cell r="B338" t="str">
            <v>费用-汽车费用-汽油费</v>
          </cell>
          <cell r="C338">
            <v>0</v>
          </cell>
          <cell r="D338">
            <v>2359802.0299999998</v>
          </cell>
          <cell r="E338">
            <v>131862</v>
          </cell>
          <cell r="F338">
            <v>2227940.0299999998</v>
          </cell>
        </row>
        <row r="339">
          <cell r="A339" t="str">
            <v>5190799</v>
          </cell>
          <cell r="B339" t="str">
            <v>费用-汽车费用-其他</v>
          </cell>
          <cell r="C339">
            <v>0</v>
          </cell>
          <cell r="D339">
            <v>2401147.2200000002</v>
          </cell>
          <cell r="E339">
            <v>1093579.26</v>
          </cell>
          <cell r="F339">
            <v>1307567.96</v>
          </cell>
        </row>
        <row r="340">
          <cell r="A340" t="str">
            <v>5190801</v>
          </cell>
          <cell r="B340" t="str">
            <v>费用-水电气费-水费</v>
          </cell>
          <cell r="C340">
            <v>0</v>
          </cell>
          <cell r="D340">
            <v>3994260.73</v>
          </cell>
          <cell r="E340">
            <v>848535.44</v>
          </cell>
          <cell r="F340">
            <v>3145725.29</v>
          </cell>
        </row>
        <row r="341">
          <cell r="A341" t="str">
            <v>5190802</v>
          </cell>
          <cell r="B341" t="str">
            <v>费用-水电气费-电费</v>
          </cell>
          <cell r="C341">
            <v>0</v>
          </cell>
          <cell r="D341">
            <v>87107524.299999997</v>
          </cell>
          <cell r="E341">
            <v>17640781.93</v>
          </cell>
          <cell r="F341">
            <v>69466742.370000005</v>
          </cell>
        </row>
        <row r="342">
          <cell r="A342" t="str">
            <v>5190803</v>
          </cell>
          <cell r="B342" t="str">
            <v>费用-水电气费-气费</v>
          </cell>
          <cell r="C342">
            <v>0</v>
          </cell>
          <cell r="D342">
            <v>2100439.16</v>
          </cell>
          <cell r="E342">
            <v>336444.55</v>
          </cell>
          <cell r="F342">
            <v>1763994.61</v>
          </cell>
        </row>
        <row r="343">
          <cell r="A343" t="str">
            <v>5190899</v>
          </cell>
          <cell r="B343" t="str">
            <v>费用-水电气费-其他</v>
          </cell>
          <cell r="C343">
            <v>0</v>
          </cell>
          <cell r="D343">
            <v>64078.59</v>
          </cell>
          <cell r="E343">
            <v>0</v>
          </cell>
          <cell r="F343">
            <v>64078.59</v>
          </cell>
        </row>
        <row r="344">
          <cell r="A344" t="str">
            <v>5190901</v>
          </cell>
          <cell r="B344" t="str">
            <v>费用-通讯费-移动费</v>
          </cell>
          <cell r="C344">
            <v>0</v>
          </cell>
          <cell r="D344">
            <v>36626316.950000003</v>
          </cell>
          <cell r="E344">
            <v>7993293.4100000001</v>
          </cell>
          <cell r="F344">
            <v>28633023.539999999</v>
          </cell>
        </row>
        <row r="345">
          <cell r="A345" t="str">
            <v>5190902</v>
          </cell>
          <cell r="B345" t="str">
            <v>费用-通讯费-电讯费</v>
          </cell>
          <cell r="C345">
            <v>0</v>
          </cell>
          <cell r="D345">
            <v>54619281.009999998</v>
          </cell>
          <cell r="E345">
            <v>26076669.289999999</v>
          </cell>
          <cell r="F345">
            <v>28542611.719999999</v>
          </cell>
        </row>
        <row r="346">
          <cell r="A346" t="str">
            <v>5190903</v>
          </cell>
          <cell r="B346" t="str">
            <v>费用-通讯费-网络使用费</v>
          </cell>
          <cell r="C346">
            <v>0</v>
          </cell>
          <cell r="D346">
            <v>45112219.219999999</v>
          </cell>
          <cell r="E346">
            <v>7005491.7400000002</v>
          </cell>
          <cell r="F346">
            <v>38106727.479999997</v>
          </cell>
        </row>
        <row r="347">
          <cell r="A347" t="str">
            <v>5190999</v>
          </cell>
          <cell r="B347" t="str">
            <v>费用-通讯费-其他</v>
          </cell>
          <cell r="C347">
            <v>0</v>
          </cell>
          <cell r="D347">
            <v>490655.2</v>
          </cell>
          <cell r="E347">
            <v>3800</v>
          </cell>
          <cell r="F347">
            <v>486855.2</v>
          </cell>
        </row>
        <row r="348">
          <cell r="A348" t="str">
            <v>5191001</v>
          </cell>
          <cell r="B348" t="str">
            <v>费用-租赁费-办公楼</v>
          </cell>
          <cell r="C348">
            <v>0</v>
          </cell>
          <cell r="D348">
            <v>221704412</v>
          </cell>
          <cell r="E348">
            <v>21339921.879999999</v>
          </cell>
          <cell r="F348">
            <v>200364490.12</v>
          </cell>
        </row>
        <row r="349">
          <cell r="A349" t="str">
            <v>5191002</v>
          </cell>
          <cell r="B349" t="str">
            <v>费用-租赁费-车辆</v>
          </cell>
          <cell r="C349">
            <v>0</v>
          </cell>
          <cell r="D349">
            <v>19069269.640000001</v>
          </cell>
          <cell r="E349">
            <v>107487</v>
          </cell>
          <cell r="F349">
            <v>18961782.640000001</v>
          </cell>
        </row>
        <row r="350">
          <cell r="A350" t="str">
            <v>5191003</v>
          </cell>
          <cell r="B350" t="str">
            <v>费用-租赁费-仓库</v>
          </cell>
          <cell r="C350">
            <v>0</v>
          </cell>
          <cell r="D350">
            <v>45775.1</v>
          </cell>
          <cell r="E350">
            <v>0</v>
          </cell>
          <cell r="F350">
            <v>45775.1</v>
          </cell>
        </row>
        <row r="351">
          <cell r="A351" t="str">
            <v>5191004</v>
          </cell>
          <cell r="B351" t="str">
            <v>费用-租赁费-员工宿舍</v>
          </cell>
          <cell r="C351">
            <v>0</v>
          </cell>
          <cell r="D351">
            <v>20414479.23</v>
          </cell>
          <cell r="E351">
            <v>420181.52</v>
          </cell>
          <cell r="F351">
            <v>19994297.710000001</v>
          </cell>
        </row>
        <row r="352">
          <cell r="A352" t="str">
            <v>5191005</v>
          </cell>
          <cell r="B352" t="str">
            <v>费用-租赁费-设备</v>
          </cell>
          <cell r="C352">
            <v>0</v>
          </cell>
          <cell r="D352">
            <v>88932.76</v>
          </cell>
          <cell r="E352">
            <v>0</v>
          </cell>
          <cell r="F352">
            <v>88932.76</v>
          </cell>
        </row>
        <row r="353">
          <cell r="A353" t="str">
            <v>5191006</v>
          </cell>
          <cell r="B353" t="str">
            <v>费用-租赁费-家具</v>
          </cell>
          <cell r="C353">
            <v>0</v>
          </cell>
          <cell r="D353">
            <v>246770.85</v>
          </cell>
          <cell r="E353">
            <v>0</v>
          </cell>
          <cell r="F353">
            <v>246770.85</v>
          </cell>
        </row>
        <row r="354">
          <cell r="A354" t="str">
            <v>5191099</v>
          </cell>
          <cell r="B354" t="str">
            <v>费用-租赁费-其他</v>
          </cell>
          <cell r="C354">
            <v>0</v>
          </cell>
          <cell r="D354">
            <v>933359.14</v>
          </cell>
          <cell r="E354">
            <v>132</v>
          </cell>
          <cell r="F354">
            <v>933227.14</v>
          </cell>
        </row>
        <row r="355">
          <cell r="A355" t="str">
            <v>5191101</v>
          </cell>
          <cell r="B355" t="str">
            <v>费用-运杂费-空运费</v>
          </cell>
          <cell r="C355">
            <v>0</v>
          </cell>
          <cell r="D355">
            <v>108493294.86</v>
          </cell>
          <cell r="E355">
            <v>9787444.9800000004</v>
          </cell>
          <cell r="F355">
            <v>98705849.879999995</v>
          </cell>
        </row>
        <row r="356">
          <cell r="A356" t="str">
            <v>5191102</v>
          </cell>
          <cell r="B356" t="str">
            <v>费用-运杂费-海运费</v>
          </cell>
          <cell r="C356">
            <v>0</v>
          </cell>
          <cell r="D356">
            <v>11020128.039999999</v>
          </cell>
          <cell r="E356">
            <v>0</v>
          </cell>
          <cell r="F356">
            <v>11020128.039999999</v>
          </cell>
        </row>
        <row r="357">
          <cell r="A357" t="str">
            <v>5191103</v>
          </cell>
          <cell r="B357" t="str">
            <v>费用-运杂费-铁路运费</v>
          </cell>
          <cell r="C357">
            <v>0</v>
          </cell>
          <cell r="D357">
            <v>24484838.800000001</v>
          </cell>
          <cell r="E357">
            <v>716316.08</v>
          </cell>
          <cell r="F357">
            <v>23768522.719999999</v>
          </cell>
        </row>
        <row r="358">
          <cell r="A358" t="str">
            <v>5191104</v>
          </cell>
          <cell r="B358" t="str">
            <v>费用-运杂费-汽车运费</v>
          </cell>
          <cell r="C358">
            <v>0</v>
          </cell>
          <cell r="D358">
            <v>71389502.810000002</v>
          </cell>
          <cell r="E358">
            <v>11183312.220000001</v>
          </cell>
          <cell r="F358">
            <v>60206190.590000004</v>
          </cell>
        </row>
        <row r="359">
          <cell r="A359" t="str">
            <v>5191105</v>
          </cell>
          <cell r="B359" t="str">
            <v>费用-运杂费-邮寄费</v>
          </cell>
          <cell r="C359">
            <v>0</v>
          </cell>
          <cell r="D359">
            <v>11077403.5</v>
          </cell>
          <cell r="E359">
            <v>1048552.05</v>
          </cell>
          <cell r="F359">
            <v>10028851.449999999</v>
          </cell>
        </row>
        <row r="360">
          <cell r="A360" t="str">
            <v>5191199</v>
          </cell>
          <cell r="B360" t="str">
            <v>费用-运杂费-其他</v>
          </cell>
          <cell r="C360">
            <v>0</v>
          </cell>
          <cell r="D360">
            <v>3971108.79</v>
          </cell>
          <cell r="E360">
            <v>605904.32999999996</v>
          </cell>
          <cell r="F360">
            <v>3365204.46</v>
          </cell>
        </row>
        <row r="361">
          <cell r="A361" t="str">
            <v>5191200</v>
          </cell>
          <cell r="B361" t="str">
            <v>费用-劳务费</v>
          </cell>
          <cell r="C361">
            <v>0</v>
          </cell>
          <cell r="D361">
            <v>51951715.770000003</v>
          </cell>
          <cell r="E361">
            <v>8235724.54</v>
          </cell>
          <cell r="F361">
            <v>43715991.229999997</v>
          </cell>
        </row>
        <row r="362">
          <cell r="A362" t="str">
            <v>5191301</v>
          </cell>
          <cell r="B362" t="str">
            <v>费用-培训费-培训员工</v>
          </cell>
          <cell r="C362">
            <v>0</v>
          </cell>
          <cell r="D362">
            <v>4342451.7</v>
          </cell>
          <cell r="E362">
            <v>4342451.7</v>
          </cell>
          <cell r="F362">
            <v>0</v>
          </cell>
        </row>
        <row r="363">
          <cell r="A363" t="str">
            <v>5191302</v>
          </cell>
          <cell r="B363" t="str">
            <v>费用-培训费-培训外部</v>
          </cell>
          <cell r="C363">
            <v>0</v>
          </cell>
          <cell r="D363">
            <v>67087649.469999999</v>
          </cell>
          <cell r="E363">
            <v>7134094.8099999996</v>
          </cell>
          <cell r="F363">
            <v>59953554.659999996</v>
          </cell>
        </row>
        <row r="364">
          <cell r="A364" t="str">
            <v>5191399</v>
          </cell>
          <cell r="B364" t="str">
            <v>费用-培训费-其他</v>
          </cell>
          <cell r="C364">
            <v>0</v>
          </cell>
          <cell r="D364">
            <v>11268.58</v>
          </cell>
          <cell r="E364">
            <v>0</v>
          </cell>
          <cell r="F364">
            <v>11268.58</v>
          </cell>
        </row>
        <row r="365">
          <cell r="A365" t="str">
            <v>5191401</v>
          </cell>
          <cell r="B365" t="str">
            <v>费用-会议费-差旅费</v>
          </cell>
          <cell r="C365">
            <v>0</v>
          </cell>
          <cell r="D365">
            <v>2875892.9</v>
          </cell>
          <cell r="E365">
            <v>143293.01999999999</v>
          </cell>
          <cell r="F365">
            <v>2732599.88</v>
          </cell>
        </row>
        <row r="366">
          <cell r="A366" t="str">
            <v>5191402</v>
          </cell>
          <cell r="B366" t="str">
            <v>费用-会议费-会务费</v>
          </cell>
          <cell r="C366">
            <v>0</v>
          </cell>
          <cell r="D366">
            <v>77950778.560000002</v>
          </cell>
          <cell r="E366">
            <v>11195806.93</v>
          </cell>
          <cell r="F366">
            <v>66754971.630000003</v>
          </cell>
        </row>
        <row r="367">
          <cell r="A367" t="str">
            <v>5191499</v>
          </cell>
          <cell r="B367" t="str">
            <v>费用-会议费-其他</v>
          </cell>
          <cell r="C367">
            <v>0</v>
          </cell>
          <cell r="D367">
            <v>204369.52</v>
          </cell>
          <cell r="E367">
            <v>0</v>
          </cell>
          <cell r="F367">
            <v>204369.52</v>
          </cell>
        </row>
        <row r="368">
          <cell r="A368" t="str">
            <v>5191501</v>
          </cell>
          <cell r="B368" t="str">
            <v>费用-修理费-设备及房屋</v>
          </cell>
          <cell r="C368">
            <v>0</v>
          </cell>
          <cell r="D368">
            <v>51847199.850000001</v>
          </cell>
          <cell r="E368">
            <v>13441149.619999999</v>
          </cell>
          <cell r="F368">
            <v>38406050.229999997</v>
          </cell>
        </row>
        <row r="369">
          <cell r="A369" t="str">
            <v>5191502</v>
          </cell>
          <cell r="B369" t="str">
            <v>费用-修理费-存货维修费</v>
          </cell>
          <cell r="C369">
            <v>0</v>
          </cell>
          <cell r="D369">
            <v>9652156.1699999999</v>
          </cell>
          <cell r="E369">
            <v>9431254.7100000009</v>
          </cell>
          <cell r="F369">
            <v>220901.46</v>
          </cell>
        </row>
        <row r="370">
          <cell r="A370" t="str">
            <v>5191599</v>
          </cell>
          <cell r="B370" t="str">
            <v>费用-修理费-其他</v>
          </cell>
          <cell r="C370">
            <v>0</v>
          </cell>
          <cell r="D370">
            <v>958866.47</v>
          </cell>
          <cell r="E370">
            <v>0</v>
          </cell>
          <cell r="F370">
            <v>958866.47</v>
          </cell>
        </row>
        <row r="371">
          <cell r="A371" t="str">
            <v>5191600</v>
          </cell>
          <cell r="B371" t="str">
            <v>费用-交际应酬费</v>
          </cell>
          <cell r="C371">
            <v>0</v>
          </cell>
          <cell r="D371">
            <v>93858098.120000005</v>
          </cell>
          <cell r="E371">
            <v>10523503.66</v>
          </cell>
          <cell r="F371">
            <v>83334594.459999993</v>
          </cell>
        </row>
        <row r="372">
          <cell r="A372" t="str">
            <v>5191700</v>
          </cell>
          <cell r="B372" t="str">
            <v>费用-咨询费</v>
          </cell>
          <cell r="C372">
            <v>0</v>
          </cell>
          <cell r="D372">
            <v>274903490.62</v>
          </cell>
          <cell r="E372">
            <v>43226196.899999999</v>
          </cell>
          <cell r="F372">
            <v>231677293.72</v>
          </cell>
        </row>
        <row r="373">
          <cell r="A373" t="str">
            <v>5191800</v>
          </cell>
          <cell r="B373" t="str">
            <v>费用-劳动保护费</v>
          </cell>
          <cell r="C373">
            <v>0</v>
          </cell>
          <cell r="D373">
            <v>2481130.04</v>
          </cell>
          <cell r="E373">
            <v>201879.07</v>
          </cell>
          <cell r="F373">
            <v>2279250.9700000002</v>
          </cell>
        </row>
        <row r="374">
          <cell r="A374" t="str">
            <v>5191901</v>
          </cell>
          <cell r="B374" t="str">
            <v>费用-保险费-财产</v>
          </cell>
          <cell r="C374">
            <v>0</v>
          </cell>
          <cell r="D374">
            <v>18962096.390000001</v>
          </cell>
          <cell r="E374">
            <v>6750061.04</v>
          </cell>
          <cell r="F374">
            <v>12212035.35</v>
          </cell>
        </row>
        <row r="375">
          <cell r="A375" t="str">
            <v>5191902</v>
          </cell>
          <cell r="B375" t="str">
            <v>费用-保险费-人寿</v>
          </cell>
          <cell r="C375">
            <v>0</v>
          </cell>
          <cell r="D375">
            <v>69549448.239999995</v>
          </cell>
          <cell r="E375">
            <v>206694.33</v>
          </cell>
          <cell r="F375">
            <v>69342753.909999996</v>
          </cell>
        </row>
        <row r="376">
          <cell r="A376" t="str">
            <v>5191999</v>
          </cell>
          <cell r="B376" t="str">
            <v>费用-保险费-其他</v>
          </cell>
          <cell r="C376">
            <v>0</v>
          </cell>
          <cell r="D376">
            <v>375048.88</v>
          </cell>
          <cell r="E376">
            <v>293121</v>
          </cell>
          <cell r="F376">
            <v>81927.88</v>
          </cell>
        </row>
        <row r="377">
          <cell r="A377" t="str">
            <v>5192000</v>
          </cell>
          <cell r="B377" t="str">
            <v>费用-加工费</v>
          </cell>
          <cell r="C377">
            <v>0</v>
          </cell>
          <cell r="D377">
            <v>518950198.54000002</v>
          </cell>
          <cell r="E377">
            <v>21150811.469999999</v>
          </cell>
          <cell r="F377">
            <v>497799387.06999999</v>
          </cell>
        </row>
        <row r="378">
          <cell r="A378" t="str">
            <v>5192100</v>
          </cell>
          <cell r="B378" t="str">
            <v>费用-合理化费用</v>
          </cell>
          <cell r="C378">
            <v>0</v>
          </cell>
          <cell r="D378">
            <v>2221912.5</v>
          </cell>
          <cell r="E378">
            <v>289741</v>
          </cell>
          <cell r="F378">
            <v>1932171.5</v>
          </cell>
        </row>
        <row r="379">
          <cell r="A379" t="str">
            <v>5192200</v>
          </cell>
          <cell r="B379" t="str">
            <v>费用-物料消耗</v>
          </cell>
          <cell r="C379">
            <v>0</v>
          </cell>
          <cell r="D379">
            <v>825298247.01999998</v>
          </cell>
          <cell r="E379">
            <v>425397340.08999997</v>
          </cell>
          <cell r="F379">
            <v>399900906.93000001</v>
          </cell>
        </row>
        <row r="380">
          <cell r="A380" t="str">
            <v>5192300</v>
          </cell>
          <cell r="B380" t="str">
            <v>费用-技术使用费</v>
          </cell>
          <cell r="C380">
            <v>0</v>
          </cell>
          <cell r="D380">
            <v>3323432.11</v>
          </cell>
          <cell r="E380">
            <v>0</v>
          </cell>
          <cell r="F380">
            <v>3323432.11</v>
          </cell>
        </row>
        <row r="381">
          <cell r="A381" t="str">
            <v>5192400</v>
          </cell>
          <cell r="B381" t="str">
            <v>费用-试验测试费</v>
          </cell>
          <cell r="C381">
            <v>0</v>
          </cell>
          <cell r="D381">
            <v>22565669.440000001</v>
          </cell>
          <cell r="E381">
            <v>756986.31</v>
          </cell>
          <cell r="F381">
            <v>21808683.129999999</v>
          </cell>
        </row>
        <row r="382">
          <cell r="A382" t="str">
            <v>5192501</v>
          </cell>
          <cell r="B382" t="str">
            <v>费用-合作费-业务合作</v>
          </cell>
          <cell r="C382">
            <v>0</v>
          </cell>
          <cell r="D382">
            <v>241231462.34999999</v>
          </cell>
          <cell r="E382">
            <v>20328704.559999999</v>
          </cell>
          <cell r="F382">
            <v>220902757.78999999</v>
          </cell>
        </row>
        <row r="383">
          <cell r="A383" t="str">
            <v>5192502</v>
          </cell>
          <cell r="B383" t="str">
            <v>费用-合作费-工程安装</v>
          </cell>
          <cell r="C383">
            <v>0</v>
          </cell>
          <cell r="D383">
            <v>119966138.31</v>
          </cell>
          <cell r="E383">
            <v>29428082.379999999</v>
          </cell>
          <cell r="F383">
            <v>90538055.930000007</v>
          </cell>
        </row>
        <row r="384">
          <cell r="A384" t="str">
            <v>5192503</v>
          </cell>
          <cell r="B384" t="str">
            <v>费用-合作费-工程勘测</v>
          </cell>
          <cell r="C384">
            <v>0</v>
          </cell>
          <cell r="D384">
            <v>1506948</v>
          </cell>
          <cell r="E384">
            <v>0</v>
          </cell>
          <cell r="F384">
            <v>1506948</v>
          </cell>
        </row>
        <row r="385">
          <cell r="A385" t="str">
            <v>5192504</v>
          </cell>
          <cell r="B385" t="str">
            <v>费用-合作费-用户培训</v>
          </cell>
          <cell r="C385">
            <v>0</v>
          </cell>
          <cell r="D385">
            <v>133780</v>
          </cell>
          <cell r="E385">
            <v>0</v>
          </cell>
          <cell r="F385">
            <v>133780</v>
          </cell>
        </row>
        <row r="386">
          <cell r="A386" t="str">
            <v>5192505</v>
          </cell>
          <cell r="B386" t="str">
            <v>费用-合作费-维护合作</v>
          </cell>
          <cell r="C386">
            <v>0</v>
          </cell>
          <cell r="D386">
            <v>3804181.39</v>
          </cell>
          <cell r="E386">
            <v>741200</v>
          </cell>
          <cell r="F386">
            <v>3062981.39</v>
          </cell>
        </row>
        <row r="387">
          <cell r="A387" t="str">
            <v>5192599</v>
          </cell>
          <cell r="B387" t="str">
            <v>费用-合作费-其他</v>
          </cell>
          <cell r="C387">
            <v>0</v>
          </cell>
          <cell r="D387">
            <v>2296569.3199999998</v>
          </cell>
          <cell r="E387">
            <v>105096817.70999999</v>
          </cell>
          <cell r="F387">
            <v>-102800248.39</v>
          </cell>
        </row>
        <row r="388">
          <cell r="A388" t="str">
            <v>5192600</v>
          </cell>
          <cell r="B388" t="str">
            <v>费用-资料软件费</v>
          </cell>
          <cell r="C388">
            <v>0</v>
          </cell>
          <cell r="D388">
            <v>34191908.700000003</v>
          </cell>
          <cell r="E388">
            <v>3124438.98</v>
          </cell>
          <cell r="F388">
            <v>31067469.719999999</v>
          </cell>
        </row>
        <row r="389">
          <cell r="A389" t="str">
            <v>5192700</v>
          </cell>
          <cell r="B389" t="str">
            <v>费用-投标费</v>
          </cell>
          <cell r="C389">
            <v>0</v>
          </cell>
          <cell r="D389">
            <v>4038233.84</v>
          </cell>
          <cell r="E389">
            <v>384340</v>
          </cell>
          <cell r="F389">
            <v>3653893.84</v>
          </cell>
        </row>
        <row r="390">
          <cell r="A390" t="str">
            <v>5192800</v>
          </cell>
          <cell r="B390" t="str">
            <v>费用-代理费</v>
          </cell>
          <cell r="C390">
            <v>0</v>
          </cell>
          <cell r="D390">
            <v>59539466.840000004</v>
          </cell>
          <cell r="E390">
            <v>1742811.23</v>
          </cell>
          <cell r="F390">
            <v>57796655.609999999</v>
          </cell>
        </row>
        <row r="391">
          <cell r="A391" t="str">
            <v>5192900</v>
          </cell>
          <cell r="B391" t="str">
            <v>费用-审计评估费</v>
          </cell>
          <cell r="C391">
            <v>0</v>
          </cell>
          <cell r="D391">
            <v>8969236.4499999993</v>
          </cell>
          <cell r="E391">
            <v>716990</v>
          </cell>
          <cell r="F391">
            <v>8252246.4500000002</v>
          </cell>
        </row>
        <row r="392">
          <cell r="A392" t="str">
            <v>5193001</v>
          </cell>
          <cell r="B392" t="str">
            <v>费用-税金-印花税</v>
          </cell>
          <cell r="C392">
            <v>0</v>
          </cell>
          <cell r="D392">
            <v>15779215.35</v>
          </cell>
          <cell r="E392">
            <v>2718944.37</v>
          </cell>
          <cell r="F392">
            <v>13060270.98</v>
          </cell>
        </row>
        <row r="393">
          <cell r="A393" t="str">
            <v>5193002</v>
          </cell>
          <cell r="B393" t="str">
            <v>费用-税金-房产税</v>
          </cell>
          <cell r="C393">
            <v>0</v>
          </cell>
          <cell r="D393">
            <v>9113184.4100000001</v>
          </cell>
          <cell r="E393">
            <v>1103951.1100000001</v>
          </cell>
          <cell r="F393">
            <v>8009233.2999999998</v>
          </cell>
        </row>
        <row r="394">
          <cell r="A394" t="str">
            <v>5193003</v>
          </cell>
          <cell r="B394" t="str">
            <v>费用-税金-车船使用税</v>
          </cell>
          <cell r="C394">
            <v>0</v>
          </cell>
          <cell r="D394">
            <v>24422</v>
          </cell>
          <cell r="E394">
            <v>9430</v>
          </cell>
          <cell r="F394">
            <v>14992</v>
          </cell>
        </row>
        <row r="395">
          <cell r="A395" t="str">
            <v>5193004</v>
          </cell>
          <cell r="B395" t="str">
            <v>费用-税金-土地使用税</v>
          </cell>
          <cell r="C395">
            <v>0</v>
          </cell>
          <cell r="D395">
            <v>568131.68999999994</v>
          </cell>
          <cell r="E395">
            <v>11596.73</v>
          </cell>
          <cell r="F395">
            <v>556534.96</v>
          </cell>
        </row>
        <row r="396">
          <cell r="A396" t="str">
            <v>5193006</v>
          </cell>
          <cell r="B396" t="str">
            <v>费用-税金-关税</v>
          </cell>
          <cell r="C396">
            <v>0</v>
          </cell>
          <cell r="D396">
            <v>34305.019999999997</v>
          </cell>
          <cell r="E396">
            <v>0</v>
          </cell>
          <cell r="F396">
            <v>34305.019999999997</v>
          </cell>
        </row>
        <row r="397">
          <cell r="A397" t="str">
            <v>5193099</v>
          </cell>
          <cell r="B397" t="str">
            <v>费用-税金-其他税费</v>
          </cell>
          <cell r="C397">
            <v>0</v>
          </cell>
          <cell r="D397">
            <v>293250.48</v>
          </cell>
          <cell r="E397">
            <v>0</v>
          </cell>
          <cell r="F397">
            <v>293250.48</v>
          </cell>
        </row>
        <row r="398">
          <cell r="A398" t="str">
            <v>5193101</v>
          </cell>
          <cell r="B398" t="str">
            <v>费用-坏帐损失-计提</v>
          </cell>
          <cell r="C398">
            <v>0</v>
          </cell>
          <cell r="D398">
            <v>304884441.85000002</v>
          </cell>
          <cell r="E398">
            <v>124167258.98</v>
          </cell>
          <cell r="F398">
            <v>180717182.87</v>
          </cell>
        </row>
        <row r="399">
          <cell r="A399" t="str">
            <v>5193102</v>
          </cell>
          <cell r="B399" t="str">
            <v>费用-坏帐损失-实际发生</v>
          </cell>
          <cell r="C399">
            <v>0</v>
          </cell>
          <cell r="D399">
            <v>8016409.3399999999</v>
          </cell>
          <cell r="E399">
            <v>243000</v>
          </cell>
          <cell r="F399">
            <v>7773409.3399999999</v>
          </cell>
        </row>
        <row r="400">
          <cell r="A400" t="str">
            <v>5193200</v>
          </cell>
          <cell r="B400" t="str">
            <v>费用-流动资产损益</v>
          </cell>
          <cell r="C400">
            <v>0</v>
          </cell>
          <cell r="D400">
            <v>648909.73</v>
          </cell>
          <cell r="E400">
            <v>0</v>
          </cell>
          <cell r="F400">
            <v>648909.73</v>
          </cell>
        </row>
        <row r="401">
          <cell r="A401" t="str">
            <v>5193300</v>
          </cell>
          <cell r="B401" t="str">
            <v>费用-存货跌价准备</v>
          </cell>
          <cell r="C401">
            <v>0</v>
          </cell>
          <cell r="D401">
            <v>239127914.22</v>
          </cell>
          <cell r="E401">
            <v>341389052.77999997</v>
          </cell>
          <cell r="F401">
            <v>-102261138.56</v>
          </cell>
        </row>
        <row r="402">
          <cell r="A402" t="str">
            <v>5193401</v>
          </cell>
          <cell r="B402" t="str">
            <v>费用-展览费-展台费用</v>
          </cell>
          <cell r="C402">
            <v>0</v>
          </cell>
          <cell r="D402">
            <v>14159130.32</v>
          </cell>
          <cell r="E402">
            <v>972341.42</v>
          </cell>
          <cell r="F402">
            <v>13186788.9</v>
          </cell>
        </row>
        <row r="403">
          <cell r="A403" t="str">
            <v>5193402</v>
          </cell>
          <cell r="B403" t="str">
            <v>费用-展览费-会务费</v>
          </cell>
          <cell r="C403">
            <v>0</v>
          </cell>
          <cell r="D403">
            <v>1532846.76</v>
          </cell>
          <cell r="E403">
            <v>134027.79999999999</v>
          </cell>
          <cell r="F403">
            <v>1398818.96</v>
          </cell>
        </row>
        <row r="404">
          <cell r="A404" t="str">
            <v>5193499</v>
          </cell>
          <cell r="B404" t="str">
            <v>费用-展览费-其他</v>
          </cell>
          <cell r="C404">
            <v>0</v>
          </cell>
          <cell r="D404">
            <v>276024.59999999998</v>
          </cell>
          <cell r="E404">
            <v>0</v>
          </cell>
          <cell r="F404">
            <v>276024.59999999998</v>
          </cell>
        </row>
        <row r="405">
          <cell r="A405" t="str">
            <v>5193501</v>
          </cell>
          <cell r="B405" t="str">
            <v>费用-知识产权费-诉讼费</v>
          </cell>
          <cell r="C405">
            <v>0</v>
          </cell>
          <cell r="D405">
            <v>23525</v>
          </cell>
          <cell r="E405">
            <v>0</v>
          </cell>
          <cell r="F405">
            <v>23525</v>
          </cell>
        </row>
        <row r="406">
          <cell r="A406" t="str">
            <v>5193502</v>
          </cell>
          <cell r="B406" t="str">
            <v>费用-知识产权费-申请费</v>
          </cell>
          <cell r="C406">
            <v>0</v>
          </cell>
          <cell r="D406">
            <v>13551371.66</v>
          </cell>
          <cell r="E406">
            <v>3600981</v>
          </cell>
          <cell r="F406">
            <v>9950390.6600000001</v>
          </cell>
        </row>
        <row r="407">
          <cell r="A407" t="str">
            <v>5193599</v>
          </cell>
          <cell r="B407" t="str">
            <v>费用-知识产权费-其他</v>
          </cell>
          <cell r="C407">
            <v>0</v>
          </cell>
          <cell r="D407">
            <v>94000</v>
          </cell>
          <cell r="E407">
            <v>0</v>
          </cell>
          <cell r="F407">
            <v>94000</v>
          </cell>
        </row>
        <row r="408">
          <cell r="A408" t="str">
            <v>5193600</v>
          </cell>
          <cell r="B408" t="str">
            <v>费用-广告费</v>
          </cell>
          <cell r="C408">
            <v>0</v>
          </cell>
          <cell r="D408">
            <v>57798308.43</v>
          </cell>
          <cell r="E408">
            <v>354250</v>
          </cell>
          <cell r="F408">
            <v>57444058.43</v>
          </cell>
        </row>
        <row r="409">
          <cell r="A409" t="str">
            <v>5193701</v>
          </cell>
          <cell r="B409" t="str">
            <v>费用-招聘费-一般招聘费</v>
          </cell>
          <cell r="C409">
            <v>0</v>
          </cell>
          <cell r="D409">
            <v>814484.29</v>
          </cell>
          <cell r="E409">
            <v>4124.7</v>
          </cell>
          <cell r="F409">
            <v>810359.59</v>
          </cell>
        </row>
        <row r="410">
          <cell r="A410" t="str">
            <v>5193702</v>
          </cell>
          <cell r="B410" t="str">
            <v>费用-招聘费-培养费</v>
          </cell>
          <cell r="C410">
            <v>0</v>
          </cell>
          <cell r="D410">
            <v>1005000</v>
          </cell>
          <cell r="E410">
            <v>0</v>
          </cell>
          <cell r="F410">
            <v>1005000</v>
          </cell>
        </row>
        <row r="411">
          <cell r="A411" t="str">
            <v>5193900</v>
          </cell>
          <cell r="B411" t="str">
            <v>费用-物业费</v>
          </cell>
          <cell r="C411">
            <v>0</v>
          </cell>
          <cell r="D411">
            <v>50431102.950000003</v>
          </cell>
          <cell r="E411">
            <v>3996321.61</v>
          </cell>
          <cell r="F411">
            <v>46434781.340000004</v>
          </cell>
        </row>
        <row r="412">
          <cell r="A412" t="str">
            <v>5199801</v>
          </cell>
          <cell r="B412" t="str">
            <v>费用-结转-采购费用吸收</v>
          </cell>
          <cell r="C412">
            <v>0</v>
          </cell>
          <cell r="D412">
            <v>-15822016.640000001</v>
          </cell>
          <cell r="E412">
            <v>117900745.59999999</v>
          </cell>
          <cell r="F412">
            <v>-133722762.23999999</v>
          </cell>
        </row>
        <row r="413">
          <cell r="A413" t="str">
            <v>5199802</v>
          </cell>
          <cell r="B413" t="str">
            <v>费用-结转-资源费用吸收</v>
          </cell>
          <cell r="C413">
            <v>0</v>
          </cell>
          <cell r="D413">
            <v>-24022937.91</v>
          </cell>
          <cell r="E413">
            <v>245962987.12</v>
          </cell>
          <cell r="F413">
            <v>-269985925.02999997</v>
          </cell>
        </row>
        <row r="414">
          <cell r="A414" t="str">
            <v>5199899</v>
          </cell>
          <cell r="B414" t="str">
            <v>费用-结转-综合结转</v>
          </cell>
          <cell r="C414">
            <v>0</v>
          </cell>
          <cell r="D414">
            <v>-24336944.280000001</v>
          </cell>
          <cell r="E414">
            <v>633768506</v>
          </cell>
          <cell r="F414">
            <v>-658105450.27999997</v>
          </cell>
        </row>
        <row r="415">
          <cell r="A415" t="str">
            <v>5199900</v>
          </cell>
          <cell r="B415" t="str">
            <v>费用-其他</v>
          </cell>
          <cell r="C415">
            <v>0</v>
          </cell>
          <cell r="D415">
            <v>86683210.849999994</v>
          </cell>
          <cell r="E415">
            <v>95023868.430000007</v>
          </cell>
          <cell r="F415">
            <v>-8340657.5800000001</v>
          </cell>
        </row>
        <row r="416">
          <cell r="A416" t="str">
            <v>5200100</v>
          </cell>
          <cell r="B416" t="str">
            <v>研发费用-员工费用-工资及附加</v>
          </cell>
          <cell r="C416">
            <v>0</v>
          </cell>
          <cell r="D416">
            <v>-123781122.53</v>
          </cell>
          <cell r="E416">
            <v>-123781122.53</v>
          </cell>
          <cell r="F416">
            <v>0</v>
          </cell>
        </row>
        <row r="417">
          <cell r="A417" t="str">
            <v>5200200</v>
          </cell>
          <cell r="B417" t="str">
            <v>研发费用-折旧</v>
          </cell>
          <cell r="C417">
            <v>0</v>
          </cell>
          <cell r="D417">
            <v>-28418535.640000001</v>
          </cell>
          <cell r="E417">
            <v>-28418535.640000001</v>
          </cell>
          <cell r="F417">
            <v>0</v>
          </cell>
        </row>
        <row r="418">
          <cell r="A418" t="str">
            <v>5200300</v>
          </cell>
          <cell r="B418" t="str">
            <v>研发费用-低值易耗品</v>
          </cell>
          <cell r="C418">
            <v>0</v>
          </cell>
          <cell r="D418">
            <v>-1616959.67</v>
          </cell>
          <cell r="E418">
            <v>-1616959.67</v>
          </cell>
          <cell r="F418">
            <v>0</v>
          </cell>
        </row>
        <row r="419">
          <cell r="A419" t="str">
            <v>5200400</v>
          </cell>
          <cell r="B419" t="str">
            <v>研发费用-印刷费</v>
          </cell>
          <cell r="C419">
            <v>0</v>
          </cell>
          <cell r="D419">
            <v>-18855.96</v>
          </cell>
          <cell r="E419">
            <v>-18855.96</v>
          </cell>
          <cell r="F419">
            <v>0</v>
          </cell>
        </row>
        <row r="420">
          <cell r="A420" t="str">
            <v>5200500</v>
          </cell>
          <cell r="B420" t="str">
            <v>研发费用-办公费</v>
          </cell>
          <cell r="C420">
            <v>0</v>
          </cell>
          <cell r="D420">
            <v>-147454.16</v>
          </cell>
          <cell r="E420">
            <v>-147454.16</v>
          </cell>
          <cell r="F420">
            <v>0</v>
          </cell>
        </row>
        <row r="421">
          <cell r="A421" t="str">
            <v>5200600</v>
          </cell>
          <cell r="B421" t="str">
            <v>研发费用-差旅费</v>
          </cell>
          <cell r="C421">
            <v>0</v>
          </cell>
          <cell r="D421">
            <v>-4667506.88</v>
          </cell>
          <cell r="E421">
            <v>-4667506.88</v>
          </cell>
          <cell r="F421">
            <v>0</v>
          </cell>
        </row>
        <row r="422">
          <cell r="A422" t="str">
            <v>5200700</v>
          </cell>
          <cell r="B422" t="str">
            <v>研发费用-汽车费用</v>
          </cell>
          <cell r="C422">
            <v>0</v>
          </cell>
          <cell r="D422">
            <v>-17525.560000000001</v>
          </cell>
          <cell r="E422">
            <v>-17525.560000000001</v>
          </cell>
          <cell r="F422">
            <v>0</v>
          </cell>
        </row>
        <row r="423">
          <cell r="A423" t="str">
            <v>5200800</v>
          </cell>
          <cell r="B423" t="str">
            <v>研发费用-水电气费</v>
          </cell>
          <cell r="C423">
            <v>0</v>
          </cell>
          <cell r="D423">
            <v>-2235016.48</v>
          </cell>
          <cell r="E423">
            <v>-2235016.48</v>
          </cell>
          <cell r="F423">
            <v>0</v>
          </cell>
        </row>
        <row r="424">
          <cell r="A424" t="str">
            <v>5200900</v>
          </cell>
          <cell r="B424" t="str">
            <v>研发费用-通讯费-移动费</v>
          </cell>
          <cell r="C424">
            <v>0</v>
          </cell>
          <cell r="D424">
            <v>-298513.03000000003</v>
          </cell>
          <cell r="E424">
            <v>-298513.03000000003</v>
          </cell>
          <cell r="F424">
            <v>0</v>
          </cell>
        </row>
        <row r="425">
          <cell r="A425" t="str">
            <v>5200901</v>
          </cell>
          <cell r="B425" t="str">
            <v>研发费用-通讯费-电讯费</v>
          </cell>
          <cell r="C425">
            <v>0</v>
          </cell>
          <cell r="D425">
            <v>1084797.8799999999</v>
          </cell>
          <cell r="E425">
            <v>1084797.8799999999</v>
          </cell>
          <cell r="F425">
            <v>0</v>
          </cell>
        </row>
        <row r="426">
          <cell r="A426" t="str">
            <v>5201000</v>
          </cell>
          <cell r="B426" t="str">
            <v>研发费用-租赁费</v>
          </cell>
          <cell r="C426">
            <v>0</v>
          </cell>
          <cell r="D426">
            <v>-10997584.6</v>
          </cell>
          <cell r="E426">
            <v>-10997584.6</v>
          </cell>
          <cell r="F426">
            <v>0</v>
          </cell>
        </row>
        <row r="427">
          <cell r="A427" t="str">
            <v>5201100</v>
          </cell>
          <cell r="B427" t="str">
            <v>研发费用-运杂费</v>
          </cell>
          <cell r="C427">
            <v>0</v>
          </cell>
          <cell r="D427">
            <v>-146203.69</v>
          </cell>
          <cell r="E427">
            <v>-146203.69</v>
          </cell>
          <cell r="F427">
            <v>0</v>
          </cell>
        </row>
        <row r="428">
          <cell r="A428" t="str">
            <v>5201200</v>
          </cell>
          <cell r="B428" t="str">
            <v>研发费用-劳务费</v>
          </cell>
          <cell r="C428">
            <v>0</v>
          </cell>
          <cell r="D428">
            <v>-1510472.48</v>
          </cell>
          <cell r="E428">
            <v>-1510472.48</v>
          </cell>
          <cell r="F428">
            <v>0</v>
          </cell>
        </row>
        <row r="429">
          <cell r="A429" t="str">
            <v>5201300</v>
          </cell>
          <cell r="B429" t="str">
            <v>研发费用-培训费</v>
          </cell>
          <cell r="C429">
            <v>0</v>
          </cell>
          <cell r="D429">
            <v>-59632.99</v>
          </cell>
          <cell r="E429">
            <v>-59632.99</v>
          </cell>
          <cell r="F429">
            <v>0</v>
          </cell>
        </row>
        <row r="430">
          <cell r="A430" t="str">
            <v>5201400</v>
          </cell>
          <cell r="B430" t="str">
            <v>研发费用-会议费</v>
          </cell>
          <cell r="C430">
            <v>0</v>
          </cell>
          <cell r="D430">
            <v>-171562.81</v>
          </cell>
          <cell r="E430">
            <v>-171562.81</v>
          </cell>
          <cell r="F430">
            <v>0</v>
          </cell>
        </row>
        <row r="431">
          <cell r="A431" t="str">
            <v>5201500</v>
          </cell>
          <cell r="B431" t="str">
            <v>研发费用-修理费</v>
          </cell>
          <cell r="C431">
            <v>0</v>
          </cell>
          <cell r="D431">
            <v>-2981059.15</v>
          </cell>
          <cell r="E431">
            <v>-2981059.15</v>
          </cell>
          <cell r="F431">
            <v>0</v>
          </cell>
        </row>
        <row r="432">
          <cell r="A432" t="str">
            <v>5201600</v>
          </cell>
          <cell r="B432" t="str">
            <v>研发费用-交际应酬费</v>
          </cell>
          <cell r="C432">
            <v>0</v>
          </cell>
          <cell r="D432">
            <v>-149754.76999999999</v>
          </cell>
          <cell r="E432">
            <v>-149754.76999999999</v>
          </cell>
          <cell r="F432">
            <v>0</v>
          </cell>
        </row>
        <row r="433">
          <cell r="A433" t="str">
            <v>5201700</v>
          </cell>
          <cell r="B433" t="str">
            <v>研发费用-咨询费</v>
          </cell>
          <cell r="C433">
            <v>0</v>
          </cell>
          <cell r="D433">
            <v>-20000</v>
          </cell>
          <cell r="E433">
            <v>-20000</v>
          </cell>
          <cell r="F433">
            <v>0</v>
          </cell>
        </row>
        <row r="434">
          <cell r="A434" t="str">
            <v>5201800</v>
          </cell>
          <cell r="B434" t="str">
            <v>研发费用-劳动保护费</v>
          </cell>
          <cell r="C434">
            <v>0</v>
          </cell>
          <cell r="D434">
            <v>-33629.58</v>
          </cell>
          <cell r="E434">
            <v>-33629.58</v>
          </cell>
          <cell r="F434">
            <v>0</v>
          </cell>
        </row>
        <row r="435">
          <cell r="A435" t="str">
            <v>5201900</v>
          </cell>
          <cell r="B435" t="str">
            <v>研发费用-保险费</v>
          </cell>
          <cell r="C435">
            <v>0</v>
          </cell>
          <cell r="D435">
            <v>-3835839.59</v>
          </cell>
          <cell r="E435">
            <v>-3835839.59</v>
          </cell>
          <cell r="F435">
            <v>0</v>
          </cell>
        </row>
        <row r="436">
          <cell r="A436" t="str">
            <v>5202000</v>
          </cell>
          <cell r="B436" t="str">
            <v>研发费用-加工费</v>
          </cell>
          <cell r="C436">
            <v>0</v>
          </cell>
          <cell r="D436">
            <v>-2400417</v>
          </cell>
          <cell r="E436">
            <v>-2400417</v>
          </cell>
          <cell r="F436">
            <v>0</v>
          </cell>
        </row>
        <row r="437">
          <cell r="A437" t="str">
            <v>5202100</v>
          </cell>
          <cell r="B437" t="str">
            <v>研发费用-合理化费用</v>
          </cell>
          <cell r="C437">
            <v>0</v>
          </cell>
          <cell r="D437">
            <v>-207651</v>
          </cell>
          <cell r="E437">
            <v>-207651</v>
          </cell>
          <cell r="F437">
            <v>0</v>
          </cell>
        </row>
        <row r="438">
          <cell r="A438" t="str">
            <v>5205101</v>
          </cell>
          <cell r="B438" t="str">
            <v>研发费用-物料消耗-研发用料</v>
          </cell>
          <cell r="C438">
            <v>0</v>
          </cell>
          <cell r="D438">
            <v>3110584.05</v>
          </cell>
          <cell r="E438">
            <v>3110584.05</v>
          </cell>
          <cell r="F438">
            <v>0</v>
          </cell>
        </row>
        <row r="439">
          <cell r="A439" t="str">
            <v>5205104</v>
          </cell>
          <cell r="B439" t="str">
            <v>研发费用-物料消耗-装备用料</v>
          </cell>
          <cell r="C439">
            <v>0</v>
          </cell>
          <cell r="D439">
            <v>-185173.73</v>
          </cell>
          <cell r="E439">
            <v>-185173.73</v>
          </cell>
          <cell r="F439">
            <v>0</v>
          </cell>
        </row>
        <row r="440">
          <cell r="A440" t="str">
            <v>5205106</v>
          </cell>
          <cell r="B440" t="str">
            <v>研发费用-物料消耗-开发用料</v>
          </cell>
          <cell r="C440">
            <v>0</v>
          </cell>
          <cell r="D440">
            <v>-6537476.6200000001</v>
          </cell>
          <cell r="E440">
            <v>-6537476.6200000001</v>
          </cell>
          <cell r="F440">
            <v>0</v>
          </cell>
        </row>
        <row r="441">
          <cell r="A441" t="str">
            <v>5205107</v>
          </cell>
          <cell r="B441" t="str">
            <v>研发费用-物料消耗-试制验证用料</v>
          </cell>
          <cell r="C441">
            <v>0</v>
          </cell>
          <cell r="D441">
            <v>454826.54</v>
          </cell>
          <cell r="E441">
            <v>454826.54</v>
          </cell>
          <cell r="F441">
            <v>0</v>
          </cell>
        </row>
        <row r="442">
          <cell r="A442" t="str">
            <v>5205300</v>
          </cell>
          <cell r="B442" t="str">
            <v>研发费用-试验测试费</v>
          </cell>
          <cell r="C442">
            <v>0</v>
          </cell>
          <cell r="D442">
            <v>-237597.98</v>
          </cell>
          <cell r="E442">
            <v>-237597.98</v>
          </cell>
          <cell r="F442">
            <v>0</v>
          </cell>
        </row>
        <row r="443">
          <cell r="A443" t="str">
            <v>5205400</v>
          </cell>
          <cell r="B443" t="str">
            <v>研发费用-合作费</v>
          </cell>
          <cell r="C443">
            <v>0</v>
          </cell>
          <cell r="D443">
            <v>-14763873.890000001</v>
          </cell>
          <cell r="E443">
            <v>-14763873.890000001</v>
          </cell>
          <cell r="F443">
            <v>0</v>
          </cell>
        </row>
        <row r="444">
          <cell r="A444" t="str">
            <v>5205600</v>
          </cell>
          <cell r="B444" t="str">
            <v>研发费用-无形资产摊销</v>
          </cell>
          <cell r="C444">
            <v>0</v>
          </cell>
          <cell r="D444">
            <v>-569335.23</v>
          </cell>
          <cell r="E444">
            <v>-569335.23</v>
          </cell>
          <cell r="F444">
            <v>0</v>
          </cell>
        </row>
        <row r="445">
          <cell r="A445" t="str">
            <v>5205700</v>
          </cell>
          <cell r="B445" t="str">
            <v>研发费用-长期待摊费用摊销</v>
          </cell>
          <cell r="C445">
            <v>0</v>
          </cell>
          <cell r="D445">
            <v>-2244971.04</v>
          </cell>
          <cell r="E445">
            <v>-2244971.04</v>
          </cell>
          <cell r="F445">
            <v>0</v>
          </cell>
        </row>
        <row r="446">
          <cell r="A446" t="str">
            <v>5205800</v>
          </cell>
          <cell r="B446" t="str">
            <v>研发费用-资料软件费</v>
          </cell>
          <cell r="C446">
            <v>0</v>
          </cell>
          <cell r="D446">
            <v>3015670.47</v>
          </cell>
          <cell r="E446">
            <v>3015670.47</v>
          </cell>
          <cell r="F446">
            <v>0</v>
          </cell>
        </row>
        <row r="447">
          <cell r="A447" t="str">
            <v>5207102</v>
          </cell>
          <cell r="B447" t="str">
            <v>研发费用-知识产权费-申请费</v>
          </cell>
          <cell r="C447">
            <v>0</v>
          </cell>
          <cell r="D447">
            <v>-472790</v>
          </cell>
          <cell r="E447">
            <v>-472790</v>
          </cell>
          <cell r="F447">
            <v>0</v>
          </cell>
        </row>
        <row r="448">
          <cell r="A448" t="str">
            <v>5207300</v>
          </cell>
          <cell r="B448" t="str">
            <v>研发费用-招聘费</v>
          </cell>
          <cell r="C448">
            <v>0</v>
          </cell>
          <cell r="D448">
            <v>-124.7</v>
          </cell>
          <cell r="E448">
            <v>-124.7</v>
          </cell>
          <cell r="F448">
            <v>0</v>
          </cell>
        </row>
        <row r="449">
          <cell r="A449" t="str">
            <v>5207600</v>
          </cell>
          <cell r="B449" t="str">
            <v>研发费用-物业费</v>
          </cell>
          <cell r="C449">
            <v>0</v>
          </cell>
          <cell r="D449">
            <v>-296513.08</v>
          </cell>
          <cell r="E449">
            <v>-296513.08</v>
          </cell>
          <cell r="F449">
            <v>0</v>
          </cell>
        </row>
        <row r="450">
          <cell r="A450" t="str">
            <v>5209900</v>
          </cell>
          <cell r="B450" t="str">
            <v>研发费用-其他</v>
          </cell>
          <cell r="C450">
            <v>0</v>
          </cell>
          <cell r="D450">
            <v>-248233.57</v>
          </cell>
          <cell r="E450">
            <v>-248233.57</v>
          </cell>
          <cell r="F450">
            <v>0</v>
          </cell>
        </row>
        <row r="451">
          <cell r="A451" t="str">
            <v>5210100</v>
          </cell>
          <cell r="B451" t="str">
            <v>管理费用-员工费用-工资及附加</v>
          </cell>
          <cell r="C451">
            <v>0</v>
          </cell>
          <cell r="D451">
            <v>-11327311.4</v>
          </cell>
          <cell r="E451">
            <v>-11327311.4</v>
          </cell>
          <cell r="F451">
            <v>0</v>
          </cell>
        </row>
        <row r="452">
          <cell r="A452" t="str">
            <v>5210200</v>
          </cell>
          <cell r="B452" t="str">
            <v>管理费用-折旧-一般折旧费</v>
          </cell>
          <cell r="C452">
            <v>0</v>
          </cell>
          <cell r="D452">
            <v>-6962290.3899999997</v>
          </cell>
          <cell r="E452">
            <v>-6962290.3899999997</v>
          </cell>
          <cell r="F452">
            <v>0</v>
          </cell>
        </row>
        <row r="453">
          <cell r="A453" t="str">
            <v>5210201</v>
          </cell>
          <cell r="B453" t="str">
            <v>管理费用-折旧-待结转折旧费</v>
          </cell>
          <cell r="C453">
            <v>0</v>
          </cell>
          <cell r="D453">
            <v>3686510.06</v>
          </cell>
          <cell r="E453">
            <v>3686510.06</v>
          </cell>
          <cell r="F453">
            <v>0</v>
          </cell>
        </row>
        <row r="454">
          <cell r="A454" t="str">
            <v>5210300</v>
          </cell>
          <cell r="B454" t="str">
            <v>管理费用-低值易耗品</v>
          </cell>
          <cell r="C454">
            <v>0</v>
          </cell>
          <cell r="D454">
            <v>-6348607.5700000003</v>
          </cell>
          <cell r="E454">
            <v>-6348607.5700000003</v>
          </cell>
          <cell r="F454">
            <v>0</v>
          </cell>
        </row>
        <row r="455">
          <cell r="A455" t="str">
            <v>5210400</v>
          </cell>
          <cell r="B455" t="str">
            <v>管理费用-印刷费</v>
          </cell>
          <cell r="C455">
            <v>0</v>
          </cell>
          <cell r="D455">
            <v>-256756.42</v>
          </cell>
          <cell r="E455">
            <v>-256756.42</v>
          </cell>
          <cell r="F455">
            <v>0</v>
          </cell>
        </row>
        <row r="456">
          <cell r="A456" t="str">
            <v>5210500</v>
          </cell>
          <cell r="B456" t="str">
            <v>管理费用-办公费</v>
          </cell>
          <cell r="C456">
            <v>0</v>
          </cell>
          <cell r="D456">
            <v>-383727.14</v>
          </cell>
          <cell r="E456">
            <v>-383727.14</v>
          </cell>
          <cell r="F456">
            <v>0</v>
          </cell>
        </row>
        <row r="457">
          <cell r="A457" t="str">
            <v>5210601</v>
          </cell>
          <cell r="B457" t="str">
            <v>管理费用-差旅费-一般差旅费</v>
          </cell>
          <cell r="C457">
            <v>0</v>
          </cell>
          <cell r="D457">
            <v>-757162.27</v>
          </cell>
          <cell r="E457">
            <v>-757162.27</v>
          </cell>
          <cell r="F457">
            <v>0</v>
          </cell>
        </row>
        <row r="458">
          <cell r="A458" t="str">
            <v>5210700</v>
          </cell>
          <cell r="B458" t="str">
            <v>管理费用-汽车费用</v>
          </cell>
          <cell r="C458">
            <v>0</v>
          </cell>
          <cell r="D458">
            <v>-856007.13</v>
          </cell>
          <cell r="E458">
            <v>-856007.13</v>
          </cell>
          <cell r="F458">
            <v>0</v>
          </cell>
        </row>
        <row r="459">
          <cell r="A459" t="str">
            <v>5210800</v>
          </cell>
          <cell r="B459" t="str">
            <v>管理费用-水电气费</v>
          </cell>
          <cell r="C459">
            <v>0</v>
          </cell>
          <cell r="D459">
            <v>13009241.449999999</v>
          </cell>
          <cell r="E459">
            <v>13009241.449999999</v>
          </cell>
          <cell r="F459">
            <v>0</v>
          </cell>
        </row>
        <row r="460">
          <cell r="A460" t="str">
            <v>5210900</v>
          </cell>
          <cell r="B460" t="str">
            <v>管理费用-通讯费-移动费</v>
          </cell>
          <cell r="C460">
            <v>0</v>
          </cell>
          <cell r="D460">
            <v>-221900.83</v>
          </cell>
          <cell r="E460">
            <v>-221900.83</v>
          </cell>
          <cell r="F460">
            <v>0</v>
          </cell>
        </row>
        <row r="461">
          <cell r="A461" t="str">
            <v>5210901</v>
          </cell>
          <cell r="B461" t="str">
            <v>管理费用-通讯费-电讯费</v>
          </cell>
          <cell r="C461">
            <v>0</v>
          </cell>
          <cell r="D461">
            <v>2586444.3199999998</v>
          </cell>
          <cell r="E461">
            <v>2586444.3199999998</v>
          </cell>
          <cell r="F461">
            <v>0</v>
          </cell>
        </row>
        <row r="462">
          <cell r="A462" t="str">
            <v>5211000</v>
          </cell>
          <cell r="B462" t="str">
            <v>管理费用-租赁费</v>
          </cell>
          <cell r="C462">
            <v>0</v>
          </cell>
          <cell r="D462">
            <v>-1404830.51</v>
          </cell>
          <cell r="E462">
            <v>-1404830.51</v>
          </cell>
          <cell r="F462">
            <v>0</v>
          </cell>
        </row>
        <row r="463">
          <cell r="A463" t="str">
            <v>5211100</v>
          </cell>
          <cell r="B463" t="str">
            <v>管理费用-运杂费</v>
          </cell>
          <cell r="C463">
            <v>0</v>
          </cell>
          <cell r="D463">
            <v>-118122.26</v>
          </cell>
          <cell r="E463">
            <v>-118122.26</v>
          </cell>
          <cell r="F463">
            <v>0</v>
          </cell>
        </row>
        <row r="464">
          <cell r="A464" t="str">
            <v>5211200</v>
          </cell>
          <cell r="B464" t="str">
            <v>管理费用-劳务费</v>
          </cell>
          <cell r="C464">
            <v>0</v>
          </cell>
          <cell r="D464">
            <v>-1018120.83</v>
          </cell>
          <cell r="E464">
            <v>-1018120.83</v>
          </cell>
          <cell r="F464">
            <v>0</v>
          </cell>
        </row>
        <row r="465">
          <cell r="A465" t="str">
            <v>5211300</v>
          </cell>
          <cell r="B465" t="str">
            <v>管理费用-培训费</v>
          </cell>
          <cell r="C465">
            <v>0</v>
          </cell>
          <cell r="D465">
            <v>-4186.5</v>
          </cell>
          <cell r="E465">
            <v>-4186.5</v>
          </cell>
          <cell r="F465">
            <v>0</v>
          </cell>
        </row>
        <row r="466">
          <cell r="A466" t="str">
            <v>5211400</v>
          </cell>
          <cell r="B466" t="str">
            <v>管理费用-会议费</v>
          </cell>
          <cell r="C466">
            <v>0</v>
          </cell>
          <cell r="D466">
            <v>-928179.19</v>
          </cell>
          <cell r="E466">
            <v>-928179.19</v>
          </cell>
          <cell r="F466">
            <v>0</v>
          </cell>
        </row>
        <row r="467">
          <cell r="A467" t="str">
            <v>5211500</v>
          </cell>
          <cell r="B467" t="str">
            <v>管理费用-修理费</v>
          </cell>
          <cell r="C467">
            <v>0</v>
          </cell>
          <cell r="D467">
            <v>-2618746.38</v>
          </cell>
          <cell r="E467">
            <v>-2618746.38</v>
          </cell>
          <cell r="F467">
            <v>0</v>
          </cell>
        </row>
        <row r="468">
          <cell r="A468" t="str">
            <v>5211600</v>
          </cell>
          <cell r="B468" t="str">
            <v>管理费用-交际应酬费</v>
          </cell>
          <cell r="C468">
            <v>0</v>
          </cell>
          <cell r="D468">
            <v>-140534.54999999999</v>
          </cell>
          <cell r="E468">
            <v>-140534.54999999999</v>
          </cell>
          <cell r="F468">
            <v>0</v>
          </cell>
        </row>
        <row r="469">
          <cell r="A469" t="str">
            <v>5211700</v>
          </cell>
          <cell r="B469" t="str">
            <v>管理费用-咨询费</v>
          </cell>
          <cell r="C469">
            <v>0</v>
          </cell>
          <cell r="D469">
            <v>-39531290.649999999</v>
          </cell>
          <cell r="E469">
            <v>-39531290.649999999</v>
          </cell>
          <cell r="F469">
            <v>0</v>
          </cell>
        </row>
        <row r="470">
          <cell r="A470" t="str">
            <v>5211800</v>
          </cell>
          <cell r="B470" t="str">
            <v>管理费用-劳动保护费</v>
          </cell>
          <cell r="C470">
            <v>0</v>
          </cell>
          <cell r="D470">
            <v>-102711.24</v>
          </cell>
          <cell r="E470">
            <v>-102711.24</v>
          </cell>
          <cell r="F470">
            <v>0</v>
          </cell>
        </row>
        <row r="471">
          <cell r="A471" t="str">
            <v>5211900</v>
          </cell>
          <cell r="B471" t="str">
            <v>管理费用-保险费</v>
          </cell>
          <cell r="C471">
            <v>0</v>
          </cell>
          <cell r="D471">
            <v>-747336.4</v>
          </cell>
          <cell r="E471">
            <v>-747336.4</v>
          </cell>
          <cell r="F471">
            <v>0</v>
          </cell>
        </row>
        <row r="472">
          <cell r="A472" t="str">
            <v>5212100</v>
          </cell>
          <cell r="B472" t="str">
            <v>管理费用-合理化费用</v>
          </cell>
          <cell r="C472">
            <v>0</v>
          </cell>
          <cell r="D472">
            <v>-36290</v>
          </cell>
          <cell r="E472">
            <v>-36290</v>
          </cell>
          <cell r="F472">
            <v>0</v>
          </cell>
        </row>
        <row r="473">
          <cell r="A473" t="str">
            <v>5215100</v>
          </cell>
          <cell r="B473" t="str">
            <v>管理费用-物料消耗</v>
          </cell>
          <cell r="C473">
            <v>0</v>
          </cell>
          <cell r="D473">
            <v>123022.32</v>
          </cell>
          <cell r="E473">
            <v>123022.32</v>
          </cell>
          <cell r="F473">
            <v>0</v>
          </cell>
        </row>
        <row r="474">
          <cell r="A474" t="str">
            <v>5215600</v>
          </cell>
          <cell r="B474" t="str">
            <v>管理费用-无形资产摊销</v>
          </cell>
          <cell r="C474">
            <v>0</v>
          </cell>
          <cell r="D474">
            <v>1075584.93</v>
          </cell>
          <cell r="E474">
            <v>1075584.93</v>
          </cell>
          <cell r="F474">
            <v>0</v>
          </cell>
        </row>
        <row r="475">
          <cell r="A475" t="str">
            <v>5215700</v>
          </cell>
          <cell r="B475" t="str">
            <v>管理费用-长期待摊费用摊销</v>
          </cell>
          <cell r="C475">
            <v>0</v>
          </cell>
          <cell r="D475">
            <v>-1721381.99</v>
          </cell>
          <cell r="E475">
            <v>-1721381.99</v>
          </cell>
          <cell r="F475">
            <v>0</v>
          </cell>
        </row>
        <row r="476">
          <cell r="A476" t="str">
            <v>5215800</v>
          </cell>
          <cell r="B476" t="str">
            <v>管理费用-资料软件费</v>
          </cell>
          <cell r="C476">
            <v>0</v>
          </cell>
          <cell r="D476">
            <v>-229696.03</v>
          </cell>
          <cell r="E476">
            <v>-229696.03</v>
          </cell>
          <cell r="F476">
            <v>0</v>
          </cell>
        </row>
        <row r="477">
          <cell r="A477" t="str">
            <v>5216601</v>
          </cell>
          <cell r="B477" t="str">
            <v>管理费用-税金-印花税</v>
          </cell>
          <cell r="C477">
            <v>0</v>
          </cell>
          <cell r="D477">
            <v>-1549587.2</v>
          </cell>
          <cell r="E477">
            <v>-1549587.2</v>
          </cell>
          <cell r="F477">
            <v>0</v>
          </cell>
        </row>
        <row r="478">
          <cell r="A478" t="str">
            <v>5216603</v>
          </cell>
          <cell r="B478" t="str">
            <v>管理费用-税金-车船使用税</v>
          </cell>
          <cell r="C478">
            <v>0</v>
          </cell>
          <cell r="D478">
            <v>-9430</v>
          </cell>
          <cell r="E478">
            <v>-9430</v>
          </cell>
          <cell r="F478">
            <v>0</v>
          </cell>
        </row>
        <row r="479">
          <cell r="A479" t="str">
            <v>5217600</v>
          </cell>
          <cell r="B479" t="str">
            <v>管理费用-物业费</v>
          </cell>
          <cell r="C479">
            <v>0</v>
          </cell>
          <cell r="D479">
            <v>-3447808.53</v>
          </cell>
          <cell r="E479">
            <v>-3447808.53</v>
          </cell>
          <cell r="F479">
            <v>0</v>
          </cell>
        </row>
        <row r="480">
          <cell r="A480" t="str">
            <v>5219900</v>
          </cell>
          <cell r="B480" t="str">
            <v>管理费用-其他</v>
          </cell>
          <cell r="C480">
            <v>0</v>
          </cell>
          <cell r="D480">
            <v>156687.79999999999</v>
          </cell>
          <cell r="E480">
            <v>156687.79999999999</v>
          </cell>
          <cell r="F480" t="str">
            <v>a</v>
          </cell>
        </row>
        <row r="481">
          <cell r="A481" t="str">
            <v>5220100</v>
          </cell>
          <cell r="B481" t="str">
            <v>财务费用-利息支出-贷款利息</v>
          </cell>
          <cell r="C481">
            <v>0</v>
          </cell>
          <cell r="D481">
            <v>306121338.33999997</v>
          </cell>
          <cell r="E481">
            <v>119071498.84999999</v>
          </cell>
          <cell r="F481">
            <v>187049839.49000001</v>
          </cell>
        </row>
        <row r="482">
          <cell r="A482" t="str">
            <v>5220101</v>
          </cell>
          <cell r="B482" t="str">
            <v>财务费用-利息支出-票据贴现利息</v>
          </cell>
          <cell r="C482">
            <v>0</v>
          </cell>
          <cell r="D482">
            <v>39520806.469999999</v>
          </cell>
          <cell r="E482">
            <v>816557.78</v>
          </cell>
          <cell r="F482">
            <v>38704248.689999998</v>
          </cell>
        </row>
        <row r="483">
          <cell r="A483" t="str">
            <v>5220200</v>
          </cell>
          <cell r="B483" t="str">
            <v>财务费用-利息收入</v>
          </cell>
          <cell r="C483">
            <v>0</v>
          </cell>
          <cell r="D483">
            <v>954543.3</v>
          </cell>
          <cell r="E483">
            <v>14696387.5</v>
          </cell>
          <cell r="F483">
            <v>-13741844.199999999</v>
          </cell>
        </row>
        <row r="484">
          <cell r="A484" t="str">
            <v>5220300</v>
          </cell>
          <cell r="B484" t="str">
            <v>财务费用-手续费</v>
          </cell>
          <cell r="C484">
            <v>0</v>
          </cell>
          <cell r="D484">
            <v>18387495.309999999</v>
          </cell>
          <cell r="E484">
            <v>4562669.28</v>
          </cell>
          <cell r="F484">
            <v>13824826.029999999</v>
          </cell>
        </row>
        <row r="485">
          <cell r="A485" t="str">
            <v>5220400</v>
          </cell>
          <cell r="B485" t="str">
            <v>财务费用-现金折扣-折扣支出</v>
          </cell>
          <cell r="C485">
            <v>0</v>
          </cell>
          <cell r="D485">
            <v>106696654.95999999</v>
          </cell>
          <cell r="E485">
            <v>1296860.67</v>
          </cell>
          <cell r="F485">
            <v>105399794.29000001</v>
          </cell>
        </row>
        <row r="486">
          <cell r="A486" t="str">
            <v>5230100</v>
          </cell>
          <cell r="B486" t="str">
            <v>汇兑损益-已实现</v>
          </cell>
          <cell r="C486">
            <v>0</v>
          </cell>
          <cell r="D486">
            <v>131707848.81</v>
          </cell>
          <cell r="E486">
            <v>226919453.75999999</v>
          </cell>
          <cell r="F486">
            <v>-95211604.950000003</v>
          </cell>
        </row>
        <row r="487">
          <cell r="A487" t="str">
            <v>5230200</v>
          </cell>
          <cell r="B487" t="str">
            <v>汇兑损益-未实现</v>
          </cell>
          <cell r="C487">
            <v>0</v>
          </cell>
          <cell r="D487">
            <v>112312470.78</v>
          </cell>
          <cell r="E487">
            <v>1427376.25</v>
          </cell>
          <cell r="F487">
            <v>110885094.53</v>
          </cell>
        </row>
        <row r="488">
          <cell r="A488" t="str">
            <v>5240000</v>
          </cell>
          <cell r="B488" t="str">
            <v>补贴收入</v>
          </cell>
          <cell r="C488">
            <v>0</v>
          </cell>
          <cell r="D488">
            <v>75821726.670000002</v>
          </cell>
          <cell r="E488">
            <v>228029700.06999999</v>
          </cell>
          <cell r="F488">
            <v>-152207973.40000001</v>
          </cell>
        </row>
        <row r="489">
          <cell r="A489" t="str">
            <v>5310100</v>
          </cell>
          <cell r="B489" t="str">
            <v>投资收益-长期股权投资收益</v>
          </cell>
          <cell r="C489">
            <v>0</v>
          </cell>
          <cell r="D489">
            <v>340688949.36000001</v>
          </cell>
          <cell r="E489">
            <v>1618491646.1300001</v>
          </cell>
          <cell r="F489">
            <v>-1277802696.77</v>
          </cell>
        </row>
        <row r="490">
          <cell r="A490" t="str">
            <v>5410200</v>
          </cell>
          <cell r="B490" t="str">
            <v>营业外收入-处理固定资产净收益</v>
          </cell>
          <cell r="C490">
            <v>0</v>
          </cell>
          <cell r="D490">
            <v>0</v>
          </cell>
          <cell r="E490">
            <v>1666557.4</v>
          </cell>
          <cell r="F490">
            <v>-1666557.4</v>
          </cell>
        </row>
        <row r="491">
          <cell r="A491" t="str">
            <v>5410300</v>
          </cell>
          <cell r="B491" t="str">
            <v>营业外收入-罚没收入</v>
          </cell>
          <cell r="C491">
            <v>0</v>
          </cell>
          <cell r="D491">
            <v>15243</v>
          </cell>
          <cell r="E491">
            <v>5845692.5300000003</v>
          </cell>
          <cell r="F491">
            <v>-5830449.5300000003</v>
          </cell>
        </row>
        <row r="492">
          <cell r="A492" t="str">
            <v>5410400</v>
          </cell>
          <cell r="B492" t="str">
            <v>营业外收入-不能支付的债务</v>
          </cell>
          <cell r="C492">
            <v>0</v>
          </cell>
          <cell r="D492">
            <v>0</v>
          </cell>
          <cell r="E492">
            <v>4838.6499999999996</v>
          </cell>
          <cell r="F492">
            <v>-4838.6499999999996</v>
          </cell>
        </row>
        <row r="493">
          <cell r="A493" t="str">
            <v>5410600</v>
          </cell>
          <cell r="B493" t="str">
            <v>营业外收入-接受捐赠转入</v>
          </cell>
          <cell r="C493">
            <v>0</v>
          </cell>
          <cell r="D493">
            <v>0</v>
          </cell>
          <cell r="E493">
            <v>99393.82</v>
          </cell>
          <cell r="F493">
            <v>-99393.82</v>
          </cell>
        </row>
        <row r="494">
          <cell r="A494" t="str">
            <v>5419900</v>
          </cell>
          <cell r="B494" t="str">
            <v>营业外收入-其他</v>
          </cell>
          <cell r="C494">
            <v>0</v>
          </cell>
          <cell r="D494">
            <v>3582864.77</v>
          </cell>
          <cell r="E494">
            <v>15571343.390000001</v>
          </cell>
          <cell r="F494">
            <v>-11988478.619999999</v>
          </cell>
        </row>
        <row r="495">
          <cell r="A495" t="str">
            <v>5420100</v>
          </cell>
          <cell r="B495" t="str">
            <v>营业外支出-固定资产盘亏</v>
          </cell>
          <cell r="C495">
            <v>0</v>
          </cell>
          <cell r="D495">
            <v>281284.99</v>
          </cell>
          <cell r="E495">
            <v>0</v>
          </cell>
          <cell r="F495">
            <v>281284.99</v>
          </cell>
        </row>
        <row r="496">
          <cell r="A496" t="str">
            <v>5420200</v>
          </cell>
          <cell r="B496" t="str">
            <v>营业外支出-处理固定资产净损失</v>
          </cell>
          <cell r="C496">
            <v>0</v>
          </cell>
          <cell r="D496">
            <v>1877658.95</v>
          </cell>
          <cell r="E496">
            <v>0</v>
          </cell>
          <cell r="F496">
            <v>1877658.95</v>
          </cell>
        </row>
        <row r="497">
          <cell r="A497" t="str">
            <v>5420300</v>
          </cell>
          <cell r="B497" t="str">
            <v>营业外支出-罚款支出</v>
          </cell>
          <cell r="C497">
            <v>0</v>
          </cell>
          <cell r="D497">
            <v>518895.47</v>
          </cell>
          <cell r="E497">
            <v>4857.58</v>
          </cell>
          <cell r="F497">
            <v>514037.89</v>
          </cell>
        </row>
        <row r="498">
          <cell r="A498" t="str">
            <v>5420400</v>
          </cell>
          <cell r="B498" t="str">
            <v>营业外支出-捐赠支出</v>
          </cell>
          <cell r="C498">
            <v>0</v>
          </cell>
          <cell r="D498">
            <v>5693154.1900000004</v>
          </cell>
          <cell r="E498">
            <v>0</v>
          </cell>
          <cell r="F498">
            <v>5693154.1900000004</v>
          </cell>
        </row>
        <row r="499">
          <cell r="A499" t="str">
            <v>5429900</v>
          </cell>
          <cell r="B499" t="str">
            <v>营业外支出-其他</v>
          </cell>
          <cell r="C499">
            <v>0</v>
          </cell>
          <cell r="D499">
            <v>247117.93</v>
          </cell>
          <cell r="E499">
            <v>0.09</v>
          </cell>
          <cell r="F499">
            <v>247117.84</v>
          </cell>
        </row>
        <row r="500">
          <cell r="A500" t="str">
            <v>5500000</v>
          </cell>
          <cell r="B500" t="str">
            <v>所得税-计提</v>
          </cell>
          <cell r="C500">
            <v>0</v>
          </cell>
          <cell r="D500">
            <v>383735707.20999998</v>
          </cell>
          <cell r="E500">
            <v>0</v>
          </cell>
          <cell r="F500">
            <v>383735707.20999998</v>
          </cell>
        </row>
        <row r="501">
          <cell r="A501" t="str">
            <v>5500100</v>
          </cell>
          <cell r="B501" t="str">
            <v>所得税-返还</v>
          </cell>
          <cell r="C501">
            <v>0</v>
          </cell>
          <cell r="D501">
            <v>0</v>
          </cell>
          <cell r="E501">
            <v>7879300</v>
          </cell>
          <cell r="F501">
            <v>-7879300</v>
          </cell>
        </row>
        <row r="502">
          <cell r="A502" t="str">
            <v>7010100</v>
          </cell>
          <cell r="B502" t="str">
            <v>内部组织往来-应收账款</v>
          </cell>
          <cell r="C502">
            <v>909.99</v>
          </cell>
          <cell r="D502">
            <v>806923077.29999995</v>
          </cell>
          <cell r="E502">
            <v>806923987.28999996</v>
          </cell>
          <cell r="F502">
            <v>0</v>
          </cell>
        </row>
        <row r="503">
          <cell r="A503" t="str">
            <v>7010200</v>
          </cell>
          <cell r="B503" t="str">
            <v>内部组织往来-应付账款</v>
          </cell>
          <cell r="C503">
            <v>-909.99</v>
          </cell>
          <cell r="D503">
            <v>935084976.92999995</v>
          </cell>
          <cell r="E503">
            <v>935084066.94000006</v>
          </cell>
          <cell r="F503">
            <v>0</v>
          </cell>
        </row>
        <row r="504">
          <cell r="A504" t="str">
            <v>7010400</v>
          </cell>
          <cell r="B504" t="str">
            <v>内部组织往来-差异</v>
          </cell>
          <cell r="C504">
            <v>0</v>
          </cell>
          <cell r="D504">
            <v>439500514.17000002</v>
          </cell>
          <cell r="E504">
            <v>439500514.17000002</v>
          </cell>
          <cell r="F504">
            <v>0</v>
          </cell>
        </row>
        <row r="505">
          <cell r="A505" t="str">
            <v>9000003</v>
          </cell>
          <cell r="B505" t="str">
            <v>存货中转-BOM分解</v>
          </cell>
          <cell r="C505">
            <v>0</v>
          </cell>
          <cell r="D505">
            <v>96408496.409999996</v>
          </cell>
          <cell r="E505">
            <v>96408496.409999996</v>
          </cell>
          <cell r="F505">
            <v>0</v>
          </cell>
        </row>
        <row r="506">
          <cell r="A506" t="str">
            <v>9000004</v>
          </cell>
          <cell r="B506" t="str">
            <v>存货中转-*项目</v>
          </cell>
          <cell r="C506">
            <v>0</v>
          </cell>
          <cell r="D506">
            <v>21236729.010000002</v>
          </cell>
          <cell r="E506">
            <v>21236729.010000002</v>
          </cell>
          <cell r="F506">
            <v>0</v>
          </cell>
        </row>
        <row r="507">
          <cell r="A507" t="str">
            <v>9000005</v>
          </cell>
          <cell r="B507" t="str">
            <v>存货中转-编码调整</v>
          </cell>
          <cell r="C507">
            <v>0</v>
          </cell>
          <cell r="D507">
            <v>2624125.17</v>
          </cell>
          <cell r="E507">
            <v>2624125.17</v>
          </cell>
          <cell r="F507">
            <v>0</v>
          </cell>
        </row>
        <row r="508">
          <cell r="A508" t="str">
            <v>9999991</v>
          </cell>
          <cell r="B508" t="str">
            <v>材料款中转</v>
          </cell>
          <cell r="C508">
            <v>0</v>
          </cell>
          <cell r="D508">
            <v>5010991757.5500002</v>
          </cell>
          <cell r="E508">
            <v>5010926129.9099998</v>
          </cell>
          <cell r="F508">
            <v>65627.64</v>
          </cell>
        </row>
        <row r="509">
          <cell r="A509" t="str">
            <v>9999992</v>
          </cell>
          <cell r="B509" t="str">
            <v>工资管理一处中转</v>
          </cell>
          <cell r="C509">
            <v>0</v>
          </cell>
          <cell r="D509">
            <v>265496516.84</v>
          </cell>
          <cell r="E509">
            <v>265496516.84</v>
          </cell>
          <cell r="F509">
            <v>0</v>
          </cell>
        </row>
        <row r="510">
          <cell r="A510" t="str">
            <v>9999999</v>
          </cell>
          <cell r="B510" t="str">
            <v>中转科目</v>
          </cell>
          <cell r="C510">
            <v>425538.89</v>
          </cell>
          <cell r="D510">
            <v>3776393717.0500002</v>
          </cell>
          <cell r="E510">
            <v>3778371756.5999999</v>
          </cell>
          <cell r="F510">
            <v>-1552500.66</v>
          </cell>
        </row>
        <row r="511">
          <cell r="C511">
            <v>0</v>
          </cell>
          <cell r="D511">
            <v>397522628973.54999</v>
          </cell>
          <cell r="E511">
            <v>397522628973.54999</v>
          </cell>
          <cell r="F511">
            <v>0</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rec"/>
      <sheetName val="Props"/>
      <sheetName val="NOI"/>
      <sheetName val="Debt"/>
      <sheetName val="Cap Struct"/>
      <sheetName val="Debt PP"/>
      <sheetName val="Cover"/>
      <sheetName val="Sens"/>
      <sheetName val="Control"/>
      <sheetName val="conversion for sun cost center"/>
      <sheetName val="Sheet1"/>
      <sheetName val="A"/>
      <sheetName val="Mapping table"/>
    </sheetNames>
    <sheetDataSet>
      <sheetData sheetId="0" refreshError="1"/>
      <sheetData sheetId="1" refreshError="1">
        <row r="5">
          <cell r="H5" t="str">
            <v>Q1 2001</v>
          </cell>
          <cell r="I5" t="str">
            <v>Q2 2001</v>
          </cell>
          <cell r="J5" t="str">
            <v>Q3 2001</v>
          </cell>
          <cell r="K5" t="str">
            <v>Q4 2001</v>
          </cell>
          <cell r="T5" t="str">
            <v>Quarterly</v>
          </cell>
        </row>
        <row r="6">
          <cell r="C6" t="str">
            <v>Property Name</v>
          </cell>
          <cell r="D6" t="str">
            <v>Location</v>
          </cell>
          <cell r="E6" t="str">
            <v>Property Type</v>
          </cell>
          <cell r="F6" t="str">
            <v>Lender</v>
          </cell>
          <cell r="G6" t="str">
            <v>Cost Basis</v>
          </cell>
          <cell r="H6" t="str">
            <v>NOI</v>
          </cell>
          <cell r="I6" t="str">
            <v>NOI</v>
          </cell>
          <cell r="J6" t="str">
            <v>NOI</v>
          </cell>
          <cell r="K6" t="str">
            <v>NOI</v>
          </cell>
          <cell r="L6" t="str">
            <v>2001 NOI</v>
          </cell>
          <cell r="M6" t="str">
            <v>Cap Rate</v>
          </cell>
          <cell r="N6" t="str">
            <v>Value</v>
          </cell>
          <cell r="O6" t="str">
            <v>Debt</v>
          </cell>
          <cell r="P6" t="str">
            <v>LTV</v>
          </cell>
          <cell r="R6" t="str">
            <v>2000 NOI</v>
          </cell>
          <cell r="S6" t="str">
            <v>2001 NOI</v>
          </cell>
          <cell r="T6" t="str">
            <v>Growth</v>
          </cell>
        </row>
        <row r="8">
          <cell r="C8" t="str">
            <v>Aegon Debt</v>
          </cell>
        </row>
        <row r="9">
          <cell r="B9">
            <v>2</v>
          </cell>
          <cell r="C9" t="str">
            <v>Logan Square</v>
          </cell>
          <cell r="D9" t="str">
            <v>Philadelphia, PA</v>
          </cell>
          <cell r="E9" t="str">
            <v>CBD Garage</v>
          </cell>
          <cell r="F9" t="str">
            <v>Aegon I</v>
          </cell>
          <cell r="G9">
            <v>24165.216</v>
          </cell>
          <cell r="H9">
            <v>15826.889500000001</v>
          </cell>
          <cell r="I9">
            <v>16270.703159418686</v>
          </cell>
          <cell r="J9">
            <v>16726.962129982472</v>
          </cell>
          <cell r="K9">
            <v>17196.015399980046</v>
          </cell>
          <cell r="L9">
            <v>66020.570189381207</v>
          </cell>
          <cell r="M9">
            <v>8.7499999999999994E-2</v>
          </cell>
          <cell r="N9">
            <v>754520.80216435669</v>
          </cell>
          <cell r="O9">
            <v>14002.244000000001</v>
          </cell>
          <cell r="P9">
            <v>1.8557797160574378E-2</v>
          </cell>
          <cell r="R9">
            <v>1861.9870000000001</v>
          </cell>
          <cell r="S9">
            <v>1962.0920800000001</v>
          </cell>
          <cell r="T9">
            <v>2.8041748785741095E-2</v>
          </cell>
        </row>
        <row r="10">
          <cell r="B10">
            <v>3</v>
          </cell>
          <cell r="C10" t="str">
            <v>60 E. Lake</v>
          </cell>
          <cell r="D10" t="str">
            <v>Chicago, IL</v>
          </cell>
          <cell r="E10" t="str">
            <v>CBD Garage</v>
          </cell>
          <cell r="F10" t="str">
            <v>Aegon I</v>
          </cell>
          <cell r="G10">
            <v>7135.25</v>
          </cell>
          <cell r="H10">
            <v>6649.0144999999993</v>
          </cell>
          <cell r="I10">
            <v>6839.6805633537369</v>
          </cell>
          <cell r="J10">
            <v>7035.8141358721505</v>
          </cell>
          <cell r="K10">
            <v>7237.5720029628783</v>
          </cell>
          <cell r="L10">
            <v>27762.081202188765</v>
          </cell>
          <cell r="M10">
            <v>0.09</v>
          </cell>
          <cell r="N10">
            <v>308467.5689132085</v>
          </cell>
          <cell r="O10">
            <v>4170.5410000000002</v>
          </cell>
          <cell r="P10">
            <v>1.3520192786209684E-2</v>
          </cell>
          <cell r="R10">
            <v>782.23699999999997</v>
          </cell>
          <cell r="S10">
            <v>825.07256000000007</v>
          </cell>
          <cell r="T10">
            <v>2.8675838104088577E-2</v>
          </cell>
        </row>
        <row r="11">
          <cell r="B11">
            <v>4</v>
          </cell>
          <cell r="C11" t="str">
            <v>Beach Street</v>
          </cell>
          <cell r="D11" t="str">
            <v>Boston, MA</v>
          </cell>
          <cell r="E11" t="str">
            <v>CBD Garage</v>
          </cell>
          <cell r="F11" t="str">
            <v>Aegon I</v>
          </cell>
          <cell r="G11">
            <v>14953.781999999999</v>
          </cell>
          <cell r="H11">
            <v>12018.796</v>
          </cell>
          <cell r="I11">
            <v>11941.335286401314</v>
          </cell>
          <cell r="J11">
            <v>11864.373804352212</v>
          </cell>
          <cell r="K11">
            <v>11787.908336323078</v>
          </cell>
          <cell r="L11">
            <v>47612.413427076608</v>
          </cell>
          <cell r="M11">
            <v>8.5000000000000006E-2</v>
          </cell>
          <cell r="N11">
            <v>560146.04031854833</v>
          </cell>
          <cell r="O11">
            <v>8580.5400000000009</v>
          </cell>
          <cell r="P11">
            <v>1.5318398029057477E-2</v>
          </cell>
          <cell r="R11">
            <v>1413.9760000000001</v>
          </cell>
          <cell r="S11">
            <v>1415.0125599999999</v>
          </cell>
          <cell r="T11">
            <v>-6.444964503822731E-3</v>
          </cell>
        </row>
        <row r="12">
          <cell r="B12">
            <v>5</v>
          </cell>
          <cell r="C12" t="str">
            <v>100 Walton</v>
          </cell>
          <cell r="D12" t="str">
            <v>Chicago, IL</v>
          </cell>
          <cell r="E12" t="str">
            <v>CBD Garage</v>
          </cell>
          <cell r="F12" t="str">
            <v>Aegon I</v>
          </cell>
          <cell r="G12">
            <v>5979.3010000000004</v>
          </cell>
          <cell r="H12">
            <v>2820.5549999999998</v>
          </cell>
          <cell r="I12">
            <v>2951.0498906374219</v>
          </cell>
          <cell r="J12">
            <v>3087.5822159224481</v>
          </cell>
          <cell r="K12">
            <v>3230.431301865055</v>
          </cell>
          <cell r="L12">
            <v>12089.618408424925</v>
          </cell>
          <cell r="M12">
            <v>0.09</v>
          </cell>
          <cell r="N12">
            <v>134329.09342694361</v>
          </cell>
          <cell r="O12">
            <v>3873.2159999999999</v>
          </cell>
          <cell r="P12">
            <v>2.883378351768965E-2</v>
          </cell>
          <cell r="R12">
            <v>331.83</v>
          </cell>
          <cell r="S12">
            <v>359.29712000000001</v>
          </cell>
          <cell r="T12">
            <v>4.6265678434713173E-2</v>
          </cell>
        </row>
        <row r="13">
          <cell r="B13">
            <v>6</v>
          </cell>
          <cell r="C13" t="str">
            <v>145 S. Wells</v>
          </cell>
          <cell r="D13" t="str">
            <v>Chicago, IL</v>
          </cell>
          <cell r="E13" t="str">
            <v>CBD Garage</v>
          </cell>
          <cell r="F13" t="str">
            <v>Aegon I</v>
          </cell>
          <cell r="G13">
            <v>6726.893</v>
          </cell>
          <cell r="H13">
            <v>3267.8589999999999</v>
          </cell>
          <cell r="I13">
            <v>3665.3665085058028</v>
          </cell>
          <cell r="J13">
            <v>4111.2274555530148</v>
          </cell>
          <cell r="K13">
            <v>4611.3236294569479</v>
          </cell>
          <cell r="L13">
            <v>15655.776593515766</v>
          </cell>
          <cell r="M13">
            <v>0.09</v>
          </cell>
          <cell r="N13">
            <v>173953.07326128631</v>
          </cell>
          <cell r="O13">
            <v>3618.7930000000001</v>
          </cell>
          <cell r="P13">
            <v>2.0803271434959875E-2</v>
          </cell>
          <cell r="R13">
            <v>384.45400000000001</v>
          </cell>
          <cell r="S13">
            <v>465.28039999999999</v>
          </cell>
          <cell r="T13">
            <v>0.12164157281749401</v>
          </cell>
        </row>
        <row r="14">
          <cell r="B14">
            <v>19</v>
          </cell>
          <cell r="C14" t="str">
            <v>Capitol Commons</v>
          </cell>
          <cell r="D14" t="str">
            <v>Indianapolis, IN</v>
          </cell>
          <cell r="E14" t="str">
            <v>Ground Lease</v>
          </cell>
          <cell r="F14" t="str">
            <v>Aegon II</v>
          </cell>
          <cell r="G14">
            <v>16600</v>
          </cell>
          <cell r="H14">
            <v>14050.6445</v>
          </cell>
          <cell r="I14">
            <v>14523.646474087782</v>
          </cell>
          <cell r="J14">
            <v>15012.571622909003</v>
          </cell>
          <cell r="K14">
            <v>15517.955985439148</v>
          </cell>
          <cell r="L14">
            <v>59104.818582435932</v>
          </cell>
          <cell r="M14">
            <v>0.1</v>
          </cell>
          <cell r="N14">
            <v>591048.1858243593</v>
          </cell>
          <cell r="O14">
            <v>11650</v>
          </cell>
          <cell r="P14">
            <v>1.9710744875650475E-2</v>
          </cell>
          <cell r="R14">
            <v>1653.0170000000001</v>
          </cell>
          <cell r="S14">
            <v>1756.56</v>
          </cell>
          <cell r="T14">
            <v>3.3664076696822212E-2</v>
          </cell>
        </row>
        <row r="15">
          <cell r="B15">
            <v>20</v>
          </cell>
          <cell r="C15" t="str">
            <v>Riverfront Center</v>
          </cell>
          <cell r="D15" t="str">
            <v>Pittsburgh, PA</v>
          </cell>
          <cell r="E15" t="str">
            <v>CBD Garage</v>
          </cell>
          <cell r="F15" t="str">
            <v>Aegon II</v>
          </cell>
          <cell r="G15">
            <v>11000</v>
          </cell>
          <cell r="H15">
            <v>11390.493</v>
          </cell>
          <cell r="I15">
            <v>10959.867888224617</v>
          </cell>
          <cell r="J15">
            <v>10545.522843246305</v>
          </cell>
          <cell r="K15">
            <v>10146.842386386115</v>
          </cell>
          <cell r="L15">
            <v>43042.726117857041</v>
          </cell>
          <cell r="M15">
            <v>9.5000000000000001E-2</v>
          </cell>
          <cell r="N15">
            <v>453081.32755638991</v>
          </cell>
          <cell r="O15">
            <v>8400</v>
          </cell>
          <cell r="P15">
            <v>1.8539717902973051E-2</v>
          </cell>
          <cell r="R15">
            <v>1340.058</v>
          </cell>
          <cell r="S15">
            <v>1279.20416</v>
          </cell>
          <cell r="T15">
            <v>-3.7805660542996902E-2</v>
          </cell>
        </row>
        <row r="16">
          <cell r="B16">
            <v>7</v>
          </cell>
          <cell r="C16" t="str">
            <v>Hartford Bradley</v>
          </cell>
          <cell r="D16" t="str">
            <v>Windsor Locks, CT</v>
          </cell>
          <cell r="E16" t="str">
            <v>Off-Airport</v>
          </cell>
          <cell r="F16" t="str">
            <v>Aegon I</v>
          </cell>
          <cell r="G16">
            <v>9957.6170000000002</v>
          </cell>
          <cell r="H16">
            <v>13699.058999999999</v>
          </cell>
          <cell r="I16">
            <v>12632.570489608835</v>
          </cell>
          <cell r="J16">
            <v>11649.109415101871</v>
          </cell>
          <cell r="K16">
            <v>10742.211988972407</v>
          </cell>
          <cell r="L16">
            <v>48722.950893683112</v>
          </cell>
          <cell r="M16">
            <v>0.105</v>
          </cell>
          <cell r="N16">
            <v>464028.10374936298</v>
          </cell>
          <cell r="O16">
            <v>6310.6880000000001</v>
          </cell>
          <cell r="P16">
            <v>1.359979697136752E-2</v>
          </cell>
          <cell r="R16">
            <v>1611.654</v>
          </cell>
          <cell r="S16">
            <v>1448.0169600000002</v>
          </cell>
          <cell r="T16">
            <v>-7.7851223970286085E-2</v>
          </cell>
        </row>
        <row r="17">
          <cell r="B17">
            <v>8</v>
          </cell>
          <cell r="C17" t="str">
            <v>Hartford ASP</v>
          </cell>
          <cell r="D17" t="str">
            <v>Windsor Locks, CT</v>
          </cell>
          <cell r="E17" t="str">
            <v>Off-Airport</v>
          </cell>
          <cell r="F17" t="str">
            <v>Aegon I</v>
          </cell>
          <cell r="G17">
            <v>3755.386</v>
          </cell>
          <cell r="H17">
            <v>4624.6460000000006</v>
          </cell>
          <cell r="I17">
            <v>4703.2583766394937</v>
          </cell>
          <cell r="J17">
            <v>4783.2070514001634</v>
          </cell>
          <cell r="K17">
            <v>4864.5147394414425</v>
          </cell>
          <cell r="L17">
            <v>18975.626167481099</v>
          </cell>
          <cell r="M17">
            <v>0.105</v>
          </cell>
          <cell r="N17">
            <v>180720.24921410572</v>
          </cell>
          <cell r="O17">
            <v>2140.1460000000002</v>
          </cell>
          <cell r="P17">
            <v>1.1842314346659034E-2</v>
          </cell>
          <cell r="R17">
            <v>544.07600000000002</v>
          </cell>
          <cell r="S17">
            <v>563.94416000000001</v>
          </cell>
          <cell r="T17">
            <v>1.6998571704621879E-2</v>
          </cell>
        </row>
        <row r="18">
          <cell r="B18">
            <v>9</v>
          </cell>
          <cell r="C18" t="str">
            <v>Raleigh VIP</v>
          </cell>
          <cell r="D18" t="str">
            <v>Morrisville, NC</v>
          </cell>
          <cell r="E18" t="str">
            <v>Off-Airport</v>
          </cell>
          <cell r="F18" t="str">
            <v>Aegon I</v>
          </cell>
          <cell r="G18">
            <v>5572.6549999999997</v>
          </cell>
          <cell r="H18">
            <v>2239.92</v>
          </cell>
          <cell r="I18">
            <v>3745.3172339849311</v>
          </cell>
          <cell r="J18">
            <v>6262.4563302191746</v>
          </cell>
          <cell r="K18">
            <v>10471.30505582695</v>
          </cell>
          <cell r="L18">
            <v>22718.998620031056</v>
          </cell>
          <cell r="M18">
            <v>0.1</v>
          </cell>
          <cell r="N18">
            <v>227189.98620031055</v>
          </cell>
          <cell r="O18">
            <v>2176.7220000000002</v>
          </cell>
          <cell r="P18">
            <v>9.5810648893689E-3</v>
          </cell>
          <cell r="R18">
            <v>263.52</v>
          </cell>
          <cell r="S18">
            <v>675.19504000000006</v>
          </cell>
          <cell r="T18">
            <v>0.6720763393268202</v>
          </cell>
        </row>
        <row r="19">
          <cell r="B19">
            <v>10</v>
          </cell>
          <cell r="C19" t="str">
            <v>Chicago ASP</v>
          </cell>
          <cell r="D19" t="str">
            <v>Franklin Park, IL</v>
          </cell>
          <cell r="E19" t="str">
            <v>Off-Airport</v>
          </cell>
          <cell r="F19" t="str">
            <v>Aegon I</v>
          </cell>
          <cell r="G19">
            <v>4492.4049999999997</v>
          </cell>
          <cell r="H19">
            <v>4219.7569999999996</v>
          </cell>
          <cell r="I19">
            <v>4306.2216741385491</v>
          </cell>
          <cell r="J19">
            <v>4394.4580474232553</v>
          </cell>
          <cell r="K19">
            <v>4484.5024227477061</v>
          </cell>
          <cell r="L19">
            <v>17404.939144309508</v>
          </cell>
          <cell r="M19">
            <v>0.1</v>
          </cell>
          <cell r="N19">
            <v>174049.39144309508</v>
          </cell>
          <cell r="O19">
            <v>2562.1889999999999</v>
          </cell>
          <cell r="P19">
            <v>1.4721045438631709E-2</v>
          </cell>
          <cell r="R19">
            <v>496.44200000000001</v>
          </cell>
          <cell r="S19">
            <v>517.26376000000005</v>
          </cell>
          <cell r="T19">
            <v>2.049043917423448E-2</v>
          </cell>
        </row>
        <row r="20">
          <cell r="B20">
            <v>1</v>
          </cell>
          <cell r="C20">
            <v>0</v>
          </cell>
          <cell r="D20">
            <v>0</v>
          </cell>
          <cell r="E20">
            <v>0</v>
          </cell>
          <cell r="F20">
            <v>0</v>
          </cell>
          <cell r="G20">
            <v>0</v>
          </cell>
          <cell r="H20">
            <v>0</v>
          </cell>
          <cell r="I20">
            <v>0</v>
          </cell>
          <cell r="J20">
            <v>0</v>
          </cell>
          <cell r="K20">
            <v>0</v>
          </cell>
          <cell r="L20">
            <v>0</v>
          </cell>
          <cell r="M20">
            <v>0</v>
          </cell>
          <cell r="N20">
            <v>0</v>
          </cell>
          <cell r="O20">
            <v>0</v>
          </cell>
          <cell r="P20">
            <v>0</v>
          </cell>
          <cell r="R20">
            <v>0</v>
          </cell>
          <cell r="S20">
            <v>0</v>
          </cell>
          <cell r="T20">
            <v>0</v>
          </cell>
        </row>
        <row r="21">
          <cell r="B21">
            <v>1</v>
          </cell>
          <cell r="C21">
            <v>0</v>
          </cell>
          <cell r="D21">
            <v>0</v>
          </cell>
          <cell r="E21">
            <v>0</v>
          </cell>
          <cell r="F21">
            <v>0</v>
          </cell>
          <cell r="G21">
            <v>0</v>
          </cell>
          <cell r="H21">
            <v>0</v>
          </cell>
          <cell r="I21">
            <v>0</v>
          </cell>
          <cell r="J21">
            <v>0</v>
          </cell>
          <cell r="K21">
            <v>0</v>
          </cell>
          <cell r="L21">
            <v>0</v>
          </cell>
          <cell r="M21">
            <v>0</v>
          </cell>
          <cell r="N21">
            <v>0</v>
          </cell>
          <cell r="O21">
            <v>0</v>
          </cell>
          <cell r="P21">
            <v>0</v>
          </cell>
          <cell r="R21">
            <v>0</v>
          </cell>
          <cell r="S21">
            <v>0</v>
          </cell>
          <cell r="T21">
            <v>0</v>
          </cell>
        </row>
        <row r="22">
          <cell r="B22">
            <v>1</v>
          </cell>
          <cell r="C22">
            <v>0</v>
          </cell>
          <cell r="D22">
            <v>0</v>
          </cell>
          <cell r="E22">
            <v>0</v>
          </cell>
          <cell r="F22">
            <v>0</v>
          </cell>
          <cell r="G22">
            <v>0</v>
          </cell>
          <cell r="H22">
            <v>0</v>
          </cell>
          <cell r="I22">
            <v>0</v>
          </cell>
          <cell r="J22">
            <v>0</v>
          </cell>
          <cell r="K22">
            <v>0</v>
          </cell>
          <cell r="L22">
            <v>0</v>
          </cell>
          <cell r="M22">
            <v>0</v>
          </cell>
          <cell r="N22">
            <v>0</v>
          </cell>
          <cell r="O22">
            <v>0</v>
          </cell>
          <cell r="P22">
            <v>0</v>
          </cell>
          <cell r="R22">
            <v>0</v>
          </cell>
          <cell r="S22">
            <v>0</v>
          </cell>
          <cell r="T22">
            <v>0</v>
          </cell>
        </row>
        <row r="23">
          <cell r="B23">
            <v>1</v>
          </cell>
          <cell r="C23">
            <v>0</v>
          </cell>
          <cell r="D23">
            <v>0</v>
          </cell>
          <cell r="E23">
            <v>0</v>
          </cell>
          <cell r="F23">
            <v>0</v>
          </cell>
          <cell r="G23">
            <v>0</v>
          </cell>
          <cell r="H23">
            <v>0</v>
          </cell>
          <cell r="I23">
            <v>0</v>
          </cell>
          <cell r="J23">
            <v>0</v>
          </cell>
          <cell r="K23">
            <v>0</v>
          </cell>
          <cell r="L23">
            <v>0</v>
          </cell>
          <cell r="M23">
            <v>0</v>
          </cell>
          <cell r="N23">
            <v>0</v>
          </cell>
          <cell r="O23">
            <v>0</v>
          </cell>
          <cell r="P23">
            <v>0</v>
          </cell>
          <cell r="R23">
            <v>0</v>
          </cell>
          <cell r="S23">
            <v>0</v>
          </cell>
          <cell r="T23">
            <v>0</v>
          </cell>
        </row>
        <row r="24">
          <cell r="B24">
            <v>1</v>
          </cell>
          <cell r="C24">
            <v>0</v>
          </cell>
          <cell r="D24">
            <v>0</v>
          </cell>
          <cell r="E24">
            <v>0</v>
          </cell>
          <cell r="F24">
            <v>0</v>
          </cell>
          <cell r="G24">
            <v>0</v>
          </cell>
          <cell r="H24">
            <v>0</v>
          </cell>
          <cell r="I24">
            <v>0</v>
          </cell>
          <cell r="J24">
            <v>0</v>
          </cell>
          <cell r="K24">
            <v>0</v>
          </cell>
          <cell r="L24">
            <v>0</v>
          </cell>
          <cell r="M24">
            <v>0</v>
          </cell>
          <cell r="N24">
            <v>0</v>
          </cell>
          <cell r="O24">
            <v>0</v>
          </cell>
          <cell r="P24">
            <v>0</v>
          </cell>
          <cell r="R24">
            <v>0</v>
          </cell>
          <cell r="S24">
            <v>0</v>
          </cell>
          <cell r="T24">
            <v>0</v>
          </cell>
        </row>
        <row r="25">
          <cell r="B25">
            <v>1</v>
          </cell>
          <cell r="C25">
            <v>0</v>
          </cell>
          <cell r="D25">
            <v>0</v>
          </cell>
          <cell r="E25">
            <v>0</v>
          </cell>
          <cell r="F25">
            <v>0</v>
          </cell>
          <cell r="G25">
            <v>0</v>
          </cell>
          <cell r="H25">
            <v>0</v>
          </cell>
          <cell r="I25">
            <v>0</v>
          </cell>
          <cell r="J25">
            <v>0</v>
          </cell>
          <cell r="K25">
            <v>0</v>
          </cell>
          <cell r="L25">
            <v>0</v>
          </cell>
          <cell r="M25">
            <v>0</v>
          </cell>
          <cell r="N25">
            <v>0</v>
          </cell>
          <cell r="O25">
            <v>0</v>
          </cell>
          <cell r="P25">
            <v>0</v>
          </cell>
          <cell r="R25">
            <v>0</v>
          </cell>
          <cell r="S25">
            <v>0</v>
          </cell>
          <cell r="T25">
            <v>0</v>
          </cell>
        </row>
        <row r="26">
          <cell r="B26">
            <v>1</v>
          </cell>
          <cell r="C26">
            <v>0</v>
          </cell>
          <cell r="D26">
            <v>0</v>
          </cell>
          <cell r="E26">
            <v>0</v>
          </cell>
          <cell r="F26">
            <v>0</v>
          </cell>
          <cell r="G26">
            <v>0</v>
          </cell>
          <cell r="H26">
            <v>0</v>
          </cell>
          <cell r="I26">
            <v>0</v>
          </cell>
          <cell r="J26">
            <v>0</v>
          </cell>
          <cell r="K26">
            <v>0</v>
          </cell>
          <cell r="L26">
            <v>0</v>
          </cell>
          <cell r="M26">
            <v>0</v>
          </cell>
          <cell r="N26">
            <v>0</v>
          </cell>
          <cell r="O26">
            <v>0</v>
          </cell>
          <cell r="P26">
            <v>0</v>
          </cell>
          <cell r="R26">
            <v>0</v>
          </cell>
          <cell r="S26">
            <v>0</v>
          </cell>
          <cell r="T26">
            <v>0</v>
          </cell>
        </row>
        <row r="27">
          <cell r="B27">
            <v>1</v>
          </cell>
          <cell r="C27">
            <v>0</v>
          </cell>
          <cell r="D27">
            <v>0</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row>
        <row r="30">
          <cell r="C30" t="str">
            <v>Other Debt</v>
          </cell>
        </row>
        <row r="31">
          <cell r="B31">
            <v>5</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B32">
            <v>5</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B33">
            <v>5</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B34">
            <v>5</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row>
        <row r="37">
          <cell r="C37" t="str">
            <v>New Debt</v>
          </cell>
        </row>
        <row r="38">
          <cell r="B38">
            <v>5</v>
          </cell>
          <cell r="C38" t="str">
            <v>Juniper &amp; Locust</v>
          </cell>
          <cell r="D38" t="str">
            <v>Philadelphia, PA</v>
          </cell>
          <cell r="E38" t="str">
            <v>CBD Garage</v>
          </cell>
          <cell r="F38" t="str">
            <v>Aegon II</v>
          </cell>
          <cell r="G38">
            <v>8000</v>
          </cell>
          <cell r="H38">
            <v>6836.9835000000003</v>
          </cell>
          <cell r="I38">
            <v>7221.8083559259267</v>
          </cell>
          <cell r="J38">
            <v>7628.2933737841449</v>
          </cell>
          <cell r="K38">
            <v>8057.6577123886163</v>
          </cell>
          <cell r="L38">
            <v>29744.742942098688</v>
          </cell>
          <cell r="M38">
            <v>0.09</v>
          </cell>
          <cell r="N38">
            <v>330497.14380109654</v>
          </cell>
          <cell r="O38">
            <v>5600</v>
          </cell>
          <cell r="P38">
            <v>1.6944170638189402E-2</v>
          </cell>
          <cell r="R38">
            <v>804.351</v>
          </cell>
          <cell r="S38">
            <v>883.99599999999998</v>
          </cell>
          <cell r="T38">
            <v>5.6285766365521524E-2</v>
          </cell>
        </row>
        <row r="39">
          <cell r="B39">
            <v>2</v>
          </cell>
          <cell r="C39" t="str">
            <v>Mobil Garage</v>
          </cell>
          <cell r="D39" t="str">
            <v>Los Angeles, CA</v>
          </cell>
          <cell r="E39" t="str">
            <v>CBD Garage</v>
          </cell>
          <cell r="F39" t="str">
            <v>Aegon II</v>
          </cell>
          <cell r="G39">
            <v>4200</v>
          </cell>
          <cell r="H39">
            <v>3439.2870000000003</v>
          </cell>
          <cell r="I39">
            <v>3407.190308134208</v>
          </cell>
          <cell r="J39">
            <v>3375.3931544077823</v>
          </cell>
          <cell r="K39">
            <v>3343.892743420583</v>
          </cell>
          <cell r="L39">
            <v>13565.763205962574</v>
          </cell>
          <cell r="M39">
            <v>0.09</v>
          </cell>
          <cell r="N39">
            <v>150730.70228847305</v>
          </cell>
          <cell r="O39">
            <v>2800</v>
          </cell>
          <cell r="P39">
            <v>1.8576175639660152E-2</v>
          </cell>
          <cell r="R39">
            <v>404.62200000000001</v>
          </cell>
          <cell r="S39">
            <v>403.16640000000007</v>
          </cell>
          <cell r="T39">
            <v>-9.3323679779537174E-3</v>
          </cell>
        </row>
        <row r="40">
          <cell r="B40">
            <v>13</v>
          </cell>
          <cell r="C40" t="str">
            <v>Lake Wells</v>
          </cell>
          <cell r="D40" t="str">
            <v>Chicago, IL</v>
          </cell>
          <cell r="E40" t="str">
            <v>CBD Garage</v>
          </cell>
          <cell r="F40" t="str">
            <v>Prudential</v>
          </cell>
          <cell r="G40">
            <v>13746.986999999999</v>
          </cell>
          <cell r="H40">
            <v>14165.454</v>
          </cell>
          <cell r="I40">
            <v>14049.630213701676</v>
          </cell>
          <cell r="J40">
            <v>13934.753460196827</v>
          </cell>
          <cell r="K40">
            <v>13820.815996075051</v>
          </cell>
          <cell r="L40">
            <v>55970.653669973552</v>
          </cell>
          <cell r="M40">
            <v>0.09</v>
          </cell>
          <cell r="N40">
            <v>621896.15188859508</v>
          </cell>
          <cell r="O40">
            <v>8620.9680000000008</v>
          </cell>
          <cell r="P40">
            <v>1.3862391612843328E-2</v>
          </cell>
          <cell r="R40">
            <v>1666.5239999999999</v>
          </cell>
          <cell r="S40">
            <v>1663.4144799999999</v>
          </cell>
          <cell r="T40">
            <v>-8.1764965879897421E-3</v>
          </cell>
        </row>
        <row r="41">
          <cell r="B41">
            <v>16</v>
          </cell>
          <cell r="C41">
            <v>0</v>
          </cell>
          <cell r="D41">
            <v>0</v>
          </cell>
          <cell r="E41">
            <v>0</v>
          </cell>
          <cell r="F41">
            <v>0</v>
          </cell>
          <cell r="G41">
            <v>0</v>
          </cell>
          <cell r="H41">
            <v>0</v>
          </cell>
          <cell r="I41">
            <v>0</v>
          </cell>
          <cell r="J41">
            <v>0</v>
          </cell>
          <cell r="K41">
            <v>0</v>
          </cell>
          <cell r="L41">
            <v>0</v>
          </cell>
          <cell r="M41">
            <v>0</v>
          </cell>
          <cell r="N41">
            <v>0</v>
          </cell>
          <cell r="O41">
            <v>0</v>
          </cell>
          <cell r="P41">
            <v>0</v>
          </cell>
          <cell r="R41">
            <v>0</v>
          </cell>
          <cell r="S41">
            <v>0</v>
          </cell>
          <cell r="T41">
            <v>0</v>
          </cell>
        </row>
        <row r="42">
          <cell r="B42">
            <v>16</v>
          </cell>
          <cell r="C42">
            <v>0</v>
          </cell>
          <cell r="D42">
            <v>0</v>
          </cell>
          <cell r="E42">
            <v>0</v>
          </cell>
          <cell r="F42">
            <v>0</v>
          </cell>
          <cell r="G42">
            <v>0</v>
          </cell>
          <cell r="H42">
            <v>0</v>
          </cell>
          <cell r="I42">
            <v>0</v>
          </cell>
          <cell r="J42">
            <v>0</v>
          </cell>
          <cell r="K42">
            <v>0</v>
          </cell>
          <cell r="L42">
            <v>0</v>
          </cell>
          <cell r="M42">
            <v>0</v>
          </cell>
          <cell r="N42">
            <v>0</v>
          </cell>
          <cell r="O42">
            <v>0</v>
          </cell>
          <cell r="P42">
            <v>0</v>
          </cell>
          <cell r="R42">
            <v>0</v>
          </cell>
          <cell r="S42">
            <v>0</v>
          </cell>
          <cell r="T42">
            <v>0</v>
          </cell>
        </row>
        <row r="43">
          <cell r="B43">
            <v>16</v>
          </cell>
          <cell r="C43">
            <v>0</v>
          </cell>
          <cell r="D43">
            <v>0</v>
          </cell>
          <cell r="E43">
            <v>0</v>
          </cell>
          <cell r="F43">
            <v>0</v>
          </cell>
          <cell r="G43">
            <v>0</v>
          </cell>
          <cell r="H43">
            <v>0</v>
          </cell>
          <cell r="I43">
            <v>0</v>
          </cell>
          <cell r="J43">
            <v>0</v>
          </cell>
          <cell r="K43">
            <v>0</v>
          </cell>
          <cell r="L43">
            <v>0</v>
          </cell>
          <cell r="M43">
            <v>0</v>
          </cell>
          <cell r="N43">
            <v>0</v>
          </cell>
          <cell r="O43">
            <v>0</v>
          </cell>
          <cell r="P43">
            <v>0</v>
          </cell>
          <cell r="R43">
            <v>0</v>
          </cell>
          <cell r="S43">
            <v>0</v>
          </cell>
          <cell r="T43">
            <v>0</v>
          </cell>
        </row>
        <row r="44">
          <cell r="B44">
            <v>16</v>
          </cell>
          <cell r="C44">
            <v>0</v>
          </cell>
          <cell r="D44">
            <v>0</v>
          </cell>
          <cell r="E44">
            <v>0</v>
          </cell>
          <cell r="F44">
            <v>0</v>
          </cell>
          <cell r="G44">
            <v>0</v>
          </cell>
          <cell r="H44">
            <v>0</v>
          </cell>
          <cell r="I44">
            <v>0</v>
          </cell>
          <cell r="J44">
            <v>0</v>
          </cell>
          <cell r="K44">
            <v>0</v>
          </cell>
          <cell r="L44">
            <v>0</v>
          </cell>
          <cell r="M44">
            <v>0</v>
          </cell>
          <cell r="N44">
            <v>0</v>
          </cell>
          <cell r="O44">
            <v>0</v>
          </cell>
          <cell r="P44">
            <v>0</v>
          </cell>
          <cell r="R44">
            <v>0</v>
          </cell>
          <cell r="S44">
            <v>0</v>
          </cell>
          <cell r="T44">
            <v>0</v>
          </cell>
        </row>
        <row r="45">
          <cell r="B45">
            <v>16</v>
          </cell>
          <cell r="C45">
            <v>0</v>
          </cell>
          <cell r="D45">
            <v>0</v>
          </cell>
          <cell r="E45">
            <v>0</v>
          </cell>
          <cell r="F45">
            <v>0</v>
          </cell>
          <cell r="G45">
            <v>0</v>
          </cell>
          <cell r="H45">
            <v>0</v>
          </cell>
          <cell r="I45">
            <v>0</v>
          </cell>
          <cell r="J45">
            <v>0</v>
          </cell>
          <cell r="K45">
            <v>0</v>
          </cell>
          <cell r="L45">
            <v>0</v>
          </cell>
          <cell r="M45">
            <v>0</v>
          </cell>
          <cell r="N45">
            <v>0</v>
          </cell>
          <cell r="O45">
            <v>0</v>
          </cell>
          <cell r="P45">
            <v>0</v>
          </cell>
          <cell r="R45">
            <v>0</v>
          </cell>
          <cell r="S45">
            <v>0</v>
          </cell>
          <cell r="T45">
            <v>0</v>
          </cell>
        </row>
        <row r="47">
          <cell r="E47" t="str">
            <v>Total</v>
          </cell>
          <cell r="G47">
            <v>136285.492</v>
          </cell>
          <cell r="H47">
            <v>115249.35799999998</v>
          </cell>
          <cell r="I47">
            <v>117217.64642276299</v>
          </cell>
          <cell r="J47">
            <v>120411.72504037083</v>
          </cell>
          <cell r="K47">
            <v>125512.94970128604</v>
          </cell>
          <cell r="L47">
            <v>478391.67916441994</v>
          </cell>
          <cell r="M47">
            <v>0.09</v>
          </cell>
          <cell r="N47">
            <v>5315463.1018268885</v>
          </cell>
          <cell r="R47">
            <v>13558.748</v>
          </cell>
          <cell r="S47">
            <v>14217.51568</v>
          </cell>
        </row>
        <row r="48">
          <cell r="M48">
            <v>9.3350950631810162E-2</v>
          </cell>
          <cell r="N48">
            <v>5124657.8200501325</v>
          </cell>
        </row>
        <row r="49">
          <cell r="C49" t="str">
            <v>Property Input Table</v>
          </cell>
        </row>
        <row r="50">
          <cell r="C50">
            <v>1</v>
          </cell>
          <cell r="D50">
            <v>2</v>
          </cell>
          <cell r="E50">
            <v>3</v>
          </cell>
          <cell r="F50">
            <v>4</v>
          </cell>
          <cell r="G50">
            <v>5</v>
          </cell>
          <cell r="H50">
            <v>6</v>
          </cell>
          <cell r="I50">
            <v>7</v>
          </cell>
          <cell r="J50">
            <v>8</v>
          </cell>
          <cell r="K50">
            <v>9</v>
          </cell>
          <cell r="L50">
            <v>10</v>
          </cell>
          <cell r="M50">
            <v>11</v>
          </cell>
          <cell r="N50">
            <v>12</v>
          </cell>
          <cell r="O50">
            <v>13</v>
          </cell>
          <cell r="P50">
            <v>14</v>
          </cell>
          <cell r="Q50">
            <v>15</v>
          </cell>
          <cell r="R50">
            <v>16</v>
          </cell>
          <cell r="S50">
            <v>17</v>
          </cell>
          <cell r="T50">
            <v>18</v>
          </cell>
        </row>
        <row r="51">
          <cell r="H51" t="str">
            <v>Q1 2001</v>
          </cell>
          <cell r="I51" t="str">
            <v>Q2 2001</v>
          </cell>
          <cell r="J51" t="str">
            <v>Q3 2001</v>
          </cell>
          <cell r="K51" t="str">
            <v>Q4 2001</v>
          </cell>
          <cell r="T51" t="str">
            <v>Quarterly</v>
          </cell>
        </row>
        <row r="52">
          <cell r="C52" t="str">
            <v>Property Name</v>
          </cell>
          <cell r="D52" t="str">
            <v>Location</v>
          </cell>
          <cell r="E52" t="str">
            <v>Property Type</v>
          </cell>
          <cell r="F52" t="str">
            <v>Lender</v>
          </cell>
          <cell r="G52" t="str">
            <v>Cost Basis</v>
          </cell>
          <cell r="H52" t="str">
            <v>NOI</v>
          </cell>
          <cell r="I52" t="str">
            <v>NOI</v>
          </cell>
          <cell r="J52" t="str">
            <v>NOI</v>
          </cell>
          <cell r="K52" t="str">
            <v>NOI</v>
          </cell>
          <cell r="L52" t="str">
            <v>2001 NOI</v>
          </cell>
          <cell r="M52" t="str">
            <v>Cap Rate</v>
          </cell>
          <cell r="N52" t="str">
            <v>Value</v>
          </cell>
          <cell r="O52" t="str">
            <v>Debt</v>
          </cell>
          <cell r="P52" t="str">
            <v>LTV</v>
          </cell>
          <cell r="R52" t="str">
            <v>2000 NOI</v>
          </cell>
          <cell r="S52" t="str">
            <v>2001 NOI</v>
          </cell>
          <cell r="T52" t="str">
            <v>Growth</v>
          </cell>
        </row>
        <row r="55">
          <cell r="C55" t="str">
            <v>Logan Square</v>
          </cell>
          <cell r="D55" t="str">
            <v>Philadelphia, PA</v>
          </cell>
          <cell r="E55" t="str">
            <v>CBD Garage</v>
          </cell>
          <cell r="F55" t="str">
            <v>Aegon I</v>
          </cell>
          <cell r="G55">
            <v>24165.216</v>
          </cell>
          <cell r="H55">
            <v>15826.889500000001</v>
          </cell>
          <cell r="I55">
            <v>16270.703159418686</v>
          </cell>
          <cell r="J55">
            <v>16726.962129982472</v>
          </cell>
          <cell r="K55">
            <v>17196.015399980046</v>
          </cell>
          <cell r="L55">
            <v>66020.570189381207</v>
          </cell>
          <cell r="M55">
            <v>8.7499999999999994E-2</v>
          </cell>
          <cell r="N55">
            <v>754520.80216435669</v>
          </cell>
          <cell r="O55">
            <v>14002.244000000001</v>
          </cell>
          <cell r="P55">
            <v>1.8557797160574378E-2</v>
          </cell>
          <cell r="R55">
            <v>1861.9870000000001</v>
          </cell>
          <cell r="S55">
            <v>1962.0920800000001</v>
          </cell>
          <cell r="T55">
            <v>2.8041748785741095E-2</v>
          </cell>
        </row>
        <row r="56">
          <cell r="C56" t="str">
            <v>60 E. Lake</v>
          </cell>
          <cell r="D56" t="str">
            <v>Chicago, IL</v>
          </cell>
          <cell r="E56" t="str">
            <v>CBD Garage</v>
          </cell>
          <cell r="F56" t="str">
            <v>Aegon I</v>
          </cell>
          <cell r="G56">
            <v>7135.25</v>
          </cell>
          <cell r="H56">
            <v>6649.0144999999993</v>
          </cell>
          <cell r="I56">
            <v>6839.6805633537369</v>
          </cell>
          <cell r="J56">
            <v>7035.8141358721505</v>
          </cell>
          <cell r="K56">
            <v>7237.5720029628783</v>
          </cell>
          <cell r="L56">
            <v>27762.081202188765</v>
          </cell>
          <cell r="M56">
            <v>0.09</v>
          </cell>
          <cell r="N56">
            <v>308467.5689132085</v>
          </cell>
          <cell r="O56">
            <v>4170.5410000000002</v>
          </cell>
          <cell r="P56">
            <v>1.3520192786209684E-2</v>
          </cell>
          <cell r="R56">
            <v>782.23699999999997</v>
          </cell>
          <cell r="S56">
            <v>825.07256000000007</v>
          </cell>
          <cell r="T56">
            <v>2.8675838104088577E-2</v>
          </cell>
        </row>
        <row r="57">
          <cell r="C57" t="str">
            <v>Beach Street</v>
          </cell>
          <cell r="D57" t="str">
            <v>Boston, MA</v>
          </cell>
          <cell r="E57" t="str">
            <v>CBD Garage</v>
          </cell>
          <cell r="F57" t="str">
            <v>Aegon I</v>
          </cell>
          <cell r="G57">
            <v>14953.781999999999</v>
          </cell>
          <cell r="H57">
            <v>12018.796</v>
          </cell>
          <cell r="I57">
            <v>11941.335286401314</v>
          </cell>
          <cell r="J57">
            <v>11864.373804352212</v>
          </cell>
          <cell r="K57">
            <v>11787.908336323078</v>
          </cell>
          <cell r="L57">
            <v>47612.413427076608</v>
          </cell>
          <cell r="M57">
            <v>8.5000000000000006E-2</v>
          </cell>
          <cell r="N57">
            <v>560146.04031854833</v>
          </cell>
          <cell r="O57">
            <v>8580.5400000000009</v>
          </cell>
          <cell r="P57">
            <v>1.5318398029057477E-2</v>
          </cell>
          <cell r="R57">
            <v>1413.9760000000001</v>
          </cell>
          <cell r="S57">
            <v>1415.0125599999999</v>
          </cell>
          <cell r="T57">
            <v>-6.444964503822731E-3</v>
          </cell>
        </row>
        <row r="58">
          <cell r="C58" t="str">
            <v>100 Walton</v>
          </cell>
          <cell r="D58" t="str">
            <v>Chicago, IL</v>
          </cell>
          <cell r="E58" t="str">
            <v>CBD Garage</v>
          </cell>
          <cell r="F58" t="str">
            <v>Aegon I</v>
          </cell>
          <cell r="G58">
            <v>5979.3010000000004</v>
          </cell>
          <cell r="H58">
            <v>2820.5549999999998</v>
          </cell>
          <cell r="I58">
            <v>2951.0498906374219</v>
          </cell>
          <cell r="J58">
            <v>3087.5822159224481</v>
          </cell>
          <cell r="K58">
            <v>3230.431301865055</v>
          </cell>
          <cell r="L58">
            <v>12089.618408424925</v>
          </cell>
          <cell r="M58">
            <v>0.09</v>
          </cell>
          <cell r="N58">
            <v>134329.09342694361</v>
          </cell>
          <cell r="O58">
            <v>3873.2159999999999</v>
          </cell>
          <cell r="P58">
            <v>2.883378351768965E-2</v>
          </cell>
          <cell r="R58">
            <v>331.83</v>
          </cell>
          <cell r="S58">
            <v>359.29712000000001</v>
          </cell>
          <cell r="T58">
            <v>4.6265678434713173E-2</v>
          </cell>
        </row>
        <row r="59">
          <cell r="C59" t="str">
            <v>145 S. Wells</v>
          </cell>
          <cell r="D59" t="str">
            <v>Chicago, IL</v>
          </cell>
          <cell r="E59" t="str">
            <v>CBD Garage</v>
          </cell>
          <cell r="F59" t="str">
            <v>Aegon I</v>
          </cell>
          <cell r="G59">
            <v>6726.893</v>
          </cell>
          <cell r="H59">
            <v>3267.8589999999999</v>
          </cell>
          <cell r="I59">
            <v>3665.3665085058028</v>
          </cell>
          <cell r="J59">
            <v>4111.2274555530148</v>
          </cell>
          <cell r="K59">
            <v>4611.3236294569479</v>
          </cell>
          <cell r="L59">
            <v>15655.776593515766</v>
          </cell>
          <cell r="M59">
            <v>0.09</v>
          </cell>
          <cell r="N59">
            <v>173953.07326128631</v>
          </cell>
          <cell r="O59">
            <v>3618.7930000000001</v>
          </cell>
          <cell r="P59">
            <v>2.0803271434959875E-2</v>
          </cell>
          <cell r="R59">
            <v>384.45400000000001</v>
          </cell>
          <cell r="S59">
            <v>465.28039999999999</v>
          </cell>
          <cell r="T59">
            <v>0.12164157281749401</v>
          </cell>
        </row>
        <row r="60">
          <cell r="C60" t="str">
            <v>Hartford Bradley</v>
          </cell>
          <cell r="D60" t="str">
            <v>Windsor Locks, CT</v>
          </cell>
          <cell r="E60" t="str">
            <v>Off-Airport</v>
          </cell>
          <cell r="F60" t="str">
            <v>Aegon I</v>
          </cell>
          <cell r="G60">
            <v>9957.6170000000002</v>
          </cell>
          <cell r="H60">
            <v>13699.058999999999</v>
          </cell>
          <cell r="I60">
            <v>12632.570489608835</v>
          </cell>
          <cell r="J60">
            <v>11649.109415101871</v>
          </cell>
          <cell r="K60">
            <v>10742.211988972407</v>
          </cell>
          <cell r="L60">
            <v>48722.950893683112</v>
          </cell>
          <cell r="M60">
            <v>0.105</v>
          </cell>
          <cell r="N60">
            <v>464028.10374936298</v>
          </cell>
          <cell r="O60">
            <v>6310.6880000000001</v>
          </cell>
          <cell r="P60">
            <v>1.359979697136752E-2</v>
          </cell>
          <cell r="R60">
            <v>1611.654</v>
          </cell>
          <cell r="S60">
            <v>1448.0169600000002</v>
          </cell>
          <cell r="T60">
            <v>-7.7851223970286085E-2</v>
          </cell>
        </row>
        <row r="61">
          <cell r="C61" t="str">
            <v>Hartford ASP</v>
          </cell>
          <cell r="D61" t="str">
            <v>Windsor Locks, CT</v>
          </cell>
          <cell r="E61" t="str">
            <v>Off-Airport</v>
          </cell>
          <cell r="F61" t="str">
            <v>Aegon I</v>
          </cell>
          <cell r="G61">
            <v>3755.386</v>
          </cell>
          <cell r="H61">
            <v>4624.6460000000006</v>
          </cell>
          <cell r="I61">
            <v>4703.2583766394937</v>
          </cell>
          <cell r="J61">
            <v>4783.2070514001634</v>
          </cell>
          <cell r="K61">
            <v>4864.5147394414425</v>
          </cell>
          <cell r="L61">
            <v>18975.626167481099</v>
          </cell>
          <cell r="M61">
            <v>0.105</v>
          </cell>
          <cell r="N61">
            <v>180720.24921410572</v>
          </cell>
          <cell r="O61">
            <v>2140.1460000000002</v>
          </cell>
          <cell r="P61">
            <v>1.1842314346659034E-2</v>
          </cell>
          <cell r="R61">
            <v>544.07600000000002</v>
          </cell>
          <cell r="S61">
            <v>563.94416000000001</v>
          </cell>
          <cell r="T61">
            <v>1.6998571704621879E-2</v>
          </cell>
        </row>
        <row r="62">
          <cell r="C62" t="str">
            <v>Raleigh VIP</v>
          </cell>
          <cell r="D62" t="str">
            <v>Morrisville, NC</v>
          </cell>
          <cell r="E62" t="str">
            <v>Off-Airport</v>
          </cell>
          <cell r="F62" t="str">
            <v>Aegon I</v>
          </cell>
          <cell r="G62">
            <v>5572.6549999999997</v>
          </cell>
          <cell r="H62">
            <v>2239.92</v>
          </cell>
          <cell r="I62">
            <v>3745.3172339849311</v>
          </cell>
          <cell r="J62">
            <v>6262.4563302191746</v>
          </cell>
          <cell r="K62">
            <v>10471.30505582695</v>
          </cell>
          <cell r="L62">
            <v>22718.998620031056</v>
          </cell>
          <cell r="M62">
            <v>0.1</v>
          </cell>
          <cell r="N62">
            <v>227189.98620031055</v>
          </cell>
          <cell r="O62">
            <v>2176.7220000000002</v>
          </cell>
          <cell r="P62">
            <v>9.5810648893689E-3</v>
          </cell>
          <cell r="R62">
            <v>263.52</v>
          </cell>
          <cell r="S62">
            <v>675.19504000000006</v>
          </cell>
          <cell r="T62">
            <v>0.6720763393268202</v>
          </cell>
        </row>
        <row r="63">
          <cell r="C63" t="str">
            <v>Chicago ASP</v>
          </cell>
          <cell r="D63" t="str">
            <v>Franklin Park, IL</v>
          </cell>
          <cell r="E63" t="str">
            <v>Off-Airport</v>
          </cell>
          <cell r="F63" t="str">
            <v>Aegon I</v>
          </cell>
          <cell r="G63">
            <v>4492.4049999999997</v>
          </cell>
          <cell r="H63">
            <v>4219.7569999999996</v>
          </cell>
          <cell r="I63">
            <v>4306.2216741385491</v>
          </cell>
          <cell r="J63">
            <v>4394.4580474232553</v>
          </cell>
          <cell r="K63">
            <v>4484.5024227477061</v>
          </cell>
          <cell r="L63">
            <v>17404.939144309508</v>
          </cell>
          <cell r="M63">
            <v>0.1</v>
          </cell>
          <cell r="N63">
            <v>174049.39144309508</v>
          </cell>
          <cell r="O63">
            <v>2562.1889999999999</v>
          </cell>
          <cell r="P63">
            <v>1.4721045438631709E-2</v>
          </cell>
          <cell r="R63">
            <v>496.44200000000001</v>
          </cell>
          <cell r="S63">
            <v>517.26376000000005</v>
          </cell>
          <cell r="T63">
            <v>2.049043917423448E-2</v>
          </cell>
        </row>
        <row r="64">
          <cell r="C64" t="str">
            <v>Lombard</v>
          </cell>
          <cell r="D64" t="str">
            <v>Baltimore, MD</v>
          </cell>
          <cell r="E64" t="str">
            <v>CBD Garage</v>
          </cell>
          <cell r="F64" t="str">
            <v>Aegon I</v>
          </cell>
          <cell r="G64">
            <v>11558.831</v>
          </cell>
          <cell r="H64">
            <v>8949.539499999999</v>
          </cell>
          <cell r="I64">
            <v>9497.4533733532735</v>
          </cell>
          <cell r="J64">
            <v>10078.911946141976</v>
          </cell>
          <cell r="K64">
            <v>10695.96891131848</v>
          </cell>
          <cell r="L64">
            <v>39221.873730813728</v>
          </cell>
          <cell r="M64">
            <v>0.09</v>
          </cell>
          <cell r="N64">
            <v>435798.59700904146</v>
          </cell>
          <cell r="O64">
            <v>6703.7960000000003</v>
          </cell>
          <cell r="P64">
            <v>1.5382784722138327E-2</v>
          </cell>
          <cell r="R64">
            <v>1052.8869999999999</v>
          </cell>
          <cell r="S64">
            <v>1165.6507200000001</v>
          </cell>
          <cell r="T64">
            <v>6.1222577245820774E-2</v>
          </cell>
        </row>
        <row r="65">
          <cell r="C65" t="str">
            <v>Financial Gateway</v>
          </cell>
          <cell r="D65" t="str">
            <v>San Diego, CA</v>
          </cell>
          <cell r="E65" t="str">
            <v>Ground Lease</v>
          </cell>
          <cell r="F65" t="str">
            <v>Aegon I</v>
          </cell>
          <cell r="G65">
            <v>3859.819</v>
          </cell>
          <cell r="H65">
            <v>3018.8344999999999</v>
          </cell>
          <cell r="I65">
            <v>3046.1912929015916</v>
          </cell>
          <cell r="J65">
            <v>3073.7959940995343</v>
          </cell>
          <cell r="K65">
            <v>3101.6508501482253</v>
          </cell>
          <cell r="L65">
            <v>12240.472637149351</v>
          </cell>
          <cell r="M65">
            <v>7.4999999999999997E-2</v>
          </cell>
          <cell r="N65">
            <v>163206.301828658</v>
          </cell>
          <cell r="O65">
            <v>1816.8789999999999</v>
          </cell>
          <cell r="P65">
            <v>1.1132407141407129E-2</v>
          </cell>
          <cell r="R65">
            <v>355.15699999999998</v>
          </cell>
          <cell r="S65">
            <v>363.77952000000005</v>
          </cell>
          <cell r="T65">
            <v>9.0620379824039917E-3</v>
          </cell>
        </row>
        <row r="66">
          <cell r="C66" t="str">
            <v>Grant Street</v>
          </cell>
          <cell r="D66" t="str">
            <v>Pittsburgh, PA</v>
          </cell>
          <cell r="E66" t="str">
            <v>CBD Land</v>
          </cell>
          <cell r="F66" t="str">
            <v>Aegon I</v>
          </cell>
          <cell r="G66">
            <v>5428.567</v>
          </cell>
          <cell r="H66">
            <v>3682.4549999999999</v>
          </cell>
          <cell r="I66">
            <v>3050.2423219172647</v>
          </cell>
          <cell r="J66">
            <v>2526.5694278450724</v>
          </cell>
          <cell r="K66">
            <v>2092.8019481773244</v>
          </cell>
          <cell r="L66">
            <v>11352.068697939661</v>
          </cell>
          <cell r="M66">
            <v>7.4999999999999997E-2</v>
          </cell>
          <cell r="N66">
            <v>151360.91597252883</v>
          </cell>
          <cell r="O66">
            <v>2380.6010000000001</v>
          </cell>
          <cell r="P66">
            <v>1.5727976966207487E-2</v>
          </cell>
          <cell r="R66">
            <v>433.23</v>
          </cell>
          <cell r="S66">
            <v>337.37599999999998</v>
          </cell>
          <cell r="T66">
            <v>-0.1716823907102015</v>
          </cell>
        </row>
        <row r="67">
          <cell r="C67" t="str">
            <v>1728 Sansom</v>
          </cell>
          <cell r="D67" t="str">
            <v>Philadelphia, PA</v>
          </cell>
          <cell r="E67" t="str">
            <v>CBD Garage</v>
          </cell>
          <cell r="F67" t="str">
            <v>Aegon I</v>
          </cell>
          <cell r="G67">
            <v>2979.3139999999999</v>
          </cell>
          <cell r="H67">
            <v>2038.7674999999999</v>
          </cell>
          <cell r="I67">
            <v>2261.2831334253729</v>
          </cell>
          <cell r="J67">
            <v>2508.0846195135409</v>
          </cell>
          <cell r="K67">
            <v>2781.8225704056813</v>
          </cell>
          <cell r="L67">
            <v>9589.9578233445955</v>
          </cell>
          <cell r="M67">
            <v>0.09</v>
          </cell>
          <cell r="N67">
            <v>106555.08692605107</v>
          </cell>
          <cell r="O67">
            <v>1468.6690000000001</v>
          </cell>
          <cell r="P67">
            <v>1.3783189919588282E-2</v>
          </cell>
          <cell r="R67">
            <v>239.85499999999999</v>
          </cell>
          <cell r="S67">
            <v>285.00783999999999</v>
          </cell>
          <cell r="T67">
            <v>0.10914223099268226</v>
          </cell>
        </row>
        <row r="68">
          <cell r="C68" t="str">
            <v>224 W. Randolph</v>
          </cell>
          <cell r="D68" t="str">
            <v>Chicago, IL</v>
          </cell>
          <cell r="E68" t="str">
            <v>CBD Land</v>
          </cell>
          <cell r="F68" t="str">
            <v>Aegon I</v>
          </cell>
          <cell r="G68">
            <v>4036.884</v>
          </cell>
          <cell r="H68">
            <v>1670.8790000000001</v>
          </cell>
          <cell r="I68">
            <v>1949.2056236696556</v>
          </cell>
          <cell r="J68">
            <v>2273.8944970553885</v>
          </cell>
          <cell r="K68">
            <v>2652.6684106340708</v>
          </cell>
          <cell r="L68">
            <v>8546.6475313591145</v>
          </cell>
          <cell r="M68">
            <v>7.4999999999999997E-2</v>
          </cell>
          <cell r="N68">
            <v>113955.30041812154</v>
          </cell>
          <cell r="O68">
            <v>2025.905</v>
          </cell>
          <cell r="P68">
            <v>1.777806729977989E-2</v>
          </cell>
          <cell r="R68">
            <v>196.57400000000001</v>
          </cell>
          <cell r="S68">
            <v>254.00128000000001</v>
          </cell>
          <cell r="T68">
            <v>0.16657497261600362</v>
          </cell>
        </row>
        <row r="69">
          <cell r="C69" t="str">
            <v>240 W. Randolph</v>
          </cell>
          <cell r="D69" t="str">
            <v>Chicago, IL</v>
          </cell>
          <cell r="E69" t="str">
            <v>Other</v>
          </cell>
          <cell r="F69" t="str">
            <v>Aegon I</v>
          </cell>
          <cell r="G69">
            <v>3220.9670000000001</v>
          </cell>
          <cell r="H69">
            <v>2522.953</v>
          </cell>
          <cell r="I69">
            <v>2538.3804077673385</v>
          </cell>
          <cell r="J69">
            <v>2553.9021513825583</v>
          </cell>
          <cell r="K69">
            <v>2569.5188076925497</v>
          </cell>
          <cell r="L69">
            <v>10184.754366842448</v>
          </cell>
          <cell r="M69">
            <v>0.09</v>
          </cell>
          <cell r="N69">
            <v>113163.93740936053</v>
          </cell>
          <cell r="O69">
            <v>2025.905</v>
          </cell>
          <cell r="P69">
            <v>1.7902390517497355E-2</v>
          </cell>
          <cell r="R69">
            <v>296.81799999999998</v>
          </cell>
          <cell r="S69">
            <v>302.68472000000003</v>
          </cell>
          <cell r="T69">
            <v>6.1148217058893811E-3</v>
          </cell>
        </row>
        <row r="70">
          <cell r="C70" t="str">
            <v>Tower</v>
          </cell>
          <cell r="D70" t="str">
            <v>Chicago, IL</v>
          </cell>
          <cell r="E70" t="str">
            <v>CBD Garage</v>
          </cell>
          <cell r="F70" t="str">
            <v>Aegon II</v>
          </cell>
          <cell r="G70">
            <v>30004.215</v>
          </cell>
          <cell r="H70">
            <v>21896.748000000003</v>
          </cell>
          <cell r="I70">
            <v>23106.621397135274</v>
          </cell>
          <cell r="J70">
            <v>24383.344613115591</v>
          </cell>
          <cell r="K70">
            <v>25730.611338776871</v>
          </cell>
          <cell r="L70">
            <v>95117.325349027742</v>
          </cell>
          <cell r="M70">
            <v>8.5000000000000006E-2</v>
          </cell>
          <cell r="N70">
            <v>1119027.3570473851</v>
          </cell>
          <cell r="O70">
            <v>17750</v>
          </cell>
          <cell r="P70">
            <v>1.5861989332266502E-2</v>
          </cell>
          <cell r="R70">
            <v>2576.0880000000002</v>
          </cell>
          <cell r="S70">
            <v>2826.8302400000002</v>
          </cell>
          <cell r="T70">
            <v>5.5253565375793297E-2</v>
          </cell>
        </row>
        <row r="71">
          <cell r="C71" t="str">
            <v>Mobil Garage</v>
          </cell>
          <cell r="D71" t="str">
            <v>Los Angeles, CA</v>
          </cell>
          <cell r="E71" t="str">
            <v>CBD Garage</v>
          </cell>
          <cell r="F71" t="str">
            <v>Aegon II</v>
          </cell>
          <cell r="G71">
            <v>4200</v>
          </cell>
          <cell r="H71">
            <v>3439.2870000000003</v>
          </cell>
          <cell r="I71">
            <v>3407.190308134208</v>
          </cell>
          <cell r="J71">
            <v>3375.3931544077823</v>
          </cell>
          <cell r="K71">
            <v>3343.892743420583</v>
          </cell>
          <cell r="L71">
            <v>13565.763205962574</v>
          </cell>
          <cell r="M71">
            <v>0.09</v>
          </cell>
          <cell r="N71">
            <v>150730.70228847305</v>
          </cell>
          <cell r="O71">
            <v>2800</v>
          </cell>
          <cell r="P71">
            <v>1.8576175639660152E-2</v>
          </cell>
          <cell r="R71">
            <v>404.62200000000001</v>
          </cell>
          <cell r="S71">
            <v>403.16640000000007</v>
          </cell>
          <cell r="T71">
            <v>-9.3323679779537174E-3</v>
          </cell>
        </row>
        <row r="72">
          <cell r="C72" t="str">
            <v>Capitol Commons</v>
          </cell>
          <cell r="D72" t="str">
            <v>Indianapolis, IN</v>
          </cell>
          <cell r="E72" t="str">
            <v>Ground Lease</v>
          </cell>
          <cell r="F72" t="str">
            <v>Aegon II</v>
          </cell>
          <cell r="G72">
            <v>16600</v>
          </cell>
          <cell r="H72">
            <v>14050.6445</v>
          </cell>
          <cell r="I72">
            <v>14523.646474087782</v>
          </cell>
          <cell r="J72">
            <v>15012.571622909003</v>
          </cell>
          <cell r="K72">
            <v>15517.955985439148</v>
          </cell>
          <cell r="L72">
            <v>59104.818582435932</v>
          </cell>
          <cell r="M72">
            <v>0.1</v>
          </cell>
          <cell r="N72">
            <v>591048.1858243593</v>
          </cell>
          <cell r="O72">
            <v>11650</v>
          </cell>
          <cell r="P72">
            <v>1.9710744875650475E-2</v>
          </cell>
          <cell r="R72">
            <v>1653.0170000000001</v>
          </cell>
          <cell r="S72">
            <v>1756.56</v>
          </cell>
          <cell r="T72">
            <v>3.3664076696822212E-2</v>
          </cell>
        </row>
        <row r="73">
          <cell r="C73" t="str">
            <v>Riverfront Center</v>
          </cell>
          <cell r="D73" t="str">
            <v>Pittsburgh, PA</v>
          </cell>
          <cell r="E73" t="str">
            <v>CBD Garage</v>
          </cell>
          <cell r="F73" t="str">
            <v>Aegon II</v>
          </cell>
          <cell r="G73">
            <v>11000</v>
          </cell>
          <cell r="H73">
            <v>11390.493</v>
          </cell>
          <cell r="I73">
            <v>10959.867888224617</v>
          </cell>
          <cell r="J73">
            <v>10545.522843246305</v>
          </cell>
          <cell r="K73">
            <v>10146.842386386115</v>
          </cell>
          <cell r="L73">
            <v>43042.726117857041</v>
          </cell>
          <cell r="M73">
            <v>9.5000000000000001E-2</v>
          </cell>
          <cell r="N73">
            <v>453081.32755638991</v>
          </cell>
          <cell r="O73">
            <v>8400</v>
          </cell>
          <cell r="P73">
            <v>1.8539717902973051E-2</v>
          </cell>
          <cell r="R73">
            <v>1340.058</v>
          </cell>
          <cell r="S73">
            <v>1279.20416</v>
          </cell>
          <cell r="T73">
            <v>-3.7805660542996902E-2</v>
          </cell>
        </row>
        <row r="74">
          <cell r="C74" t="str">
            <v>Juniper &amp; Locust</v>
          </cell>
          <cell r="D74" t="str">
            <v>Philadelphia, PA</v>
          </cell>
          <cell r="E74" t="str">
            <v>CBD Garage</v>
          </cell>
          <cell r="F74" t="str">
            <v>Aegon II</v>
          </cell>
          <cell r="G74">
            <v>8000</v>
          </cell>
          <cell r="H74">
            <v>6836.9835000000003</v>
          </cell>
          <cell r="I74">
            <v>7221.8083559259267</v>
          </cell>
          <cell r="J74">
            <v>7628.2933737841449</v>
          </cell>
          <cell r="K74">
            <v>8057.6577123886163</v>
          </cell>
          <cell r="L74">
            <v>29744.742942098688</v>
          </cell>
          <cell r="M74">
            <v>0.09</v>
          </cell>
          <cell r="N74">
            <v>330497.14380109654</v>
          </cell>
          <cell r="O74">
            <v>5600</v>
          </cell>
          <cell r="P74">
            <v>1.6944170638189402E-2</v>
          </cell>
          <cell r="R74">
            <v>804.351</v>
          </cell>
          <cell r="S74">
            <v>883.99599999999998</v>
          </cell>
          <cell r="T74">
            <v>5.6285766365521524E-2</v>
          </cell>
        </row>
        <row r="75">
          <cell r="C75" t="str">
            <v>Forbes/Allies</v>
          </cell>
          <cell r="D75" t="str">
            <v>Pittsburgh, PA</v>
          </cell>
          <cell r="E75" t="str">
            <v>CBD Garage</v>
          </cell>
          <cell r="F75" t="str">
            <v>Aegon II</v>
          </cell>
          <cell r="G75">
            <v>27000</v>
          </cell>
          <cell r="H75">
            <v>26751.939499999997</v>
          </cell>
          <cell r="I75">
            <v>26423.280291936724</v>
          </cell>
          <cell r="J75">
            <v>26098.65880514016</v>
          </cell>
          <cell r="K75">
            <v>25778.025434449002</v>
          </cell>
          <cell r="L75">
            <v>105051.90403152589</v>
          </cell>
          <cell r="M75">
            <v>0.1</v>
          </cell>
          <cell r="N75">
            <v>1050519.0403152588</v>
          </cell>
          <cell r="O75">
            <v>18900</v>
          </cell>
          <cell r="P75">
            <v>1.7991106562264825E-2</v>
          </cell>
          <cell r="R75">
            <v>3147.2869999999998</v>
          </cell>
          <cell r="S75">
            <v>3122.08</v>
          </cell>
          <cell r="T75">
            <v>-1.22854347836452E-2</v>
          </cell>
        </row>
        <row r="76">
          <cell r="C76" t="str">
            <v>15th &amp; Sansom</v>
          </cell>
          <cell r="D76" t="str">
            <v>Philadelphia, PA</v>
          </cell>
          <cell r="E76" t="str">
            <v>CBD Garage</v>
          </cell>
          <cell r="F76" t="str">
            <v>Aegon II</v>
          </cell>
          <cell r="G76">
            <v>7500</v>
          </cell>
          <cell r="H76">
            <v>5828.1184999999996</v>
          </cell>
          <cell r="I76">
            <v>6328.5169513023602</v>
          </cell>
          <cell r="J76">
            <v>6871.879287101202</v>
          </cell>
          <cell r="K76">
            <v>7461.8943584835379</v>
          </cell>
          <cell r="L76">
            <v>26490.409096887102</v>
          </cell>
          <cell r="M76">
            <v>0.09</v>
          </cell>
          <cell r="N76">
            <v>294337.87885430118</v>
          </cell>
          <cell r="O76">
            <v>5250</v>
          </cell>
          <cell r="P76">
            <v>1.7836644133046763E-2</v>
          </cell>
          <cell r="R76">
            <v>685.66099999999994</v>
          </cell>
          <cell r="S76">
            <v>787.28</v>
          </cell>
          <cell r="T76">
            <v>8.585934745533412E-2</v>
          </cell>
        </row>
        <row r="77">
          <cell r="C77" t="str">
            <v>17th &amp; Chancellor</v>
          </cell>
          <cell r="D77" t="str">
            <v>Philadelphia, PA</v>
          </cell>
          <cell r="E77" t="str">
            <v>CBD Garage</v>
          </cell>
          <cell r="F77" t="str">
            <v>Aegon II</v>
          </cell>
          <cell r="G77">
            <v>7500</v>
          </cell>
          <cell r="H77">
            <v>6154.6544999999996</v>
          </cell>
          <cell r="I77">
            <v>6151.6789669008767</v>
          </cell>
          <cell r="J77">
            <v>6148.7048723548396</v>
          </cell>
          <cell r="K77">
            <v>6145.732215666405</v>
          </cell>
          <cell r="L77">
            <v>24600.770554922121</v>
          </cell>
          <cell r="M77">
            <v>0.09</v>
          </cell>
          <cell r="N77">
            <v>273341.89505469025</v>
          </cell>
          <cell r="O77">
            <v>5250</v>
          </cell>
          <cell r="P77">
            <v>1.9206715454100368E-2</v>
          </cell>
          <cell r="R77">
            <v>724.077</v>
          </cell>
          <cell r="S77">
            <v>731.12</v>
          </cell>
          <cell r="T77">
            <v>-4.8346062303302438E-4</v>
          </cell>
        </row>
        <row r="78">
          <cell r="C78" t="str">
            <v>1616 Sansom</v>
          </cell>
          <cell r="D78" t="str">
            <v>Philadelphia, PA</v>
          </cell>
          <cell r="E78" t="str">
            <v>CBD Garage</v>
          </cell>
          <cell r="F78" t="str">
            <v>Aegon II</v>
          </cell>
          <cell r="G78">
            <v>4500</v>
          </cell>
          <cell r="H78">
            <v>3623.1079999999997</v>
          </cell>
          <cell r="I78">
            <v>3633.92993959663</v>
          </cell>
          <cell r="J78">
            <v>3644.7842034785517</v>
          </cell>
          <cell r="K78">
            <v>3655.6708881958712</v>
          </cell>
          <cell r="L78">
            <v>14557.493031271053</v>
          </cell>
          <cell r="M78">
            <v>0.09</v>
          </cell>
          <cell r="N78">
            <v>161749.92256967837</v>
          </cell>
          <cell r="O78">
            <v>3150</v>
          </cell>
          <cell r="P78">
            <v>1.9474507004125754E-2</v>
          </cell>
          <cell r="R78">
            <v>426.24799999999999</v>
          </cell>
          <cell r="S78">
            <v>432.64</v>
          </cell>
          <cell r="T78">
            <v>2.9869216144345705E-3</v>
          </cell>
        </row>
        <row r="79">
          <cell r="C79" t="str">
            <v>Harbor Garage</v>
          </cell>
          <cell r="D79" t="str">
            <v>Boston, MA</v>
          </cell>
          <cell r="E79" t="str">
            <v>CBD Garage</v>
          </cell>
          <cell r="F79" t="str">
            <v>Aegon II</v>
          </cell>
          <cell r="G79">
            <v>82000</v>
          </cell>
          <cell r="H79">
            <v>66667.2255</v>
          </cell>
          <cell r="I79">
            <v>64397.385616281979</v>
          </cell>
          <cell r="J79">
            <v>62204.827681213785</v>
          </cell>
          <cell r="K79">
            <v>60086.92045211175</v>
          </cell>
          <cell r="L79">
            <v>253356.35924960751</v>
          </cell>
          <cell r="M79">
            <v>8.5000000000000006E-2</v>
          </cell>
          <cell r="N79">
            <v>2980663.0499953823</v>
          </cell>
          <cell r="O79">
            <v>57400</v>
          </cell>
          <cell r="P79">
            <v>1.9257460181582392E-2</v>
          </cell>
          <cell r="R79">
            <v>7843.2030000000004</v>
          </cell>
          <cell r="S79">
            <v>7529.6</v>
          </cell>
          <cell r="T79">
            <v>-3.4047312854170286E-2</v>
          </cell>
        </row>
        <row r="80">
          <cell r="C80" t="str">
            <v>1111 Sansom</v>
          </cell>
          <cell r="D80" t="str">
            <v>Philadelphia, PA</v>
          </cell>
          <cell r="E80" t="str">
            <v>CBD Garage</v>
          </cell>
          <cell r="F80" t="str">
            <v>Aegon II</v>
          </cell>
          <cell r="G80">
            <v>1900</v>
          </cell>
          <cell r="H80">
            <v>1024.4625000000001</v>
          </cell>
          <cell r="I80">
            <v>1029.6871940555191</v>
          </cell>
          <cell r="J80">
            <v>1034.9385337207832</v>
          </cell>
          <cell r="K80">
            <v>1040.2166548867199</v>
          </cell>
          <cell r="L80">
            <v>4129.304882663022</v>
          </cell>
          <cell r="M80">
            <v>7.4999999999999997E-2</v>
          </cell>
          <cell r="N80">
            <v>55057.398435506962</v>
          </cell>
          <cell r="O80">
            <v>1050</v>
          </cell>
          <cell r="P80">
            <v>1.907100643758072E-2</v>
          </cell>
          <cell r="R80">
            <v>120.52500000000001</v>
          </cell>
          <cell r="S80">
            <v>122.72</v>
          </cell>
          <cell r="T80">
            <v>5.0999368503179647E-3</v>
          </cell>
        </row>
        <row r="81">
          <cell r="C81" t="str">
            <v>Traders</v>
          </cell>
          <cell r="D81" t="str">
            <v>Chicago, IL</v>
          </cell>
          <cell r="E81" t="str">
            <v>CBD Garage</v>
          </cell>
          <cell r="F81" t="str">
            <v>LaSalle</v>
          </cell>
          <cell r="G81">
            <v>15658.027</v>
          </cell>
          <cell r="H81">
            <v>14252.3495</v>
          </cell>
          <cell r="I81">
            <v>14620.624374012808</v>
          </cell>
          <cell r="J81">
            <v>14998.415319942682</v>
          </cell>
          <cell r="K81">
            <v>15385.968229190639</v>
          </cell>
          <cell r="L81">
            <v>59257.357423146124</v>
          </cell>
          <cell r="M81">
            <v>8.5000000000000006E-2</v>
          </cell>
          <cell r="N81">
            <v>697145.38144877786</v>
          </cell>
          <cell r="O81">
            <v>8432.4770000000008</v>
          </cell>
          <cell r="P81">
            <v>1.2095722390752968E-2</v>
          </cell>
          <cell r="R81">
            <v>1676.7470000000001</v>
          </cell>
          <cell r="S81">
            <v>1761.0933600000001</v>
          </cell>
          <cell r="T81">
            <v>2.5839590448775387E-2</v>
          </cell>
        </row>
        <row r="82">
          <cell r="C82" t="str">
            <v>Lake Wells</v>
          </cell>
          <cell r="D82" t="str">
            <v>Chicago, IL</v>
          </cell>
          <cell r="E82" t="str">
            <v>CBD Garage</v>
          </cell>
          <cell r="F82" t="str">
            <v>Prudential</v>
          </cell>
          <cell r="G82">
            <v>13746.986999999999</v>
          </cell>
          <cell r="H82">
            <v>14165.454</v>
          </cell>
          <cell r="I82">
            <v>14049.630213701676</v>
          </cell>
          <cell r="J82">
            <v>13934.753460196827</v>
          </cell>
          <cell r="K82">
            <v>13820.815996075051</v>
          </cell>
          <cell r="L82">
            <v>55970.653669973552</v>
          </cell>
          <cell r="M82">
            <v>0.09</v>
          </cell>
          <cell r="N82">
            <v>621896.15188859508</v>
          </cell>
          <cell r="O82">
            <v>8620.9680000000008</v>
          </cell>
          <cell r="P82">
            <v>1.3862391612843328E-2</v>
          </cell>
          <cell r="R82">
            <v>1666.5239999999999</v>
          </cell>
          <cell r="S82">
            <v>1663.4144799999999</v>
          </cell>
          <cell r="T82">
            <v>-8.1764965879897421E-3</v>
          </cell>
        </row>
        <row r="83">
          <cell r="C83" t="str">
            <v>Milwaukee Center</v>
          </cell>
          <cell r="D83" t="str">
            <v>Milwaukee, WI</v>
          </cell>
          <cell r="E83" t="str">
            <v>Ground Lease</v>
          </cell>
          <cell r="F83" t="str">
            <v>N/A</v>
          </cell>
          <cell r="G83">
            <v>10000</v>
          </cell>
          <cell r="H83">
            <v>6950.1525000000001</v>
          </cell>
          <cell r="I83">
            <v>7656.6889785270632</v>
          </cell>
          <cell r="J83">
            <v>8435.0503264349663</v>
          </cell>
          <cell r="K83">
            <v>9292.5380943419168</v>
          </cell>
          <cell r="L83">
            <v>32334.429899303948</v>
          </cell>
          <cell r="M83">
            <v>0.1</v>
          </cell>
          <cell r="N83">
            <v>323344.29899303947</v>
          </cell>
          <cell r="O83">
            <v>0</v>
          </cell>
          <cell r="P83">
            <v>0</v>
          </cell>
          <cell r="R83">
            <v>817.66499999999996</v>
          </cell>
          <cell r="S83">
            <v>960.96</v>
          </cell>
          <cell r="T83">
            <v>0.10165769434944959</v>
          </cell>
        </row>
        <row r="84">
          <cell r="C84" t="str">
            <v>Milwaukee City Garages</v>
          </cell>
          <cell r="D84" t="str">
            <v>Milwaukee, WI</v>
          </cell>
          <cell r="E84" t="str">
            <v>CBD Garage</v>
          </cell>
          <cell r="F84" t="str">
            <v>N/A</v>
          </cell>
          <cell r="G84">
            <v>847837.5776411338</v>
          </cell>
          <cell r="H84">
            <v>22859.221634615384</v>
          </cell>
          <cell r="I84">
            <v>23299.066419944244</v>
          </cell>
          <cell r="J84">
            <v>23747.374460858675</v>
          </cell>
          <cell r="K84">
            <v>24204.308602747544</v>
          </cell>
          <cell r="L84">
            <v>94109.971118165849</v>
          </cell>
          <cell r="M84">
            <v>0.111</v>
          </cell>
          <cell r="N84">
            <v>847837.5776411338</v>
          </cell>
          <cell r="O84">
            <v>0</v>
          </cell>
          <cell r="P84">
            <v>0</v>
          </cell>
          <cell r="R84">
            <v>2689.3201923076922</v>
          </cell>
          <cell r="S84">
            <v>2796.893</v>
          </cell>
          <cell r="T84">
            <v>1.9241459414471529E-2</v>
          </cell>
        </row>
        <row r="87">
          <cell r="F87" t="str">
            <v>Totals</v>
          </cell>
          <cell r="G87">
            <v>1201269.6936411338</v>
          </cell>
          <cell r="H87">
            <v>313140.76663461543</v>
          </cell>
          <cell r="I87">
            <v>316207.88270549098</v>
          </cell>
          <cell r="J87">
            <v>320994.86177977012</v>
          </cell>
          <cell r="K87">
            <v>328189.2674685127</v>
          </cell>
          <cell r="L87">
            <v>1278532.778588389</v>
          </cell>
          <cell r="M87">
            <v>9.1247371343121317E-2</v>
          </cell>
          <cell r="N87">
            <v>14205919.762093212</v>
          </cell>
          <cell r="R87">
            <v>36840.090192307689</v>
          </cell>
          <cell r="S87">
            <v>37997.232359999995</v>
          </cell>
        </row>
      </sheetData>
      <sheetData sheetId="2" refreshError="1"/>
      <sheetData sheetId="3" refreshError="1">
        <row r="1">
          <cell r="A1" t="str">
            <v>ProLogis Disposition Joint Venture</v>
          </cell>
        </row>
        <row r="2">
          <cell r="A2" t="str">
            <v>Debt Pools and Amortization</v>
          </cell>
        </row>
        <row r="3">
          <cell r="A3" t="str">
            <v>($ in thousands)</v>
          </cell>
        </row>
        <row r="4">
          <cell r="D4" t="str">
            <v>Before</v>
          </cell>
          <cell r="F4" t="str">
            <v>After</v>
          </cell>
        </row>
        <row r="6">
          <cell r="C6" t="str">
            <v>Total Debt:</v>
          </cell>
          <cell r="D6">
            <v>201056.834</v>
          </cell>
          <cell r="F6">
            <v>725731.23278689885</v>
          </cell>
        </row>
        <row r="8">
          <cell r="C8" t="str">
            <v>Aegon I Debt:</v>
          </cell>
          <cell r="D8">
            <v>63856.83400000001</v>
          </cell>
          <cell r="F8">
            <v>63856.83400000001</v>
          </cell>
        </row>
        <row r="9">
          <cell r="C9" t="str">
            <v xml:space="preserve">     LTV:</v>
          </cell>
          <cell r="D9">
            <v>1.5722690489448014E-2</v>
          </cell>
          <cell r="F9">
            <v>1.5878726084442032E-2</v>
          </cell>
        </row>
        <row r="10">
          <cell r="C10" t="str">
            <v xml:space="preserve">     DSCR:</v>
          </cell>
          <cell r="D10" t="e">
            <v>#DIV/0!</v>
          </cell>
          <cell r="F10" t="e">
            <v>#DIV/0!</v>
          </cell>
        </row>
        <row r="12">
          <cell r="C12" t="str">
            <v>Other Debt:</v>
          </cell>
          <cell r="F12">
            <v>0</v>
          </cell>
        </row>
        <row r="13">
          <cell r="C13" t="str">
            <v xml:space="preserve">     LTV:</v>
          </cell>
          <cell r="F13" t="str">
            <v/>
          </cell>
        </row>
        <row r="14">
          <cell r="C14" t="str">
            <v xml:space="preserve">     DSCR:</v>
          </cell>
          <cell r="F14" t="str">
            <v/>
          </cell>
        </row>
        <row r="16">
          <cell r="C16" t="str">
            <v>New Debt:</v>
          </cell>
          <cell r="D16">
            <v>137200</v>
          </cell>
          <cell r="F16">
            <v>661874.39878689882</v>
          </cell>
        </row>
        <row r="17">
          <cell r="C17" t="str">
            <v xml:space="preserve">     LTV:</v>
          </cell>
          <cell r="D17">
            <v>1.8391288026478304E-2</v>
          </cell>
          <cell r="F17">
            <v>0.6</v>
          </cell>
        </row>
        <row r="18">
          <cell r="C18" t="str">
            <v xml:space="preserve">     DSCR:</v>
          </cell>
          <cell r="D18" t="e">
            <v>#DIV/0!</v>
          </cell>
          <cell r="F18">
            <v>5.6790527247048722E-2</v>
          </cell>
        </row>
        <row r="20">
          <cell r="C20" t="str">
            <v>Overall Achieved LTV:</v>
          </cell>
          <cell r="F20">
            <v>0.14161554942214646</v>
          </cell>
        </row>
        <row r="21">
          <cell r="C21" t="str">
            <v>Achieved DSCR:</v>
          </cell>
          <cell r="F21" t="e">
            <v>#DIV/0!</v>
          </cell>
        </row>
        <row r="24">
          <cell r="H24" t="str">
            <v>Q1 2001</v>
          </cell>
          <cell r="I24" t="str">
            <v>Q2 2001</v>
          </cell>
          <cell r="J24" t="str">
            <v>Q3 2001</v>
          </cell>
          <cell r="K24" t="str">
            <v>Q4 2001</v>
          </cell>
          <cell r="L24" t="str">
            <v>2001E</v>
          </cell>
          <cell r="N24" t="str">
            <v>Market</v>
          </cell>
        </row>
        <row r="25">
          <cell r="C25" t="str">
            <v>Property Name</v>
          </cell>
          <cell r="D25" t="str">
            <v>Location</v>
          </cell>
          <cell r="E25" t="str">
            <v>Property Type</v>
          </cell>
          <cell r="F25" t="str">
            <v>Lender</v>
          </cell>
          <cell r="G25" t="str">
            <v>Cost Basis</v>
          </cell>
          <cell r="H25" t="str">
            <v>NOI</v>
          </cell>
          <cell r="I25" t="str">
            <v>NOI</v>
          </cell>
          <cell r="J25" t="str">
            <v>NOI</v>
          </cell>
          <cell r="K25" t="str">
            <v>NOI</v>
          </cell>
          <cell r="L25" t="str">
            <v>NOI</v>
          </cell>
          <cell r="M25" t="str">
            <v>Cap Rate</v>
          </cell>
          <cell r="N25" t="str">
            <v>Value</v>
          </cell>
          <cell r="O25" t="str">
            <v>Debt</v>
          </cell>
          <cell r="P25" t="str">
            <v>LTV</v>
          </cell>
        </row>
        <row r="27">
          <cell r="A27" t="str">
            <v>AEGON DEBT</v>
          </cell>
        </row>
        <row r="28">
          <cell r="A28">
            <v>1</v>
          </cell>
          <cell r="C28" t="str">
            <v>Logan Square</v>
          </cell>
          <cell r="D28" t="str">
            <v>Philadelphia, PA</v>
          </cell>
          <cell r="E28" t="str">
            <v>CBD Garage</v>
          </cell>
          <cell r="F28" t="str">
            <v>Aegon I</v>
          </cell>
          <cell r="G28">
            <v>24165.216</v>
          </cell>
          <cell r="H28">
            <v>15826.889500000001</v>
          </cell>
          <cell r="I28">
            <v>16270.703159418686</v>
          </cell>
          <cell r="J28">
            <v>16726.962129982472</v>
          </cell>
          <cell r="K28">
            <v>17196.015399980046</v>
          </cell>
          <cell r="L28">
            <v>66020.570189381207</v>
          </cell>
          <cell r="M28">
            <v>8.7499999999999994E-2</v>
          </cell>
          <cell r="N28">
            <v>754520.80216435669</v>
          </cell>
          <cell r="O28">
            <v>14002.244000000001</v>
          </cell>
          <cell r="P28">
            <v>1.8557797160574378E-2</v>
          </cell>
        </row>
        <row r="29">
          <cell r="A29">
            <v>2</v>
          </cell>
          <cell r="C29" t="str">
            <v>60 E. Lake</v>
          </cell>
          <cell r="D29" t="str">
            <v>Chicago, IL</v>
          </cell>
          <cell r="E29" t="str">
            <v>CBD Garage</v>
          </cell>
          <cell r="F29" t="str">
            <v>Aegon I</v>
          </cell>
          <cell r="G29">
            <v>7135.25</v>
          </cell>
          <cell r="H29">
            <v>6649.0144999999993</v>
          </cell>
          <cell r="I29">
            <v>6839.6805633537369</v>
          </cell>
          <cell r="J29">
            <v>7035.8141358721505</v>
          </cell>
          <cell r="K29">
            <v>7237.5720029628783</v>
          </cell>
          <cell r="L29">
            <v>27762.081202188765</v>
          </cell>
          <cell r="M29">
            <v>0.09</v>
          </cell>
          <cell r="N29">
            <v>308467.5689132085</v>
          </cell>
          <cell r="O29">
            <v>4170.5410000000002</v>
          </cell>
          <cell r="P29">
            <v>1.3520192786209684E-2</v>
          </cell>
        </row>
        <row r="30">
          <cell r="A30">
            <v>3</v>
          </cell>
          <cell r="C30" t="str">
            <v>Beach Street</v>
          </cell>
          <cell r="D30" t="str">
            <v>Boston, MA</v>
          </cell>
          <cell r="E30" t="str">
            <v>CBD Garage</v>
          </cell>
          <cell r="F30" t="str">
            <v>Aegon I</v>
          </cell>
          <cell r="G30">
            <v>14953.781999999999</v>
          </cell>
          <cell r="H30">
            <v>12018.796</v>
          </cell>
          <cell r="I30">
            <v>11941.335286401314</v>
          </cell>
          <cell r="J30">
            <v>11864.373804352212</v>
          </cell>
          <cell r="K30">
            <v>11787.908336323078</v>
          </cell>
          <cell r="L30">
            <v>47612.413427076608</v>
          </cell>
          <cell r="M30">
            <v>8.5000000000000006E-2</v>
          </cell>
          <cell r="N30">
            <v>560146.04031854833</v>
          </cell>
          <cell r="O30">
            <v>8580.5400000000009</v>
          </cell>
          <cell r="P30">
            <v>1.5318398029057477E-2</v>
          </cell>
        </row>
        <row r="31">
          <cell r="A31">
            <v>4</v>
          </cell>
          <cell r="C31" t="str">
            <v>100 Walton</v>
          </cell>
          <cell r="D31" t="str">
            <v>Chicago, IL</v>
          </cell>
          <cell r="E31" t="str">
            <v>CBD Garage</v>
          </cell>
          <cell r="F31" t="str">
            <v>Aegon I</v>
          </cell>
          <cell r="G31">
            <v>5979.3010000000004</v>
          </cell>
          <cell r="H31">
            <v>2820.5549999999998</v>
          </cell>
          <cell r="I31">
            <v>2951.0498906374219</v>
          </cell>
          <cell r="J31">
            <v>3087.5822159224481</v>
          </cell>
          <cell r="K31">
            <v>3230.431301865055</v>
          </cell>
          <cell r="L31">
            <v>12089.618408424925</v>
          </cell>
          <cell r="M31">
            <v>0.09</v>
          </cell>
          <cell r="N31">
            <v>134329.09342694361</v>
          </cell>
          <cell r="O31">
            <v>3873.2159999999999</v>
          </cell>
          <cell r="P31">
            <v>2.883378351768965E-2</v>
          </cell>
        </row>
        <row r="32">
          <cell r="A32">
            <v>5</v>
          </cell>
          <cell r="C32" t="str">
            <v>145 S. Wells</v>
          </cell>
          <cell r="D32" t="str">
            <v>Chicago, IL</v>
          </cell>
          <cell r="E32" t="str">
            <v>CBD Garage</v>
          </cell>
          <cell r="F32" t="str">
            <v>Aegon I</v>
          </cell>
          <cell r="G32">
            <v>6726.893</v>
          </cell>
          <cell r="H32">
            <v>3267.8589999999999</v>
          </cell>
          <cell r="I32">
            <v>3665.3665085058028</v>
          </cell>
          <cell r="J32">
            <v>4111.2274555530148</v>
          </cell>
          <cell r="K32">
            <v>4611.3236294569479</v>
          </cell>
          <cell r="L32">
            <v>15655.776593515766</v>
          </cell>
          <cell r="M32">
            <v>0.09</v>
          </cell>
          <cell r="N32">
            <v>173953.07326128631</v>
          </cell>
          <cell r="O32">
            <v>3618.7930000000001</v>
          </cell>
          <cell r="P32">
            <v>2.0803271434959875E-2</v>
          </cell>
        </row>
        <row r="33">
          <cell r="A33">
            <v>6</v>
          </cell>
          <cell r="C33" t="str">
            <v>Capitol Commons</v>
          </cell>
          <cell r="D33" t="str">
            <v>Indianapolis, IN</v>
          </cell>
          <cell r="E33" t="str">
            <v>Ground Lease</v>
          </cell>
          <cell r="F33" t="str">
            <v>Aegon II</v>
          </cell>
          <cell r="G33">
            <v>16600</v>
          </cell>
          <cell r="H33">
            <v>14050.6445</v>
          </cell>
          <cell r="I33">
            <v>14523.646474087782</v>
          </cell>
          <cell r="J33">
            <v>15012.571622909003</v>
          </cell>
          <cell r="K33">
            <v>15517.955985439148</v>
          </cell>
          <cell r="L33">
            <v>59104.818582435932</v>
          </cell>
          <cell r="M33">
            <v>0.1</v>
          </cell>
          <cell r="N33">
            <v>591048.1858243593</v>
          </cell>
          <cell r="O33">
            <v>11650</v>
          </cell>
          <cell r="P33">
            <v>1.9710744875650475E-2</v>
          </cell>
        </row>
        <row r="34">
          <cell r="A34">
            <v>7</v>
          </cell>
          <cell r="C34" t="str">
            <v>Riverfront Center</v>
          </cell>
          <cell r="D34" t="str">
            <v>Pittsburgh, PA</v>
          </cell>
          <cell r="E34" t="str">
            <v>CBD Garage</v>
          </cell>
          <cell r="F34" t="str">
            <v>Aegon II</v>
          </cell>
          <cell r="G34">
            <v>11000</v>
          </cell>
          <cell r="H34">
            <v>11390.493</v>
          </cell>
          <cell r="I34">
            <v>10959.867888224617</v>
          </cell>
          <cell r="J34">
            <v>10545.522843246305</v>
          </cell>
          <cell r="K34">
            <v>10146.842386386115</v>
          </cell>
          <cell r="L34">
            <v>43042.726117857041</v>
          </cell>
          <cell r="M34">
            <v>9.5000000000000001E-2</v>
          </cell>
          <cell r="N34">
            <v>453081.32755638991</v>
          </cell>
          <cell r="O34">
            <v>8400</v>
          </cell>
          <cell r="P34">
            <v>1.8539717902973051E-2</v>
          </cell>
        </row>
        <row r="35">
          <cell r="A35">
            <v>8</v>
          </cell>
          <cell r="C35" t="str">
            <v>Hartford Bradley</v>
          </cell>
          <cell r="D35" t="str">
            <v>Windsor Locks, CT</v>
          </cell>
          <cell r="E35" t="str">
            <v>Off-Airport</v>
          </cell>
          <cell r="F35" t="str">
            <v>Aegon I</v>
          </cell>
          <cell r="G35">
            <v>9957.6170000000002</v>
          </cell>
          <cell r="H35">
            <v>13699.058999999999</v>
          </cell>
          <cell r="I35">
            <v>12632.570489608835</v>
          </cell>
          <cell r="J35">
            <v>11649.109415101871</v>
          </cell>
          <cell r="K35">
            <v>10742.211988972407</v>
          </cell>
          <cell r="L35">
            <v>48722.950893683112</v>
          </cell>
          <cell r="M35">
            <v>0.105</v>
          </cell>
          <cell r="N35">
            <v>464028.10374936298</v>
          </cell>
          <cell r="O35">
            <v>6310.6880000000001</v>
          </cell>
          <cell r="P35">
            <v>1.359979697136752E-2</v>
          </cell>
        </row>
        <row r="36">
          <cell r="A36">
            <v>9</v>
          </cell>
          <cell r="C36" t="str">
            <v>Hartford ASP</v>
          </cell>
          <cell r="D36" t="str">
            <v>Windsor Locks, CT</v>
          </cell>
          <cell r="E36" t="str">
            <v>Off-Airport</v>
          </cell>
          <cell r="F36" t="str">
            <v>Aegon I</v>
          </cell>
          <cell r="G36">
            <v>3755.386</v>
          </cell>
          <cell r="H36">
            <v>4624.6460000000006</v>
          </cell>
          <cell r="I36">
            <v>4703.2583766394937</v>
          </cell>
          <cell r="J36">
            <v>4783.2070514001634</v>
          </cell>
          <cell r="K36">
            <v>4864.5147394414425</v>
          </cell>
          <cell r="L36">
            <v>18975.626167481099</v>
          </cell>
          <cell r="M36">
            <v>0.105</v>
          </cell>
          <cell r="N36">
            <v>180720.24921410572</v>
          </cell>
          <cell r="O36">
            <v>2140.1460000000002</v>
          </cell>
          <cell r="P36">
            <v>1.1842314346659034E-2</v>
          </cell>
        </row>
        <row r="37">
          <cell r="A37">
            <v>10</v>
          </cell>
          <cell r="C37" t="str">
            <v>Raleigh VIP</v>
          </cell>
          <cell r="D37" t="str">
            <v>Morrisville, NC</v>
          </cell>
          <cell r="E37" t="str">
            <v>Off-Airport</v>
          </cell>
          <cell r="F37" t="str">
            <v>Aegon I</v>
          </cell>
          <cell r="G37">
            <v>5572.6549999999997</v>
          </cell>
          <cell r="H37">
            <v>2239.92</v>
          </cell>
          <cell r="I37">
            <v>3745.3172339849311</v>
          </cell>
          <cell r="J37">
            <v>6262.4563302191746</v>
          </cell>
          <cell r="K37">
            <v>10471.30505582695</v>
          </cell>
          <cell r="L37">
            <v>22718.998620031056</v>
          </cell>
          <cell r="M37">
            <v>0.1</v>
          </cell>
          <cell r="N37">
            <v>227189.98620031055</v>
          </cell>
          <cell r="O37">
            <v>2176.7220000000002</v>
          </cell>
          <cell r="P37">
            <v>9.5810648893689E-3</v>
          </cell>
        </row>
        <row r="38">
          <cell r="A38">
            <v>11</v>
          </cell>
          <cell r="C38" t="str">
            <v>Chicago ASP</v>
          </cell>
          <cell r="D38" t="str">
            <v>Franklin Park, IL</v>
          </cell>
          <cell r="E38" t="str">
            <v>Off-Airport</v>
          </cell>
          <cell r="F38" t="str">
            <v>Aegon I</v>
          </cell>
          <cell r="G38">
            <v>4492.4049999999997</v>
          </cell>
          <cell r="H38">
            <v>4219.7569999999996</v>
          </cell>
          <cell r="I38">
            <v>4306.2216741385491</v>
          </cell>
          <cell r="J38">
            <v>4394.4580474232553</v>
          </cell>
          <cell r="K38">
            <v>4484.5024227477061</v>
          </cell>
          <cell r="L38">
            <v>17404.939144309508</v>
          </cell>
          <cell r="M38">
            <v>0.1</v>
          </cell>
          <cell r="N38">
            <v>174049.39144309508</v>
          </cell>
          <cell r="O38">
            <v>2562.1889999999999</v>
          </cell>
          <cell r="P38">
            <v>1.4721045438631709E-2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row>
        <row r="48">
          <cell r="G48">
            <v>110338.50499999999</v>
          </cell>
          <cell r="L48">
            <v>379110.51934638503</v>
          </cell>
          <cell r="N48">
            <v>4021533.8220719676</v>
          </cell>
          <cell r="O48">
            <v>63856.83400000001</v>
          </cell>
          <cell r="P48">
            <v>1.5878726084442032E-2</v>
          </cell>
        </row>
        <row r="50">
          <cell r="A50" t="str">
            <v>OTHER DEBT</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G55">
            <v>0</v>
          </cell>
          <cell r="L55">
            <v>0</v>
          </cell>
          <cell r="N55">
            <v>0</v>
          </cell>
          <cell r="O55">
            <v>0</v>
          </cell>
          <cell r="P55" t="e">
            <v>#DIV/0!</v>
          </cell>
        </row>
        <row r="57">
          <cell r="A57" t="str">
            <v>NEW DEBT</v>
          </cell>
        </row>
        <row r="58">
          <cell r="A58">
            <v>12</v>
          </cell>
          <cell r="C58" t="str">
            <v>Juniper &amp; Locust</v>
          </cell>
          <cell r="D58" t="str">
            <v>Philadelphia, PA</v>
          </cell>
          <cell r="E58" t="str">
            <v>CBD Garage</v>
          </cell>
          <cell r="F58" t="str">
            <v>Aegon II</v>
          </cell>
          <cell r="G58">
            <v>8000</v>
          </cell>
          <cell r="H58">
            <v>6836.9835000000003</v>
          </cell>
          <cell r="I58">
            <v>7221.8083559259267</v>
          </cell>
          <cell r="J58">
            <v>7628.2933737841449</v>
          </cell>
          <cell r="K58">
            <v>8057.6577123886163</v>
          </cell>
          <cell r="L58">
            <v>29744.742942098688</v>
          </cell>
          <cell r="M58">
            <v>0.09</v>
          </cell>
          <cell r="N58">
            <v>330497.14380109654</v>
          </cell>
          <cell r="O58">
            <v>5600</v>
          </cell>
          <cell r="P58">
            <v>1.6944170638189402E-2</v>
          </cell>
        </row>
        <row r="59">
          <cell r="A59">
            <v>13</v>
          </cell>
          <cell r="C59" t="str">
            <v>Mobil Garage</v>
          </cell>
          <cell r="D59" t="str">
            <v>Los Angeles, CA</v>
          </cell>
          <cell r="E59" t="str">
            <v>CBD Garage</v>
          </cell>
          <cell r="F59" t="str">
            <v>Aegon II</v>
          </cell>
          <cell r="G59">
            <v>4200</v>
          </cell>
          <cell r="H59">
            <v>3439.2870000000003</v>
          </cell>
          <cell r="I59">
            <v>3407.190308134208</v>
          </cell>
          <cell r="J59">
            <v>3375.3931544077823</v>
          </cell>
          <cell r="K59">
            <v>3343.892743420583</v>
          </cell>
          <cell r="L59">
            <v>13565.763205962574</v>
          </cell>
          <cell r="M59">
            <v>0.09</v>
          </cell>
          <cell r="N59">
            <v>150730.70228847305</v>
          </cell>
          <cell r="O59">
            <v>2800</v>
          </cell>
          <cell r="P59">
            <v>1.8576175639660152E-2</v>
          </cell>
        </row>
        <row r="60">
          <cell r="A60">
            <v>14</v>
          </cell>
          <cell r="C60" t="str">
            <v>Lake Wells</v>
          </cell>
          <cell r="D60" t="str">
            <v>Chicago, IL</v>
          </cell>
          <cell r="E60" t="str">
            <v>CBD Garage</v>
          </cell>
          <cell r="F60" t="str">
            <v>Prudential</v>
          </cell>
          <cell r="G60">
            <v>13746.986999999999</v>
          </cell>
          <cell r="H60">
            <v>14165.454</v>
          </cell>
          <cell r="I60">
            <v>14049.630213701676</v>
          </cell>
          <cell r="J60">
            <v>13934.753460196827</v>
          </cell>
          <cell r="K60">
            <v>13820.815996075051</v>
          </cell>
          <cell r="L60">
            <v>55970.653669973552</v>
          </cell>
          <cell r="M60">
            <v>0.09</v>
          </cell>
          <cell r="N60">
            <v>621896.15188859508</v>
          </cell>
          <cell r="O60">
            <v>8620.9680000000008</v>
          </cell>
          <cell r="P60">
            <v>1.3862391612843328E-2</v>
          </cell>
        </row>
        <row r="61">
          <cell r="A61">
            <v>15</v>
          </cell>
          <cell r="C61">
            <v>0</v>
          </cell>
          <cell r="D61">
            <v>0</v>
          </cell>
          <cell r="E61">
            <v>0</v>
          </cell>
          <cell r="F61">
            <v>0</v>
          </cell>
          <cell r="G61">
            <v>0</v>
          </cell>
          <cell r="H61">
            <v>0</v>
          </cell>
          <cell r="I61">
            <v>0</v>
          </cell>
          <cell r="J61">
            <v>0</v>
          </cell>
          <cell r="K61">
            <v>0</v>
          </cell>
          <cell r="L61">
            <v>0</v>
          </cell>
          <cell r="M61">
            <v>0</v>
          </cell>
          <cell r="N61">
            <v>0</v>
          </cell>
          <cell r="O61">
            <v>0</v>
          </cell>
          <cell r="P61">
            <v>0</v>
          </cell>
        </row>
        <row r="62">
          <cell r="A62">
            <v>16</v>
          </cell>
          <cell r="C62">
            <v>0</v>
          </cell>
          <cell r="D62">
            <v>0</v>
          </cell>
          <cell r="E62">
            <v>0</v>
          </cell>
          <cell r="F62">
            <v>0</v>
          </cell>
          <cell r="G62">
            <v>0</v>
          </cell>
          <cell r="H62">
            <v>0</v>
          </cell>
          <cell r="I62">
            <v>0</v>
          </cell>
          <cell r="J62">
            <v>0</v>
          </cell>
          <cell r="K62">
            <v>0</v>
          </cell>
          <cell r="L62">
            <v>0</v>
          </cell>
          <cell r="M62">
            <v>0</v>
          </cell>
          <cell r="N62">
            <v>0</v>
          </cell>
          <cell r="O62">
            <v>0</v>
          </cell>
          <cell r="P62">
            <v>0</v>
          </cell>
        </row>
        <row r="63">
          <cell r="A63">
            <v>17</v>
          </cell>
          <cell r="C63">
            <v>0</v>
          </cell>
          <cell r="D63">
            <v>0</v>
          </cell>
          <cell r="E63">
            <v>0</v>
          </cell>
          <cell r="F63">
            <v>0</v>
          </cell>
          <cell r="G63">
            <v>0</v>
          </cell>
          <cell r="H63">
            <v>0</v>
          </cell>
          <cell r="I63">
            <v>0</v>
          </cell>
          <cell r="J63">
            <v>0</v>
          </cell>
          <cell r="K63">
            <v>0</v>
          </cell>
          <cell r="L63">
            <v>0</v>
          </cell>
          <cell r="M63">
            <v>0</v>
          </cell>
          <cell r="N63">
            <v>0</v>
          </cell>
          <cell r="O63">
            <v>0</v>
          </cell>
          <cell r="P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row>
        <row r="66">
          <cell r="G66">
            <v>25946.987000000001</v>
          </cell>
          <cell r="L66">
            <v>99281.159818034823</v>
          </cell>
          <cell r="N66">
            <v>1103123.9979781648</v>
          </cell>
          <cell r="O66">
            <v>661874.39878689882</v>
          </cell>
          <cell r="P66">
            <v>0.6</v>
          </cell>
        </row>
        <row r="68">
          <cell r="F68" t="str">
            <v>TOTALS</v>
          </cell>
          <cell r="G68">
            <v>136285.492</v>
          </cell>
          <cell r="L68">
            <v>478391.67916441988</v>
          </cell>
          <cell r="N68">
            <v>5124657.8200501325</v>
          </cell>
          <cell r="O68">
            <v>725731.23278689885</v>
          </cell>
        </row>
        <row r="71">
          <cell r="P71">
            <v>1</v>
          </cell>
          <cell r="Q71">
            <v>1</v>
          </cell>
        </row>
      </sheetData>
      <sheetData sheetId="4" refreshError="1"/>
      <sheetData sheetId="5" refreshError="1"/>
      <sheetData sheetId="6" refreshError="1"/>
      <sheetData sheetId="7" refreshError="1">
        <row r="1">
          <cell r="A1" t="str">
            <v>ProLogis Disposition Joint Venture</v>
          </cell>
        </row>
        <row r="2">
          <cell r="A2" t="str">
            <v>Sensitivity Analysis</v>
          </cell>
        </row>
        <row r="3">
          <cell r="A3" t="str">
            <v>($ in thousands)</v>
          </cell>
        </row>
        <row r="6">
          <cell r="B6" t="str">
            <v>Average Leveraged Cash Yield</v>
          </cell>
          <cell r="J6" t="str">
            <v>Venture Leveraged Internal Rate of Return</v>
          </cell>
        </row>
        <row r="8">
          <cell r="B8" t="str">
            <v>Exit Cap</v>
          </cell>
          <cell r="J8" t="str">
            <v>Exit Cap</v>
          </cell>
        </row>
        <row r="9">
          <cell r="B9" t="str">
            <v>Rate</v>
          </cell>
          <cell r="E9" t="str">
            <v>Purchase Cap Rate</v>
          </cell>
          <cell r="J9" t="str">
            <v>Rate</v>
          </cell>
          <cell r="M9" t="str">
            <v>Purchase Cap Rate</v>
          </cell>
        </row>
        <row r="11">
          <cell r="D11">
            <v>0</v>
          </cell>
          <cell r="E11">
            <v>0</v>
          </cell>
          <cell r="F11">
            <v>0</v>
          </cell>
          <cell r="L11">
            <v>0</v>
          </cell>
          <cell r="M11">
            <v>0</v>
          </cell>
          <cell r="N11">
            <v>0</v>
          </cell>
        </row>
        <row r="13">
          <cell r="B13">
            <v>0</v>
          </cell>
          <cell r="D13">
            <v>0</v>
          </cell>
          <cell r="E13">
            <v>0</v>
          </cell>
          <cell r="F13">
            <v>0</v>
          </cell>
          <cell r="J13">
            <v>0</v>
          </cell>
          <cell r="L13">
            <v>0</v>
          </cell>
          <cell r="M13">
            <v>0</v>
          </cell>
          <cell r="N13">
            <v>0</v>
          </cell>
        </row>
        <row r="14">
          <cell r="B14">
            <v>0</v>
          </cell>
          <cell r="D14">
            <v>0</v>
          </cell>
          <cell r="E14">
            <v>0</v>
          </cell>
          <cell r="F14">
            <v>0</v>
          </cell>
          <cell r="J14">
            <v>0</v>
          </cell>
          <cell r="L14">
            <v>0</v>
          </cell>
          <cell r="M14">
            <v>0</v>
          </cell>
          <cell r="N14">
            <v>0</v>
          </cell>
        </row>
        <row r="15">
          <cell r="B15">
            <v>0</v>
          </cell>
          <cell r="D15">
            <v>0</v>
          </cell>
          <cell r="E15">
            <v>0</v>
          </cell>
          <cell r="F15">
            <v>0</v>
          </cell>
          <cell r="J15">
            <v>0</v>
          </cell>
          <cell r="L15">
            <v>0</v>
          </cell>
          <cell r="M15">
            <v>0</v>
          </cell>
          <cell r="N15">
            <v>0</v>
          </cell>
        </row>
        <row r="18">
          <cell r="B18" t="str">
            <v>Average Leveraged Cash Yield</v>
          </cell>
          <cell r="J18" t="str">
            <v>Venture Leveraged Internal Rate of Return</v>
          </cell>
        </row>
        <row r="20">
          <cell r="B20" t="str">
            <v>NOI</v>
          </cell>
          <cell r="J20" t="str">
            <v>NOI</v>
          </cell>
        </row>
        <row r="21">
          <cell r="B21" t="str">
            <v>Growth</v>
          </cell>
          <cell r="E21" t="str">
            <v>Purchase Cap Rate</v>
          </cell>
          <cell r="J21" t="str">
            <v>Growth</v>
          </cell>
          <cell r="M21" t="str">
            <v>Purchase Cap Rate</v>
          </cell>
        </row>
        <row r="23">
          <cell r="D23">
            <v>0</v>
          </cell>
          <cell r="E23">
            <v>0</v>
          </cell>
          <cell r="F23">
            <v>0</v>
          </cell>
          <cell r="L23">
            <v>0</v>
          </cell>
          <cell r="M23">
            <v>0</v>
          </cell>
          <cell r="N23">
            <v>0</v>
          </cell>
        </row>
        <row r="25">
          <cell r="B25">
            <v>0</v>
          </cell>
          <cell r="D25">
            <v>0</v>
          </cell>
          <cell r="E25">
            <v>0</v>
          </cell>
          <cell r="F25">
            <v>0</v>
          </cell>
          <cell r="J25">
            <v>0</v>
          </cell>
          <cell r="L25">
            <v>0</v>
          </cell>
          <cell r="M25">
            <v>0</v>
          </cell>
          <cell r="N25">
            <v>0</v>
          </cell>
        </row>
        <row r="26">
          <cell r="B26">
            <v>0</v>
          </cell>
          <cell r="D26">
            <v>0</v>
          </cell>
          <cell r="E26">
            <v>0</v>
          </cell>
          <cell r="F26">
            <v>0</v>
          </cell>
          <cell r="J26">
            <v>0</v>
          </cell>
          <cell r="L26">
            <v>0</v>
          </cell>
          <cell r="M26">
            <v>0</v>
          </cell>
          <cell r="N26">
            <v>0</v>
          </cell>
        </row>
        <row r="27">
          <cell r="B27">
            <v>0</v>
          </cell>
          <cell r="D27">
            <v>0</v>
          </cell>
          <cell r="E27" t="str">
            <v>Cash-on-Cash Yields</v>
          </cell>
          <cell r="F27">
            <v>0</v>
          </cell>
          <cell r="J27">
            <v>0</v>
          </cell>
          <cell r="L27">
            <v>0</v>
          </cell>
          <cell r="M27">
            <v>0</v>
          </cell>
          <cell r="N27">
            <v>0</v>
          </cell>
        </row>
        <row r="30">
          <cell r="B30" t="str">
            <v>Average Leveraged Cash Yield</v>
          </cell>
          <cell r="J30" t="str">
            <v>Venture Leveraged Internal Rate of Return</v>
          </cell>
        </row>
        <row r="32">
          <cell r="B32" t="str">
            <v>Leverage on</v>
          </cell>
          <cell r="J32" t="str">
            <v>Leverage on</v>
          </cell>
        </row>
        <row r="33">
          <cell r="B33" t="str">
            <v>New Debt</v>
          </cell>
          <cell r="E33" t="str">
            <v>Interest Rate on New Debt</v>
          </cell>
          <cell r="J33" t="str">
            <v>New Debt</v>
          </cell>
          <cell r="M33" t="str">
            <v>Interest Rate on New Debt</v>
          </cell>
        </row>
        <row r="35">
          <cell r="D35">
            <v>8.7499999999999994E-2</v>
          </cell>
          <cell r="E35">
            <v>0.09</v>
          </cell>
          <cell r="F35">
            <v>9.2499999999999999E-2</v>
          </cell>
          <cell r="L35">
            <v>0</v>
          </cell>
          <cell r="M35" t="str">
            <v>Purchase Cap Rate</v>
          </cell>
          <cell r="N35">
            <v>0</v>
          </cell>
        </row>
        <row r="37">
          <cell r="B37">
            <v>0</v>
          </cell>
          <cell r="D37">
            <v>0.11353008579447425</v>
          </cell>
          <cell r="E37">
            <v>0.11648795345146383</v>
          </cell>
          <cell r="F37">
            <v>0.1195329034076346</v>
          </cell>
          <cell r="J37">
            <v>0.18587048348019342</v>
          </cell>
          <cell r="L37">
            <v>8.7499999999999994E-2</v>
          </cell>
          <cell r="M37">
            <v>0.09</v>
          </cell>
          <cell r="N37">
            <v>9.2499999999999999E-2</v>
          </cell>
        </row>
        <row r="38">
          <cell r="B38">
            <v>0.03</v>
          </cell>
          <cell r="D38">
            <v>0.11353008579447425</v>
          </cell>
          <cell r="E38">
            <v>0.11648795345146383</v>
          </cell>
          <cell r="F38">
            <v>0.1195329034076346</v>
          </cell>
          <cell r="J38">
            <v>0</v>
          </cell>
          <cell r="L38">
            <v>0.19659395780291811</v>
          </cell>
          <cell r="M38">
            <v>0.20392176820173935</v>
          </cell>
          <cell r="N38">
            <v>0.21134467111852495</v>
          </cell>
        </row>
        <row r="39">
          <cell r="B39">
            <v>0.05</v>
          </cell>
          <cell r="D39">
            <v>0.11353008579447425</v>
          </cell>
          <cell r="E39">
            <v>0.11648795345146383</v>
          </cell>
          <cell r="F39">
            <v>0.1195329034076346</v>
          </cell>
          <cell r="J39">
            <v>0.03</v>
          </cell>
          <cell r="L39">
            <v>0.18751410958443149</v>
          </cell>
          <cell r="M39">
            <v>0.19480752829540049</v>
          </cell>
          <cell r="N39">
            <v>0.20219594506342542</v>
          </cell>
        </row>
        <row r="42">
          <cell r="B42" t="str">
            <v>Average Leveraged Cash Yield</v>
          </cell>
          <cell r="J42" t="str">
            <v>Venture Leveraged Internal Rate of Return</v>
          </cell>
        </row>
        <row r="44">
          <cell r="B44" t="str">
            <v>Purchase</v>
          </cell>
          <cell r="J44" t="str">
            <v>Purchase</v>
          </cell>
        </row>
        <row r="45">
          <cell r="B45" t="str">
            <v>Cap Rate</v>
          </cell>
          <cell r="F45" t="str">
            <v>Asset Management Fee</v>
          </cell>
          <cell r="J45" t="str">
            <v>Cap Rate</v>
          </cell>
          <cell r="N45" t="str">
            <v>Asset Management Fee</v>
          </cell>
        </row>
        <row r="47">
          <cell r="D47">
            <v>0.01</v>
          </cell>
          <cell r="E47">
            <v>0.02</v>
          </cell>
          <cell r="F47">
            <v>0.03</v>
          </cell>
          <cell r="G47">
            <v>0</v>
          </cell>
          <cell r="H47">
            <v>0</v>
          </cell>
          <cell r="L47">
            <v>0</v>
          </cell>
          <cell r="M47" t="str">
            <v>Pool 3 NOI Growth</v>
          </cell>
          <cell r="N47">
            <v>0</v>
          </cell>
          <cell r="O47">
            <v>0</v>
          </cell>
          <cell r="P47">
            <v>0</v>
          </cell>
        </row>
        <row r="49">
          <cell r="B49">
            <v>0</v>
          </cell>
          <cell r="D49">
            <v>0.11057802156146017</v>
          </cell>
          <cell r="E49">
            <v>0.11346559498928874</v>
          </cell>
          <cell r="F49">
            <v>0.11643843926615594</v>
          </cell>
          <cell r="G49">
            <v>0</v>
          </cell>
          <cell r="H49">
            <v>0</v>
          </cell>
          <cell r="J49">
            <v>0.18587048348019342</v>
          </cell>
          <cell r="L49">
            <v>0.01</v>
          </cell>
          <cell r="M49">
            <v>0.02</v>
          </cell>
          <cell r="N49">
            <v>0.03</v>
          </cell>
          <cell r="O49">
            <v>0</v>
          </cell>
          <cell r="P49">
            <v>0</v>
          </cell>
        </row>
        <row r="50">
          <cell r="B50">
            <v>7.4999999999999997E-3</v>
          </cell>
          <cell r="D50">
            <v>0.11353008579447425</v>
          </cell>
          <cell r="E50">
            <v>0.11648795345146383</v>
          </cell>
          <cell r="F50">
            <v>0.1195329034076346</v>
          </cell>
          <cell r="G50">
            <v>0</v>
          </cell>
          <cell r="H50">
            <v>0</v>
          </cell>
          <cell r="J50">
            <v>0</v>
          </cell>
          <cell r="L50">
            <v>0.16730861686096965</v>
          </cell>
          <cell r="M50">
            <v>0.1745188982404704</v>
          </cell>
          <cell r="N50">
            <v>0.18182403495800847</v>
          </cell>
          <cell r="O50">
            <v>0</v>
          </cell>
          <cell r="P50">
            <v>0</v>
          </cell>
        </row>
        <row r="51">
          <cell r="B51">
            <v>1.4999999999999999E-2</v>
          </cell>
          <cell r="D51">
            <v>0.11651136616268939</v>
          </cell>
          <cell r="E51">
            <v>0.11954007695613636</v>
          </cell>
          <cell r="F51">
            <v>0.12265768840794462</v>
          </cell>
          <cell r="G51">
            <v>0</v>
          </cell>
          <cell r="H51">
            <v>0</v>
          </cell>
          <cell r="J51">
            <v>7.4999999999999997E-3</v>
          </cell>
          <cell r="L51">
            <v>0.17861043985752767</v>
          </cell>
          <cell r="M51">
            <v>0.18587048348019342</v>
          </cell>
          <cell r="N51">
            <v>0.19322544146223675</v>
          </cell>
          <cell r="O51">
            <v>0</v>
          </cell>
          <cell r="P51">
            <v>0</v>
          </cell>
        </row>
      </sheetData>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Depreciation"/>
      <sheetName val="Working Copy"/>
      <sheetName val="Sheet2"/>
      <sheetName val="445000 Gain"/>
      <sheetName val="2002 Adds"/>
      <sheetName val="Debt"/>
      <sheetName val="Props"/>
      <sheetName val="Sens"/>
    </sheetNames>
    <sheetDataSet>
      <sheetData sheetId="0" refreshError="1"/>
      <sheetData sheetId="1" refreshError="1"/>
      <sheetData sheetId="2" refreshError="1"/>
      <sheetData sheetId="3" refreshError="1"/>
      <sheetData sheetId="4" refreshError="1">
        <row r="1">
          <cell r="A1" t="str">
            <v>Proj</v>
          </cell>
        </row>
        <row r="2">
          <cell r="A2">
            <v>303037</v>
          </cell>
        </row>
        <row r="3">
          <cell r="A3">
            <v>303040</v>
          </cell>
        </row>
        <row r="4">
          <cell r="A4">
            <v>303056</v>
          </cell>
        </row>
        <row r="5">
          <cell r="A5">
            <v>303600</v>
          </cell>
        </row>
        <row r="6">
          <cell r="A6">
            <v>303704</v>
          </cell>
        </row>
        <row r="7">
          <cell r="A7">
            <v>303808</v>
          </cell>
        </row>
        <row r="8">
          <cell r="A8" t="str">
            <v>03ATL00601</v>
          </cell>
        </row>
        <row r="9">
          <cell r="A9" t="str">
            <v>03ATL00602</v>
          </cell>
        </row>
        <row r="10">
          <cell r="A10" t="str">
            <v>03ATL00603</v>
          </cell>
        </row>
        <row r="11">
          <cell r="A11" t="str">
            <v>03ATL00822</v>
          </cell>
        </row>
        <row r="12">
          <cell r="A12" t="str">
            <v>03ATL01301</v>
          </cell>
        </row>
        <row r="13">
          <cell r="A13" t="str">
            <v>03ATL01302</v>
          </cell>
        </row>
        <row r="14">
          <cell r="A14" t="str">
            <v>03ATL01303</v>
          </cell>
        </row>
        <row r="15">
          <cell r="A15" t="str">
            <v>03ATL01304</v>
          </cell>
        </row>
        <row r="16">
          <cell r="A16" t="str">
            <v>03ATL01305</v>
          </cell>
        </row>
        <row r="17">
          <cell r="A17" t="str">
            <v>03ATL01306</v>
          </cell>
        </row>
        <row r="18">
          <cell r="A18" t="str">
            <v>03ATL01603</v>
          </cell>
        </row>
        <row r="19">
          <cell r="A19" t="str">
            <v>03ATL01805</v>
          </cell>
        </row>
        <row r="20">
          <cell r="A20" t="str">
            <v>03ATL01910</v>
          </cell>
        </row>
        <row r="21">
          <cell r="A21" t="str">
            <v>03ATL02401</v>
          </cell>
        </row>
        <row r="22">
          <cell r="A22" t="str">
            <v>03ATL02404</v>
          </cell>
        </row>
        <row r="23">
          <cell r="A23" t="str">
            <v>03ATL02405</v>
          </cell>
        </row>
        <row r="24">
          <cell r="A24" t="str">
            <v>03ATL02501</v>
          </cell>
        </row>
        <row r="25">
          <cell r="A25" t="str">
            <v>03ATL02502</v>
          </cell>
        </row>
        <row r="26">
          <cell r="A26" t="str">
            <v>03ATL02590</v>
          </cell>
        </row>
        <row r="27">
          <cell r="A27" t="str">
            <v>03ATL03501</v>
          </cell>
        </row>
        <row r="28">
          <cell r="A28" t="str">
            <v>03ATL03502</v>
          </cell>
        </row>
        <row r="29">
          <cell r="A29" t="str">
            <v>03ATL03503</v>
          </cell>
        </row>
        <row r="30">
          <cell r="A30" t="str">
            <v>03ATL03504</v>
          </cell>
        </row>
        <row r="31">
          <cell r="A31" t="str">
            <v>03ATL03505</v>
          </cell>
        </row>
        <row r="32">
          <cell r="A32" t="str">
            <v>03ATL03601</v>
          </cell>
        </row>
        <row r="33">
          <cell r="A33" t="str">
            <v>03AUS00107</v>
          </cell>
        </row>
        <row r="34">
          <cell r="A34" t="str">
            <v>03AUS00108</v>
          </cell>
        </row>
        <row r="35">
          <cell r="A35" t="str">
            <v>03AUS00109</v>
          </cell>
        </row>
        <row r="36">
          <cell r="A36" t="str">
            <v>03AUS00111</v>
          </cell>
        </row>
        <row r="37">
          <cell r="A37" t="str">
            <v>03AUS00214</v>
          </cell>
        </row>
        <row r="38">
          <cell r="A38" t="str">
            <v>03AUS00215</v>
          </cell>
        </row>
        <row r="39">
          <cell r="A39" t="str">
            <v>03AUS00216</v>
          </cell>
        </row>
        <row r="40">
          <cell r="A40" t="str">
            <v>03AUS00217</v>
          </cell>
        </row>
        <row r="41">
          <cell r="A41" t="str">
            <v>03AUS00218</v>
          </cell>
        </row>
        <row r="42">
          <cell r="A42" t="str">
            <v>03AUS00219</v>
          </cell>
        </row>
        <row r="43">
          <cell r="A43" t="str">
            <v>03BIR00201</v>
          </cell>
        </row>
        <row r="44">
          <cell r="A44" t="str">
            <v>03BRC00106</v>
          </cell>
        </row>
        <row r="45">
          <cell r="A45" t="str">
            <v>03BRC00107</v>
          </cell>
        </row>
        <row r="46">
          <cell r="A46" t="str">
            <v>03BRC00201</v>
          </cell>
        </row>
        <row r="47">
          <cell r="A47" t="str">
            <v>03BRC00202</v>
          </cell>
        </row>
        <row r="48">
          <cell r="A48" t="str">
            <v>03BRC00280</v>
          </cell>
        </row>
        <row r="49">
          <cell r="A49" t="str">
            <v>03CHA00510</v>
          </cell>
        </row>
        <row r="50">
          <cell r="A50" t="str">
            <v>03CHA00511</v>
          </cell>
        </row>
        <row r="51">
          <cell r="A51" t="str">
            <v>03CHA00702</v>
          </cell>
        </row>
        <row r="52">
          <cell r="A52" t="str">
            <v>03CHA00901</v>
          </cell>
        </row>
        <row r="53">
          <cell r="A53" t="str">
            <v>03CHI00504</v>
          </cell>
        </row>
        <row r="54">
          <cell r="A54" t="str">
            <v>03CHI00507</v>
          </cell>
        </row>
        <row r="55">
          <cell r="A55" t="str">
            <v>03CHI00602</v>
          </cell>
        </row>
        <row r="56">
          <cell r="A56" t="str">
            <v>03CHI01101</v>
          </cell>
        </row>
        <row r="57">
          <cell r="A57" t="str">
            <v>03CHI01102</v>
          </cell>
        </row>
        <row r="58">
          <cell r="A58" t="str">
            <v>03CIN00701</v>
          </cell>
        </row>
        <row r="59">
          <cell r="A59" t="str">
            <v>03CIN00803</v>
          </cell>
        </row>
        <row r="60">
          <cell r="A60" t="str">
            <v>03COL00204</v>
          </cell>
        </row>
        <row r="61">
          <cell r="A61" t="str">
            <v>03COL00205</v>
          </cell>
        </row>
        <row r="62">
          <cell r="A62" t="str">
            <v>03COL00207</v>
          </cell>
        </row>
        <row r="63">
          <cell r="A63" t="str">
            <v>03COL00209</v>
          </cell>
        </row>
        <row r="64">
          <cell r="A64" t="str">
            <v>03COL01101</v>
          </cell>
        </row>
        <row r="65">
          <cell r="A65" t="str">
            <v>03COL01401</v>
          </cell>
        </row>
        <row r="66">
          <cell r="A66" t="str">
            <v>03DAL00601</v>
          </cell>
        </row>
        <row r="67">
          <cell r="A67" t="str">
            <v>03DAL00690</v>
          </cell>
        </row>
        <row r="68">
          <cell r="A68" t="str">
            <v>03DAL00704</v>
          </cell>
        </row>
        <row r="69">
          <cell r="A69" t="str">
            <v>03DAL01003</v>
          </cell>
        </row>
        <row r="70">
          <cell r="A70" t="str">
            <v>03DAL01007</v>
          </cell>
        </row>
        <row r="71">
          <cell r="A71" t="str">
            <v>03DAL01301</v>
          </cell>
        </row>
        <row r="72">
          <cell r="A72" t="str">
            <v>03DAL01302</v>
          </cell>
        </row>
        <row r="73">
          <cell r="A73" t="str">
            <v>03DAL01738</v>
          </cell>
        </row>
        <row r="74">
          <cell r="A74" t="str">
            <v>03DAL01741</v>
          </cell>
        </row>
        <row r="75">
          <cell r="A75" t="str">
            <v>03DAL01742</v>
          </cell>
        </row>
        <row r="76">
          <cell r="A76" t="str">
            <v>03DAL01743</v>
          </cell>
        </row>
        <row r="77">
          <cell r="A77" t="str">
            <v>03DAL01744</v>
          </cell>
        </row>
        <row r="78">
          <cell r="A78" t="str">
            <v>03DAL01745</v>
          </cell>
        </row>
        <row r="79">
          <cell r="A79" t="str">
            <v>03DAL01901</v>
          </cell>
        </row>
        <row r="80">
          <cell r="A80" t="str">
            <v>03DAL01902</v>
          </cell>
        </row>
        <row r="81">
          <cell r="A81" t="str">
            <v>03DEN00109</v>
          </cell>
        </row>
        <row r="82">
          <cell r="A82" t="str">
            <v>03DEN00407</v>
          </cell>
        </row>
        <row r="83">
          <cell r="A83" t="str">
            <v>03DEN00408</v>
          </cell>
        </row>
        <row r="84">
          <cell r="A84" t="str">
            <v>03DEN00801</v>
          </cell>
        </row>
        <row r="85">
          <cell r="A85" t="str">
            <v>03DEN00802</v>
          </cell>
        </row>
        <row r="86">
          <cell r="A86" t="str">
            <v>03EBA01204</v>
          </cell>
        </row>
        <row r="87">
          <cell r="A87" t="str">
            <v>03ELP00124</v>
          </cell>
        </row>
        <row r="88">
          <cell r="A88" t="str">
            <v>03ELP00205</v>
          </cell>
        </row>
        <row r="89">
          <cell r="A89" t="str">
            <v>03ELP00303</v>
          </cell>
        </row>
        <row r="90">
          <cell r="A90" t="str">
            <v>03ELP00306</v>
          </cell>
        </row>
        <row r="91">
          <cell r="A91" t="str">
            <v>03ELP00309</v>
          </cell>
        </row>
        <row r="92">
          <cell r="A92" t="str">
            <v>03ELP00390</v>
          </cell>
        </row>
        <row r="93">
          <cell r="A93" t="str">
            <v>03ELP00401</v>
          </cell>
        </row>
        <row r="94">
          <cell r="A94" t="str">
            <v>03ELP00604</v>
          </cell>
        </row>
        <row r="95">
          <cell r="A95" t="str">
            <v>03ELP00605</v>
          </cell>
        </row>
        <row r="96">
          <cell r="A96" t="str">
            <v>03HOU00321</v>
          </cell>
        </row>
        <row r="97">
          <cell r="A97" t="str">
            <v>03HOU00323</v>
          </cell>
        </row>
        <row r="98">
          <cell r="A98" t="str">
            <v>03IND00603</v>
          </cell>
        </row>
        <row r="99">
          <cell r="A99" t="str">
            <v>03LAS00110</v>
          </cell>
        </row>
        <row r="100">
          <cell r="A100" t="str">
            <v>03LAX00101</v>
          </cell>
        </row>
        <row r="101">
          <cell r="A101" t="str">
            <v>03LAX00401</v>
          </cell>
        </row>
        <row r="102">
          <cell r="A102" t="str">
            <v>03LAX00601</v>
          </cell>
        </row>
        <row r="103">
          <cell r="A103" t="str">
            <v>03LAX00602</v>
          </cell>
        </row>
        <row r="104">
          <cell r="A104" t="str">
            <v>03LAX00603</v>
          </cell>
        </row>
        <row r="105">
          <cell r="A105" t="str">
            <v>03LAX00604</v>
          </cell>
        </row>
        <row r="106">
          <cell r="A106" t="str">
            <v>03LAX02701</v>
          </cell>
        </row>
        <row r="107">
          <cell r="A107" t="str">
            <v>03LAX04001</v>
          </cell>
        </row>
        <row r="108">
          <cell r="A108" t="str">
            <v>03LAX04201</v>
          </cell>
        </row>
        <row r="109">
          <cell r="A109" t="str">
            <v>03LOU00205</v>
          </cell>
        </row>
        <row r="110">
          <cell r="A110" t="str">
            <v>03LOU00301</v>
          </cell>
        </row>
        <row r="111">
          <cell r="A111" t="str">
            <v>03LOU00503</v>
          </cell>
        </row>
        <row r="112">
          <cell r="A112" t="str">
            <v>03NAS00209</v>
          </cell>
        </row>
        <row r="113">
          <cell r="A113" t="str">
            <v>03NNJ00103</v>
          </cell>
        </row>
        <row r="114">
          <cell r="A114" t="str">
            <v>03NNJ00601</v>
          </cell>
        </row>
        <row r="115">
          <cell r="A115" t="str">
            <v>03NNJ00602</v>
          </cell>
        </row>
        <row r="116">
          <cell r="A116" t="str">
            <v>03NNJ00603</v>
          </cell>
        </row>
        <row r="117">
          <cell r="A117" t="str">
            <v>03NNJ00604</v>
          </cell>
        </row>
        <row r="118">
          <cell r="A118" t="str">
            <v>03NNJ00606</v>
          </cell>
        </row>
        <row r="119">
          <cell r="A119" t="str">
            <v>03NNJ00801</v>
          </cell>
        </row>
        <row r="120">
          <cell r="A120" t="str">
            <v>03NNJ00902</v>
          </cell>
        </row>
        <row r="121">
          <cell r="A121" t="str">
            <v>03ORL00202</v>
          </cell>
        </row>
        <row r="122">
          <cell r="A122" t="str">
            <v>03ORL00203</v>
          </cell>
        </row>
        <row r="123">
          <cell r="A123" t="str">
            <v>03ORL00604</v>
          </cell>
        </row>
        <row r="124">
          <cell r="A124" t="str">
            <v>03ORL00605</v>
          </cell>
        </row>
        <row r="125">
          <cell r="A125" t="str">
            <v>03PHX00203</v>
          </cell>
        </row>
        <row r="126">
          <cell r="A126" t="str">
            <v>03PHX01201</v>
          </cell>
        </row>
        <row r="127">
          <cell r="A127" t="str">
            <v>03POR00303</v>
          </cell>
        </row>
        <row r="128">
          <cell r="A128" t="str">
            <v>03POR00601</v>
          </cell>
        </row>
        <row r="129">
          <cell r="A129" t="str">
            <v>03POR00602</v>
          </cell>
        </row>
        <row r="130">
          <cell r="A130" t="str">
            <v>03POR00701</v>
          </cell>
        </row>
        <row r="131">
          <cell r="A131" t="str">
            <v>03POR00702</v>
          </cell>
        </row>
        <row r="132">
          <cell r="A132" t="str">
            <v>03POR00901</v>
          </cell>
        </row>
        <row r="133">
          <cell r="A133" t="str">
            <v>03POR00902</v>
          </cell>
        </row>
        <row r="134">
          <cell r="A134" t="str">
            <v>03POR00903</v>
          </cell>
        </row>
        <row r="135">
          <cell r="A135" t="str">
            <v>03RGV00101</v>
          </cell>
        </row>
        <row r="136">
          <cell r="A136" t="str">
            <v>03RGV00102</v>
          </cell>
        </row>
        <row r="137">
          <cell r="A137" t="str">
            <v>03RGV00103</v>
          </cell>
        </row>
        <row r="138">
          <cell r="A138" t="str">
            <v>03RGV00104</v>
          </cell>
        </row>
        <row r="139">
          <cell r="A139" t="str">
            <v>03RGV00105</v>
          </cell>
        </row>
        <row r="140">
          <cell r="A140" t="str">
            <v>03RGV00106</v>
          </cell>
        </row>
        <row r="141">
          <cell r="A141" t="str">
            <v>03RGV00107</v>
          </cell>
        </row>
        <row r="142">
          <cell r="A142" t="str">
            <v>03RGV00108</v>
          </cell>
        </row>
        <row r="143">
          <cell r="A143" t="str">
            <v>03RGV00190</v>
          </cell>
        </row>
        <row r="144">
          <cell r="A144" t="str">
            <v>03RGV00201</v>
          </cell>
        </row>
        <row r="145">
          <cell r="A145" t="str">
            <v>03RGV00202</v>
          </cell>
        </row>
        <row r="146">
          <cell r="A146" t="str">
            <v>03RGV00203</v>
          </cell>
        </row>
        <row r="147">
          <cell r="A147" t="str">
            <v>03RGV00205</v>
          </cell>
        </row>
        <row r="148">
          <cell r="A148" t="str">
            <v>03RGV00206</v>
          </cell>
        </row>
        <row r="149">
          <cell r="A149" t="str">
            <v>03RGV00290</v>
          </cell>
        </row>
        <row r="150">
          <cell r="A150" t="str">
            <v>03SAT00301</v>
          </cell>
        </row>
        <row r="151">
          <cell r="A151" t="str">
            <v>03SAT00302</v>
          </cell>
        </row>
        <row r="152">
          <cell r="A152" t="str">
            <v>03SAT00303</v>
          </cell>
        </row>
        <row r="153">
          <cell r="A153" t="str">
            <v>03SBA00411</v>
          </cell>
        </row>
        <row r="154">
          <cell r="A154" t="str">
            <v>03SBA00601</v>
          </cell>
        </row>
        <row r="155">
          <cell r="A155" t="str">
            <v>03SBA00901</v>
          </cell>
        </row>
        <row r="156">
          <cell r="A156" t="str">
            <v>03SBA00904</v>
          </cell>
        </row>
        <row r="157">
          <cell r="A157" t="str">
            <v>03SEA00303</v>
          </cell>
        </row>
        <row r="158">
          <cell r="A158" t="str">
            <v>03SLC00401</v>
          </cell>
        </row>
        <row r="159">
          <cell r="A159" t="str">
            <v>03SLC00402</v>
          </cell>
        </row>
        <row r="160">
          <cell r="A160" t="str">
            <v>03STL00106</v>
          </cell>
        </row>
        <row r="161">
          <cell r="A161" t="str">
            <v>03STL00107</v>
          </cell>
        </row>
        <row r="162">
          <cell r="A162" t="str">
            <v>03SUM00201</v>
          </cell>
        </row>
        <row r="163">
          <cell r="A163" t="str">
            <v>03SUM00403</v>
          </cell>
        </row>
        <row r="164">
          <cell r="A164" t="str">
            <v>03TPA00590</v>
          </cell>
        </row>
        <row r="165">
          <cell r="A165" t="str">
            <v>03TUL00102</v>
          </cell>
        </row>
        <row r="166">
          <cell r="A166" t="str">
            <v>03TUL00103</v>
          </cell>
        </row>
      </sheetData>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onthly data"/>
      <sheetName val="Daily data"/>
      <sheetName val="TWI"/>
      <sheetName val="NZ$ (do not edit)"/>
      <sheetName val="NZ TWI Forecasts"/>
      <sheetName val="US$_CHF"/>
      <sheetName val="Inputs"/>
      <sheetName val=""/>
    </sheetNames>
    <sheetDataSet>
      <sheetData sheetId="0" refreshError="1"/>
      <sheetData sheetId="1" refreshError="1"/>
      <sheetData sheetId="2" refreshError="1">
        <row r="2">
          <cell r="B2" t="str">
            <v>OPEN</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IFCW010I・020I"/>
      <sheetName val="IFCW010O・020O"/>
      <sheetName val="IFCW030I"/>
      <sheetName val="IFCW030O"/>
      <sheetName val="IFCW040I"/>
      <sheetName val="IFCW040O"/>
      <sheetName val="IFCW010I・020I(電話・新規)"/>
      <sheetName val="IFCW010I・020I(電話・対地変更)"/>
      <sheetName val="IFCW010I・020I(異動・属性変更)"/>
      <sheetName val="IFCW010I・020I(OCN・基本商品新規)"/>
      <sheetName val="IFCW010I・020I(OCN・オプション商品新規)"/>
      <sheetName val="IFCW010I・020I(CoDen・新規)"/>
      <sheetName val="IFCW010I・020I(CoDen異動・属性変更)"/>
      <sheetName val="IFCW010I・020I(CoDenプラン変更)"/>
      <sheetName val="IFCW010I・020I(国際携帯・新設)"/>
      <sheetName val="IFCW010I・020I(ポイントーク)"/>
      <sheetName val="IFCW010I・020I(WAWB・新規,変更,廃止)"/>
      <sheetName val="IFCW010I・020I(料金異動・属性変更)"/>
      <sheetName val="IFCW010I・020I(料金・登録)"/>
      <sheetName val="IFCW010I・020I(地域商品・新規)"/>
      <sheetName val="IFCW010I・020I(チェックのみ)"/>
      <sheetName val="IFCW020O(電話・払出しID情報域) "/>
      <sheetName val="IFCW010O(OCN・払出しID情報域)"/>
      <sheetName val="IFCW010I（OCN・払出しID情報域）"/>
      <sheetName val="IFCW020O(OCN・払出しID情報域)"/>
      <sheetName val="IFCW020O(CoDen・払出しID情報域) "/>
      <sheetName val="IFCW010O・020O(照会情報域返却データ必須パターン)"/>
      <sheetName val="IFCW010O・020O(チェックNG返却データ)"/>
      <sheetName val="IFCW010O・020O(チェックNG返却データ) (2)"/>
      <sheetName val="IFCW010O・020O(チェックNG返却データ) (3)"/>
      <sheetName val="IFCW010O・020O(チェックNG返却データ) (4)"/>
      <sheetName val="IFCW010O・020O(チェックNG返却データ) (4-2"/>
      <sheetName val="IFCW010O・020O(チェックNG返却データ) (5)"/>
      <sheetName val="IFCW010O・020O(チェックNG返却データ) &lt;申込&gt;"/>
      <sheetName val="IFCW010I・020I(データセット補足)"/>
      <sheetName val="IFCW010I・020I（支払方法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B2" t="str">
            <v>コーレージポイントークプログラム/GOLD CLUB
新規申込</v>
          </cell>
        </row>
        <row r="4">
          <cell r="A4" t="str">
            <v>注文コード</v>
          </cell>
        </row>
        <row r="5">
          <cell r="A5" t="str">
            <v>処理区分</v>
          </cell>
          <cell r="B5" t="str">
            <v>01(新規)</v>
          </cell>
        </row>
        <row r="6">
          <cell r="A6" t="str">
            <v>注文付加住所情報域設定数</v>
          </cell>
          <cell r="B6">
            <v>1</v>
          </cell>
          <cell r="C6" t="str">
            <v>Data Type</v>
          </cell>
          <cell r="D6" t="str">
            <v>Digit</v>
          </cell>
          <cell r="E6" t="str">
            <v>Byte</v>
          </cell>
          <cell r="F6" t="str">
            <v>必須/
オプション</v>
          </cell>
          <cell r="G6" t="str">
            <v>補足</v>
          </cell>
        </row>
        <row r="7">
          <cell r="A7" t="str">
            <v xml:space="preserve">住所情報コード
</v>
          </cell>
          <cell r="B7" t="str">
            <v>01</v>
          </cell>
          <cell r="C7" t="str">
            <v>C</v>
          </cell>
          <cell r="D7">
            <v>2</v>
          </cell>
          <cell r="E7">
            <v>2</v>
          </cell>
          <cell r="F7" t="str">
            <v>▲</v>
          </cell>
          <cell r="G7" t="str">
            <v>"01":契約</v>
          </cell>
        </row>
        <row r="8">
          <cell r="A8" t="str">
            <v xml:space="preserve">住所情報名カナ（姓）
</v>
          </cell>
          <cell r="B8" t="str">
            <v xml:space="preserve">OCN契約者名カナ（姓）
</v>
          </cell>
          <cell r="C8" t="str">
            <v>N</v>
          </cell>
          <cell r="D8">
            <v>20</v>
          </cell>
          <cell r="E8">
            <v>40</v>
          </cell>
          <cell r="F8" t="str">
            <v>▲</v>
          </cell>
        </row>
        <row r="9">
          <cell r="A9" t="str">
            <v xml:space="preserve">住所情報名カナ（名）
</v>
          </cell>
          <cell r="B9" t="str">
            <v xml:space="preserve">OCN契約者名カナ（名）
</v>
          </cell>
          <cell r="C9" t="str">
            <v>N</v>
          </cell>
          <cell r="D9">
            <v>20</v>
          </cell>
          <cell r="E9">
            <v>40</v>
          </cell>
          <cell r="F9" t="str">
            <v>▲</v>
          </cell>
        </row>
        <row r="10">
          <cell r="A10" t="str">
            <v xml:space="preserve">住所情報名（姓）
</v>
          </cell>
          <cell r="B10" t="str">
            <v xml:space="preserve">OCN契約者名（姓）
</v>
          </cell>
          <cell r="C10" t="str">
            <v>N</v>
          </cell>
          <cell r="D10">
            <v>20</v>
          </cell>
          <cell r="E10">
            <v>40</v>
          </cell>
          <cell r="F10" t="str">
            <v>▲</v>
          </cell>
        </row>
        <row r="11">
          <cell r="A11" t="str">
            <v xml:space="preserve">住所情報名（名）
</v>
          </cell>
          <cell r="B11" t="str">
            <v xml:space="preserve">OCN契約者名（名）
</v>
          </cell>
          <cell r="C11" t="str">
            <v>N</v>
          </cell>
          <cell r="D11">
            <v>20</v>
          </cell>
          <cell r="E11">
            <v>40</v>
          </cell>
          <cell r="F11" t="str">
            <v>▲</v>
          </cell>
        </row>
        <row r="12">
          <cell r="A12" t="str">
            <v xml:space="preserve">住所情報郵便番号
</v>
          </cell>
          <cell r="B12" t="str">
            <v xml:space="preserve">OCN契約者郵便番号
</v>
          </cell>
          <cell r="C12" t="str">
            <v>C</v>
          </cell>
          <cell r="D12">
            <v>7</v>
          </cell>
          <cell r="E12">
            <v>7</v>
          </cell>
          <cell r="F12" t="str">
            <v>▲</v>
          </cell>
        </row>
        <row r="13">
          <cell r="A13" t="str">
            <v xml:space="preserve">住所情報住所コード
</v>
          </cell>
          <cell r="B13" t="str">
            <v xml:space="preserve">OCN契約者住所コード
</v>
          </cell>
          <cell r="C13" t="str">
            <v>C</v>
          </cell>
          <cell r="D13">
            <v>11</v>
          </cell>
          <cell r="E13">
            <v>11</v>
          </cell>
          <cell r="F13" t="str">
            <v>▲</v>
          </cell>
        </row>
        <row r="14">
          <cell r="A14" t="str">
            <v xml:space="preserve">住所情報住所
</v>
          </cell>
          <cell r="B14" t="str">
            <v xml:space="preserve">OCN契約者住所
</v>
          </cell>
          <cell r="C14" t="str">
            <v>N</v>
          </cell>
          <cell r="D14">
            <v>40</v>
          </cell>
          <cell r="E14">
            <v>80</v>
          </cell>
          <cell r="F14" t="str">
            <v>▲</v>
          </cell>
        </row>
        <row r="15">
          <cell r="A15" t="str">
            <v xml:space="preserve">住所情報番地号
</v>
          </cell>
          <cell r="B15" t="str">
            <v xml:space="preserve">OCN契約者番地号
</v>
          </cell>
          <cell r="C15" t="str">
            <v>N</v>
          </cell>
          <cell r="D15">
            <v>14</v>
          </cell>
          <cell r="E15">
            <v>28</v>
          </cell>
          <cell r="F15" t="str">
            <v>○</v>
          </cell>
        </row>
        <row r="16">
          <cell r="A16" t="str">
            <v xml:space="preserve">住所情報建物・様方
</v>
          </cell>
          <cell r="B16" t="str">
            <v xml:space="preserve">OCN契約者建物・様方
</v>
          </cell>
          <cell r="C16" t="str">
            <v>N</v>
          </cell>
          <cell r="D16">
            <v>20</v>
          </cell>
          <cell r="E16">
            <v>40</v>
          </cell>
          <cell r="F16" t="str">
            <v>○</v>
          </cell>
        </row>
        <row r="17">
          <cell r="A17" t="str">
            <v>住所情報法人個人識別コード</v>
          </cell>
          <cell r="B17" t="str">
            <v>OCN契約者法人個人識別コード</v>
          </cell>
          <cell r="C17" t="str">
            <v>C</v>
          </cell>
          <cell r="D17">
            <v>1</v>
          </cell>
          <cell r="E17">
            <v>1</v>
          </cell>
          <cell r="F17" t="str">
            <v>▲</v>
          </cell>
        </row>
        <row r="18">
          <cell r="A18" t="str">
            <v>注文付加情報(半角/小)</v>
          </cell>
          <cell r="B18">
            <v>3</v>
          </cell>
          <cell r="C18" t="str">
            <v>Data Type</v>
          </cell>
          <cell r="D18" t="str">
            <v>Digit</v>
          </cell>
          <cell r="E18" t="str">
            <v>Byte</v>
          </cell>
          <cell r="F18" t="str">
            <v>必須/
オプション</v>
          </cell>
          <cell r="G18" t="str">
            <v>補足</v>
          </cell>
        </row>
        <row r="19">
          <cell r="A19">
            <v>1</v>
          </cell>
          <cell r="B19" t="str">
            <v>S101</v>
          </cell>
          <cell r="F19" t="str">
            <v>●</v>
          </cell>
          <cell r="G19" t="str">
            <v xml:space="preserve">コードテーブルSO05-015を参照
</v>
          </cell>
        </row>
        <row r="20">
          <cell r="B20" t="str">
            <v>ポイント通知方法</v>
          </cell>
          <cell r="C20" t="str">
            <v>C</v>
          </cell>
          <cell r="D20">
            <v>2</v>
          </cell>
          <cell r="E20">
            <v>2</v>
          </cell>
          <cell r="G20" t="str">
            <v>"00"：郵便
"01"：Eメール
コードテーブルSO05-019を参照</v>
          </cell>
        </row>
        <row r="21">
          <cell r="A21">
            <v>2</v>
          </cell>
          <cell r="B21" t="str">
            <v>S102</v>
          </cell>
          <cell r="F21" t="str">
            <v>●</v>
          </cell>
          <cell r="G21" t="str">
            <v xml:space="preserve">コードテーブルSO05-015を参照
</v>
          </cell>
        </row>
        <row r="22">
          <cell r="B22" t="str">
            <v>ＪＡＬマイレージコース</v>
          </cell>
          <cell r="C22" t="str">
            <v>C</v>
          </cell>
          <cell r="D22">
            <v>2</v>
          </cell>
          <cell r="E22">
            <v>2</v>
          </cell>
          <cell r="G22" t="str">
            <v xml:space="preserve">"00"：希望する
"01"：希望しない
コードテーブルSO05-020を参照
</v>
          </cell>
        </row>
        <row r="23">
          <cell r="A23">
            <v>3</v>
          </cell>
          <cell r="B23" t="str">
            <v>S270</v>
          </cell>
          <cell r="F23" t="str">
            <v>●</v>
          </cell>
          <cell r="G23" t="str">
            <v xml:space="preserve">コードテーブルSO05-012を参照
</v>
          </cell>
        </row>
        <row r="24">
          <cell r="B24" t="str">
            <v>GOLDCLUB申込要否</v>
          </cell>
          <cell r="C24" t="str">
            <v>C</v>
          </cell>
          <cell r="D24">
            <v>1</v>
          </cell>
          <cell r="E24">
            <v>1</v>
          </cell>
          <cell r="G24" t="str">
            <v xml:space="preserve">"0"：申込なし
"1"：GOLD CLUB申込
コードテーブルSOxx-xxxを参照
</v>
          </cell>
        </row>
        <row r="25">
          <cell r="A25" t="str">
            <v>注文付加情報(半角/中)</v>
          </cell>
          <cell r="B25">
            <v>7</v>
          </cell>
          <cell r="C25" t="str">
            <v>Data Type</v>
          </cell>
          <cell r="D25" t="str">
            <v>Digit</v>
          </cell>
          <cell r="E25" t="str">
            <v>Byte</v>
          </cell>
          <cell r="F25" t="str">
            <v>必須/
オプション</v>
          </cell>
          <cell r="G25" t="str">
            <v>補足</v>
          </cell>
        </row>
        <row r="26">
          <cell r="A26">
            <v>1</v>
          </cell>
          <cell r="B26" t="str">
            <v>M101</v>
          </cell>
          <cell r="F26" t="str">
            <v>●</v>
          </cell>
          <cell r="G26" t="str">
            <v xml:space="preserve">コードテーブルSO05-013を参照
</v>
          </cell>
        </row>
        <row r="27">
          <cell r="B27" t="str">
            <v>ポイント付与対象電番1</v>
          </cell>
          <cell r="C27" t="str">
            <v>C</v>
          </cell>
          <cell r="D27">
            <v>13</v>
          </cell>
          <cell r="E27">
            <v>13</v>
          </cell>
          <cell r="G27" t="str">
            <v>ハイフンあり</v>
          </cell>
        </row>
        <row r="28">
          <cell r="A28">
            <v>2</v>
          </cell>
          <cell r="B28" t="str">
            <v>M101</v>
          </cell>
          <cell r="F28" t="str">
            <v>○</v>
          </cell>
          <cell r="G28" t="str">
            <v xml:space="preserve">コードテーブルSO05-013を参照
</v>
          </cell>
        </row>
        <row r="29">
          <cell r="B29" t="str">
            <v>ポイント付与対象電番2</v>
          </cell>
          <cell r="C29" t="str">
            <v>C</v>
          </cell>
          <cell r="D29">
            <v>13</v>
          </cell>
          <cell r="E29">
            <v>13</v>
          </cell>
          <cell r="G29" t="str">
            <v>ハイフンあり
ポイントを合算したい電話番号を指定</v>
          </cell>
        </row>
        <row r="30">
          <cell r="A30">
            <v>3</v>
          </cell>
          <cell r="B30" t="str">
            <v>M101</v>
          </cell>
          <cell r="F30" t="str">
            <v>○</v>
          </cell>
          <cell r="G30" t="str">
            <v xml:space="preserve">コードテーブルSO05-013を参照
</v>
          </cell>
        </row>
        <row r="31">
          <cell r="B31" t="str">
            <v>ポイント付与対象電番3</v>
          </cell>
          <cell r="C31" t="str">
            <v>C</v>
          </cell>
          <cell r="D31">
            <v>13</v>
          </cell>
          <cell r="E31">
            <v>13</v>
          </cell>
          <cell r="G31" t="str">
            <v>ハイフンあり
ポイントを合算したい電話番号を指定</v>
          </cell>
        </row>
        <row r="32">
          <cell r="A32">
            <v>4</v>
          </cell>
          <cell r="B32" t="str">
            <v>M008</v>
          </cell>
          <cell r="F32" t="str">
            <v>○</v>
          </cell>
          <cell r="G32" t="str">
            <v xml:space="preserve">コードテーブルSO05-013を参照
</v>
          </cell>
        </row>
        <row r="33">
          <cell r="B33" t="str">
            <v>OCN契約番号(N番)</v>
          </cell>
          <cell r="C33" t="str">
            <v>C</v>
          </cell>
          <cell r="D33">
            <v>10</v>
          </cell>
          <cell r="E33">
            <v>10</v>
          </cell>
          <cell r="G33" t="str">
            <v>N+9桁のIDを設定</v>
          </cell>
        </row>
        <row r="34">
          <cell r="A34">
            <v>5</v>
          </cell>
          <cell r="B34" t="str">
            <v>M102</v>
          </cell>
          <cell r="F34" t="str">
            <v>○S1</v>
          </cell>
          <cell r="G34" t="str">
            <v xml:space="preserve">コードテーブルSO05-013を参照
</v>
          </cell>
        </row>
        <row r="35">
          <cell r="B35" t="str">
            <v>ＪＭＢお得意様番号</v>
          </cell>
          <cell r="C35" t="str">
            <v>C</v>
          </cell>
          <cell r="D35">
            <v>9</v>
          </cell>
          <cell r="E35">
            <v>9</v>
          </cell>
          <cell r="G35" t="str">
            <v>半角9桁あるいは7桁
「ＪＡＬマイレージコース」がスペースの場合はスペース</v>
          </cell>
        </row>
        <row r="36">
          <cell r="A36">
            <v>6</v>
          </cell>
          <cell r="B36" t="str">
            <v>M103</v>
          </cell>
          <cell r="F36" t="str">
            <v>○S1</v>
          </cell>
          <cell r="G36" t="str">
            <v xml:space="preserve">コードテーブルSO05-013を参照
</v>
          </cell>
        </row>
        <row r="37">
          <cell r="B37" t="str">
            <v>ＪＭＢ会員様氏名姓</v>
          </cell>
          <cell r="C37" t="str">
            <v>C</v>
          </cell>
          <cell r="D37">
            <v>20</v>
          </cell>
          <cell r="E37">
            <v>20</v>
          </cell>
          <cell r="G37" t="str">
            <v>「ＪＡＬマイレージコース」がスペースの場合はスペース</v>
          </cell>
        </row>
        <row r="38">
          <cell r="A38">
            <v>7</v>
          </cell>
          <cell r="B38" t="str">
            <v>M104</v>
          </cell>
          <cell r="F38" t="str">
            <v>○S1</v>
          </cell>
          <cell r="G38" t="str">
            <v xml:space="preserve">コードテーブルSO05-013を参照
</v>
          </cell>
        </row>
        <row r="39">
          <cell r="B39" t="str">
            <v>ＪＭＢ会員様氏名名</v>
          </cell>
          <cell r="C39" t="str">
            <v>C</v>
          </cell>
          <cell r="D39">
            <v>20</v>
          </cell>
          <cell r="E39">
            <v>20</v>
          </cell>
          <cell r="G39" t="str">
            <v>「ＪＡＬマイレージコース」がスペースの場合はスペース</v>
          </cell>
        </row>
        <row r="40">
          <cell r="A40" t="str">
            <v>注文付加情報(半角/大)</v>
          </cell>
          <cell r="B40">
            <v>0</v>
          </cell>
          <cell r="C40" t="str">
            <v>Data Type</v>
          </cell>
          <cell r="D40" t="str">
            <v>Digit</v>
          </cell>
          <cell r="E40" t="str">
            <v>Byte</v>
          </cell>
          <cell r="F40" t="str">
            <v>必須/
オプション</v>
          </cell>
          <cell r="G40" t="str">
            <v>補足</v>
          </cell>
        </row>
        <row r="41">
          <cell r="A41" t="str">
            <v>注文付加情報(全角)</v>
          </cell>
          <cell r="B41">
            <v>0</v>
          </cell>
          <cell r="C41" t="str">
            <v>Data Type</v>
          </cell>
          <cell r="D41" t="str">
            <v>Digit</v>
          </cell>
          <cell r="E41" t="str">
            <v>Byte</v>
          </cell>
          <cell r="F41" t="str">
            <v>必須/
オプション</v>
          </cell>
          <cell r="G41" t="str">
            <v>補足</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sks"/>
      <sheetName val="Cover &amp; Contents"/>
      <sheetName val="Audit"/>
      <sheetName val="BS"/>
      <sheetName val="IS"/>
      <sheetName val="units"/>
      <sheetName val="equity"/>
      <sheetName val="Cash, RE "/>
      <sheetName val="Notes 1-4"/>
      <sheetName val="Notes 5- 8"/>
      <sheetName val="Notes 9-10"/>
      <sheetName val="Notes 11-12"/>
      <sheetName val="Notes 13-16"/>
      <sheetName val="Notes 17-24"/>
      <sheetName val="Notes 25"/>
      <sheetName val="Note 26"/>
      <sheetName val="Note 26 27"/>
      <sheetName val="IFRS NOTES "/>
      <sheetName val="GL70 06"/>
      <sheetName val="nvision report"/>
      <sheetName val="IFRS Intro "/>
      <sheetName val="IFRS Net Assets &amp; Ops  "/>
      <sheetName val="IFRS NAV per unit"/>
      <sheetName val="GL70 APR05"/>
      <sheetName val="IFRS comps"/>
      <sheetName val="Exclusions"/>
      <sheetName val="Exclusions NAV per unit"/>
      <sheetName val="Sheet1"/>
      <sheetName val="App I"/>
      <sheetName val="USGAAP Intro"/>
      <sheetName val="usgaapNet Assets &amp; Ops  "/>
      <sheetName val="usgaap NAV per unit "/>
      <sheetName val="USGAAP notes 2"/>
      <sheetName val="Income statement usgaap"/>
      <sheetName val="Balance sheet usgaap"/>
      <sheetName val=" Adjusting entries"/>
      <sheetName val="Daily data"/>
    </sheetNames>
    <sheetDataSet>
      <sheetData sheetId="0" refreshError="1">
        <row r="72">
          <cell r="A72" t="str">
            <v>(Unless otherwise stated, amounts are expressed in thousands of euros)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color Indicators 100% "/>
      <sheetName val="Budget 06"/>
      <sheetName val="Sep Sorted"/>
      <sheetName val="2006 Occ sf v3"/>
      <sheetName val="05 Act &amp; fcst3"/>
      <sheetName val="SSS FFO-BoardBook"/>
      <sheetName val="Fcst 3 Occupied sf"/>
      <sheetName val="Master File"/>
      <sheetName val="Yardi Det Rpt"/>
      <sheetName val="Master Dump"/>
      <sheetName val="2004 Actual SSS FFO"/>
      <sheetName val="Termination Fees"/>
      <sheetName val="073105Stuff"/>
      <sheetName val="NoAm Assump"/>
      <sheetName val="Central Assump"/>
      <sheetName val="Mexico Assump"/>
      <sheetName val="Midwest Assump"/>
      <sheetName val="Northeast Assump"/>
      <sheetName val="Pacific Assump"/>
      <sheetName val="Southeast Assump"/>
      <sheetName val="2005 Occ sf v7"/>
      <sheetName val="Sheet1"/>
      <sheetName val="Inc Stmt YTD 99"/>
      <sheetName val="Inc Stmt"/>
      <sheetName val="Summary"/>
      <sheetName val="By Status"/>
      <sheetName val="Movement"/>
      <sheetName val="Cty Ops Rpt (Qtrly Ppt)"/>
      <sheetName val="Indicators (Suppl Info)"/>
      <sheetName val="Area (Suppl Info)"/>
      <sheetName val="Geographical (Suppl Info)"/>
      <sheetName val="Segment report (Jpn)"/>
      <sheetName val="Movement (Supp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3">
          <cell r="L13">
            <v>2006</v>
          </cell>
        </row>
        <row r="14">
          <cell r="L14">
            <v>38717</v>
          </cell>
        </row>
        <row r="15">
          <cell r="L15">
            <v>39082</v>
          </cell>
        </row>
        <row r="16">
          <cell r="L16">
            <v>38625</v>
          </cell>
        </row>
        <row r="17">
          <cell r="L17">
            <v>38718</v>
          </cell>
        </row>
        <row r="18">
          <cell r="L18">
            <v>39083</v>
          </cell>
        </row>
      </sheetData>
      <sheetData sheetId="14" refreshError="1">
        <row r="1">
          <cell r="A1" t="str">
            <v>Leasing Report-Assumptions</v>
          </cell>
        </row>
        <row r="13">
          <cell r="L13">
            <v>2006</v>
          </cell>
          <cell r="M13">
            <v>2004</v>
          </cell>
        </row>
        <row r="14">
          <cell r="L14">
            <v>38717</v>
          </cell>
          <cell r="M14">
            <v>37986</v>
          </cell>
        </row>
        <row r="15">
          <cell r="L15">
            <v>39082</v>
          </cell>
        </row>
        <row r="16">
          <cell r="L16">
            <v>38625</v>
          </cell>
        </row>
        <row r="17">
          <cell r="L17">
            <v>38718</v>
          </cell>
          <cell r="M17">
            <v>37987</v>
          </cell>
        </row>
        <row r="18">
          <cell r="L18">
            <v>39083</v>
          </cell>
          <cell r="M18">
            <v>38353</v>
          </cell>
        </row>
        <row r="20">
          <cell r="A20" t="str">
            <v>Performance Measures</v>
          </cell>
        </row>
        <row r="22">
          <cell r="A22" t="str">
            <v>Turnover Cost Square Footage</v>
          </cell>
          <cell r="H22">
            <v>8564223</v>
          </cell>
        </row>
        <row r="23">
          <cell r="A23" t="str">
            <v>Total Leasing Square Footage</v>
          </cell>
          <cell r="H23">
            <v>15595560</v>
          </cell>
          <cell r="I23">
            <v>17161060</v>
          </cell>
          <cell r="Y23">
            <v>12699502</v>
          </cell>
          <cell r="AA23">
            <v>2482173</v>
          </cell>
          <cell r="AB23">
            <v>0</v>
          </cell>
          <cell r="AC23">
            <v>0</v>
          </cell>
          <cell r="AF23">
            <v>6789920</v>
          </cell>
          <cell r="AG23">
            <v>0</v>
          </cell>
          <cell r="AH23">
            <v>0</v>
          </cell>
          <cell r="AI23">
            <v>0</v>
          </cell>
          <cell r="AJ23">
            <v>0</v>
          </cell>
        </row>
        <row r="25">
          <cell r="A25" t="str">
            <v>Weighted Average Turnover Cost</v>
          </cell>
          <cell r="H25">
            <v>1.0498276376035514</v>
          </cell>
        </row>
        <row r="26">
          <cell r="A26" t="str">
            <v>Weighted Average TIs</v>
          </cell>
          <cell r="H26">
            <v>0.64034810863752611</v>
          </cell>
        </row>
        <row r="27">
          <cell r="A27" t="str">
            <v>Tenant Retention Rate (Count)</v>
          </cell>
          <cell r="H27">
            <v>0.61632653061224485</v>
          </cell>
        </row>
        <row r="28">
          <cell r="A28" t="str">
            <v>Weighted Average Retention Rate (RSF)</v>
          </cell>
          <cell r="H28">
            <v>0.57662040664758174</v>
          </cell>
        </row>
        <row r="29">
          <cell r="A29" t="str">
            <v>Weighted Average Rent Growth</v>
          </cell>
          <cell r="H29">
            <v>-4.7254094489136401E-2</v>
          </cell>
        </row>
        <row r="30">
          <cell r="A30" t="str">
            <v>Weighted Avg. Eff. Rent</v>
          </cell>
          <cell r="H30">
            <v>3.4099534399534241</v>
          </cell>
        </row>
        <row r="31">
          <cell r="A31" t="str">
            <v>Weighted Avg. Total Down Months</v>
          </cell>
          <cell r="H31">
            <v>12.221003290745688</v>
          </cell>
        </row>
        <row r="32">
          <cell r="A32" t="str">
            <v>Weighted Avg. 2006 Down Months</v>
          </cell>
          <cell r="H32">
            <v>5.5745620689501498</v>
          </cell>
        </row>
        <row r="33">
          <cell r="A33" t="str">
            <v>Weighted Avg. Total Down Mos - 2006 Expir. Only</v>
          </cell>
          <cell r="H33">
            <v>6.4860792514618604</v>
          </cell>
        </row>
        <row r="34">
          <cell r="A34" t="str">
            <v>Weighted Avg. 2006 Down Mos - 2006 Expir Only</v>
          </cell>
          <cell r="H34">
            <v>6.0420372675145577</v>
          </cell>
        </row>
        <row r="38">
          <cell r="O38" t="str">
            <v>R</v>
          </cell>
          <cell r="P38" t="str">
            <v>NNNPM</v>
          </cell>
          <cell r="Q38">
            <v>60</v>
          </cell>
          <cell r="S38">
            <v>6.6</v>
          </cell>
          <cell r="T38">
            <v>5.4</v>
          </cell>
          <cell r="U38">
            <v>5.4</v>
          </cell>
          <cell r="V38">
            <v>-0.18179999999999999</v>
          </cell>
          <cell r="W38">
            <v>9000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O39" t="str">
            <v>N</v>
          </cell>
          <cell r="P39" t="str">
            <v>NNNPM</v>
          </cell>
          <cell r="Q39">
            <v>36</v>
          </cell>
          <cell r="R39">
            <v>0</v>
          </cell>
          <cell r="S39">
            <v>3.83</v>
          </cell>
          <cell r="T39">
            <v>4.2</v>
          </cell>
          <cell r="U39">
            <v>4.2</v>
          </cell>
          <cell r="V39">
            <v>9.6600000000000005E-2</v>
          </cell>
          <cell r="W39">
            <v>14000</v>
          </cell>
          <cell r="X39">
            <v>0.5</v>
          </cell>
          <cell r="Y39">
            <v>20000</v>
          </cell>
          <cell r="Z39">
            <v>0</v>
          </cell>
          <cell r="AA39">
            <v>0</v>
          </cell>
          <cell r="AD39">
            <v>0</v>
          </cell>
          <cell r="AE39">
            <v>0</v>
          </cell>
          <cell r="AF39">
            <v>20160</v>
          </cell>
          <cell r="AG39">
            <v>0.04</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3</v>
          </cell>
          <cell r="AY39" t="str">
            <v>Rent &amp; Expenses</v>
          </cell>
        </row>
        <row r="40">
          <cell r="O40" t="str">
            <v>R</v>
          </cell>
          <cell r="P40" t="str">
            <v>NNNPM</v>
          </cell>
          <cell r="Q40">
            <v>36</v>
          </cell>
          <cell r="S40">
            <v>2.85</v>
          </cell>
          <cell r="T40">
            <v>3.6</v>
          </cell>
          <cell r="U40">
            <v>3.6</v>
          </cell>
          <cell r="V40">
            <v>0.26319999999999999</v>
          </cell>
          <cell r="W40">
            <v>9600</v>
          </cell>
          <cell r="X40">
            <v>0.5</v>
          </cell>
          <cell r="Y40">
            <v>16000</v>
          </cell>
          <cell r="AA40">
            <v>0</v>
          </cell>
          <cell r="AD40">
            <v>0</v>
          </cell>
          <cell r="AE40">
            <v>0</v>
          </cell>
          <cell r="AF40">
            <v>13824</v>
          </cell>
          <cell r="AG40">
            <v>0.04</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3</v>
          </cell>
          <cell r="AY40" t="str">
            <v>Rent &amp; Expenses</v>
          </cell>
        </row>
        <row r="41">
          <cell r="O41" t="str">
            <v>N</v>
          </cell>
          <cell r="P41" t="str">
            <v>NNNPM</v>
          </cell>
          <cell r="Q41">
            <v>24</v>
          </cell>
          <cell r="S41">
            <v>4.2</v>
          </cell>
          <cell r="T41">
            <v>4.2</v>
          </cell>
          <cell r="U41">
            <v>4.2</v>
          </cell>
          <cell r="V41">
            <v>0</v>
          </cell>
          <cell r="W41">
            <v>2940</v>
          </cell>
          <cell r="X41">
            <v>0.5</v>
          </cell>
          <cell r="Y41">
            <v>4200</v>
          </cell>
          <cell r="Z41">
            <v>0</v>
          </cell>
          <cell r="AA41">
            <v>0</v>
          </cell>
          <cell r="AD41">
            <v>0</v>
          </cell>
          <cell r="AE41">
            <v>0</v>
          </cell>
          <cell r="AF41">
            <v>2822</v>
          </cell>
          <cell r="AG41">
            <v>0.04</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3</v>
          </cell>
          <cell r="AY41" t="str">
            <v>Rent &amp; Expenses</v>
          </cell>
        </row>
        <row r="42">
          <cell r="O42" t="str">
            <v>R</v>
          </cell>
          <cell r="P42" t="str">
            <v>NNNPM</v>
          </cell>
          <cell r="Q42">
            <v>36</v>
          </cell>
          <cell r="S42">
            <v>4.18</v>
          </cell>
          <cell r="T42">
            <v>3.96</v>
          </cell>
          <cell r="U42">
            <v>3.96</v>
          </cell>
          <cell r="V42">
            <v>-5.2600000000000001E-2</v>
          </cell>
          <cell r="W42">
            <v>5963</v>
          </cell>
          <cell r="X42">
            <v>0.5</v>
          </cell>
          <cell r="Y42">
            <v>9035</v>
          </cell>
          <cell r="AA42">
            <v>0</v>
          </cell>
          <cell r="AD42">
            <v>0</v>
          </cell>
          <cell r="AE42">
            <v>0</v>
          </cell>
          <cell r="AF42">
            <v>8587</v>
          </cell>
          <cell r="AG42">
            <v>0.04</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3</v>
          </cell>
          <cell r="AY42" t="str">
            <v>Rent &amp; Expenses</v>
          </cell>
        </row>
        <row r="43">
          <cell r="O43" t="str">
            <v>R</v>
          </cell>
          <cell r="P43" t="str">
            <v>NNNPM</v>
          </cell>
          <cell r="Q43">
            <v>24</v>
          </cell>
          <cell r="S43">
            <v>5.31</v>
          </cell>
          <cell r="T43">
            <v>4.8</v>
          </cell>
          <cell r="U43">
            <v>4.8</v>
          </cell>
          <cell r="V43">
            <v>-9.6000000000000002E-2</v>
          </cell>
          <cell r="W43">
            <v>4268</v>
          </cell>
          <cell r="X43">
            <v>0.5</v>
          </cell>
          <cell r="Y43">
            <v>5335</v>
          </cell>
          <cell r="AA43">
            <v>0</v>
          </cell>
          <cell r="AD43">
            <v>0</v>
          </cell>
          <cell r="AE43">
            <v>0</v>
          </cell>
          <cell r="AF43">
            <v>4097</v>
          </cell>
          <cell r="AG43">
            <v>0.04</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3</v>
          </cell>
          <cell r="AY43" t="str">
            <v>Rent &amp; Expenses</v>
          </cell>
        </row>
        <row r="44">
          <cell r="O44" t="str">
            <v>N</v>
          </cell>
          <cell r="P44" t="str">
            <v>NNNPM</v>
          </cell>
          <cell r="Q44">
            <v>40</v>
          </cell>
          <cell r="R44">
            <v>0</v>
          </cell>
          <cell r="S44">
            <v>4.76</v>
          </cell>
          <cell r="T44">
            <v>4.32</v>
          </cell>
          <cell r="U44">
            <v>4.32</v>
          </cell>
          <cell r="V44">
            <v>-9.2399999999999996E-2</v>
          </cell>
          <cell r="W44">
            <v>7959</v>
          </cell>
          <cell r="X44">
            <v>0</v>
          </cell>
          <cell r="Y44">
            <v>0</v>
          </cell>
          <cell r="Z44">
            <v>0</v>
          </cell>
          <cell r="AA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3</v>
          </cell>
          <cell r="AY44" t="str">
            <v>Rent &amp; Expenses</v>
          </cell>
        </row>
        <row r="45">
          <cell r="O45" t="str">
            <v>N</v>
          </cell>
          <cell r="P45" t="str">
            <v>NNNPM</v>
          </cell>
          <cell r="Q45">
            <v>40</v>
          </cell>
          <cell r="S45">
            <v>4.76</v>
          </cell>
          <cell r="T45">
            <v>4.32</v>
          </cell>
          <cell r="U45">
            <v>4.32</v>
          </cell>
          <cell r="V45">
            <v>-9.2399999999999996E-2</v>
          </cell>
          <cell r="W45">
            <v>8169</v>
          </cell>
          <cell r="X45">
            <v>0</v>
          </cell>
          <cell r="Y45">
            <v>0</v>
          </cell>
          <cell r="Z45">
            <v>0</v>
          </cell>
          <cell r="AA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3</v>
          </cell>
          <cell r="AY45" t="str">
            <v>Rent &amp; Expenses</v>
          </cell>
        </row>
        <row r="46">
          <cell r="O46" t="str">
            <v>N</v>
          </cell>
          <cell r="P46" t="str">
            <v>NNNPM</v>
          </cell>
          <cell r="Q46">
            <v>12</v>
          </cell>
          <cell r="S46">
            <v>4.25</v>
          </cell>
          <cell r="T46">
            <v>4.25</v>
          </cell>
          <cell r="U46">
            <v>4.25</v>
          </cell>
          <cell r="V46">
            <v>0</v>
          </cell>
          <cell r="W46">
            <v>4533</v>
          </cell>
          <cell r="X46">
            <v>0</v>
          </cell>
          <cell r="Y46">
            <v>0</v>
          </cell>
          <cell r="Z46">
            <v>0</v>
          </cell>
          <cell r="AA46">
            <v>0</v>
          </cell>
          <cell r="AD46">
            <v>0</v>
          </cell>
          <cell r="AE46">
            <v>0</v>
          </cell>
          <cell r="AF46">
            <v>2176</v>
          </cell>
          <cell r="AG46">
            <v>0.04</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3</v>
          </cell>
          <cell r="AY46" t="str">
            <v>Rent &amp; Expenses</v>
          </cell>
        </row>
        <row r="47">
          <cell r="O47" t="str">
            <v>R</v>
          </cell>
          <cell r="P47" t="str">
            <v>NNNPM</v>
          </cell>
          <cell r="Q47">
            <v>36</v>
          </cell>
          <cell r="S47">
            <v>5.33</v>
          </cell>
          <cell r="T47">
            <v>5.4</v>
          </cell>
          <cell r="U47">
            <v>5.4</v>
          </cell>
          <cell r="V47">
            <v>1.3100000000000001E-2</v>
          </cell>
          <cell r="W47">
            <v>8640</v>
          </cell>
          <cell r="X47">
            <v>0.5</v>
          </cell>
          <cell r="Y47">
            <v>9600</v>
          </cell>
          <cell r="AA47">
            <v>0</v>
          </cell>
          <cell r="AD47">
            <v>0</v>
          </cell>
          <cell r="AE47">
            <v>0</v>
          </cell>
          <cell r="AF47">
            <v>12442</v>
          </cell>
          <cell r="AG47">
            <v>0.04</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3</v>
          </cell>
          <cell r="AY47" t="str">
            <v>Rent &amp; Expenses</v>
          </cell>
        </row>
        <row r="48">
          <cell r="O48" t="str">
            <v>R</v>
          </cell>
          <cell r="P48" t="str">
            <v>NNNPM</v>
          </cell>
          <cell r="Q48">
            <v>2</v>
          </cell>
          <cell r="R48">
            <v>0</v>
          </cell>
          <cell r="S48">
            <v>4.32</v>
          </cell>
          <cell r="T48">
            <v>4.32</v>
          </cell>
          <cell r="U48">
            <v>4.32</v>
          </cell>
          <cell r="V48">
            <v>0</v>
          </cell>
          <cell r="W48">
            <v>18432</v>
          </cell>
          <cell r="X48">
            <v>0.5</v>
          </cell>
          <cell r="Y48">
            <v>25600</v>
          </cell>
          <cell r="Z48">
            <v>0</v>
          </cell>
          <cell r="AA48">
            <v>0</v>
          </cell>
          <cell r="AD48">
            <v>0</v>
          </cell>
          <cell r="AE48">
            <v>0</v>
          </cell>
          <cell r="AF48">
            <v>1475</v>
          </cell>
          <cell r="AG48">
            <v>0.04</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3</v>
          </cell>
          <cell r="AY48" t="str">
            <v>Rent &amp; Expenses</v>
          </cell>
        </row>
        <row r="49">
          <cell r="O49" t="str">
            <v>N</v>
          </cell>
          <cell r="P49" t="str">
            <v>NNNPM</v>
          </cell>
          <cell r="Q49">
            <v>36</v>
          </cell>
          <cell r="S49">
            <v>4.32</v>
          </cell>
          <cell r="T49">
            <v>4.32</v>
          </cell>
          <cell r="U49">
            <v>4.32</v>
          </cell>
          <cell r="V49">
            <v>0</v>
          </cell>
          <cell r="W49">
            <v>6912</v>
          </cell>
          <cell r="X49">
            <v>0.5</v>
          </cell>
          <cell r="Y49">
            <v>9600</v>
          </cell>
          <cell r="Z49">
            <v>0</v>
          </cell>
          <cell r="AA49">
            <v>0</v>
          </cell>
          <cell r="AD49">
            <v>0</v>
          </cell>
          <cell r="AE49">
            <v>0</v>
          </cell>
          <cell r="AF49">
            <v>9953</v>
          </cell>
          <cell r="AG49">
            <v>0.04</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3</v>
          </cell>
          <cell r="AY49" t="str">
            <v>Rent &amp; Expenses</v>
          </cell>
        </row>
        <row r="50">
          <cell r="O50" t="str">
            <v>N</v>
          </cell>
          <cell r="P50" t="str">
            <v>Gross</v>
          </cell>
          <cell r="Q50">
            <v>2</v>
          </cell>
          <cell r="S50">
            <v>4.32</v>
          </cell>
          <cell r="T50">
            <v>3.96</v>
          </cell>
          <cell r="U50">
            <v>3.96</v>
          </cell>
          <cell r="V50">
            <v>-8.3299999999999999E-2</v>
          </cell>
          <cell r="W50">
            <v>10560</v>
          </cell>
          <cell r="X50">
            <v>0</v>
          </cell>
          <cell r="Y50">
            <v>0</v>
          </cell>
          <cell r="Z50">
            <v>0</v>
          </cell>
          <cell r="AA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3</v>
          </cell>
          <cell r="AY50" t="str">
            <v>Rent &amp; Expenses</v>
          </cell>
        </row>
        <row r="51">
          <cell r="O51" t="str">
            <v>R</v>
          </cell>
          <cell r="P51" t="str">
            <v>NNNPM</v>
          </cell>
          <cell r="Q51">
            <v>120</v>
          </cell>
          <cell r="S51">
            <v>3.96</v>
          </cell>
          <cell r="T51">
            <v>3.96</v>
          </cell>
          <cell r="U51">
            <v>3.96</v>
          </cell>
          <cell r="V51">
            <v>0</v>
          </cell>
          <cell r="W51">
            <v>10560</v>
          </cell>
          <cell r="X51">
            <v>0</v>
          </cell>
          <cell r="Y51">
            <v>0</v>
          </cell>
          <cell r="Z51">
            <v>0</v>
          </cell>
          <cell r="AA51">
            <v>0</v>
          </cell>
          <cell r="AD51">
            <v>0</v>
          </cell>
          <cell r="AE51">
            <v>0</v>
          </cell>
          <cell r="AF51">
            <v>64627</v>
          </cell>
          <cell r="AG51">
            <v>5.0999999999999997E-2</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3</v>
          </cell>
          <cell r="AY51" t="str">
            <v>Rent &amp; Expenses</v>
          </cell>
        </row>
        <row r="52">
          <cell r="O52" t="str">
            <v>N</v>
          </cell>
          <cell r="P52" t="str">
            <v>NNNPM</v>
          </cell>
          <cell r="Q52">
            <v>45</v>
          </cell>
          <cell r="R52">
            <v>0</v>
          </cell>
          <cell r="S52">
            <v>5.76</v>
          </cell>
          <cell r="T52">
            <v>5.09</v>
          </cell>
          <cell r="U52">
            <v>5.09</v>
          </cell>
          <cell r="V52">
            <v>-0.1163</v>
          </cell>
          <cell r="W52">
            <v>4581</v>
          </cell>
          <cell r="X52">
            <v>0.37</v>
          </cell>
          <cell r="Y52">
            <v>3996</v>
          </cell>
          <cell r="Z52">
            <v>0</v>
          </cell>
          <cell r="AA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3</v>
          </cell>
          <cell r="AY52" t="str">
            <v>Rent &amp; Expenses</v>
          </cell>
        </row>
        <row r="53">
          <cell r="O53" t="str">
            <v>N</v>
          </cell>
          <cell r="P53" t="str">
            <v>NNNPM</v>
          </cell>
          <cell r="Q53">
            <v>47</v>
          </cell>
          <cell r="S53">
            <v>6.29</v>
          </cell>
          <cell r="T53">
            <v>6.29</v>
          </cell>
          <cell r="U53">
            <v>6.29</v>
          </cell>
          <cell r="V53">
            <v>0</v>
          </cell>
          <cell r="W53">
            <v>13170</v>
          </cell>
          <cell r="X53">
            <v>0</v>
          </cell>
          <cell r="Y53">
            <v>0</v>
          </cell>
          <cell r="Z53">
            <v>0</v>
          </cell>
          <cell r="AA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3</v>
          </cell>
          <cell r="AY53" t="str">
            <v>Rent &amp; Expenses</v>
          </cell>
        </row>
        <row r="54">
          <cell r="O54" t="str">
            <v>R</v>
          </cell>
          <cell r="P54" t="str">
            <v>NNNPM</v>
          </cell>
          <cell r="Q54">
            <v>24</v>
          </cell>
          <cell r="S54">
            <v>4.93</v>
          </cell>
          <cell r="T54">
            <v>4.8</v>
          </cell>
          <cell r="U54">
            <v>4.8</v>
          </cell>
          <cell r="V54">
            <v>-2.64E-2</v>
          </cell>
          <cell r="W54">
            <v>37600</v>
          </cell>
          <cell r="X54">
            <v>1</v>
          </cell>
          <cell r="Y54">
            <v>94000</v>
          </cell>
          <cell r="AA54">
            <v>0</v>
          </cell>
          <cell r="AD54">
            <v>0</v>
          </cell>
          <cell r="AE54">
            <v>0</v>
          </cell>
          <cell r="AF54">
            <v>36096</v>
          </cell>
          <cell r="AG54">
            <v>0.04</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3</v>
          </cell>
          <cell r="AY54" t="str">
            <v>Rent &amp; Expenses</v>
          </cell>
        </row>
        <row r="55">
          <cell r="O55" t="str">
            <v>N</v>
          </cell>
          <cell r="P55" t="str">
            <v>NNNPM</v>
          </cell>
          <cell r="Q55">
            <v>24</v>
          </cell>
          <cell r="S55">
            <v>4.2</v>
          </cell>
          <cell r="T55">
            <v>3.6</v>
          </cell>
          <cell r="U55">
            <v>3.6</v>
          </cell>
          <cell r="V55">
            <v>-0.1429</v>
          </cell>
          <cell r="W55">
            <v>3600</v>
          </cell>
          <cell r="X55">
            <v>0.54</v>
          </cell>
          <cell r="Y55">
            <v>6480</v>
          </cell>
          <cell r="Z55">
            <v>0</v>
          </cell>
          <cell r="AA55">
            <v>0</v>
          </cell>
          <cell r="AD55">
            <v>0</v>
          </cell>
          <cell r="AE55">
            <v>0</v>
          </cell>
          <cell r="AF55">
            <v>4579</v>
          </cell>
          <cell r="AG55">
            <v>5.2999999999999999E-2</v>
          </cell>
          <cell r="AH55">
            <v>2246</v>
          </cell>
          <cell r="AI55">
            <v>2.5999999999999999E-2</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3</v>
          </cell>
          <cell r="AY55" t="str">
            <v>Rent &amp; Expenses</v>
          </cell>
        </row>
        <row r="56">
          <cell r="O56" t="str">
            <v>RL</v>
          </cell>
          <cell r="P56" t="str">
            <v>NNNPM</v>
          </cell>
          <cell r="Q56">
            <v>48</v>
          </cell>
          <cell r="R56">
            <v>0</v>
          </cell>
          <cell r="S56">
            <v>4.2</v>
          </cell>
          <cell r="T56">
            <v>4.25</v>
          </cell>
          <cell r="U56">
            <v>4.25</v>
          </cell>
          <cell r="V56">
            <v>1.1900000000000001E-2</v>
          </cell>
          <cell r="W56">
            <v>5313</v>
          </cell>
          <cell r="X56">
            <v>1.83</v>
          </cell>
          <cell r="Y56">
            <v>27450</v>
          </cell>
          <cell r="Z56">
            <v>0</v>
          </cell>
          <cell r="AA56">
            <v>0</v>
          </cell>
          <cell r="AD56">
            <v>0</v>
          </cell>
          <cell r="AE56">
            <v>0</v>
          </cell>
          <cell r="AF56">
            <v>12750</v>
          </cell>
          <cell r="AG56">
            <v>0.05</v>
          </cell>
          <cell r="AH56">
            <v>6375</v>
          </cell>
          <cell r="AI56">
            <v>2.5000000000000001E-2</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3</v>
          </cell>
          <cell r="AY56" t="str">
            <v>Rent &amp; Expenses</v>
          </cell>
        </row>
        <row r="57">
          <cell r="O57" t="str">
            <v>R</v>
          </cell>
          <cell r="P57" t="str">
            <v>NNNPM</v>
          </cell>
          <cell r="Q57">
            <v>68</v>
          </cell>
          <cell r="S57">
            <v>5.45</v>
          </cell>
          <cell r="T57">
            <v>6.21</v>
          </cell>
          <cell r="U57">
            <v>6.21</v>
          </cell>
          <cell r="V57">
            <v>0.1394</v>
          </cell>
          <cell r="W57">
            <v>5590</v>
          </cell>
          <cell r="X57">
            <v>0.79</v>
          </cell>
          <cell r="Y57">
            <v>8534</v>
          </cell>
          <cell r="Z57">
            <v>0</v>
          </cell>
          <cell r="AA57">
            <v>0</v>
          </cell>
          <cell r="AD57">
            <v>0</v>
          </cell>
          <cell r="AE57">
            <v>0</v>
          </cell>
          <cell r="AF57">
            <v>10263</v>
          </cell>
          <cell r="AG57">
            <v>2.7E-2</v>
          </cell>
          <cell r="AH57">
            <v>3801</v>
          </cell>
          <cell r="AI57">
            <v>0.01</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3</v>
          </cell>
          <cell r="AY57" t="str">
            <v>Rent &amp; Expenses</v>
          </cell>
        </row>
        <row r="58">
          <cell r="O58" t="str">
            <v>N</v>
          </cell>
          <cell r="P58" t="str">
            <v>NNNPM</v>
          </cell>
          <cell r="Q58">
            <v>60</v>
          </cell>
          <cell r="R58">
            <v>0</v>
          </cell>
          <cell r="S58">
            <v>4.6900000000000004</v>
          </cell>
          <cell r="T58">
            <v>4.3</v>
          </cell>
          <cell r="U58">
            <v>4.3</v>
          </cell>
          <cell r="V58">
            <v>-8.3199999999999996E-2</v>
          </cell>
          <cell r="W58">
            <v>2579</v>
          </cell>
          <cell r="X58">
            <v>2.92</v>
          </cell>
          <cell r="Y58">
            <v>21018</v>
          </cell>
          <cell r="Z58">
            <v>0</v>
          </cell>
          <cell r="AA58">
            <v>0</v>
          </cell>
          <cell r="AD58">
            <v>0</v>
          </cell>
          <cell r="AE58">
            <v>0</v>
          </cell>
          <cell r="AF58">
            <v>7831</v>
          </cell>
          <cell r="AG58">
            <v>5.0599999999999999E-2</v>
          </cell>
          <cell r="AH58">
            <v>3915</v>
          </cell>
          <cell r="AI58">
            <v>2.53E-2</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3</v>
          </cell>
          <cell r="AY58" t="str">
            <v>Rent &amp; Expenses</v>
          </cell>
        </row>
        <row r="59">
          <cell r="O59" t="str">
            <v>R</v>
          </cell>
          <cell r="P59" t="str">
            <v>NNNPM</v>
          </cell>
          <cell r="Q59">
            <v>36</v>
          </cell>
          <cell r="S59">
            <v>5.47</v>
          </cell>
          <cell r="T59">
            <v>5.4</v>
          </cell>
          <cell r="U59">
            <v>5.4</v>
          </cell>
          <cell r="V59">
            <v>-1.2800000000000001E-2</v>
          </cell>
          <cell r="W59">
            <v>4050</v>
          </cell>
          <cell r="X59">
            <v>1</v>
          </cell>
          <cell r="Y59">
            <v>9000</v>
          </cell>
          <cell r="AA59">
            <v>0</v>
          </cell>
          <cell r="AD59">
            <v>0</v>
          </cell>
          <cell r="AE59">
            <v>0</v>
          </cell>
          <cell r="AF59">
            <v>5832</v>
          </cell>
          <cell r="AG59">
            <v>0.04</v>
          </cell>
          <cell r="AH59">
            <v>2916</v>
          </cell>
          <cell r="AI59">
            <v>0.02</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3</v>
          </cell>
          <cell r="AY59" t="str">
            <v>Rent &amp; Expenses</v>
          </cell>
        </row>
        <row r="60">
          <cell r="O60" t="str">
            <v>N</v>
          </cell>
          <cell r="P60" t="str">
            <v>NNNPM</v>
          </cell>
          <cell r="Q60">
            <v>60</v>
          </cell>
          <cell r="R60">
            <v>0</v>
          </cell>
          <cell r="S60">
            <v>6.6</v>
          </cell>
          <cell r="T60">
            <v>6.19</v>
          </cell>
          <cell r="U60">
            <v>6.19</v>
          </cell>
          <cell r="V60">
            <v>-6.2100000000000002E-2</v>
          </cell>
          <cell r="W60">
            <v>2321</v>
          </cell>
          <cell r="X60">
            <v>4.4400000000000004</v>
          </cell>
          <cell r="Y60">
            <v>19980</v>
          </cell>
          <cell r="Z60">
            <v>0</v>
          </cell>
          <cell r="AA60">
            <v>0</v>
          </cell>
          <cell r="AD60">
            <v>0</v>
          </cell>
          <cell r="AE60">
            <v>0</v>
          </cell>
          <cell r="AF60">
            <v>5571</v>
          </cell>
          <cell r="AG60">
            <v>0.04</v>
          </cell>
          <cell r="AH60">
            <v>2786</v>
          </cell>
          <cell r="AI60">
            <v>0.02</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3</v>
          </cell>
          <cell r="AY60" t="str">
            <v>Rent &amp; Expenses</v>
          </cell>
        </row>
        <row r="61">
          <cell r="O61" t="str">
            <v>R</v>
          </cell>
          <cell r="P61" t="str">
            <v>NNNPM</v>
          </cell>
          <cell r="Q61">
            <v>12</v>
          </cell>
          <cell r="S61">
            <v>4.8</v>
          </cell>
          <cell r="T61">
            <v>4.8</v>
          </cell>
          <cell r="U61">
            <v>4.8</v>
          </cell>
          <cell r="V61">
            <v>0</v>
          </cell>
          <cell r="W61">
            <v>14400</v>
          </cell>
          <cell r="X61">
            <v>0</v>
          </cell>
          <cell r="Y61">
            <v>0</v>
          </cell>
          <cell r="AA61">
            <v>0</v>
          </cell>
          <cell r="AD61">
            <v>0</v>
          </cell>
          <cell r="AE61">
            <v>0</v>
          </cell>
          <cell r="AF61">
            <v>6912</v>
          </cell>
          <cell r="AG61">
            <v>0.04</v>
          </cell>
          <cell r="AH61">
            <v>3456</v>
          </cell>
          <cell r="AI61">
            <v>0.02</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3</v>
          </cell>
          <cell r="AY61" t="str">
            <v>Rent &amp; Expenses</v>
          </cell>
        </row>
        <row r="62">
          <cell r="O62" t="str">
            <v>R</v>
          </cell>
          <cell r="P62" t="str">
            <v>NNNPM</v>
          </cell>
          <cell r="Q62">
            <v>36</v>
          </cell>
          <cell r="S62">
            <v>5.0599999999999996</v>
          </cell>
          <cell r="T62">
            <v>4.5599999999999996</v>
          </cell>
          <cell r="U62">
            <v>4.5599999999999996</v>
          </cell>
          <cell r="V62">
            <v>-9.8799999999999999E-2</v>
          </cell>
          <cell r="W62">
            <v>4228</v>
          </cell>
          <cell r="X62">
            <v>0.5</v>
          </cell>
          <cell r="Y62">
            <v>5563</v>
          </cell>
          <cell r="AA62">
            <v>0</v>
          </cell>
          <cell r="AD62">
            <v>0</v>
          </cell>
          <cell r="AE62">
            <v>0</v>
          </cell>
          <cell r="AF62">
            <v>6088</v>
          </cell>
          <cell r="AG62">
            <v>0.04</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3</v>
          </cell>
          <cell r="AY62" t="str">
            <v>Rent &amp; Expenses</v>
          </cell>
        </row>
        <row r="63">
          <cell r="O63" t="str">
            <v>N</v>
          </cell>
          <cell r="P63" t="str">
            <v>NNNPM</v>
          </cell>
          <cell r="Q63">
            <v>24</v>
          </cell>
          <cell r="S63">
            <v>2.61</v>
          </cell>
          <cell r="T63">
            <v>2.76</v>
          </cell>
          <cell r="U63">
            <v>2.76</v>
          </cell>
          <cell r="V63">
            <v>5.7500000000000002E-2</v>
          </cell>
          <cell r="W63">
            <v>5175</v>
          </cell>
          <cell r="X63">
            <v>0.5</v>
          </cell>
          <cell r="Y63">
            <v>11250</v>
          </cell>
          <cell r="Z63">
            <v>0</v>
          </cell>
          <cell r="AA63">
            <v>0</v>
          </cell>
          <cell r="AD63">
            <v>0</v>
          </cell>
          <cell r="AE63">
            <v>0</v>
          </cell>
          <cell r="AF63">
            <v>4968</v>
          </cell>
          <cell r="AG63">
            <v>0.04</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3</v>
          </cell>
          <cell r="AY63" t="str">
            <v>Rent &amp; Expenses</v>
          </cell>
        </row>
        <row r="64">
          <cell r="O64" t="str">
            <v>N</v>
          </cell>
          <cell r="P64" t="str">
            <v>NNNPM</v>
          </cell>
          <cell r="Q64">
            <v>36</v>
          </cell>
          <cell r="S64">
            <v>4.4000000000000004</v>
          </cell>
          <cell r="T64">
            <v>3.32</v>
          </cell>
          <cell r="U64">
            <v>3.32</v>
          </cell>
          <cell r="V64">
            <v>-0.2455</v>
          </cell>
          <cell r="W64">
            <v>7719</v>
          </cell>
          <cell r="X64">
            <v>3</v>
          </cell>
          <cell r="Y64">
            <v>83700</v>
          </cell>
          <cell r="Z64">
            <v>0</v>
          </cell>
          <cell r="AA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3</v>
          </cell>
          <cell r="AY64" t="str">
            <v>Rent &amp; Expenses</v>
          </cell>
        </row>
        <row r="65">
          <cell r="O65" t="str">
            <v>N</v>
          </cell>
          <cell r="P65" t="str">
            <v>NNNPM</v>
          </cell>
          <cell r="Q65">
            <v>24</v>
          </cell>
          <cell r="S65">
            <v>4.4000000000000004</v>
          </cell>
          <cell r="T65">
            <v>3.32</v>
          </cell>
          <cell r="U65">
            <v>3.32</v>
          </cell>
          <cell r="V65">
            <v>-0.2455</v>
          </cell>
          <cell r="W65">
            <v>5976</v>
          </cell>
          <cell r="X65">
            <v>0.5</v>
          </cell>
          <cell r="Y65">
            <v>10800</v>
          </cell>
          <cell r="AA65">
            <v>0</v>
          </cell>
          <cell r="AD65">
            <v>0</v>
          </cell>
          <cell r="AE65">
            <v>0</v>
          </cell>
          <cell r="AF65">
            <v>5737</v>
          </cell>
          <cell r="AG65">
            <v>0.04</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3</v>
          </cell>
          <cell r="AY65" t="str">
            <v>Rent &amp; Expenses</v>
          </cell>
        </row>
        <row r="66">
          <cell r="O66" t="str">
            <v>N</v>
          </cell>
          <cell r="P66" t="str">
            <v>NNNPM</v>
          </cell>
          <cell r="Q66">
            <v>36</v>
          </cell>
          <cell r="R66">
            <v>0</v>
          </cell>
          <cell r="S66">
            <v>4.37</v>
          </cell>
          <cell r="T66">
            <v>3.84</v>
          </cell>
          <cell r="U66">
            <v>3.84</v>
          </cell>
          <cell r="V66">
            <v>-0.12130000000000001</v>
          </cell>
          <cell r="W66">
            <v>4403</v>
          </cell>
          <cell r="X66">
            <v>1.5</v>
          </cell>
          <cell r="Y66">
            <v>20640</v>
          </cell>
          <cell r="Z66">
            <v>0</v>
          </cell>
          <cell r="AA66">
            <v>0</v>
          </cell>
          <cell r="AD66">
            <v>0</v>
          </cell>
          <cell r="AE66">
            <v>0</v>
          </cell>
          <cell r="AF66">
            <v>6341</v>
          </cell>
          <cell r="AG66">
            <v>0.04</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3</v>
          </cell>
          <cell r="AY66" t="str">
            <v>Rent &amp; Expenses</v>
          </cell>
        </row>
        <row r="67">
          <cell r="O67" t="str">
            <v>N</v>
          </cell>
          <cell r="P67" t="str">
            <v>NNNPM</v>
          </cell>
          <cell r="Q67">
            <v>36</v>
          </cell>
          <cell r="R67">
            <v>0</v>
          </cell>
          <cell r="S67">
            <v>4.05</v>
          </cell>
          <cell r="T67">
            <v>3.84</v>
          </cell>
          <cell r="U67">
            <v>3.84</v>
          </cell>
          <cell r="V67">
            <v>-5.1900000000000002E-2</v>
          </cell>
          <cell r="W67">
            <v>4403</v>
          </cell>
          <cell r="X67">
            <v>1.5</v>
          </cell>
          <cell r="Y67">
            <v>20640</v>
          </cell>
          <cell r="Z67">
            <v>0</v>
          </cell>
          <cell r="AA67">
            <v>0</v>
          </cell>
          <cell r="AD67">
            <v>0</v>
          </cell>
          <cell r="AE67">
            <v>0</v>
          </cell>
          <cell r="AF67">
            <v>6341</v>
          </cell>
          <cell r="AG67">
            <v>0.04</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3</v>
          </cell>
          <cell r="AY67" t="str">
            <v>Rent &amp; Expenses</v>
          </cell>
        </row>
        <row r="68">
          <cell r="O68" t="str">
            <v>N</v>
          </cell>
          <cell r="P68" t="str">
            <v>NNNPM</v>
          </cell>
          <cell r="Q68">
            <v>36</v>
          </cell>
          <cell r="S68">
            <v>4.55</v>
          </cell>
          <cell r="T68">
            <v>3.6</v>
          </cell>
          <cell r="U68">
            <v>3.6</v>
          </cell>
          <cell r="V68">
            <v>-0.20880000000000001</v>
          </cell>
          <cell r="W68">
            <v>13200</v>
          </cell>
          <cell r="X68">
            <v>0</v>
          </cell>
          <cell r="Y68">
            <v>0</v>
          </cell>
          <cell r="Z68">
            <v>0</v>
          </cell>
          <cell r="AA68">
            <v>0</v>
          </cell>
          <cell r="AD68">
            <v>0</v>
          </cell>
          <cell r="AE68">
            <v>0</v>
          </cell>
          <cell r="AF68">
            <v>19008</v>
          </cell>
          <cell r="AG68">
            <v>0.04</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3</v>
          </cell>
          <cell r="AY68" t="str">
            <v>Rent &amp; Expenses</v>
          </cell>
        </row>
        <row r="69">
          <cell r="O69" t="str">
            <v>N</v>
          </cell>
          <cell r="P69" t="str">
            <v>NNNPM</v>
          </cell>
          <cell r="Q69">
            <v>48</v>
          </cell>
          <cell r="S69">
            <v>4.55</v>
          </cell>
          <cell r="T69">
            <v>4.2</v>
          </cell>
          <cell r="U69">
            <v>4.2</v>
          </cell>
          <cell r="V69">
            <v>-7.6899999999999996E-2</v>
          </cell>
          <cell r="W69">
            <v>15400</v>
          </cell>
          <cell r="X69">
            <v>0</v>
          </cell>
          <cell r="Y69">
            <v>0</v>
          </cell>
          <cell r="Z69">
            <v>0</v>
          </cell>
          <cell r="AA69">
            <v>0</v>
          </cell>
          <cell r="AD69">
            <v>0</v>
          </cell>
          <cell r="AE69">
            <v>0</v>
          </cell>
          <cell r="AF69">
            <v>29568</v>
          </cell>
          <cell r="AG69">
            <v>0.04</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3</v>
          </cell>
          <cell r="AY69" t="str">
            <v>Rent &amp; Expenses</v>
          </cell>
        </row>
        <row r="70">
          <cell r="O70" t="str">
            <v>N</v>
          </cell>
          <cell r="P70" t="str">
            <v>NNNPM</v>
          </cell>
          <cell r="Q70">
            <v>36</v>
          </cell>
          <cell r="S70">
            <v>4.72</v>
          </cell>
          <cell r="T70">
            <v>4.55</v>
          </cell>
          <cell r="U70">
            <v>4.55</v>
          </cell>
          <cell r="V70">
            <v>-3.5999999999999997E-2</v>
          </cell>
          <cell r="W70">
            <v>16683</v>
          </cell>
          <cell r="X70">
            <v>0</v>
          </cell>
          <cell r="Y70">
            <v>0</v>
          </cell>
          <cell r="Z70">
            <v>0</v>
          </cell>
          <cell r="AA70">
            <v>0</v>
          </cell>
          <cell r="AD70">
            <v>0</v>
          </cell>
          <cell r="AE70">
            <v>0</v>
          </cell>
          <cell r="AF70">
            <v>24024</v>
          </cell>
          <cell r="AG70">
            <v>0.04</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3</v>
          </cell>
          <cell r="AY70" t="str">
            <v>Rent &amp; Expenses</v>
          </cell>
        </row>
        <row r="71">
          <cell r="O71" t="str">
            <v>N</v>
          </cell>
          <cell r="P71" t="str">
            <v>NNNPM</v>
          </cell>
          <cell r="Q71">
            <v>48</v>
          </cell>
          <cell r="S71">
            <v>4.72</v>
          </cell>
          <cell r="T71">
            <v>4.2</v>
          </cell>
          <cell r="U71">
            <v>4.2</v>
          </cell>
          <cell r="V71">
            <v>-0.11020000000000001</v>
          </cell>
          <cell r="W71">
            <v>15400</v>
          </cell>
          <cell r="X71">
            <v>0</v>
          </cell>
          <cell r="Y71">
            <v>0</v>
          </cell>
          <cell r="Z71">
            <v>0</v>
          </cell>
          <cell r="AA71">
            <v>0</v>
          </cell>
          <cell r="AD71">
            <v>0</v>
          </cell>
          <cell r="AE71">
            <v>0</v>
          </cell>
          <cell r="AF71">
            <v>29568</v>
          </cell>
          <cell r="AG71">
            <v>0.04</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3</v>
          </cell>
          <cell r="AY71" t="str">
            <v>Rent &amp; Expenses</v>
          </cell>
        </row>
        <row r="72">
          <cell r="O72" t="str">
            <v>R</v>
          </cell>
          <cell r="P72" t="str">
            <v>NNNPM</v>
          </cell>
          <cell r="Q72">
            <v>12</v>
          </cell>
          <cell r="S72">
            <v>4.68</v>
          </cell>
          <cell r="T72">
            <v>4.9400000000000004</v>
          </cell>
          <cell r="U72">
            <v>4.9400000000000004</v>
          </cell>
          <cell r="V72">
            <v>5.5599999999999997E-2</v>
          </cell>
          <cell r="W72">
            <v>11461</v>
          </cell>
          <cell r="X72">
            <v>0.5</v>
          </cell>
          <cell r="Y72">
            <v>13920</v>
          </cell>
          <cell r="Z72">
            <v>0</v>
          </cell>
          <cell r="AA72">
            <v>0</v>
          </cell>
          <cell r="AD72">
            <v>0</v>
          </cell>
          <cell r="AE72">
            <v>0</v>
          </cell>
          <cell r="AF72">
            <v>2751</v>
          </cell>
          <cell r="AG72">
            <v>0.02</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3</v>
          </cell>
          <cell r="AY72" t="str">
            <v>Rent &amp; Expenses</v>
          </cell>
        </row>
        <row r="73">
          <cell r="O73" t="str">
            <v>R</v>
          </cell>
          <cell r="P73" t="str">
            <v>NNNPM</v>
          </cell>
          <cell r="Q73">
            <v>12</v>
          </cell>
          <cell r="S73">
            <v>3.89</v>
          </cell>
          <cell r="T73">
            <v>3.6</v>
          </cell>
          <cell r="U73">
            <v>3.6</v>
          </cell>
          <cell r="V73">
            <v>-7.46E-2</v>
          </cell>
          <cell r="W73">
            <v>5760</v>
          </cell>
          <cell r="X73">
            <v>0</v>
          </cell>
          <cell r="Y73">
            <v>0</v>
          </cell>
          <cell r="AA73">
            <v>0</v>
          </cell>
          <cell r="AD73">
            <v>0</v>
          </cell>
          <cell r="AE73">
            <v>0</v>
          </cell>
          <cell r="AF73">
            <v>2765</v>
          </cell>
          <cell r="AG73">
            <v>0.04</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3</v>
          </cell>
          <cell r="AY73" t="str">
            <v>Rent &amp; Expenses</v>
          </cell>
        </row>
        <row r="74">
          <cell r="O74" t="str">
            <v>N</v>
          </cell>
          <cell r="P74" t="str">
            <v>NNNPM</v>
          </cell>
          <cell r="Q74">
            <v>36</v>
          </cell>
          <cell r="R74">
            <v>0</v>
          </cell>
          <cell r="S74">
            <v>3.78</v>
          </cell>
          <cell r="T74">
            <v>3.6</v>
          </cell>
          <cell r="U74">
            <v>3.6</v>
          </cell>
          <cell r="V74">
            <v>-4.7600000000000003E-2</v>
          </cell>
          <cell r="W74">
            <v>9450</v>
          </cell>
          <cell r="X74">
            <v>0.25</v>
          </cell>
          <cell r="Y74">
            <v>7875</v>
          </cell>
          <cell r="Z74">
            <v>0</v>
          </cell>
          <cell r="AA74">
            <v>0</v>
          </cell>
          <cell r="AD74">
            <v>0</v>
          </cell>
          <cell r="AE74">
            <v>0</v>
          </cell>
          <cell r="AF74">
            <v>13608</v>
          </cell>
          <cell r="AG74">
            <v>0.04</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3</v>
          </cell>
          <cell r="AY74" t="str">
            <v>Rent &amp; Expenses</v>
          </cell>
        </row>
        <row r="75">
          <cell r="O75" t="str">
            <v>R</v>
          </cell>
          <cell r="P75" t="str">
            <v>NNNPM</v>
          </cell>
          <cell r="Q75">
            <v>36</v>
          </cell>
          <cell r="S75">
            <v>4.08</v>
          </cell>
          <cell r="T75">
            <v>3.06</v>
          </cell>
          <cell r="U75">
            <v>3.06</v>
          </cell>
          <cell r="V75">
            <v>-0.25</v>
          </cell>
          <cell r="W75">
            <v>10200</v>
          </cell>
          <cell r="X75">
            <v>0</v>
          </cell>
          <cell r="Y75">
            <v>0</v>
          </cell>
          <cell r="Z75">
            <v>0</v>
          </cell>
          <cell r="AA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3</v>
          </cell>
          <cell r="AY75" t="str">
            <v>Rent &amp; Expenses</v>
          </cell>
        </row>
        <row r="76">
          <cell r="O76" t="str">
            <v>N</v>
          </cell>
          <cell r="P76" t="str">
            <v>NNNPM</v>
          </cell>
          <cell r="Q76">
            <v>60</v>
          </cell>
          <cell r="S76">
            <v>3.9</v>
          </cell>
          <cell r="T76">
            <v>3</v>
          </cell>
          <cell r="U76">
            <v>3</v>
          </cell>
          <cell r="V76">
            <v>-0.23080000000000001</v>
          </cell>
          <cell r="W76">
            <v>9023</v>
          </cell>
          <cell r="X76">
            <v>1</v>
          </cell>
          <cell r="Y76">
            <v>36092</v>
          </cell>
          <cell r="Z76">
            <v>0</v>
          </cell>
          <cell r="AA76">
            <v>0</v>
          </cell>
          <cell r="AD76">
            <v>0</v>
          </cell>
          <cell r="AE76">
            <v>0</v>
          </cell>
          <cell r="AF76">
            <v>24362</v>
          </cell>
          <cell r="AG76">
            <v>4.4999999999999998E-2</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3</v>
          </cell>
          <cell r="AY76" t="str">
            <v>Rent &amp; Expenses</v>
          </cell>
        </row>
        <row r="77">
          <cell r="O77" t="str">
            <v>R</v>
          </cell>
          <cell r="P77" t="str">
            <v>NNNPM</v>
          </cell>
          <cell r="Q77">
            <v>60</v>
          </cell>
          <cell r="S77">
            <v>3.5</v>
          </cell>
          <cell r="T77">
            <v>3.25</v>
          </cell>
          <cell r="U77">
            <v>3.25</v>
          </cell>
          <cell r="V77">
            <v>-7.1400000000000005E-2</v>
          </cell>
          <cell r="W77">
            <v>16275</v>
          </cell>
          <cell r="X77">
            <v>0.5</v>
          </cell>
          <cell r="Y77">
            <v>30046</v>
          </cell>
          <cell r="Z77">
            <v>0</v>
          </cell>
          <cell r="AA77">
            <v>0</v>
          </cell>
          <cell r="AD77">
            <v>0</v>
          </cell>
          <cell r="AE77">
            <v>0</v>
          </cell>
          <cell r="AF77">
            <v>43942</v>
          </cell>
          <cell r="AG77">
            <v>4.4999999999999998E-2</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3</v>
          </cell>
          <cell r="AY77" t="str">
            <v>Rent &amp; Expenses</v>
          </cell>
        </row>
        <row r="78">
          <cell r="O78" t="str">
            <v>N</v>
          </cell>
          <cell r="P78" t="str">
            <v>NNNPM</v>
          </cell>
          <cell r="Q78">
            <v>60</v>
          </cell>
          <cell r="S78">
            <v>3.49</v>
          </cell>
          <cell r="T78">
            <v>3</v>
          </cell>
          <cell r="U78">
            <v>3</v>
          </cell>
          <cell r="V78">
            <v>-0.1404</v>
          </cell>
          <cell r="W78">
            <v>14023</v>
          </cell>
          <cell r="X78">
            <v>1.5</v>
          </cell>
          <cell r="Y78">
            <v>84138</v>
          </cell>
          <cell r="Z78">
            <v>0</v>
          </cell>
          <cell r="AA78">
            <v>0</v>
          </cell>
          <cell r="AD78">
            <v>0</v>
          </cell>
          <cell r="AE78">
            <v>0</v>
          </cell>
          <cell r="AF78">
            <v>37862</v>
          </cell>
          <cell r="AG78">
            <v>4.4999999999999998E-2</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3</v>
          </cell>
          <cell r="AY78" t="str">
            <v>Rent &amp; Expenses</v>
          </cell>
        </row>
        <row r="79">
          <cell r="O79" t="str">
            <v>R</v>
          </cell>
          <cell r="P79" t="str">
            <v>NNNPM</v>
          </cell>
          <cell r="Q79">
            <v>6</v>
          </cell>
          <cell r="S79">
            <v>3.62</v>
          </cell>
          <cell r="T79">
            <v>3.62</v>
          </cell>
          <cell r="U79">
            <v>3.62</v>
          </cell>
          <cell r="V79">
            <v>0</v>
          </cell>
          <cell r="W79">
            <v>11612</v>
          </cell>
          <cell r="X79">
            <v>0</v>
          </cell>
          <cell r="Y79">
            <v>0</v>
          </cell>
          <cell r="Z79">
            <v>0</v>
          </cell>
          <cell r="AA79">
            <v>0</v>
          </cell>
          <cell r="AD79">
            <v>0</v>
          </cell>
          <cell r="AE79">
            <v>0</v>
          </cell>
          <cell r="AF79">
            <v>3135</v>
          </cell>
          <cell r="AG79">
            <v>4.4999999999999998E-2</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3</v>
          </cell>
          <cell r="AY79" t="str">
            <v>Rent &amp; Expenses</v>
          </cell>
        </row>
        <row r="80">
          <cell r="O80" t="str">
            <v>N</v>
          </cell>
          <cell r="P80" t="str">
            <v>NNNPM</v>
          </cell>
          <cell r="Q80">
            <v>60</v>
          </cell>
          <cell r="S80">
            <v>3.96</v>
          </cell>
          <cell r="T80">
            <v>3.15</v>
          </cell>
          <cell r="U80">
            <v>3.15</v>
          </cell>
          <cell r="V80">
            <v>-0.20449999999999999</v>
          </cell>
          <cell r="W80">
            <v>11364</v>
          </cell>
          <cell r="X80">
            <v>1</v>
          </cell>
          <cell r="Y80">
            <v>43292</v>
          </cell>
          <cell r="Z80">
            <v>0</v>
          </cell>
          <cell r="AA80">
            <v>0</v>
          </cell>
          <cell r="AD80">
            <v>0</v>
          </cell>
          <cell r="AE80">
            <v>0</v>
          </cell>
          <cell r="AF80">
            <v>30683</v>
          </cell>
          <cell r="AG80">
            <v>4.4999999999999998E-2</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3</v>
          </cell>
          <cell r="AY80" t="str">
            <v>Rent &amp; Expenses</v>
          </cell>
        </row>
        <row r="81">
          <cell r="O81" t="str">
            <v>N</v>
          </cell>
          <cell r="P81" t="str">
            <v>NNNPM</v>
          </cell>
          <cell r="Q81">
            <v>60</v>
          </cell>
          <cell r="S81">
            <v>3.5</v>
          </cell>
          <cell r="T81">
            <v>3.15</v>
          </cell>
          <cell r="U81">
            <v>3.15</v>
          </cell>
          <cell r="V81">
            <v>-0.1</v>
          </cell>
          <cell r="W81">
            <v>10080</v>
          </cell>
          <cell r="X81">
            <v>1</v>
          </cell>
          <cell r="Y81">
            <v>38400</v>
          </cell>
          <cell r="Z81">
            <v>0</v>
          </cell>
          <cell r="AA81">
            <v>0</v>
          </cell>
          <cell r="AD81">
            <v>0</v>
          </cell>
          <cell r="AE81">
            <v>0</v>
          </cell>
          <cell r="AF81">
            <v>27216</v>
          </cell>
          <cell r="AG81">
            <v>4.4999999999999998E-2</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3</v>
          </cell>
          <cell r="AY81" t="str">
            <v>Rent &amp; Expenses</v>
          </cell>
        </row>
        <row r="82">
          <cell r="O82" t="str">
            <v>N</v>
          </cell>
          <cell r="P82" t="str">
            <v>NNNPM</v>
          </cell>
          <cell r="Q82">
            <v>60</v>
          </cell>
          <cell r="R82">
            <v>0</v>
          </cell>
          <cell r="S82">
            <v>1.8</v>
          </cell>
          <cell r="T82">
            <v>3</v>
          </cell>
          <cell r="U82">
            <v>3</v>
          </cell>
          <cell r="V82">
            <v>0.66669999999999996</v>
          </cell>
          <cell r="W82">
            <v>7073</v>
          </cell>
          <cell r="X82">
            <v>1</v>
          </cell>
          <cell r="Y82">
            <v>28292</v>
          </cell>
          <cell r="Z82">
            <v>0</v>
          </cell>
          <cell r="AA82">
            <v>0</v>
          </cell>
          <cell r="AD82">
            <v>0</v>
          </cell>
          <cell r="AE82">
            <v>0</v>
          </cell>
          <cell r="AF82">
            <v>19097</v>
          </cell>
          <cell r="AG82">
            <v>4.4999999999999998E-2</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3</v>
          </cell>
          <cell r="AY82" t="str">
            <v>Rent &amp; Expenses</v>
          </cell>
        </row>
        <row r="83">
          <cell r="O83" t="str">
            <v>R</v>
          </cell>
          <cell r="P83" t="str">
            <v>NNNPM</v>
          </cell>
          <cell r="Q83">
            <v>36</v>
          </cell>
          <cell r="S83">
            <v>3.1</v>
          </cell>
          <cell r="T83">
            <v>3.25</v>
          </cell>
          <cell r="U83">
            <v>3.25</v>
          </cell>
          <cell r="V83">
            <v>4.8399999999999999E-2</v>
          </cell>
          <cell r="W83">
            <v>10425</v>
          </cell>
          <cell r="X83">
            <v>0.5</v>
          </cell>
          <cell r="Y83">
            <v>19246</v>
          </cell>
          <cell r="Z83">
            <v>0</v>
          </cell>
          <cell r="AA83">
            <v>0</v>
          </cell>
          <cell r="AD83">
            <v>0</v>
          </cell>
          <cell r="AE83">
            <v>0</v>
          </cell>
          <cell r="AF83">
            <v>16888</v>
          </cell>
          <cell r="AG83">
            <v>4.4999999999999998E-2</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3</v>
          </cell>
          <cell r="AY83" t="str">
            <v>Rent &amp; Expenses</v>
          </cell>
        </row>
        <row r="84">
          <cell r="O84" t="str">
            <v>N</v>
          </cell>
          <cell r="P84" t="str">
            <v>NNNPM</v>
          </cell>
          <cell r="Q84">
            <v>36</v>
          </cell>
          <cell r="R84">
            <v>0</v>
          </cell>
          <cell r="S84">
            <v>6.5</v>
          </cell>
          <cell r="T84">
            <v>5</v>
          </cell>
          <cell r="U84">
            <v>5</v>
          </cell>
          <cell r="V84">
            <v>-0.23080000000000001</v>
          </cell>
          <cell r="W84">
            <v>4529</v>
          </cell>
          <cell r="X84">
            <v>2</v>
          </cell>
          <cell r="Y84">
            <v>21740</v>
          </cell>
          <cell r="Z84">
            <v>0</v>
          </cell>
          <cell r="AA84">
            <v>0</v>
          </cell>
          <cell r="AD84">
            <v>0</v>
          </cell>
          <cell r="AE84">
            <v>0</v>
          </cell>
          <cell r="AF84">
            <v>7337</v>
          </cell>
          <cell r="AG84">
            <v>4.4999999999999998E-2</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3</v>
          </cell>
          <cell r="AY84" t="str">
            <v>Rent &amp; Expenses</v>
          </cell>
        </row>
        <row r="85">
          <cell r="O85" t="str">
            <v>R</v>
          </cell>
          <cell r="P85" t="str">
            <v>NNNPM</v>
          </cell>
          <cell r="Q85">
            <v>36</v>
          </cell>
          <cell r="S85">
            <v>3.16</v>
          </cell>
          <cell r="T85">
            <v>3.25</v>
          </cell>
          <cell r="U85">
            <v>3.25</v>
          </cell>
          <cell r="V85">
            <v>2.8500000000000001E-2</v>
          </cell>
          <cell r="W85">
            <v>5533</v>
          </cell>
          <cell r="X85">
            <v>0.5</v>
          </cell>
          <cell r="Y85">
            <v>10216</v>
          </cell>
          <cell r="Z85">
            <v>0</v>
          </cell>
          <cell r="AA85">
            <v>0</v>
          </cell>
          <cell r="AD85">
            <v>0</v>
          </cell>
          <cell r="AE85">
            <v>0</v>
          </cell>
          <cell r="AF85">
            <v>8964</v>
          </cell>
          <cell r="AG85">
            <v>4.4999999999999998E-2</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3</v>
          </cell>
          <cell r="AY85" t="str">
            <v>Rent &amp; Expenses</v>
          </cell>
        </row>
        <row r="86">
          <cell r="O86" t="str">
            <v>R</v>
          </cell>
          <cell r="P86" t="str">
            <v>Gross</v>
          </cell>
          <cell r="Q86">
            <v>12</v>
          </cell>
          <cell r="S86">
            <v>1.38</v>
          </cell>
          <cell r="T86">
            <v>2.13</v>
          </cell>
          <cell r="U86">
            <v>0.93</v>
          </cell>
          <cell r="V86">
            <v>-0.3261</v>
          </cell>
          <cell r="W86">
            <v>19998</v>
          </cell>
          <cell r="X86">
            <v>0</v>
          </cell>
          <cell r="Y86">
            <v>0</v>
          </cell>
          <cell r="Z86">
            <v>0</v>
          </cell>
          <cell r="AA86">
            <v>0</v>
          </cell>
          <cell r="AD86">
            <v>0</v>
          </cell>
          <cell r="AE86">
            <v>0</v>
          </cell>
          <cell r="AF86">
            <v>10799</v>
          </cell>
          <cell r="AG86">
            <v>4.4999999999999998E-2</v>
          </cell>
          <cell r="AH86">
            <v>0</v>
          </cell>
          <cell r="AI86">
            <v>0</v>
          </cell>
          <cell r="AJ86">
            <v>0.81</v>
          </cell>
          <cell r="AK86">
            <v>0.05</v>
          </cell>
          <cell r="AL86">
            <v>0.23</v>
          </cell>
          <cell r="AM86">
            <v>0</v>
          </cell>
          <cell r="AN86">
            <v>0</v>
          </cell>
          <cell r="AO86">
            <v>0.11</v>
          </cell>
          <cell r="AP86">
            <v>0</v>
          </cell>
          <cell r="AQ86">
            <v>0</v>
          </cell>
          <cell r="AR86">
            <v>0</v>
          </cell>
          <cell r="AS86">
            <v>0</v>
          </cell>
          <cell r="AT86">
            <v>0</v>
          </cell>
          <cell r="AU86">
            <v>0</v>
          </cell>
          <cell r="AV86">
            <v>0</v>
          </cell>
          <cell r="AW86">
            <v>0</v>
          </cell>
          <cell r="AX86">
            <v>3</v>
          </cell>
          <cell r="AY86" t="str">
            <v>Rent &amp; Expenses</v>
          </cell>
        </row>
        <row r="87">
          <cell r="O87" t="str">
            <v>N</v>
          </cell>
          <cell r="P87" t="str">
            <v>NNNPM</v>
          </cell>
          <cell r="Q87">
            <v>24</v>
          </cell>
          <cell r="S87">
            <v>0.84</v>
          </cell>
          <cell r="T87">
            <v>2</v>
          </cell>
          <cell r="U87">
            <v>2</v>
          </cell>
          <cell r="V87">
            <v>1.381</v>
          </cell>
          <cell r="W87">
            <v>18777</v>
          </cell>
          <cell r="X87">
            <v>0</v>
          </cell>
          <cell r="Y87">
            <v>0</v>
          </cell>
          <cell r="Z87">
            <v>0</v>
          </cell>
          <cell r="AA87">
            <v>0</v>
          </cell>
          <cell r="AD87">
            <v>0</v>
          </cell>
          <cell r="AE87">
            <v>0</v>
          </cell>
          <cell r="AF87">
            <v>20279</v>
          </cell>
          <cell r="AG87">
            <v>4.4999999999999998E-2</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3</v>
          </cell>
          <cell r="AY87" t="str">
            <v>Rent &amp; Expenses</v>
          </cell>
        </row>
        <row r="88">
          <cell r="O88" t="str">
            <v>R</v>
          </cell>
          <cell r="P88" t="str">
            <v>NNNPM</v>
          </cell>
          <cell r="Q88">
            <v>36</v>
          </cell>
          <cell r="S88">
            <v>6.66</v>
          </cell>
          <cell r="T88">
            <v>5.5</v>
          </cell>
          <cell r="U88">
            <v>5.5</v>
          </cell>
          <cell r="V88">
            <v>-0.17419999999999999</v>
          </cell>
          <cell r="W88">
            <v>2404</v>
          </cell>
          <cell r="X88">
            <v>1</v>
          </cell>
          <cell r="Y88">
            <v>5244</v>
          </cell>
          <cell r="AA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3</v>
          </cell>
          <cell r="AY88" t="str">
            <v>Rent &amp; Expenses</v>
          </cell>
        </row>
        <row r="89">
          <cell r="O89" t="str">
            <v>N</v>
          </cell>
          <cell r="P89" t="str">
            <v>NNNPM</v>
          </cell>
          <cell r="Q89">
            <v>36</v>
          </cell>
          <cell r="S89">
            <v>3.74</v>
          </cell>
          <cell r="T89">
            <v>2.5</v>
          </cell>
          <cell r="U89">
            <v>2.5</v>
          </cell>
          <cell r="V89">
            <v>-0.33160000000000001</v>
          </cell>
          <cell r="W89">
            <v>3658</v>
          </cell>
          <cell r="X89">
            <v>1.5</v>
          </cell>
          <cell r="Y89">
            <v>26337</v>
          </cell>
          <cell r="Z89">
            <v>0</v>
          </cell>
          <cell r="AA89">
            <v>0</v>
          </cell>
          <cell r="AD89">
            <v>0</v>
          </cell>
          <cell r="AE89">
            <v>0</v>
          </cell>
          <cell r="AF89">
            <v>5926</v>
          </cell>
          <cell r="AG89">
            <v>4.4999999999999998E-2</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3</v>
          </cell>
          <cell r="AY89" t="str">
            <v>Rent &amp; Expenses</v>
          </cell>
        </row>
        <row r="90">
          <cell r="O90" t="str">
            <v>R</v>
          </cell>
          <cell r="P90" t="str">
            <v>NNNPM</v>
          </cell>
          <cell r="Q90">
            <v>12</v>
          </cell>
          <cell r="S90">
            <v>6.9</v>
          </cell>
          <cell r="T90">
            <v>6.9</v>
          </cell>
          <cell r="U90">
            <v>6.9</v>
          </cell>
          <cell r="V90">
            <v>0</v>
          </cell>
          <cell r="W90">
            <v>1284</v>
          </cell>
          <cell r="X90">
            <v>0</v>
          </cell>
          <cell r="Y90">
            <v>0</v>
          </cell>
          <cell r="AA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3</v>
          </cell>
          <cell r="AY90" t="str">
            <v>Rent &amp; Expenses</v>
          </cell>
        </row>
        <row r="91">
          <cell r="O91" t="str">
            <v>N</v>
          </cell>
          <cell r="P91" t="str">
            <v>NNNPM</v>
          </cell>
          <cell r="Q91">
            <v>36</v>
          </cell>
          <cell r="S91">
            <v>4.1100000000000003</v>
          </cell>
          <cell r="T91">
            <v>4.1100000000000003</v>
          </cell>
          <cell r="U91">
            <v>4.1100000000000003</v>
          </cell>
          <cell r="V91">
            <v>0</v>
          </cell>
          <cell r="W91">
            <v>1245</v>
          </cell>
          <cell r="X91">
            <v>0.5</v>
          </cell>
          <cell r="Y91">
            <v>1818</v>
          </cell>
          <cell r="Z91">
            <v>0</v>
          </cell>
          <cell r="AA91">
            <v>0</v>
          </cell>
          <cell r="AD91">
            <v>0</v>
          </cell>
          <cell r="AE91">
            <v>0</v>
          </cell>
          <cell r="AF91">
            <v>2017</v>
          </cell>
          <cell r="AG91">
            <v>4.4999999999999998E-2</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3</v>
          </cell>
          <cell r="AY91" t="str">
            <v>Rent &amp; Expenses</v>
          </cell>
        </row>
        <row r="92">
          <cell r="O92" t="str">
            <v>R</v>
          </cell>
          <cell r="P92" t="str">
            <v>NNNPM</v>
          </cell>
          <cell r="Q92">
            <v>24</v>
          </cell>
          <cell r="S92">
            <v>3.41</v>
          </cell>
          <cell r="T92">
            <v>3.4</v>
          </cell>
          <cell r="U92">
            <v>3.4</v>
          </cell>
          <cell r="V92">
            <v>-2.8999999999999998E-3</v>
          </cell>
          <cell r="W92">
            <v>2080</v>
          </cell>
          <cell r="X92">
            <v>0</v>
          </cell>
          <cell r="Y92">
            <v>0</v>
          </cell>
          <cell r="AA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3</v>
          </cell>
          <cell r="AY92" t="str">
            <v>Rent &amp; Expenses</v>
          </cell>
        </row>
        <row r="93">
          <cell r="O93" t="str">
            <v>R</v>
          </cell>
          <cell r="P93" t="str">
            <v>NNNPM</v>
          </cell>
          <cell r="Q93">
            <v>6</v>
          </cell>
          <cell r="S93">
            <v>3.29</v>
          </cell>
          <cell r="T93">
            <v>4</v>
          </cell>
          <cell r="U93">
            <v>4</v>
          </cell>
          <cell r="V93">
            <v>0.21579999999999999</v>
          </cell>
          <cell r="W93">
            <v>33806</v>
          </cell>
          <cell r="X93">
            <v>0</v>
          </cell>
          <cell r="Y93">
            <v>0</v>
          </cell>
          <cell r="Z93">
            <v>0</v>
          </cell>
          <cell r="AA93">
            <v>0</v>
          </cell>
          <cell r="AD93">
            <v>0</v>
          </cell>
          <cell r="AE93">
            <v>0</v>
          </cell>
          <cell r="AF93">
            <v>7302</v>
          </cell>
          <cell r="AG93">
            <v>3.5999999999999997E-2</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3</v>
          </cell>
          <cell r="AY93" t="str">
            <v>Rent &amp; Expenses</v>
          </cell>
        </row>
        <row r="94">
          <cell r="O94" t="str">
            <v>N</v>
          </cell>
          <cell r="P94" t="str">
            <v>NNNPM</v>
          </cell>
          <cell r="Q94">
            <v>24</v>
          </cell>
          <cell r="R94">
            <v>0</v>
          </cell>
          <cell r="S94">
            <v>3.29</v>
          </cell>
          <cell r="T94">
            <v>3.29</v>
          </cell>
          <cell r="U94">
            <v>3.29</v>
          </cell>
          <cell r="V94">
            <v>0</v>
          </cell>
          <cell r="W94">
            <v>27805</v>
          </cell>
          <cell r="X94">
            <v>0</v>
          </cell>
          <cell r="Y94">
            <v>0</v>
          </cell>
          <cell r="Z94">
            <v>0</v>
          </cell>
          <cell r="AA94">
            <v>0</v>
          </cell>
          <cell r="AD94">
            <v>0</v>
          </cell>
          <cell r="AE94">
            <v>0</v>
          </cell>
          <cell r="AF94">
            <v>30030</v>
          </cell>
          <cell r="AG94">
            <v>4.4999999999999998E-2</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3</v>
          </cell>
          <cell r="AY94" t="str">
            <v>Rent &amp; Expenses</v>
          </cell>
        </row>
        <row r="95">
          <cell r="O95" t="str">
            <v>N</v>
          </cell>
          <cell r="P95" t="str">
            <v>NNNPM</v>
          </cell>
          <cell r="Q95">
            <v>36</v>
          </cell>
          <cell r="R95">
            <v>0</v>
          </cell>
          <cell r="S95">
            <v>3.4</v>
          </cell>
          <cell r="T95">
            <v>2.75</v>
          </cell>
          <cell r="U95">
            <v>2.75</v>
          </cell>
          <cell r="V95">
            <v>-0.19120000000000001</v>
          </cell>
          <cell r="W95">
            <v>5972</v>
          </cell>
          <cell r="X95">
            <v>1.5</v>
          </cell>
          <cell r="Y95">
            <v>39090</v>
          </cell>
          <cell r="Z95">
            <v>0</v>
          </cell>
          <cell r="AA95">
            <v>0</v>
          </cell>
          <cell r="AD95">
            <v>0</v>
          </cell>
          <cell r="AE95">
            <v>0</v>
          </cell>
          <cell r="AF95">
            <v>9675</v>
          </cell>
          <cell r="AG95">
            <v>4.4999999999999998E-2</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3</v>
          </cell>
          <cell r="AY95" t="str">
            <v>Rent &amp; Expenses</v>
          </cell>
        </row>
        <row r="96">
          <cell r="O96" t="str">
            <v>R</v>
          </cell>
          <cell r="P96" t="str">
            <v>NNNPM</v>
          </cell>
          <cell r="Q96">
            <v>9</v>
          </cell>
          <cell r="S96">
            <v>3.1</v>
          </cell>
          <cell r="T96">
            <v>2.75</v>
          </cell>
          <cell r="U96">
            <v>2.75</v>
          </cell>
          <cell r="V96">
            <v>-0.1129</v>
          </cell>
          <cell r="W96">
            <v>18928</v>
          </cell>
          <cell r="X96">
            <v>0.5</v>
          </cell>
          <cell r="Y96">
            <v>41297</v>
          </cell>
          <cell r="Z96">
            <v>0</v>
          </cell>
          <cell r="AA96">
            <v>0</v>
          </cell>
          <cell r="AD96">
            <v>0</v>
          </cell>
          <cell r="AE96">
            <v>0</v>
          </cell>
          <cell r="AF96">
            <v>7666</v>
          </cell>
          <cell r="AG96">
            <v>4.4999999999999998E-2</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3</v>
          </cell>
          <cell r="AY96" t="str">
            <v>Rent &amp; Expenses</v>
          </cell>
        </row>
        <row r="97">
          <cell r="O97" t="str">
            <v>N</v>
          </cell>
          <cell r="P97" t="str">
            <v>NNNPM</v>
          </cell>
          <cell r="Q97">
            <v>36</v>
          </cell>
          <cell r="S97">
            <v>3.1</v>
          </cell>
          <cell r="T97">
            <v>2.75</v>
          </cell>
          <cell r="U97">
            <v>2.75</v>
          </cell>
          <cell r="V97">
            <v>-0.1129</v>
          </cell>
          <cell r="W97">
            <v>18928</v>
          </cell>
          <cell r="X97">
            <v>0</v>
          </cell>
          <cell r="Y97">
            <v>0</v>
          </cell>
          <cell r="Z97">
            <v>0</v>
          </cell>
          <cell r="AA97">
            <v>0</v>
          </cell>
          <cell r="AD97">
            <v>0</v>
          </cell>
          <cell r="AE97">
            <v>0</v>
          </cell>
          <cell r="AF97">
            <v>30663</v>
          </cell>
          <cell r="AG97">
            <v>4.4999999999999998E-2</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3</v>
          </cell>
          <cell r="AY97" t="str">
            <v>Rent &amp; Expenses</v>
          </cell>
        </row>
        <row r="98">
          <cell r="O98" t="str">
            <v>R</v>
          </cell>
          <cell r="P98" t="str">
            <v>NNNPM</v>
          </cell>
          <cell r="Q98">
            <v>24</v>
          </cell>
          <cell r="S98">
            <v>2.21</v>
          </cell>
          <cell r="T98">
            <v>2.25</v>
          </cell>
          <cell r="U98">
            <v>2.25</v>
          </cell>
          <cell r="V98">
            <v>1.8100000000000002E-2</v>
          </cell>
          <cell r="W98">
            <v>13013</v>
          </cell>
          <cell r="X98">
            <v>0</v>
          </cell>
          <cell r="Y98">
            <v>0</v>
          </cell>
          <cell r="Z98">
            <v>0</v>
          </cell>
          <cell r="AA98">
            <v>0</v>
          </cell>
          <cell r="AD98">
            <v>0</v>
          </cell>
          <cell r="AE98">
            <v>0</v>
          </cell>
          <cell r="AF98">
            <v>14055</v>
          </cell>
          <cell r="AG98">
            <v>4.4999999999999998E-2</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3</v>
          </cell>
          <cell r="AY98" t="str">
            <v>Rent &amp; Expenses</v>
          </cell>
        </row>
        <row r="99">
          <cell r="O99" t="str">
            <v>N</v>
          </cell>
          <cell r="P99" t="str">
            <v>NNNPM</v>
          </cell>
          <cell r="Q99">
            <v>12</v>
          </cell>
          <cell r="S99">
            <v>2.85</v>
          </cell>
          <cell r="T99">
            <v>2.85</v>
          </cell>
          <cell r="U99">
            <v>2.85</v>
          </cell>
          <cell r="V99">
            <v>0</v>
          </cell>
          <cell r="W99">
            <v>18359</v>
          </cell>
          <cell r="X99">
            <v>0</v>
          </cell>
          <cell r="Y99">
            <v>0</v>
          </cell>
          <cell r="Z99">
            <v>0</v>
          </cell>
          <cell r="AA99">
            <v>0</v>
          </cell>
          <cell r="AD99">
            <v>0</v>
          </cell>
          <cell r="AE99">
            <v>0</v>
          </cell>
          <cell r="AF99">
            <v>9914</v>
          </cell>
          <cell r="AG99">
            <v>4.4999999999999998E-2</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3</v>
          </cell>
          <cell r="AY99" t="str">
            <v>Rent &amp; Expenses</v>
          </cell>
        </row>
        <row r="100">
          <cell r="O100" t="str">
            <v>N</v>
          </cell>
          <cell r="P100" t="str">
            <v>NNNPM</v>
          </cell>
          <cell r="Q100">
            <v>36</v>
          </cell>
          <cell r="S100">
            <v>2.95</v>
          </cell>
          <cell r="T100">
            <v>2.75</v>
          </cell>
          <cell r="U100">
            <v>2.75</v>
          </cell>
          <cell r="V100">
            <v>-6.7799999999999999E-2</v>
          </cell>
          <cell r="W100">
            <v>4159</v>
          </cell>
          <cell r="X100">
            <v>0.5</v>
          </cell>
          <cell r="Y100">
            <v>9074</v>
          </cell>
          <cell r="Z100">
            <v>0</v>
          </cell>
          <cell r="AA100">
            <v>0</v>
          </cell>
          <cell r="AD100">
            <v>0</v>
          </cell>
          <cell r="AE100">
            <v>0</v>
          </cell>
          <cell r="AF100">
            <v>6737</v>
          </cell>
          <cell r="AG100">
            <v>4.4999999999999998E-2</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3</v>
          </cell>
          <cell r="AY100" t="str">
            <v>Rent &amp; Expenses</v>
          </cell>
        </row>
        <row r="101">
          <cell r="O101" t="str">
            <v>N</v>
          </cell>
          <cell r="P101" t="str">
            <v>NNNPM</v>
          </cell>
          <cell r="Q101">
            <v>24</v>
          </cell>
          <cell r="S101">
            <v>1.31</v>
          </cell>
          <cell r="T101">
            <v>2</v>
          </cell>
          <cell r="U101">
            <v>2</v>
          </cell>
          <cell r="V101">
            <v>0.52669999999999995</v>
          </cell>
          <cell r="W101">
            <v>3996</v>
          </cell>
          <cell r="X101">
            <v>1</v>
          </cell>
          <cell r="Y101">
            <v>23976</v>
          </cell>
          <cell r="Z101">
            <v>0</v>
          </cell>
          <cell r="AA101">
            <v>0</v>
          </cell>
          <cell r="AD101">
            <v>0</v>
          </cell>
          <cell r="AE101">
            <v>0</v>
          </cell>
          <cell r="AF101">
            <v>4316</v>
          </cell>
          <cell r="AG101">
            <v>4.4999999999999998E-2</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3</v>
          </cell>
          <cell r="AY101" t="str">
            <v>Rent &amp; Expenses</v>
          </cell>
        </row>
        <row r="102">
          <cell r="O102" t="str">
            <v>RL</v>
          </cell>
          <cell r="P102" t="str">
            <v>Gross</v>
          </cell>
          <cell r="Q102">
            <v>5</v>
          </cell>
          <cell r="R102">
            <v>0</v>
          </cell>
          <cell r="S102">
            <v>2.67</v>
          </cell>
          <cell r="T102">
            <v>2.4900000000000002</v>
          </cell>
          <cell r="U102">
            <v>2.4900000000000002</v>
          </cell>
          <cell r="V102">
            <v>-6.7400000000000002E-2</v>
          </cell>
          <cell r="W102">
            <v>3448</v>
          </cell>
          <cell r="X102">
            <v>4.78</v>
          </cell>
          <cell r="Y102">
            <v>79429</v>
          </cell>
          <cell r="Z102">
            <v>0</v>
          </cell>
          <cell r="AA102">
            <v>0</v>
          </cell>
          <cell r="AD102">
            <v>0</v>
          </cell>
          <cell r="AE102">
            <v>0</v>
          </cell>
          <cell r="AF102">
            <v>776</v>
          </cell>
          <cell r="AG102">
            <v>4.4999999999999998E-2</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3</v>
          </cell>
          <cell r="AY102" t="str">
            <v>Rent &amp; Expenses</v>
          </cell>
        </row>
        <row r="103">
          <cell r="O103" t="str">
            <v>RL</v>
          </cell>
          <cell r="P103" t="str">
            <v>NNNPM</v>
          </cell>
          <cell r="Q103">
            <v>60</v>
          </cell>
          <cell r="R103">
            <v>0</v>
          </cell>
          <cell r="S103">
            <v>2.67</v>
          </cell>
          <cell r="T103">
            <v>2.4900000000000002</v>
          </cell>
          <cell r="U103">
            <v>2.4900000000000002</v>
          </cell>
          <cell r="V103">
            <v>-6.7400000000000002E-2</v>
          </cell>
          <cell r="W103">
            <v>3448</v>
          </cell>
          <cell r="X103">
            <v>0</v>
          </cell>
          <cell r="Y103">
            <v>0</v>
          </cell>
          <cell r="Z103">
            <v>0</v>
          </cell>
          <cell r="AA103">
            <v>0</v>
          </cell>
          <cell r="AD103">
            <v>0</v>
          </cell>
          <cell r="AE103">
            <v>0</v>
          </cell>
          <cell r="AF103">
            <v>9310</v>
          </cell>
          <cell r="AG103">
            <v>4.4999999999999998E-2</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3</v>
          </cell>
          <cell r="AY103" t="str">
            <v>Rent &amp; Expenses</v>
          </cell>
        </row>
        <row r="104">
          <cell r="O104" t="str">
            <v>N</v>
          </cell>
          <cell r="P104" t="str">
            <v>NNNPM</v>
          </cell>
          <cell r="Q104">
            <v>36</v>
          </cell>
          <cell r="S104">
            <v>2.93</v>
          </cell>
          <cell r="T104">
            <v>2.75</v>
          </cell>
          <cell r="U104">
            <v>2.75</v>
          </cell>
          <cell r="V104">
            <v>-6.1400000000000003E-2</v>
          </cell>
          <cell r="W104">
            <v>9167</v>
          </cell>
          <cell r="X104">
            <v>0.5</v>
          </cell>
          <cell r="Y104">
            <v>20000</v>
          </cell>
          <cell r="Z104">
            <v>0</v>
          </cell>
          <cell r="AA104">
            <v>0</v>
          </cell>
          <cell r="AD104">
            <v>0</v>
          </cell>
          <cell r="AE104">
            <v>0</v>
          </cell>
          <cell r="AF104">
            <v>14850</v>
          </cell>
          <cell r="AG104">
            <v>4.4999999999999998E-2</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3</v>
          </cell>
          <cell r="AY104" t="str">
            <v>Rent &amp; Expenses</v>
          </cell>
        </row>
        <row r="105">
          <cell r="O105" t="str">
            <v>N</v>
          </cell>
          <cell r="P105" t="str">
            <v>NNNPM</v>
          </cell>
          <cell r="Q105">
            <v>36</v>
          </cell>
          <cell r="S105">
            <v>2.85</v>
          </cell>
          <cell r="T105">
            <v>2.6</v>
          </cell>
          <cell r="U105">
            <v>2.6</v>
          </cell>
          <cell r="V105">
            <v>-8.77E-2</v>
          </cell>
          <cell r="W105">
            <v>11107</v>
          </cell>
          <cell r="X105">
            <v>3.5</v>
          </cell>
          <cell r="Y105">
            <v>179424</v>
          </cell>
          <cell r="Z105">
            <v>0</v>
          </cell>
          <cell r="AA105">
            <v>0</v>
          </cell>
          <cell r="AD105">
            <v>0</v>
          </cell>
          <cell r="AE105">
            <v>0</v>
          </cell>
          <cell r="AF105">
            <v>17994</v>
          </cell>
          <cell r="AG105">
            <v>4.4999999999999998E-2</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3</v>
          </cell>
          <cell r="AY105" t="str">
            <v>Rent &amp; Expenses</v>
          </cell>
        </row>
        <row r="106">
          <cell r="O106" t="str">
            <v>R</v>
          </cell>
          <cell r="P106" t="str">
            <v>NNNPM</v>
          </cell>
          <cell r="Q106">
            <v>24</v>
          </cell>
          <cell r="S106">
            <v>3.05</v>
          </cell>
          <cell r="T106">
            <v>3.05</v>
          </cell>
          <cell r="U106">
            <v>3.05</v>
          </cell>
          <cell r="V106">
            <v>0</v>
          </cell>
          <cell r="W106">
            <v>1068</v>
          </cell>
          <cell r="X106">
            <v>0</v>
          </cell>
          <cell r="Y106">
            <v>0</v>
          </cell>
          <cell r="AA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3</v>
          </cell>
          <cell r="AY106" t="str">
            <v>Rent &amp; Expenses</v>
          </cell>
        </row>
        <row r="107">
          <cell r="O107" t="str">
            <v>N</v>
          </cell>
          <cell r="P107" t="str">
            <v>NNNPM</v>
          </cell>
          <cell r="S107">
            <v>2.9</v>
          </cell>
          <cell r="T107">
            <v>2.5</v>
          </cell>
          <cell r="U107">
            <v>0</v>
          </cell>
          <cell r="V107">
            <v>-1</v>
          </cell>
          <cell r="W107">
            <v>3008</v>
          </cell>
          <cell r="X107">
            <v>0.5</v>
          </cell>
          <cell r="Y107">
            <v>7218</v>
          </cell>
          <cell r="Z107">
            <v>0</v>
          </cell>
          <cell r="AA107">
            <v>0</v>
          </cell>
          <cell r="AD107">
            <v>0</v>
          </cell>
          <cell r="AE107">
            <v>0</v>
          </cell>
          <cell r="AF107">
            <v>0</v>
          </cell>
          <cell r="AG107">
            <v>4.4999999999999998E-2</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3</v>
          </cell>
          <cell r="AY107" t="str">
            <v>Rent &amp; Expenses</v>
          </cell>
        </row>
        <row r="108">
          <cell r="O108" t="str">
            <v>RL</v>
          </cell>
          <cell r="P108" t="str">
            <v>NNNPM</v>
          </cell>
          <cell r="Q108">
            <v>22</v>
          </cell>
          <cell r="R108">
            <v>0</v>
          </cell>
          <cell r="S108">
            <v>3.11</v>
          </cell>
          <cell r="T108">
            <v>2.87</v>
          </cell>
          <cell r="U108">
            <v>2.87</v>
          </cell>
          <cell r="V108">
            <v>-7.7200000000000005E-2</v>
          </cell>
          <cell r="W108">
            <v>6669</v>
          </cell>
          <cell r="X108">
            <v>0.1</v>
          </cell>
          <cell r="Y108">
            <v>2789</v>
          </cell>
          <cell r="Z108">
            <v>0</v>
          </cell>
          <cell r="AA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3</v>
          </cell>
          <cell r="AY108" t="str">
            <v>Rent &amp; Expenses</v>
          </cell>
        </row>
        <row r="109">
          <cell r="O109" t="str">
            <v>R</v>
          </cell>
          <cell r="P109" t="str">
            <v>NNNPM</v>
          </cell>
          <cell r="Q109">
            <v>36</v>
          </cell>
          <cell r="S109">
            <v>2.77</v>
          </cell>
          <cell r="T109">
            <v>2.85</v>
          </cell>
          <cell r="U109">
            <v>2.85</v>
          </cell>
          <cell r="V109">
            <v>2.8899999999999999E-2</v>
          </cell>
          <cell r="W109">
            <v>8541</v>
          </cell>
          <cell r="X109">
            <v>0.5</v>
          </cell>
          <cell r="Y109">
            <v>17981</v>
          </cell>
          <cell r="Z109">
            <v>0</v>
          </cell>
          <cell r="AA109">
            <v>0</v>
          </cell>
          <cell r="AD109">
            <v>0</v>
          </cell>
          <cell r="AE109">
            <v>0</v>
          </cell>
          <cell r="AF109">
            <v>13836</v>
          </cell>
          <cell r="AG109">
            <v>4.4999999999999998E-2</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3</v>
          </cell>
          <cell r="AY109" t="str">
            <v>Rent &amp; Expenses</v>
          </cell>
        </row>
        <row r="110">
          <cell r="O110" t="str">
            <v>N</v>
          </cell>
          <cell r="P110" t="str">
            <v>NNNPM</v>
          </cell>
          <cell r="Q110">
            <v>36</v>
          </cell>
          <cell r="S110">
            <v>3.11</v>
          </cell>
          <cell r="T110">
            <v>3.15</v>
          </cell>
          <cell r="U110">
            <v>3.15</v>
          </cell>
          <cell r="V110">
            <v>1.29E-2</v>
          </cell>
          <cell r="W110">
            <v>11789</v>
          </cell>
          <cell r="X110">
            <v>0.5</v>
          </cell>
          <cell r="Y110">
            <v>22456</v>
          </cell>
          <cell r="Z110">
            <v>0</v>
          </cell>
          <cell r="AA110">
            <v>0</v>
          </cell>
          <cell r="AD110">
            <v>0</v>
          </cell>
          <cell r="AE110">
            <v>0</v>
          </cell>
          <cell r="AF110">
            <v>19099</v>
          </cell>
          <cell r="AG110">
            <v>4.4999999999999998E-2</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3</v>
          </cell>
          <cell r="AY110" t="str">
            <v>Rent &amp; Expenses</v>
          </cell>
        </row>
        <row r="111">
          <cell r="O111" t="str">
            <v>R</v>
          </cell>
          <cell r="P111" t="str">
            <v>NNNPM</v>
          </cell>
          <cell r="Q111">
            <v>36</v>
          </cell>
          <cell r="S111">
            <v>2.2200000000000002</v>
          </cell>
          <cell r="T111">
            <v>2.35</v>
          </cell>
          <cell r="U111">
            <v>2.35</v>
          </cell>
          <cell r="V111">
            <v>5.8599999999999999E-2</v>
          </cell>
          <cell r="W111">
            <v>2264</v>
          </cell>
          <cell r="X111">
            <v>1</v>
          </cell>
          <cell r="Y111">
            <v>11560</v>
          </cell>
          <cell r="Z111">
            <v>0</v>
          </cell>
          <cell r="AA111">
            <v>0</v>
          </cell>
          <cell r="AD111">
            <v>0</v>
          </cell>
          <cell r="AE111">
            <v>0</v>
          </cell>
          <cell r="AF111">
            <v>3667</v>
          </cell>
          <cell r="AG111">
            <v>4.4999999999999998E-2</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3</v>
          </cell>
          <cell r="AY111" t="str">
            <v>Rent &amp; Expenses</v>
          </cell>
        </row>
        <row r="112">
          <cell r="O112" t="str">
            <v>N</v>
          </cell>
          <cell r="P112" t="str">
            <v>NNNPM</v>
          </cell>
          <cell r="Q112">
            <v>36</v>
          </cell>
          <cell r="S112">
            <v>3.38</v>
          </cell>
          <cell r="T112">
            <v>3</v>
          </cell>
          <cell r="U112">
            <v>3</v>
          </cell>
          <cell r="V112">
            <v>-0.1124</v>
          </cell>
          <cell r="W112">
            <v>7459</v>
          </cell>
          <cell r="X112">
            <v>1</v>
          </cell>
          <cell r="Y112">
            <v>29835</v>
          </cell>
          <cell r="Z112">
            <v>0</v>
          </cell>
          <cell r="AA112">
            <v>0</v>
          </cell>
          <cell r="AD112">
            <v>0</v>
          </cell>
          <cell r="AE112">
            <v>0</v>
          </cell>
          <cell r="AF112">
            <v>12083</v>
          </cell>
          <cell r="AG112">
            <v>4.4999999999999998E-2</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3</v>
          </cell>
          <cell r="AY112" t="str">
            <v>Rent &amp; Expenses</v>
          </cell>
        </row>
        <row r="113">
          <cell r="O113" t="str">
            <v>N</v>
          </cell>
          <cell r="P113" t="str">
            <v>NNNPM</v>
          </cell>
          <cell r="Q113">
            <v>36</v>
          </cell>
          <cell r="S113">
            <v>3.39</v>
          </cell>
          <cell r="T113">
            <v>3</v>
          </cell>
          <cell r="U113">
            <v>3</v>
          </cell>
          <cell r="V113">
            <v>-0.115</v>
          </cell>
          <cell r="W113">
            <v>13535</v>
          </cell>
          <cell r="X113">
            <v>2</v>
          </cell>
          <cell r="Y113">
            <v>108282</v>
          </cell>
          <cell r="Z113">
            <v>0</v>
          </cell>
          <cell r="AA113">
            <v>0</v>
          </cell>
          <cell r="AD113">
            <v>0</v>
          </cell>
          <cell r="AE113">
            <v>0</v>
          </cell>
          <cell r="AF113">
            <v>21927</v>
          </cell>
          <cell r="AG113">
            <v>4.4999999999999998E-2</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3</v>
          </cell>
          <cell r="AY113" t="str">
            <v>Rent &amp; Expenses</v>
          </cell>
        </row>
        <row r="114">
          <cell r="O114" t="str">
            <v>R</v>
          </cell>
          <cell r="P114" t="str">
            <v>NNNPM</v>
          </cell>
          <cell r="Q114">
            <v>24</v>
          </cell>
          <cell r="S114">
            <v>4.38</v>
          </cell>
          <cell r="T114">
            <v>4.5</v>
          </cell>
          <cell r="U114">
            <v>4.5</v>
          </cell>
          <cell r="V114">
            <v>2.7400000000000001E-2</v>
          </cell>
          <cell r="W114">
            <v>3090</v>
          </cell>
          <cell r="X114">
            <v>0</v>
          </cell>
          <cell r="Y114">
            <v>0</v>
          </cell>
          <cell r="Z114">
            <v>0</v>
          </cell>
          <cell r="AA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3</v>
          </cell>
          <cell r="AY114" t="str">
            <v>Rent &amp; Expenses</v>
          </cell>
        </row>
        <row r="115">
          <cell r="O115" t="str">
            <v>N</v>
          </cell>
          <cell r="P115" t="str">
            <v>Gross</v>
          </cell>
          <cell r="Q115">
            <v>5</v>
          </cell>
          <cell r="R115">
            <v>0</v>
          </cell>
          <cell r="S115">
            <v>3.3</v>
          </cell>
          <cell r="T115">
            <v>1.86</v>
          </cell>
          <cell r="U115">
            <v>1.86</v>
          </cell>
          <cell r="V115">
            <v>-0.43640000000000001</v>
          </cell>
          <cell r="W115">
            <v>3457</v>
          </cell>
          <cell r="X115">
            <v>0</v>
          </cell>
          <cell r="Y115">
            <v>0</v>
          </cell>
          <cell r="Z115">
            <v>0</v>
          </cell>
          <cell r="AA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3</v>
          </cell>
          <cell r="AY115" t="str">
            <v>Rent &amp; Expenses</v>
          </cell>
        </row>
        <row r="116">
          <cell r="O116" t="str">
            <v>N</v>
          </cell>
          <cell r="P116" t="str">
            <v>NNNPM</v>
          </cell>
          <cell r="Q116">
            <v>36</v>
          </cell>
          <cell r="S116">
            <v>3.3</v>
          </cell>
          <cell r="T116">
            <v>2.75</v>
          </cell>
          <cell r="U116">
            <v>2.75</v>
          </cell>
          <cell r="V116">
            <v>-0.16669999999999999</v>
          </cell>
          <cell r="W116">
            <v>5111</v>
          </cell>
          <cell r="X116">
            <v>0.5</v>
          </cell>
          <cell r="Y116">
            <v>11151</v>
          </cell>
          <cell r="Z116">
            <v>0</v>
          </cell>
          <cell r="AA116">
            <v>0</v>
          </cell>
          <cell r="AD116">
            <v>0</v>
          </cell>
          <cell r="AE116">
            <v>0</v>
          </cell>
          <cell r="AF116">
            <v>8280</v>
          </cell>
          <cell r="AG116">
            <v>4.4999999999999998E-2</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3</v>
          </cell>
          <cell r="AY116" t="str">
            <v>Rent &amp; Expenses</v>
          </cell>
        </row>
        <row r="117">
          <cell r="O117" t="str">
            <v>N</v>
          </cell>
          <cell r="P117" t="str">
            <v>Gross</v>
          </cell>
          <cell r="Q117">
            <v>11</v>
          </cell>
          <cell r="S117">
            <v>2.75</v>
          </cell>
          <cell r="T117">
            <v>2.54</v>
          </cell>
          <cell r="U117">
            <v>2.54</v>
          </cell>
          <cell r="V117">
            <v>-7.6399999999999996E-2</v>
          </cell>
          <cell r="W117">
            <v>55033</v>
          </cell>
          <cell r="X117">
            <v>0.56000000000000005</v>
          </cell>
          <cell r="Y117">
            <v>145600</v>
          </cell>
          <cell r="Z117">
            <v>0</v>
          </cell>
          <cell r="AA117">
            <v>0</v>
          </cell>
          <cell r="AD117">
            <v>0</v>
          </cell>
          <cell r="AE117">
            <v>0</v>
          </cell>
          <cell r="AF117">
            <v>27242</v>
          </cell>
          <cell r="AG117">
            <v>4.4999999999999998E-2</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3</v>
          </cell>
          <cell r="AY117" t="str">
            <v>Rent &amp; Expenses</v>
          </cell>
        </row>
        <row r="118">
          <cell r="O118" t="str">
            <v>R</v>
          </cell>
          <cell r="P118" t="str">
            <v>NNNPM</v>
          </cell>
          <cell r="Q118">
            <v>109</v>
          </cell>
          <cell r="S118">
            <v>2.54</v>
          </cell>
          <cell r="T118">
            <v>2.54</v>
          </cell>
          <cell r="U118">
            <v>2.54</v>
          </cell>
          <cell r="V118">
            <v>0</v>
          </cell>
          <cell r="W118">
            <v>55033</v>
          </cell>
          <cell r="X118">
            <v>0</v>
          </cell>
          <cell r="Y118">
            <v>0</v>
          </cell>
          <cell r="Z118">
            <v>0</v>
          </cell>
          <cell r="AA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3</v>
          </cell>
          <cell r="AY118" t="str">
            <v>Rent &amp; Expenses</v>
          </cell>
        </row>
        <row r="119">
          <cell r="O119" t="str">
            <v>N</v>
          </cell>
          <cell r="P119" t="str">
            <v>NNNPM</v>
          </cell>
          <cell r="Q119">
            <v>36</v>
          </cell>
          <cell r="S119">
            <v>3.15</v>
          </cell>
          <cell r="T119">
            <v>2.85</v>
          </cell>
          <cell r="U119">
            <v>2.85</v>
          </cell>
          <cell r="V119">
            <v>-9.5200000000000007E-2</v>
          </cell>
          <cell r="W119">
            <v>5654</v>
          </cell>
          <cell r="X119">
            <v>1</v>
          </cell>
          <cell r="Y119">
            <v>23808</v>
          </cell>
          <cell r="Z119">
            <v>0</v>
          </cell>
          <cell r="AA119">
            <v>0</v>
          </cell>
          <cell r="AD119">
            <v>0</v>
          </cell>
          <cell r="AE119">
            <v>0</v>
          </cell>
          <cell r="AF119">
            <v>9160</v>
          </cell>
          <cell r="AG119">
            <v>4.4999999999999998E-2</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3</v>
          </cell>
          <cell r="AY119" t="str">
            <v>Rent &amp; Expenses</v>
          </cell>
        </row>
        <row r="120">
          <cell r="O120" t="str">
            <v>N</v>
          </cell>
          <cell r="P120" t="str">
            <v>NNNPM</v>
          </cell>
          <cell r="Q120">
            <v>36</v>
          </cell>
          <cell r="S120">
            <v>3.15</v>
          </cell>
          <cell r="T120">
            <v>2.85</v>
          </cell>
          <cell r="U120">
            <v>2.85</v>
          </cell>
          <cell r="V120">
            <v>-9.5200000000000007E-2</v>
          </cell>
          <cell r="W120">
            <v>3800</v>
          </cell>
          <cell r="X120">
            <v>1</v>
          </cell>
          <cell r="Y120">
            <v>16000</v>
          </cell>
          <cell r="Z120">
            <v>0</v>
          </cell>
          <cell r="AA120">
            <v>0</v>
          </cell>
          <cell r="AD120">
            <v>0</v>
          </cell>
          <cell r="AE120">
            <v>0</v>
          </cell>
          <cell r="AF120">
            <v>6156</v>
          </cell>
          <cell r="AG120">
            <v>4.4999999999999998E-2</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3</v>
          </cell>
          <cell r="AY120" t="str">
            <v>Rent &amp; Expenses</v>
          </cell>
        </row>
        <row r="121">
          <cell r="O121" t="str">
            <v>N</v>
          </cell>
          <cell r="P121" t="str">
            <v>NNNPM</v>
          </cell>
          <cell r="Q121">
            <v>48</v>
          </cell>
          <cell r="S121">
            <v>3.15</v>
          </cell>
          <cell r="T121">
            <v>2.85</v>
          </cell>
          <cell r="U121">
            <v>2.85</v>
          </cell>
          <cell r="V121">
            <v>-9.5200000000000007E-2</v>
          </cell>
          <cell r="W121">
            <v>11281</v>
          </cell>
          <cell r="X121">
            <v>0.5</v>
          </cell>
          <cell r="Y121">
            <v>23750</v>
          </cell>
          <cell r="Z121">
            <v>0</v>
          </cell>
          <cell r="AA121">
            <v>0</v>
          </cell>
          <cell r="AD121">
            <v>0</v>
          </cell>
          <cell r="AE121">
            <v>0</v>
          </cell>
          <cell r="AF121">
            <v>24368</v>
          </cell>
          <cell r="AG121">
            <v>4.4999999999999998E-2</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3</v>
          </cell>
          <cell r="AY121" t="str">
            <v>Rent &amp; Expenses</v>
          </cell>
        </row>
        <row r="122">
          <cell r="O122" t="str">
            <v>N</v>
          </cell>
          <cell r="P122" t="str">
            <v>NNNPM</v>
          </cell>
          <cell r="Q122">
            <v>60</v>
          </cell>
          <cell r="S122">
            <v>2.0499999999999998</v>
          </cell>
          <cell r="T122">
            <v>2.0499999999999998</v>
          </cell>
          <cell r="U122">
            <v>2.0499999999999998</v>
          </cell>
          <cell r="V122">
            <v>0</v>
          </cell>
          <cell r="W122">
            <v>29852</v>
          </cell>
          <cell r="X122">
            <v>1</v>
          </cell>
          <cell r="Y122">
            <v>174741</v>
          </cell>
          <cell r="Z122">
            <v>0</v>
          </cell>
          <cell r="AA122">
            <v>0</v>
          </cell>
          <cell r="AD122">
            <v>0</v>
          </cell>
          <cell r="AE122">
            <v>0</v>
          </cell>
          <cell r="AF122">
            <v>80599</v>
          </cell>
          <cell r="AG122">
            <v>4.4999999999999998E-2</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3</v>
          </cell>
          <cell r="AY122" t="str">
            <v>Rent &amp; Expenses</v>
          </cell>
        </row>
        <row r="123">
          <cell r="O123" t="str">
            <v>R</v>
          </cell>
          <cell r="P123" t="str">
            <v>NNNPM</v>
          </cell>
          <cell r="Q123">
            <v>60</v>
          </cell>
          <cell r="S123">
            <v>3.05</v>
          </cell>
          <cell r="T123">
            <v>2.97</v>
          </cell>
          <cell r="U123">
            <v>2.97</v>
          </cell>
          <cell r="V123">
            <v>-2.6200000000000001E-2</v>
          </cell>
          <cell r="W123">
            <v>7689</v>
          </cell>
          <cell r="X123">
            <v>0</v>
          </cell>
          <cell r="Y123">
            <v>0</v>
          </cell>
          <cell r="Z123">
            <v>0</v>
          </cell>
          <cell r="AA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3</v>
          </cell>
          <cell r="AY123" t="str">
            <v>Rent &amp; Expenses</v>
          </cell>
        </row>
        <row r="124">
          <cell r="O124" t="str">
            <v>N</v>
          </cell>
          <cell r="P124" t="str">
            <v>NNNPM</v>
          </cell>
          <cell r="Q124">
            <v>36</v>
          </cell>
          <cell r="S124">
            <v>3.4</v>
          </cell>
          <cell r="T124">
            <v>3.25</v>
          </cell>
          <cell r="U124">
            <v>3.25</v>
          </cell>
          <cell r="V124">
            <v>-4.41E-2</v>
          </cell>
          <cell r="W124">
            <v>10833</v>
          </cell>
          <cell r="X124">
            <v>1</v>
          </cell>
          <cell r="Y124">
            <v>40000</v>
          </cell>
          <cell r="Z124">
            <v>0</v>
          </cell>
          <cell r="AA124">
            <v>0</v>
          </cell>
          <cell r="AD124">
            <v>0</v>
          </cell>
          <cell r="AE124">
            <v>0</v>
          </cell>
          <cell r="AF124">
            <v>17550</v>
          </cell>
          <cell r="AG124">
            <v>4.4999999999999998E-2</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3</v>
          </cell>
          <cell r="AY124" t="str">
            <v>Rent &amp; Expenses</v>
          </cell>
        </row>
        <row r="125">
          <cell r="O125" t="str">
            <v>N</v>
          </cell>
          <cell r="P125" t="str">
            <v>NNNPM</v>
          </cell>
          <cell r="Q125">
            <v>36</v>
          </cell>
          <cell r="R125">
            <v>0</v>
          </cell>
          <cell r="S125">
            <v>7.22</v>
          </cell>
          <cell r="T125">
            <v>6.75</v>
          </cell>
          <cell r="U125">
            <v>6.75</v>
          </cell>
          <cell r="V125">
            <v>-6.5100000000000005E-2</v>
          </cell>
          <cell r="W125">
            <v>1080</v>
          </cell>
          <cell r="X125">
            <v>0.5</v>
          </cell>
          <cell r="Y125">
            <v>960</v>
          </cell>
          <cell r="Z125">
            <v>0</v>
          </cell>
          <cell r="AA125">
            <v>0</v>
          </cell>
          <cell r="AD125">
            <v>0</v>
          </cell>
          <cell r="AE125">
            <v>0</v>
          </cell>
          <cell r="AF125">
            <v>1750</v>
          </cell>
          <cell r="AG125">
            <v>4.4999999999999998E-2</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3</v>
          </cell>
          <cell r="AY125" t="str">
            <v>Rent &amp; Expenses</v>
          </cell>
        </row>
        <row r="126">
          <cell r="O126" t="str">
            <v>N</v>
          </cell>
          <cell r="P126" t="str">
            <v>NNNPM</v>
          </cell>
          <cell r="Q126">
            <v>36</v>
          </cell>
          <cell r="S126">
            <v>3.5</v>
          </cell>
          <cell r="T126">
            <v>3.5</v>
          </cell>
          <cell r="U126">
            <v>3.5</v>
          </cell>
          <cell r="V126">
            <v>0</v>
          </cell>
          <cell r="W126">
            <v>5600</v>
          </cell>
          <cell r="X126">
            <v>1</v>
          </cell>
          <cell r="Y126">
            <v>19200</v>
          </cell>
          <cell r="Z126">
            <v>0</v>
          </cell>
          <cell r="AA126">
            <v>0</v>
          </cell>
          <cell r="AD126">
            <v>0</v>
          </cell>
          <cell r="AE126">
            <v>0</v>
          </cell>
          <cell r="AF126">
            <v>9072</v>
          </cell>
          <cell r="AG126">
            <v>4.4999999999999998E-2</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3</v>
          </cell>
          <cell r="AY126" t="str">
            <v>Rent &amp; Expenses</v>
          </cell>
        </row>
        <row r="127">
          <cell r="O127" t="str">
            <v>N</v>
          </cell>
          <cell r="P127" t="str">
            <v>NNNPM</v>
          </cell>
          <cell r="Q127">
            <v>48</v>
          </cell>
          <cell r="S127">
            <v>2.92</v>
          </cell>
          <cell r="T127">
            <v>2.75</v>
          </cell>
          <cell r="U127">
            <v>2.75</v>
          </cell>
          <cell r="V127">
            <v>-5.8200000000000002E-2</v>
          </cell>
          <cell r="W127">
            <v>84275</v>
          </cell>
          <cell r="X127">
            <v>1.03</v>
          </cell>
          <cell r="Y127">
            <v>378776</v>
          </cell>
          <cell r="Z127">
            <v>0</v>
          </cell>
          <cell r="AA127">
            <v>0</v>
          </cell>
          <cell r="AD127">
            <v>0</v>
          </cell>
          <cell r="AE127">
            <v>0</v>
          </cell>
          <cell r="AF127">
            <v>182033</v>
          </cell>
          <cell r="AG127">
            <v>4.4999999999999998E-2</v>
          </cell>
          <cell r="AH127">
            <v>91017</v>
          </cell>
          <cell r="AI127">
            <v>2.2499999999999999E-2</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3</v>
          </cell>
          <cell r="AY127" t="str">
            <v>Rent &amp; Expenses</v>
          </cell>
        </row>
        <row r="128">
          <cell r="O128" t="str">
            <v>N</v>
          </cell>
          <cell r="P128" t="str">
            <v>Gross</v>
          </cell>
          <cell r="Q128">
            <v>6</v>
          </cell>
          <cell r="R128">
            <v>0</v>
          </cell>
          <cell r="S128">
            <v>3.08</v>
          </cell>
          <cell r="T128">
            <v>2.2400000000000002</v>
          </cell>
          <cell r="U128">
            <v>2.2400000000000002</v>
          </cell>
          <cell r="V128">
            <v>-0.2727</v>
          </cell>
          <cell r="W128">
            <v>23801</v>
          </cell>
          <cell r="X128">
            <v>1.73</v>
          </cell>
          <cell r="Y128">
            <v>220585</v>
          </cell>
          <cell r="Z128">
            <v>0</v>
          </cell>
          <cell r="AA128">
            <v>0</v>
          </cell>
          <cell r="AD128">
            <v>0</v>
          </cell>
          <cell r="AE128">
            <v>0</v>
          </cell>
          <cell r="AF128">
            <v>6441</v>
          </cell>
          <cell r="AG128">
            <v>4.5100000000000001E-2</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3</v>
          </cell>
          <cell r="AY128" t="str">
            <v>Rent &amp; Expenses</v>
          </cell>
        </row>
        <row r="129">
          <cell r="O129" t="str">
            <v>N</v>
          </cell>
          <cell r="P129" t="str">
            <v>NNNPM</v>
          </cell>
          <cell r="Q129">
            <v>78</v>
          </cell>
          <cell r="R129">
            <v>0</v>
          </cell>
          <cell r="S129">
            <v>2.2400000000000002</v>
          </cell>
          <cell r="T129">
            <v>2.2400000000000002</v>
          </cell>
          <cell r="U129">
            <v>2.2400000000000002</v>
          </cell>
          <cell r="V129">
            <v>0</v>
          </cell>
          <cell r="W129">
            <v>23801</v>
          </cell>
          <cell r="X129">
            <v>0</v>
          </cell>
          <cell r="Y129">
            <v>0</v>
          </cell>
          <cell r="Z129">
            <v>0</v>
          </cell>
          <cell r="AA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3</v>
          </cell>
          <cell r="AY129" t="str">
            <v>Rent &amp; Expenses</v>
          </cell>
        </row>
        <row r="130">
          <cell r="O130" t="str">
            <v>N</v>
          </cell>
          <cell r="P130" t="str">
            <v>NNNPM</v>
          </cell>
          <cell r="Q130">
            <v>60</v>
          </cell>
          <cell r="R130">
            <v>0</v>
          </cell>
          <cell r="S130">
            <v>3.44</v>
          </cell>
          <cell r="T130">
            <v>2.5</v>
          </cell>
          <cell r="U130">
            <v>2.5</v>
          </cell>
          <cell r="V130">
            <v>-0.27329999999999999</v>
          </cell>
          <cell r="W130">
            <v>14550</v>
          </cell>
          <cell r="X130">
            <v>0.25</v>
          </cell>
          <cell r="Y130">
            <v>17460</v>
          </cell>
          <cell r="Z130">
            <v>0</v>
          </cell>
          <cell r="AA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3</v>
          </cell>
          <cell r="AY130" t="str">
            <v>Rent &amp; Expenses</v>
          </cell>
        </row>
        <row r="131">
          <cell r="O131" t="str">
            <v>N</v>
          </cell>
          <cell r="P131" t="str">
            <v>NNNPM</v>
          </cell>
          <cell r="Q131">
            <v>60</v>
          </cell>
          <cell r="S131">
            <v>3.75</v>
          </cell>
          <cell r="T131">
            <v>3.25</v>
          </cell>
          <cell r="U131">
            <v>3.25</v>
          </cell>
          <cell r="V131">
            <v>-0.1333</v>
          </cell>
          <cell r="W131">
            <v>11406</v>
          </cell>
          <cell r="X131">
            <v>0.5</v>
          </cell>
          <cell r="Y131">
            <v>21057</v>
          </cell>
          <cell r="Z131">
            <v>0</v>
          </cell>
          <cell r="AA131">
            <v>0</v>
          </cell>
          <cell r="AD131">
            <v>0</v>
          </cell>
          <cell r="AE131">
            <v>0</v>
          </cell>
          <cell r="AF131">
            <v>30795</v>
          </cell>
          <cell r="AG131">
            <v>4.4999999999999998E-2</v>
          </cell>
          <cell r="AH131">
            <v>15398</v>
          </cell>
          <cell r="AI131">
            <v>2.2499999999999999E-2</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3</v>
          </cell>
          <cell r="AY131" t="str">
            <v>Rent &amp; Expenses</v>
          </cell>
        </row>
        <row r="132">
          <cell r="O132" t="str">
            <v>R</v>
          </cell>
          <cell r="P132" t="str">
            <v>NNNPM</v>
          </cell>
          <cell r="Q132">
            <v>60</v>
          </cell>
          <cell r="R132">
            <v>0</v>
          </cell>
          <cell r="S132">
            <v>3.52</v>
          </cell>
          <cell r="T132">
            <v>3.52</v>
          </cell>
          <cell r="U132">
            <v>3.52</v>
          </cell>
          <cell r="V132">
            <v>0</v>
          </cell>
          <cell r="W132">
            <v>32384</v>
          </cell>
          <cell r="X132">
            <v>1</v>
          </cell>
          <cell r="Y132">
            <v>110400</v>
          </cell>
          <cell r="Z132">
            <v>0</v>
          </cell>
          <cell r="AA132">
            <v>0</v>
          </cell>
          <cell r="AD132">
            <v>0</v>
          </cell>
          <cell r="AE132">
            <v>0</v>
          </cell>
          <cell r="AF132">
            <v>87437</v>
          </cell>
          <cell r="AG132">
            <v>4.4999999999999998E-2</v>
          </cell>
          <cell r="AH132">
            <v>43718</v>
          </cell>
          <cell r="AI132">
            <v>2.2499999999999999E-2</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3</v>
          </cell>
          <cell r="AY132" t="str">
            <v>Rent &amp; Expenses</v>
          </cell>
        </row>
        <row r="133">
          <cell r="O133" t="str">
            <v>N</v>
          </cell>
          <cell r="P133" t="str">
            <v>NNNPM</v>
          </cell>
          <cell r="Q133">
            <v>36</v>
          </cell>
          <cell r="S133">
            <v>3.17</v>
          </cell>
          <cell r="T133">
            <v>3.25</v>
          </cell>
          <cell r="U133">
            <v>3.25</v>
          </cell>
          <cell r="V133">
            <v>2.52E-2</v>
          </cell>
          <cell r="W133">
            <v>6435</v>
          </cell>
          <cell r="X133">
            <v>0.5</v>
          </cell>
          <cell r="Y133">
            <v>11880</v>
          </cell>
          <cell r="Z133">
            <v>0</v>
          </cell>
          <cell r="AA133">
            <v>0</v>
          </cell>
          <cell r="AD133">
            <v>0</v>
          </cell>
          <cell r="AE133">
            <v>0</v>
          </cell>
          <cell r="AF133">
            <v>10425</v>
          </cell>
          <cell r="AG133">
            <v>4.4999999999999998E-2</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3</v>
          </cell>
          <cell r="AY133" t="str">
            <v>Rent &amp; Expenses</v>
          </cell>
        </row>
        <row r="134">
          <cell r="O134" t="str">
            <v>N</v>
          </cell>
          <cell r="P134" t="str">
            <v>NNNPM</v>
          </cell>
          <cell r="Q134">
            <v>36</v>
          </cell>
          <cell r="S134">
            <v>2.75</v>
          </cell>
          <cell r="T134">
            <v>2.75</v>
          </cell>
          <cell r="U134">
            <v>2.75</v>
          </cell>
          <cell r="V134">
            <v>0</v>
          </cell>
          <cell r="W134">
            <v>3317</v>
          </cell>
          <cell r="X134">
            <v>3</v>
          </cell>
          <cell r="Y134">
            <v>43425</v>
          </cell>
          <cell r="Z134">
            <v>0</v>
          </cell>
          <cell r="AA134">
            <v>0</v>
          </cell>
          <cell r="AD134">
            <v>0</v>
          </cell>
          <cell r="AE134">
            <v>0</v>
          </cell>
          <cell r="AF134">
            <v>5374</v>
          </cell>
          <cell r="AG134">
            <v>4.4999999999999998E-2</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3</v>
          </cell>
          <cell r="AY134" t="str">
            <v>Rent &amp; Expenses</v>
          </cell>
        </row>
        <row r="135">
          <cell r="O135" t="str">
            <v>N</v>
          </cell>
          <cell r="P135" t="str">
            <v>NNNPM</v>
          </cell>
          <cell r="Q135">
            <v>60</v>
          </cell>
          <cell r="S135">
            <v>1.83</v>
          </cell>
          <cell r="T135">
            <v>2.75</v>
          </cell>
          <cell r="U135">
            <v>2.75</v>
          </cell>
          <cell r="V135">
            <v>0.50270000000000004</v>
          </cell>
          <cell r="W135">
            <v>36392</v>
          </cell>
          <cell r="X135">
            <v>0.66</v>
          </cell>
          <cell r="Y135">
            <v>104808</v>
          </cell>
          <cell r="Z135">
            <v>0</v>
          </cell>
          <cell r="AA135">
            <v>0</v>
          </cell>
          <cell r="AD135">
            <v>0</v>
          </cell>
          <cell r="AE135">
            <v>0</v>
          </cell>
          <cell r="AF135">
            <v>98258</v>
          </cell>
          <cell r="AG135">
            <v>4.4999999999999998E-2</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3</v>
          </cell>
          <cell r="AY135" t="str">
            <v>Rent &amp; Expenses</v>
          </cell>
        </row>
        <row r="136">
          <cell r="O136" t="str">
            <v>N</v>
          </cell>
          <cell r="P136" t="str">
            <v>NNNPM</v>
          </cell>
          <cell r="Q136">
            <v>60</v>
          </cell>
          <cell r="R136">
            <v>0</v>
          </cell>
          <cell r="S136">
            <v>1.83</v>
          </cell>
          <cell r="T136">
            <v>2.5</v>
          </cell>
          <cell r="U136">
            <v>2.5</v>
          </cell>
          <cell r="V136">
            <v>0.36609999999999998</v>
          </cell>
          <cell r="W136">
            <v>10667</v>
          </cell>
          <cell r="X136">
            <v>0</v>
          </cell>
          <cell r="Y136">
            <v>0</v>
          </cell>
          <cell r="Z136">
            <v>0</v>
          </cell>
          <cell r="AA136">
            <v>0</v>
          </cell>
          <cell r="AD136">
            <v>0</v>
          </cell>
          <cell r="AE136">
            <v>0</v>
          </cell>
          <cell r="AF136">
            <v>28800</v>
          </cell>
          <cell r="AG136">
            <v>4.4999999999999998E-2</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3</v>
          </cell>
          <cell r="AY136" t="str">
            <v>Rent &amp; Expenses</v>
          </cell>
        </row>
        <row r="137">
          <cell r="O137" t="str">
            <v>N</v>
          </cell>
          <cell r="P137" t="str">
            <v>NNNPM</v>
          </cell>
          <cell r="Q137">
            <v>12</v>
          </cell>
          <cell r="S137">
            <v>1.83</v>
          </cell>
          <cell r="T137">
            <v>2.5</v>
          </cell>
          <cell r="U137">
            <v>2.5</v>
          </cell>
          <cell r="V137">
            <v>0.36609999999999998</v>
          </cell>
          <cell r="W137">
            <v>20833</v>
          </cell>
          <cell r="X137">
            <v>0.14000000000000001</v>
          </cell>
          <cell r="Y137">
            <v>14000</v>
          </cell>
          <cell r="Z137">
            <v>0</v>
          </cell>
          <cell r="AA137">
            <v>0</v>
          </cell>
          <cell r="AD137">
            <v>0</v>
          </cell>
          <cell r="AE137">
            <v>0</v>
          </cell>
          <cell r="AF137">
            <v>11250</v>
          </cell>
          <cell r="AG137">
            <v>4.4999999999999998E-2</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3</v>
          </cell>
          <cell r="AY137" t="str">
            <v>Rent &amp; Expenses</v>
          </cell>
        </row>
        <row r="138">
          <cell r="O138" t="str">
            <v>N</v>
          </cell>
          <cell r="P138" t="str">
            <v>NNNPM</v>
          </cell>
          <cell r="Q138">
            <v>60</v>
          </cell>
          <cell r="S138">
            <v>1.83</v>
          </cell>
          <cell r="T138">
            <v>2.5</v>
          </cell>
          <cell r="U138">
            <v>2.5</v>
          </cell>
          <cell r="V138">
            <v>0.36609999999999998</v>
          </cell>
          <cell r="W138">
            <v>11713</v>
          </cell>
          <cell r="X138">
            <v>0</v>
          </cell>
          <cell r="Y138">
            <v>0</v>
          </cell>
          <cell r="Z138">
            <v>0</v>
          </cell>
          <cell r="AA138">
            <v>0</v>
          </cell>
          <cell r="AD138">
            <v>0</v>
          </cell>
          <cell r="AE138">
            <v>0</v>
          </cell>
          <cell r="AF138">
            <v>31624</v>
          </cell>
          <cell r="AG138">
            <v>4.4999999999999998E-2</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3</v>
          </cell>
          <cell r="AY138" t="str">
            <v>Rent &amp; Expenses</v>
          </cell>
        </row>
        <row r="139">
          <cell r="O139" t="str">
            <v>R</v>
          </cell>
          <cell r="P139" t="str">
            <v>NNNPM</v>
          </cell>
          <cell r="Q139">
            <v>36</v>
          </cell>
          <cell r="S139">
            <v>2.77</v>
          </cell>
          <cell r="T139">
            <v>2.8</v>
          </cell>
          <cell r="U139">
            <v>2.8</v>
          </cell>
          <cell r="V139">
            <v>1.0800000000000001E-2</v>
          </cell>
          <cell r="W139">
            <v>2759</v>
          </cell>
          <cell r="X139">
            <v>0</v>
          </cell>
          <cell r="Y139">
            <v>0</v>
          </cell>
          <cell r="Z139">
            <v>0</v>
          </cell>
          <cell r="AA139">
            <v>0</v>
          </cell>
          <cell r="AD139">
            <v>0</v>
          </cell>
          <cell r="AE139">
            <v>0</v>
          </cell>
          <cell r="AF139">
            <v>4470</v>
          </cell>
          <cell r="AG139">
            <v>4.4999999999999998E-2</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3</v>
          </cell>
          <cell r="AY139" t="str">
            <v>Rent &amp; Expenses</v>
          </cell>
        </row>
        <row r="140">
          <cell r="O140" t="str">
            <v>R</v>
          </cell>
          <cell r="P140" t="str">
            <v>NNNPM</v>
          </cell>
          <cell r="Q140">
            <v>24</v>
          </cell>
          <cell r="R140">
            <v>0</v>
          </cell>
          <cell r="S140">
            <v>1.87</v>
          </cell>
          <cell r="T140">
            <v>2.25</v>
          </cell>
          <cell r="U140">
            <v>2.25</v>
          </cell>
          <cell r="V140">
            <v>0.20319999999999999</v>
          </cell>
          <cell r="W140">
            <v>7200</v>
          </cell>
          <cell r="X140">
            <v>0</v>
          </cell>
          <cell r="Y140">
            <v>0</v>
          </cell>
          <cell r="Z140">
            <v>0</v>
          </cell>
          <cell r="AA140">
            <v>0</v>
          </cell>
          <cell r="AD140">
            <v>0</v>
          </cell>
          <cell r="AE140">
            <v>0</v>
          </cell>
          <cell r="AF140">
            <v>7776</v>
          </cell>
          <cell r="AG140">
            <v>4.4999999999999998E-2</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3</v>
          </cell>
          <cell r="AY140" t="str">
            <v>Rent &amp; Expenses</v>
          </cell>
        </row>
        <row r="141">
          <cell r="O141" t="str">
            <v>N</v>
          </cell>
          <cell r="P141" t="str">
            <v>NNNPM</v>
          </cell>
          <cell r="Q141">
            <v>60</v>
          </cell>
          <cell r="R141">
            <v>0</v>
          </cell>
          <cell r="S141">
            <v>3.3</v>
          </cell>
          <cell r="T141">
            <v>3</v>
          </cell>
          <cell r="U141">
            <v>3</v>
          </cell>
          <cell r="V141">
            <v>-9.0899999999999995E-2</v>
          </cell>
          <cell r="W141">
            <v>14400</v>
          </cell>
          <cell r="X141">
            <v>1</v>
          </cell>
          <cell r="Y141">
            <v>57600</v>
          </cell>
          <cell r="Z141">
            <v>0</v>
          </cell>
          <cell r="AA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3</v>
          </cell>
          <cell r="AY141" t="str">
            <v>Rent &amp; Expenses</v>
          </cell>
        </row>
        <row r="142">
          <cell r="O142" t="str">
            <v>N</v>
          </cell>
          <cell r="P142" t="str">
            <v>NNNPM</v>
          </cell>
          <cell r="Q142">
            <v>60</v>
          </cell>
          <cell r="R142">
            <v>0</v>
          </cell>
          <cell r="S142">
            <v>3.3</v>
          </cell>
          <cell r="T142">
            <v>2.25</v>
          </cell>
          <cell r="U142">
            <v>2.25</v>
          </cell>
          <cell r="V142">
            <v>-0.31819999999999998</v>
          </cell>
          <cell r="W142">
            <v>3150</v>
          </cell>
          <cell r="X142">
            <v>0.25</v>
          </cell>
          <cell r="Y142">
            <v>4200</v>
          </cell>
          <cell r="Z142">
            <v>0</v>
          </cell>
          <cell r="AA142">
            <v>0</v>
          </cell>
          <cell r="AD142">
            <v>0</v>
          </cell>
          <cell r="AE142">
            <v>0</v>
          </cell>
          <cell r="AF142">
            <v>8505</v>
          </cell>
          <cell r="AG142">
            <v>4.4999999999999998E-2</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3</v>
          </cell>
          <cell r="AY142" t="str">
            <v>Rent &amp; Expenses</v>
          </cell>
        </row>
        <row r="143">
          <cell r="O143" t="str">
            <v>N</v>
          </cell>
          <cell r="P143" t="str">
            <v>NNNPM</v>
          </cell>
          <cell r="Q143">
            <v>60</v>
          </cell>
          <cell r="S143">
            <v>3.7</v>
          </cell>
          <cell r="T143">
            <v>3.25</v>
          </cell>
          <cell r="U143">
            <v>3.25</v>
          </cell>
          <cell r="V143">
            <v>-0.1216</v>
          </cell>
          <cell r="W143">
            <v>16088</v>
          </cell>
          <cell r="X143">
            <v>1</v>
          </cell>
          <cell r="Y143">
            <v>59400</v>
          </cell>
          <cell r="Z143">
            <v>0</v>
          </cell>
          <cell r="AA143">
            <v>0</v>
          </cell>
          <cell r="AD143">
            <v>0</v>
          </cell>
          <cell r="AE143">
            <v>0</v>
          </cell>
          <cell r="AF143">
            <v>43436</v>
          </cell>
          <cell r="AG143">
            <v>4.4999999999999998E-2</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3</v>
          </cell>
          <cell r="AY143" t="str">
            <v>Rent &amp; Expenses</v>
          </cell>
        </row>
        <row r="144">
          <cell r="O144" t="str">
            <v>R</v>
          </cell>
          <cell r="P144" t="str">
            <v>NNNPM</v>
          </cell>
          <cell r="Q144">
            <v>12</v>
          </cell>
          <cell r="S144">
            <v>3.45</v>
          </cell>
          <cell r="T144">
            <v>3.25</v>
          </cell>
          <cell r="U144">
            <v>3.25</v>
          </cell>
          <cell r="V144">
            <v>-5.8000000000000003E-2</v>
          </cell>
          <cell r="W144">
            <v>62129</v>
          </cell>
          <cell r="X144">
            <v>1</v>
          </cell>
          <cell r="Y144">
            <v>229400</v>
          </cell>
          <cell r="Z144">
            <v>0</v>
          </cell>
          <cell r="AA144">
            <v>0</v>
          </cell>
          <cell r="AD144">
            <v>0</v>
          </cell>
          <cell r="AE144">
            <v>0</v>
          </cell>
          <cell r="AF144">
            <v>16775</v>
          </cell>
          <cell r="AG144">
            <v>2.2499999999999999E-2</v>
          </cell>
          <cell r="AH144">
            <v>16775</v>
          </cell>
          <cell r="AI144">
            <v>2.2499999999999999E-2</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3</v>
          </cell>
          <cell r="AY144" t="str">
            <v>Rent &amp; Expenses</v>
          </cell>
        </row>
        <row r="145">
          <cell r="O145" t="str">
            <v>R</v>
          </cell>
          <cell r="P145" t="str">
            <v>NNNPM</v>
          </cell>
          <cell r="Q145">
            <v>36</v>
          </cell>
          <cell r="S145">
            <v>3.6</v>
          </cell>
          <cell r="T145">
            <v>3.25</v>
          </cell>
          <cell r="U145">
            <v>3.25</v>
          </cell>
          <cell r="V145">
            <v>-9.7199999999999995E-2</v>
          </cell>
          <cell r="W145">
            <v>4088</v>
          </cell>
          <cell r="X145">
            <v>1</v>
          </cell>
          <cell r="Y145">
            <v>15093</v>
          </cell>
          <cell r="Z145">
            <v>0</v>
          </cell>
          <cell r="AA145">
            <v>0</v>
          </cell>
          <cell r="AD145">
            <v>0</v>
          </cell>
          <cell r="AE145">
            <v>0</v>
          </cell>
          <cell r="AF145">
            <v>6622</v>
          </cell>
          <cell r="AG145">
            <v>4.4999999999999998E-2</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3</v>
          </cell>
          <cell r="AY145" t="str">
            <v>Rent &amp; Expenses</v>
          </cell>
        </row>
        <row r="146">
          <cell r="O146" t="str">
            <v>N</v>
          </cell>
          <cell r="P146" t="str">
            <v>NNNPM</v>
          </cell>
          <cell r="Q146">
            <v>36</v>
          </cell>
          <cell r="S146">
            <v>3.25</v>
          </cell>
          <cell r="T146">
            <v>2.75</v>
          </cell>
          <cell r="U146">
            <v>2.75</v>
          </cell>
          <cell r="V146">
            <v>-0.15379999999999999</v>
          </cell>
          <cell r="W146">
            <v>10566</v>
          </cell>
          <cell r="X146">
            <v>1</v>
          </cell>
          <cell r="Y146">
            <v>46104</v>
          </cell>
          <cell r="Z146">
            <v>0</v>
          </cell>
          <cell r="AA146">
            <v>0</v>
          </cell>
          <cell r="AD146">
            <v>0</v>
          </cell>
          <cell r="AE146">
            <v>0</v>
          </cell>
          <cell r="AF146">
            <v>17116</v>
          </cell>
          <cell r="AG146">
            <v>4.4999999999999998E-2</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3</v>
          </cell>
          <cell r="AY146" t="str">
            <v>Rent &amp; Expenses</v>
          </cell>
        </row>
        <row r="147">
          <cell r="O147" t="str">
            <v>N</v>
          </cell>
          <cell r="P147" t="str">
            <v>NNNPM</v>
          </cell>
          <cell r="Q147">
            <v>36</v>
          </cell>
          <cell r="S147">
            <v>3.44</v>
          </cell>
          <cell r="T147">
            <v>2.75</v>
          </cell>
          <cell r="U147">
            <v>2.75</v>
          </cell>
          <cell r="V147">
            <v>-0.2006</v>
          </cell>
          <cell r="W147">
            <v>11550</v>
          </cell>
          <cell r="X147">
            <v>1</v>
          </cell>
          <cell r="Y147">
            <v>50400</v>
          </cell>
          <cell r="Z147">
            <v>0</v>
          </cell>
          <cell r="AA147">
            <v>0</v>
          </cell>
          <cell r="AD147">
            <v>0</v>
          </cell>
          <cell r="AE147">
            <v>0</v>
          </cell>
          <cell r="AF147">
            <v>18711</v>
          </cell>
          <cell r="AG147">
            <v>4.4999999999999998E-2</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3</v>
          </cell>
          <cell r="AY147" t="str">
            <v>Rent &amp; Expenses</v>
          </cell>
        </row>
        <row r="148">
          <cell r="O148" t="str">
            <v>R</v>
          </cell>
          <cell r="P148" t="str">
            <v>NNNPM</v>
          </cell>
          <cell r="Q148">
            <v>36</v>
          </cell>
          <cell r="S148">
            <v>3.3</v>
          </cell>
          <cell r="T148">
            <v>2.8</v>
          </cell>
          <cell r="U148">
            <v>2.8</v>
          </cell>
          <cell r="V148">
            <v>-0.1515</v>
          </cell>
          <cell r="W148">
            <v>34968</v>
          </cell>
          <cell r="X148">
            <v>0</v>
          </cell>
          <cell r="Y148">
            <v>0</v>
          </cell>
          <cell r="Z148">
            <v>0</v>
          </cell>
          <cell r="AA148">
            <v>0</v>
          </cell>
          <cell r="AD148">
            <v>0</v>
          </cell>
          <cell r="AE148">
            <v>0</v>
          </cell>
          <cell r="AF148">
            <v>56649</v>
          </cell>
          <cell r="AG148">
            <v>4.4999999999999998E-2</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3</v>
          </cell>
          <cell r="AY148" t="str">
            <v>Rent &amp; Expenses</v>
          </cell>
        </row>
        <row r="149">
          <cell r="O149" t="str">
            <v>N</v>
          </cell>
          <cell r="P149" t="str">
            <v>NNNPM</v>
          </cell>
          <cell r="Q149">
            <v>24</v>
          </cell>
          <cell r="S149">
            <v>3.35</v>
          </cell>
          <cell r="T149">
            <v>3.35</v>
          </cell>
          <cell r="U149">
            <v>3.35</v>
          </cell>
          <cell r="V149">
            <v>0</v>
          </cell>
          <cell r="W149">
            <v>11205</v>
          </cell>
          <cell r="X149">
            <v>1</v>
          </cell>
          <cell r="Y149">
            <v>40136</v>
          </cell>
          <cell r="Z149">
            <v>0</v>
          </cell>
          <cell r="AA149">
            <v>0</v>
          </cell>
          <cell r="AD149">
            <v>0</v>
          </cell>
          <cell r="AE149">
            <v>0</v>
          </cell>
          <cell r="AF149">
            <v>12101</v>
          </cell>
          <cell r="AG149">
            <v>4.4999999999999998E-2</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3</v>
          </cell>
          <cell r="AY149" t="str">
            <v>Rent &amp; Expenses</v>
          </cell>
        </row>
        <row r="150">
          <cell r="O150" t="str">
            <v>N</v>
          </cell>
          <cell r="P150" t="str">
            <v>NNNPM</v>
          </cell>
          <cell r="Q150">
            <v>36</v>
          </cell>
          <cell r="S150">
            <v>2.94</v>
          </cell>
          <cell r="T150">
            <v>2.5</v>
          </cell>
          <cell r="U150">
            <v>2.5</v>
          </cell>
          <cell r="V150">
            <v>-0.1497</v>
          </cell>
          <cell r="W150">
            <v>11537</v>
          </cell>
          <cell r="X150">
            <v>2</v>
          </cell>
          <cell r="Y150">
            <v>110752</v>
          </cell>
          <cell r="Z150">
            <v>0</v>
          </cell>
          <cell r="AA150">
            <v>0</v>
          </cell>
          <cell r="AD150">
            <v>0</v>
          </cell>
          <cell r="AE150">
            <v>0</v>
          </cell>
          <cell r="AF150">
            <v>18689</v>
          </cell>
          <cell r="AG150">
            <v>4.4999999999999998E-2</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3</v>
          </cell>
          <cell r="AY150" t="str">
            <v>Rent &amp; Expenses</v>
          </cell>
        </row>
        <row r="151">
          <cell r="O151" t="str">
            <v>R</v>
          </cell>
          <cell r="P151" t="str">
            <v>NNNPM</v>
          </cell>
          <cell r="Q151">
            <v>12</v>
          </cell>
          <cell r="S151">
            <v>2.1800000000000002</v>
          </cell>
          <cell r="T151">
            <v>1.75</v>
          </cell>
          <cell r="U151">
            <v>1.75</v>
          </cell>
          <cell r="V151">
            <v>-0.19719999999999999</v>
          </cell>
          <cell r="W151">
            <v>33122</v>
          </cell>
          <cell r="X151">
            <v>0</v>
          </cell>
          <cell r="Y151">
            <v>0</v>
          </cell>
          <cell r="Z151">
            <v>0</v>
          </cell>
          <cell r="AA151">
            <v>0</v>
          </cell>
          <cell r="AD151">
            <v>0</v>
          </cell>
          <cell r="AE151">
            <v>0</v>
          </cell>
          <cell r="AF151">
            <v>17886</v>
          </cell>
          <cell r="AG151">
            <v>4.4999999999999998E-2</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3</v>
          </cell>
          <cell r="AY151" t="str">
            <v>Rent &amp; Expenses</v>
          </cell>
        </row>
        <row r="152">
          <cell r="O152" t="str">
            <v>N</v>
          </cell>
          <cell r="P152" t="str">
            <v>NNNPM</v>
          </cell>
          <cell r="Q152">
            <v>36</v>
          </cell>
          <cell r="S152">
            <v>3.46</v>
          </cell>
          <cell r="T152">
            <v>3.15</v>
          </cell>
          <cell r="U152">
            <v>3.15</v>
          </cell>
          <cell r="V152">
            <v>-8.9599999999999999E-2</v>
          </cell>
          <cell r="W152">
            <v>3909</v>
          </cell>
          <cell r="X152">
            <v>2</v>
          </cell>
          <cell r="Y152">
            <v>29784</v>
          </cell>
          <cell r="Z152">
            <v>0</v>
          </cell>
          <cell r="AA152">
            <v>0</v>
          </cell>
          <cell r="AD152">
            <v>0</v>
          </cell>
          <cell r="AE152">
            <v>0</v>
          </cell>
          <cell r="AF152">
            <v>6333</v>
          </cell>
          <cell r="AG152">
            <v>4.4999999999999998E-2</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3</v>
          </cell>
          <cell r="AY152" t="str">
            <v>Rent &amp; Expenses</v>
          </cell>
        </row>
        <row r="153">
          <cell r="O153" t="str">
            <v>N</v>
          </cell>
          <cell r="P153" t="str">
            <v>NNNPM</v>
          </cell>
          <cell r="Q153">
            <v>36</v>
          </cell>
          <cell r="S153">
            <v>3.1</v>
          </cell>
          <cell r="T153">
            <v>3.1</v>
          </cell>
          <cell r="U153">
            <v>3.1</v>
          </cell>
          <cell r="V153">
            <v>0</v>
          </cell>
          <cell r="W153">
            <v>3811</v>
          </cell>
          <cell r="X153">
            <v>0.5</v>
          </cell>
          <cell r="Y153">
            <v>7376</v>
          </cell>
          <cell r="Z153">
            <v>0</v>
          </cell>
          <cell r="AA153">
            <v>0</v>
          </cell>
          <cell r="AD153">
            <v>0</v>
          </cell>
          <cell r="AE153">
            <v>0</v>
          </cell>
          <cell r="AF153">
            <v>6173</v>
          </cell>
          <cell r="AG153">
            <v>4.4999999999999998E-2</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3</v>
          </cell>
          <cell r="AY153" t="str">
            <v>Rent &amp; Expenses</v>
          </cell>
        </row>
        <row r="154">
          <cell r="O154" t="str">
            <v>N</v>
          </cell>
          <cell r="P154" t="str">
            <v>NNNPM</v>
          </cell>
          <cell r="Q154">
            <v>36</v>
          </cell>
          <cell r="R154">
            <v>0</v>
          </cell>
          <cell r="S154">
            <v>2.73</v>
          </cell>
          <cell r="T154">
            <v>2.85</v>
          </cell>
          <cell r="U154">
            <v>2.85</v>
          </cell>
          <cell r="V154">
            <v>4.3999999999999997E-2</v>
          </cell>
          <cell r="W154">
            <v>10930</v>
          </cell>
          <cell r="X154">
            <v>1</v>
          </cell>
          <cell r="Y154">
            <v>46020</v>
          </cell>
          <cell r="Z154">
            <v>0</v>
          </cell>
          <cell r="AA154">
            <v>0</v>
          </cell>
          <cell r="AD154">
            <v>0</v>
          </cell>
          <cell r="AE154">
            <v>0</v>
          </cell>
          <cell r="AF154">
            <v>17706</v>
          </cell>
          <cell r="AG154">
            <v>4.4999999999999998E-2</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3</v>
          </cell>
          <cell r="AY154" t="str">
            <v>Rent &amp; Expenses</v>
          </cell>
        </row>
        <row r="155">
          <cell r="O155" t="str">
            <v>R</v>
          </cell>
          <cell r="P155" t="str">
            <v>NNNPM</v>
          </cell>
          <cell r="Q155">
            <v>36</v>
          </cell>
          <cell r="S155">
            <v>2.75</v>
          </cell>
          <cell r="T155">
            <v>2.5</v>
          </cell>
          <cell r="U155">
            <v>2.5</v>
          </cell>
          <cell r="V155">
            <v>-9.0899999999999995E-2</v>
          </cell>
          <cell r="W155">
            <v>10442</v>
          </cell>
          <cell r="X155">
            <v>0.5</v>
          </cell>
          <cell r="Y155">
            <v>25061</v>
          </cell>
          <cell r="Z155">
            <v>0</v>
          </cell>
          <cell r="AA155">
            <v>0</v>
          </cell>
          <cell r="AD155">
            <v>0</v>
          </cell>
          <cell r="AE155">
            <v>0</v>
          </cell>
          <cell r="AF155">
            <v>16916</v>
          </cell>
          <cell r="AG155">
            <v>4.4999999999999998E-2</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3</v>
          </cell>
          <cell r="AY155" t="str">
            <v>Rent &amp; Expenses</v>
          </cell>
        </row>
        <row r="156">
          <cell r="O156" t="str">
            <v>N</v>
          </cell>
          <cell r="P156" t="str">
            <v>NNNPM</v>
          </cell>
          <cell r="Q156">
            <v>36</v>
          </cell>
          <cell r="S156">
            <v>2.5499999999999998</v>
          </cell>
          <cell r="T156">
            <v>2</v>
          </cell>
          <cell r="U156">
            <v>2</v>
          </cell>
          <cell r="V156">
            <v>-0.2157</v>
          </cell>
          <cell r="W156">
            <v>7058</v>
          </cell>
          <cell r="X156">
            <v>2</v>
          </cell>
          <cell r="Y156">
            <v>84700</v>
          </cell>
          <cell r="Z156">
            <v>0</v>
          </cell>
          <cell r="AA156">
            <v>0</v>
          </cell>
          <cell r="AD156">
            <v>0</v>
          </cell>
          <cell r="AE156">
            <v>0</v>
          </cell>
          <cell r="AF156">
            <v>11435</v>
          </cell>
          <cell r="AG156">
            <v>4.4999999999999998E-2</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3</v>
          </cell>
          <cell r="AY156" t="str">
            <v>Rent &amp; Expenses</v>
          </cell>
        </row>
        <row r="157">
          <cell r="O157" t="str">
            <v>N</v>
          </cell>
          <cell r="P157" t="str">
            <v>NNNPM</v>
          </cell>
          <cell r="Q157">
            <v>36</v>
          </cell>
          <cell r="R157">
            <v>0</v>
          </cell>
          <cell r="S157">
            <v>3.03</v>
          </cell>
          <cell r="T157">
            <v>2.5</v>
          </cell>
          <cell r="U157">
            <v>2.5</v>
          </cell>
          <cell r="V157">
            <v>-0.1749</v>
          </cell>
          <cell r="W157">
            <v>14367</v>
          </cell>
          <cell r="X157">
            <v>1</v>
          </cell>
          <cell r="Y157">
            <v>68962</v>
          </cell>
          <cell r="Z157">
            <v>0</v>
          </cell>
          <cell r="AA157">
            <v>0</v>
          </cell>
          <cell r="AD157">
            <v>0</v>
          </cell>
          <cell r="AE157">
            <v>0</v>
          </cell>
          <cell r="AF157">
            <v>23275</v>
          </cell>
          <cell r="AG157">
            <v>4.4999999999999998E-2</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3</v>
          </cell>
          <cell r="AY157" t="str">
            <v>Rent &amp; Expenses</v>
          </cell>
        </row>
        <row r="158">
          <cell r="O158" t="str">
            <v>N</v>
          </cell>
          <cell r="P158" t="str">
            <v>NNNPM</v>
          </cell>
          <cell r="Q158">
            <v>36</v>
          </cell>
          <cell r="S158">
            <v>3.35</v>
          </cell>
          <cell r="T158">
            <v>3</v>
          </cell>
          <cell r="U158">
            <v>3</v>
          </cell>
          <cell r="V158">
            <v>-0.1045</v>
          </cell>
          <cell r="W158">
            <v>8280</v>
          </cell>
          <cell r="X158">
            <v>1</v>
          </cell>
          <cell r="Y158">
            <v>33120</v>
          </cell>
          <cell r="AA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3</v>
          </cell>
          <cell r="AY158" t="str">
            <v>Rent &amp; Expenses</v>
          </cell>
        </row>
        <row r="159">
          <cell r="O159" t="str">
            <v>N</v>
          </cell>
          <cell r="P159" t="str">
            <v>NNNPM</v>
          </cell>
          <cell r="Q159">
            <v>36</v>
          </cell>
          <cell r="S159">
            <v>3.05</v>
          </cell>
          <cell r="T159">
            <v>2.75</v>
          </cell>
          <cell r="U159">
            <v>2.75</v>
          </cell>
          <cell r="V159">
            <v>-9.8400000000000001E-2</v>
          </cell>
          <cell r="W159">
            <v>37364</v>
          </cell>
          <cell r="X159">
            <v>2</v>
          </cell>
          <cell r="Y159">
            <v>326086</v>
          </cell>
          <cell r="AA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3</v>
          </cell>
          <cell r="AY159" t="str">
            <v>Rent &amp; Expenses</v>
          </cell>
        </row>
        <row r="160">
          <cell r="O160" t="str">
            <v>N</v>
          </cell>
          <cell r="P160" t="str">
            <v>NNNPM</v>
          </cell>
          <cell r="Q160">
            <v>83</v>
          </cell>
          <cell r="R160">
            <v>0</v>
          </cell>
          <cell r="S160">
            <v>3.3</v>
          </cell>
          <cell r="T160">
            <v>1.99</v>
          </cell>
          <cell r="U160">
            <v>1.99</v>
          </cell>
          <cell r="V160">
            <v>-0.39700000000000002</v>
          </cell>
          <cell r="W160">
            <v>3692</v>
          </cell>
          <cell r="X160">
            <v>3.08</v>
          </cell>
          <cell r="Y160">
            <v>68576</v>
          </cell>
          <cell r="Z160">
            <v>0</v>
          </cell>
          <cell r="AA160">
            <v>0</v>
          </cell>
          <cell r="AD160">
            <v>0</v>
          </cell>
          <cell r="AE160">
            <v>0</v>
          </cell>
          <cell r="AF160">
            <v>13791</v>
          </cell>
          <cell r="AG160">
            <v>4.4999999999999998E-2</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3</v>
          </cell>
          <cell r="AY160" t="str">
            <v>Rent &amp; Expenses</v>
          </cell>
        </row>
        <row r="161">
          <cell r="O161" t="str">
            <v>N</v>
          </cell>
          <cell r="P161" t="str">
            <v>Gross</v>
          </cell>
          <cell r="Q161">
            <v>1</v>
          </cell>
          <cell r="R161">
            <v>0</v>
          </cell>
          <cell r="S161">
            <v>3.3</v>
          </cell>
          <cell r="T161">
            <v>1.99</v>
          </cell>
          <cell r="U161">
            <v>1.99</v>
          </cell>
          <cell r="V161">
            <v>-0.39700000000000002</v>
          </cell>
          <cell r="W161">
            <v>3692</v>
          </cell>
          <cell r="X161">
            <v>0</v>
          </cell>
          <cell r="Y161">
            <v>0</v>
          </cell>
          <cell r="Z161">
            <v>0</v>
          </cell>
          <cell r="AA161">
            <v>0</v>
          </cell>
          <cell r="AD161">
            <v>0</v>
          </cell>
          <cell r="AE161">
            <v>0</v>
          </cell>
          <cell r="AF161">
            <v>166</v>
          </cell>
          <cell r="AG161">
            <v>4.4999999999999998E-2</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3</v>
          </cell>
          <cell r="AY161" t="str">
            <v>Rent &amp; Expenses</v>
          </cell>
        </row>
        <row r="162">
          <cell r="O162" t="str">
            <v>R</v>
          </cell>
          <cell r="P162" t="str">
            <v>NNNPM</v>
          </cell>
          <cell r="Q162">
            <v>36</v>
          </cell>
          <cell r="S162">
            <v>3.5</v>
          </cell>
          <cell r="T162">
            <v>3</v>
          </cell>
          <cell r="U162">
            <v>3</v>
          </cell>
          <cell r="V162">
            <v>-0.1429</v>
          </cell>
          <cell r="W162">
            <v>5666</v>
          </cell>
          <cell r="X162">
            <v>0.5</v>
          </cell>
          <cell r="Y162">
            <v>11332</v>
          </cell>
          <cell r="Z162">
            <v>0</v>
          </cell>
          <cell r="AA162">
            <v>0</v>
          </cell>
          <cell r="AD162">
            <v>0</v>
          </cell>
          <cell r="AE162">
            <v>0</v>
          </cell>
          <cell r="AF162">
            <v>9179</v>
          </cell>
          <cell r="AG162">
            <v>4.4999999999999998E-2</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3</v>
          </cell>
          <cell r="AY162" t="str">
            <v>Rent &amp; Expenses</v>
          </cell>
        </row>
        <row r="163">
          <cell r="O163" t="str">
            <v>R</v>
          </cell>
          <cell r="P163" t="str">
            <v>NNNPM</v>
          </cell>
          <cell r="Q163">
            <v>24</v>
          </cell>
          <cell r="S163">
            <v>1.53</v>
          </cell>
          <cell r="T163">
            <v>2</v>
          </cell>
          <cell r="U163">
            <v>2</v>
          </cell>
          <cell r="V163">
            <v>0.30719999999999997</v>
          </cell>
          <cell r="W163">
            <v>33471</v>
          </cell>
          <cell r="X163">
            <v>0</v>
          </cell>
          <cell r="Y163">
            <v>0</v>
          </cell>
          <cell r="Z163">
            <v>0</v>
          </cell>
          <cell r="AA163">
            <v>0</v>
          </cell>
          <cell r="AD163">
            <v>0</v>
          </cell>
          <cell r="AE163">
            <v>0</v>
          </cell>
          <cell r="AF163">
            <v>36149</v>
          </cell>
          <cell r="AG163">
            <v>4.4999999999999998E-2</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3</v>
          </cell>
          <cell r="AY163" t="str">
            <v>Rent &amp; Expenses</v>
          </cell>
        </row>
        <row r="164">
          <cell r="O164" t="str">
            <v>N</v>
          </cell>
          <cell r="P164" t="str">
            <v>NNNPM</v>
          </cell>
          <cell r="Q164">
            <v>36</v>
          </cell>
          <cell r="S164">
            <v>3.7</v>
          </cell>
          <cell r="T164">
            <v>2.7</v>
          </cell>
          <cell r="U164">
            <v>2.7</v>
          </cell>
          <cell r="V164">
            <v>-0.27029999999999998</v>
          </cell>
          <cell r="W164">
            <v>12330</v>
          </cell>
          <cell r="X164">
            <v>1</v>
          </cell>
          <cell r="Y164">
            <v>54800</v>
          </cell>
          <cell r="Z164">
            <v>0</v>
          </cell>
          <cell r="AA164">
            <v>0</v>
          </cell>
          <cell r="AD164">
            <v>0</v>
          </cell>
          <cell r="AE164">
            <v>0</v>
          </cell>
          <cell r="AF164">
            <v>19975</v>
          </cell>
          <cell r="AG164">
            <v>4.4999999999999998E-2</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3</v>
          </cell>
          <cell r="AY164" t="str">
            <v>Rent &amp; Expenses</v>
          </cell>
        </row>
        <row r="165">
          <cell r="O165" t="str">
            <v>N</v>
          </cell>
          <cell r="P165" t="str">
            <v>NNNPM</v>
          </cell>
          <cell r="Q165">
            <v>36</v>
          </cell>
          <cell r="S165">
            <v>3.9</v>
          </cell>
          <cell r="T165">
            <v>2.5</v>
          </cell>
          <cell r="U165">
            <v>2.5</v>
          </cell>
          <cell r="V165">
            <v>-0.35899999999999999</v>
          </cell>
          <cell r="W165">
            <v>11333</v>
          </cell>
          <cell r="X165">
            <v>2</v>
          </cell>
          <cell r="Y165">
            <v>108800</v>
          </cell>
          <cell r="Z165">
            <v>0</v>
          </cell>
          <cell r="AA165">
            <v>0</v>
          </cell>
          <cell r="AD165">
            <v>0</v>
          </cell>
          <cell r="AE165">
            <v>0</v>
          </cell>
          <cell r="AF165">
            <v>18360</v>
          </cell>
          <cell r="AG165">
            <v>4.4999999999999998E-2</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3</v>
          </cell>
          <cell r="AY165" t="str">
            <v>Rent &amp; Expenses</v>
          </cell>
        </row>
        <row r="166">
          <cell r="O166" t="str">
            <v>R</v>
          </cell>
          <cell r="P166" t="str">
            <v>NNNPM</v>
          </cell>
          <cell r="Q166">
            <v>36</v>
          </cell>
          <cell r="S166">
            <v>4.3600000000000003</v>
          </cell>
          <cell r="T166">
            <v>4</v>
          </cell>
          <cell r="U166">
            <v>4</v>
          </cell>
          <cell r="V166">
            <v>-8.2600000000000007E-2</v>
          </cell>
          <cell r="W166">
            <v>8599</v>
          </cell>
          <cell r="X166">
            <v>0.5</v>
          </cell>
          <cell r="Y166">
            <v>12899</v>
          </cell>
          <cell r="Z166">
            <v>0</v>
          </cell>
          <cell r="AA166">
            <v>0</v>
          </cell>
          <cell r="AD166">
            <v>0</v>
          </cell>
          <cell r="AE166">
            <v>0</v>
          </cell>
          <cell r="AF166">
            <v>13931</v>
          </cell>
          <cell r="AG166">
            <v>4.4999999999999998E-2</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3</v>
          </cell>
          <cell r="AY166" t="str">
            <v>Rent &amp; Expenses</v>
          </cell>
        </row>
        <row r="167">
          <cell r="O167" t="str">
            <v>R</v>
          </cell>
          <cell r="P167" t="str">
            <v>NNNPM</v>
          </cell>
          <cell r="Q167">
            <v>15</v>
          </cell>
          <cell r="S167">
            <v>1</v>
          </cell>
          <cell r="T167">
            <v>2</v>
          </cell>
          <cell r="U167">
            <v>2</v>
          </cell>
          <cell r="V167">
            <v>1</v>
          </cell>
          <cell r="W167">
            <v>6013</v>
          </cell>
          <cell r="X167">
            <v>3</v>
          </cell>
          <cell r="Y167">
            <v>108237</v>
          </cell>
          <cell r="Z167">
            <v>0</v>
          </cell>
          <cell r="AA167">
            <v>0</v>
          </cell>
          <cell r="AD167">
            <v>0</v>
          </cell>
          <cell r="AE167">
            <v>0</v>
          </cell>
          <cell r="AF167">
            <v>4059</v>
          </cell>
          <cell r="AG167">
            <v>4.4999999999999998E-2</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3</v>
          </cell>
          <cell r="AY167" t="str">
            <v>Rent &amp; Expenses</v>
          </cell>
        </row>
        <row r="168">
          <cell r="O168" t="str">
            <v>N</v>
          </cell>
          <cell r="P168" t="str">
            <v>NNNPM</v>
          </cell>
          <cell r="Q168">
            <v>36</v>
          </cell>
          <cell r="S168">
            <v>0.33</v>
          </cell>
          <cell r="T168">
            <v>2.5</v>
          </cell>
          <cell r="U168">
            <v>2.5</v>
          </cell>
          <cell r="V168">
            <v>6.5758000000000001</v>
          </cell>
          <cell r="W168">
            <v>7597</v>
          </cell>
          <cell r="X168">
            <v>1</v>
          </cell>
          <cell r="Y168">
            <v>36466</v>
          </cell>
          <cell r="Z168">
            <v>0</v>
          </cell>
          <cell r="AA168">
            <v>0</v>
          </cell>
          <cell r="AD168">
            <v>0</v>
          </cell>
          <cell r="AE168">
            <v>0</v>
          </cell>
          <cell r="AF168">
            <v>12307</v>
          </cell>
          <cell r="AG168">
            <v>4.4999999999999998E-2</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3</v>
          </cell>
          <cell r="AY168" t="str">
            <v>Rent &amp; Expenses</v>
          </cell>
        </row>
        <row r="169">
          <cell r="O169" t="str">
            <v>N</v>
          </cell>
          <cell r="P169" t="str">
            <v>NNNPM</v>
          </cell>
          <cell r="Q169">
            <v>36</v>
          </cell>
          <cell r="S169">
            <v>3.05</v>
          </cell>
          <cell r="T169">
            <v>2.75</v>
          </cell>
          <cell r="U169">
            <v>2.75</v>
          </cell>
          <cell r="V169">
            <v>-9.8400000000000001E-2</v>
          </cell>
          <cell r="W169">
            <v>7333</v>
          </cell>
          <cell r="X169">
            <v>1</v>
          </cell>
          <cell r="Y169">
            <v>32000</v>
          </cell>
          <cell r="Z169">
            <v>0</v>
          </cell>
          <cell r="AA169">
            <v>0</v>
          </cell>
          <cell r="AD169">
            <v>0</v>
          </cell>
          <cell r="AE169">
            <v>0</v>
          </cell>
          <cell r="AF169">
            <v>11880</v>
          </cell>
          <cell r="AG169">
            <v>4.4999999999999998E-2</v>
          </cell>
          <cell r="AH169">
            <v>5940</v>
          </cell>
          <cell r="AI169">
            <v>2.2499999999999999E-2</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3</v>
          </cell>
          <cell r="AY169" t="str">
            <v>Rent &amp; Expenses</v>
          </cell>
        </row>
        <row r="170">
          <cell r="O170" t="str">
            <v>N</v>
          </cell>
          <cell r="P170" t="str">
            <v>NNNPM</v>
          </cell>
          <cell r="Q170">
            <v>36</v>
          </cell>
          <cell r="S170">
            <v>2.65</v>
          </cell>
          <cell r="T170">
            <v>2.75</v>
          </cell>
          <cell r="U170">
            <v>2.75</v>
          </cell>
          <cell r="V170">
            <v>3.7699999999999997E-2</v>
          </cell>
          <cell r="W170">
            <v>7333</v>
          </cell>
          <cell r="X170">
            <v>0</v>
          </cell>
          <cell r="Y170">
            <v>0</v>
          </cell>
          <cell r="Z170">
            <v>0</v>
          </cell>
          <cell r="AA170">
            <v>0</v>
          </cell>
          <cell r="AD170">
            <v>0</v>
          </cell>
          <cell r="AE170">
            <v>0</v>
          </cell>
          <cell r="AF170">
            <v>11880</v>
          </cell>
          <cell r="AG170">
            <v>4.4999999999999998E-2</v>
          </cell>
          <cell r="AH170">
            <v>5940</v>
          </cell>
          <cell r="AI170">
            <v>2.2499999999999999E-2</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3</v>
          </cell>
          <cell r="AY170" t="str">
            <v>Rent &amp; Expenses</v>
          </cell>
        </row>
        <row r="171">
          <cell r="O171" t="str">
            <v>N</v>
          </cell>
          <cell r="P171" t="str">
            <v>NNNPM</v>
          </cell>
          <cell r="Q171">
            <v>36</v>
          </cell>
          <cell r="S171">
            <v>2.91</v>
          </cell>
          <cell r="T171">
            <v>2.75</v>
          </cell>
          <cell r="U171">
            <v>2.75</v>
          </cell>
          <cell r="V171">
            <v>-5.5E-2</v>
          </cell>
          <cell r="W171">
            <v>18734</v>
          </cell>
          <cell r="X171">
            <v>1</v>
          </cell>
          <cell r="Y171">
            <v>81750</v>
          </cell>
          <cell r="Z171">
            <v>0</v>
          </cell>
          <cell r="AA171">
            <v>0</v>
          </cell>
          <cell r="AD171">
            <v>0</v>
          </cell>
          <cell r="AE171">
            <v>0</v>
          </cell>
          <cell r="AF171">
            <v>30350</v>
          </cell>
          <cell r="AG171">
            <v>4.4999999999999998E-2</v>
          </cell>
          <cell r="AH171">
            <v>15175</v>
          </cell>
          <cell r="AI171">
            <v>2.2499999999999999E-2</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3</v>
          </cell>
          <cell r="AY171" t="str">
            <v>Rent &amp; Expenses</v>
          </cell>
        </row>
        <row r="172">
          <cell r="O172" t="str">
            <v>R</v>
          </cell>
          <cell r="P172" t="str">
            <v>NNNPM</v>
          </cell>
          <cell r="Q172">
            <v>36</v>
          </cell>
          <cell r="S172">
            <v>1.25</v>
          </cell>
          <cell r="T172">
            <v>2</v>
          </cell>
          <cell r="U172">
            <v>2</v>
          </cell>
          <cell r="V172">
            <v>0.6</v>
          </cell>
          <cell r="W172">
            <v>16667</v>
          </cell>
          <cell r="X172">
            <v>0</v>
          </cell>
          <cell r="Y172">
            <v>0</v>
          </cell>
          <cell r="Z172">
            <v>0</v>
          </cell>
          <cell r="AA172">
            <v>0</v>
          </cell>
          <cell r="AD172">
            <v>0</v>
          </cell>
          <cell r="AE172">
            <v>0</v>
          </cell>
          <cell r="AF172">
            <v>0</v>
          </cell>
          <cell r="AG172">
            <v>0</v>
          </cell>
          <cell r="AH172">
            <v>27000</v>
          </cell>
          <cell r="AI172">
            <v>4.4999999999999998E-2</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3</v>
          </cell>
          <cell r="AY172" t="str">
            <v>Rent &amp; Expenses</v>
          </cell>
        </row>
        <row r="173">
          <cell r="O173" t="str">
            <v>N</v>
          </cell>
          <cell r="P173" t="str">
            <v>NNNPM</v>
          </cell>
          <cell r="Q173">
            <v>36</v>
          </cell>
          <cell r="S173">
            <v>3.2</v>
          </cell>
          <cell r="T173">
            <v>3.2</v>
          </cell>
          <cell r="U173">
            <v>3.2</v>
          </cell>
          <cell r="V173">
            <v>0</v>
          </cell>
          <cell r="W173">
            <v>3928</v>
          </cell>
          <cell r="Y173">
            <v>0</v>
          </cell>
          <cell r="AA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3</v>
          </cell>
          <cell r="AY173" t="str">
            <v>Rent &amp; Expenses</v>
          </cell>
        </row>
        <row r="174">
          <cell r="O174" t="str">
            <v>R</v>
          </cell>
          <cell r="P174" t="str">
            <v>NNNPM</v>
          </cell>
          <cell r="Q174">
            <v>52</v>
          </cell>
          <cell r="S174">
            <v>3.5</v>
          </cell>
          <cell r="T174">
            <v>3.07</v>
          </cell>
          <cell r="U174">
            <v>3.07</v>
          </cell>
          <cell r="V174">
            <v>-0.1229</v>
          </cell>
          <cell r="W174">
            <v>37543</v>
          </cell>
          <cell r="X174">
            <v>0</v>
          </cell>
          <cell r="Y174">
            <v>0</v>
          </cell>
          <cell r="Z174">
            <v>0</v>
          </cell>
          <cell r="AA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3</v>
          </cell>
          <cell r="AY174" t="str">
            <v>Rent &amp; Expenses</v>
          </cell>
        </row>
        <row r="175">
          <cell r="O175" t="str">
            <v>N</v>
          </cell>
          <cell r="P175" t="str">
            <v>NNNPM</v>
          </cell>
          <cell r="Q175">
            <v>24</v>
          </cell>
          <cell r="S175">
            <v>3.5</v>
          </cell>
          <cell r="T175">
            <v>3.1</v>
          </cell>
          <cell r="U175">
            <v>3.1</v>
          </cell>
          <cell r="V175">
            <v>-0.1143</v>
          </cell>
          <cell r="W175">
            <v>4197</v>
          </cell>
          <cell r="X175">
            <v>1.54</v>
          </cell>
          <cell r="Y175">
            <v>25022</v>
          </cell>
          <cell r="Z175">
            <v>0</v>
          </cell>
          <cell r="AA175">
            <v>0</v>
          </cell>
          <cell r="AD175">
            <v>0</v>
          </cell>
          <cell r="AE175">
            <v>0</v>
          </cell>
          <cell r="AF175">
            <v>4533</v>
          </cell>
          <cell r="AG175">
            <v>4.4999999999999998E-2</v>
          </cell>
          <cell r="AH175">
            <v>2267</v>
          </cell>
          <cell r="AI175">
            <v>2.2499999999999999E-2</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3</v>
          </cell>
          <cell r="AY175" t="str">
            <v>Rent &amp; Expenses</v>
          </cell>
        </row>
        <row r="176">
          <cell r="O176" t="str">
            <v>N</v>
          </cell>
          <cell r="P176" t="str">
            <v>NNNPM</v>
          </cell>
          <cell r="Q176">
            <v>24</v>
          </cell>
          <cell r="S176">
            <v>3.65</v>
          </cell>
          <cell r="T176">
            <v>3.15</v>
          </cell>
          <cell r="U176">
            <v>3.15</v>
          </cell>
          <cell r="V176">
            <v>-0.13700000000000001</v>
          </cell>
          <cell r="W176">
            <v>9183</v>
          </cell>
          <cell r="X176">
            <v>1</v>
          </cell>
          <cell r="Y176">
            <v>34983</v>
          </cell>
          <cell r="Z176">
            <v>0</v>
          </cell>
          <cell r="AA176">
            <v>0</v>
          </cell>
          <cell r="AD176">
            <v>0</v>
          </cell>
          <cell r="AE176">
            <v>0</v>
          </cell>
          <cell r="AF176">
            <v>9918</v>
          </cell>
          <cell r="AG176">
            <v>4.4999999999999998E-2</v>
          </cell>
          <cell r="AH176">
            <v>4959</v>
          </cell>
          <cell r="AI176">
            <v>2.2499999999999999E-2</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3</v>
          </cell>
          <cell r="AY176" t="str">
            <v>Rent &amp; Expenses</v>
          </cell>
        </row>
        <row r="177">
          <cell r="O177" t="str">
            <v>N</v>
          </cell>
          <cell r="P177" t="str">
            <v>NNNPM</v>
          </cell>
          <cell r="Q177">
            <v>48</v>
          </cell>
          <cell r="R177">
            <v>0</v>
          </cell>
          <cell r="S177">
            <v>3.45</v>
          </cell>
          <cell r="T177">
            <v>2.75</v>
          </cell>
          <cell r="U177">
            <v>2.75</v>
          </cell>
          <cell r="V177">
            <v>-0.2029</v>
          </cell>
          <cell r="W177">
            <v>9174</v>
          </cell>
          <cell r="X177">
            <v>3.17</v>
          </cell>
          <cell r="Y177">
            <v>126908</v>
          </cell>
          <cell r="Z177">
            <v>0</v>
          </cell>
          <cell r="AA177">
            <v>0</v>
          </cell>
          <cell r="AD177">
            <v>0</v>
          </cell>
          <cell r="AE177">
            <v>0</v>
          </cell>
          <cell r="AF177">
            <v>19817</v>
          </cell>
          <cell r="AG177">
            <v>4.4999999999999998E-2</v>
          </cell>
          <cell r="AH177">
            <v>9908</v>
          </cell>
          <cell r="AI177">
            <v>2.2499999999999999E-2</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3</v>
          </cell>
          <cell r="AY177" t="str">
            <v>Rent &amp; Expenses</v>
          </cell>
        </row>
        <row r="178">
          <cell r="O178" t="str">
            <v>N</v>
          </cell>
          <cell r="P178" t="str">
            <v>NNNPM</v>
          </cell>
          <cell r="Q178">
            <v>36</v>
          </cell>
          <cell r="S178">
            <v>3.25</v>
          </cell>
          <cell r="T178">
            <v>2.75</v>
          </cell>
          <cell r="U178">
            <v>2.75</v>
          </cell>
          <cell r="V178">
            <v>-0.15379999999999999</v>
          </cell>
          <cell r="W178">
            <v>9174</v>
          </cell>
          <cell r="X178">
            <v>1</v>
          </cell>
          <cell r="Y178">
            <v>40034</v>
          </cell>
          <cell r="Z178">
            <v>0</v>
          </cell>
          <cell r="AA178">
            <v>0</v>
          </cell>
          <cell r="AD178">
            <v>0</v>
          </cell>
          <cell r="AE178">
            <v>0</v>
          </cell>
          <cell r="AF178">
            <v>14863</v>
          </cell>
          <cell r="AG178">
            <v>4.4999999999999998E-2</v>
          </cell>
          <cell r="AH178">
            <v>7431</v>
          </cell>
          <cell r="AI178">
            <v>2.2499999999999999E-2</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3</v>
          </cell>
          <cell r="AY178" t="str">
            <v>Rent &amp; Expenses</v>
          </cell>
        </row>
        <row r="179">
          <cell r="O179" t="str">
            <v>N</v>
          </cell>
          <cell r="P179" t="str">
            <v>NNNPM</v>
          </cell>
          <cell r="Q179">
            <v>36</v>
          </cell>
          <cell r="S179">
            <v>5.25</v>
          </cell>
          <cell r="T179">
            <v>4</v>
          </cell>
          <cell r="U179">
            <v>4</v>
          </cell>
          <cell r="V179">
            <v>-0.23810000000000001</v>
          </cell>
          <cell r="W179">
            <v>43266</v>
          </cell>
          <cell r="X179">
            <v>2</v>
          </cell>
          <cell r="Y179">
            <v>259596</v>
          </cell>
          <cell r="Z179">
            <v>0</v>
          </cell>
          <cell r="AA179">
            <v>0</v>
          </cell>
          <cell r="AD179">
            <v>0</v>
          </cell>
          <cell r="AE179">
            <v>0</v>
          </cell>
          <cell r="AF179">
            <v>70091</v>
          </cell>
          <cell r="AG179">
            <v>4.4999999999999998E-2</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3</v>
          </cell>
          <cell r="AY179" t="str">
            <v>Rent &amp; Expenses</v>
          </cell>
        </row>
        <row r="180">
          <cell r="O180" t="str">
            <v>R</v>
          </cell>
          <cell r="P180" t="str">
            <v>NNNPM</v>
          </cell>
          <cell r="Q180">
            <v>24</v>
          </cell>
          <cell r="S180">
            <v>5.25</v>
          </cell>
          <cell r="T180">
            <v>4.95</v>
          </cell>
          <cell r="U180">
            <v>4.95</v>
          </cell>
          <cell r="V180">
            <v>-5.7099999999999998E-2</v>
          </cell>
          <cell r="W180">
            <v>51479</v>
          </cell>
          <cell r="Y180">
            <v>0</v>
          </cell>
          <cell r="AA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3</v>
          </cell>
          <cell r="AY180" t="str">
            <v>Rent &amp; Expenses</v>
          </cell>
        </row>
        <row r="181">
          <cell r="O181" t="str">
            <v>R</v>
          </cell>
          <cell r="P181" t="str">
            <v>NNNPM</v>
          </cell>
          <cell r="Q181">
            <v>36</v>
          </cell>
          <cell r="S181">
            <v>3.35</v>
          </cell>
          <cell r="T181">
            <v>3</v>
          </cell>
          <cell r="U181">
            <v>3</v>
          </cell>
          <cell r="V181">
            <v>-0.1045</v>
          </cell>
          <cell r="W181">
            <v>39780</v>
          </cell>
          <cell r="X181">
            <v>0.5</v>
          </cell>
          <cell r="Y181">
            <v>79560</v>
          </cell>
          <cell r="Z181">
            <v>0</v>
          </cell>
          <cell r="AA181">
            <v>0</v>
          </cell>
          <cell r="AD181">
            <v>0</v>
          </cell>
          <cell r="AE181">
            <v>0</v>
          </cell>
          <cell r="AF181">
            <v>64444</v>
          </cell>
          <cell r="AG181">
            <v>4.4999999999999998E-2</v>
          </cell>
          <cell r="AH181">
            <v>32222</v>
          </cell>
          <cell r="AI181">
            <v>2.2499999999999999E-2</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3</v>
          </cell>
          <cell r="AY181" t="str">
            <v>Rent &amp; Expenses</v>
          </cell>
        </row>
        <row r="182">
          <cell r="O182" t="str">
            <v>N</v>
          </cell>
          <cell r="P182" t="str">
            <v>NNNPM</v>
          </cell>
          <cell r="Q182">
            <v>60</v>
          </cell>
          <cell r="S182">
            <v>0</v>
          </cell>
          <cell r="T182">
            <v>3.16</v>
          </cell>
          <cell r="U182">
            <v>3.16</v>
          </cell>
          <cell r="V182">
            <v>0</v>
          </cell>
          <cell r="W182">
            <v>16063</v>
          </cell>
          <cell r="X182">
            <v>0</v>
          </cell>
          <cell r="Y182">
            <v>0</v>
          </cell>
          <cell r="Z182">
            <v>0</v>
          </cell>
          <cell r="AA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3</v>
          </cell>
          <cell r="AY182" t="str">
            <v>Rent &amp; Expenses</v>
          </cell>
        </row>
        <row r="183">
          <cell r="O183" t="str">
            <v>R</v>
          </cell>
          <cell r="P183" t="str">
            <v>NNNPM</v>
          </cell>
          <cell r="Q183">
            <v>60</v>
          </cell>
          <cell r="S183">
            <v>3.25</v>
          </cell>
          <cell r="T183">
            <v>3.25</v>
          </cell>
          <cell r="U183">
            <v>3.25</v>
          </cell>
          <cell r="V183">
            <v>0</v>
          </cell>
          <cell r="W183">
            <v>20177</v>
          </cell>
          <cell r="X183">
            <v>1</v>
          </cell>
          <cell r="Y183">
            <v>74500</v>
          </cell>
          <cell r="Z183">
            <v>0</v>
          </cell>
          <cell r="AA183">
            <v>0</v>
          </cell>
          <cell r="AD183">
            <v>0</v>
          </cell>
          <cell r="AE183">
            <v>0</v>
          </cell>
          <cell r="AF183">
            <v>54478</v>
          </cell>
          <cell r="AG183">
            <v>4.4999999999999998E-2</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3</v>
          </cell>
          <cell r="AY183" t="str">
            <v>Rent &amp; Expenses</v>
          </cell>
        </row>
        <row r="184">
          <cell r="O184" t="str">
            <v>N</v>
          </cell>
          <cell r="P184" t="str">
            <v>NNNPM</v>
          </cell>
          <cell r="Q184">
            <v>80</v>
          </cell>
          <cell r="S184">
            <v>2.71</v>
          </cell>
          <cell r="T184">
            <v>3.84</v>
          </cell>
          <cell r="U184">
            <v>3.84</v>
          </cell>
          <cell r="V184">
            <v>0.41699999999999998</v>
          </cell>
          <cell r="W184">
            <v>26212</v>
          </cell>
          <cell r="X184">
            <v>0</v>
          </cell>
          <cell r="Y184">
            <v>0</v>
          </cell>
          <cell r="Z184">
            <v>0</v>
          </cell>
          <cell r="AA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3</v>
          </cell>
          <cell r="AY184" t="str">
            <v>Rent &amp; Expenses</v>
          </cell>
        </row>
        <row r="185">
          <cell r="O185" t="str">
            <v>N</v>
          </cell>
          <cell r="P185" t="str">
            <v>NNNPM</v>
          </cell>
          <cell r="Q185">
            <v>80</v>
          </cell>
          <cell r="S185">
            <v>2.71</v>
          </cell>
          <cell r="T185">
            <v>3.21</v>
          </cell>
          <cell r="U185">
            <v>3.21</v>
          </cell>
          <cell r="V185">
            <v>0.1845</v>
          </cell>
          <cell r="W185">
            <v>19684</v>
          </cell>
          <cell r="X185">
            <v>3.26</v>
          </cell>
          <cell r="Y185">
            <v>239884</v>
          </cell>
          <cell r="Z185">
            <v>0</v>
          </cell>
          <cell r="AA185">
            <v>0</v>
          </cell>
          <cell r="AD185">
            <v>0</v>
          </cell>
          <cell r="AE185">
            <v>0</v>
          </cell>
          <cell r="AF185">
            <v>70861</v>
          </cell>
          <cell r="AG185">
            <v>4.4999999999999998E-2</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3</v>
          </cell>
          <cell r="AY185" t="str">
            <v>Rent &amp; Expenses</v>
          </cell>
        </row>
        <row r="186">
          <cell r="O186" t="str">
            <v>R</v>
          </cell>
          <cell r="P186" t="str">
            <v>NNNPM</v>
          </cell>
          <cell r="Q186">
            <v>18</v>
          </cell>
          <cell r="S186">
            <v>3.88</v>
          </cell>
          <cell r="T186">
            <v>3.88</v>
          </cell>
          <cell r="U186">
            <v>3.88</v>
          </cell>
          <cell r="V186">
            <v>0</v>
          </cell>
          <cell r="W186">
            <v>13451</v>
          </cell>
          <cell r="X186">
            <v>0</v>
          </cell>
          <cell r="Y186">
            <v>0</v>
          </cell>
          <cell r="Z186">
            <v>0</v>
          </cell>
          <cell r="AA186">
            <v>0</v>
          </cell>
          <cell r="AD186">
            <v>0</v>
          </cell>
          <cell r="AE186">
            <v>0</v>
          </cell>
          <cell r="AF186">
            <v>10895</v>
          </cell>
          <cell r="AG186">
            <v>4.4999999999999998E-2</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3</v>
          </cell>
          <cell r="AY186" t="str">
            <v>Rent &amp; Expenses</v>
          </cell>
        </row>
        <row r="187">
          <cell r="O187" t="str">
            <v>N</v>
          </cell>
          <cell r="P187" t="str">
            <v>NNNPM</v>
          </cell>
          <cell r="Q187">
            <v>24</v>
          </cell>
          <cell r="R187">
            <v>0</v>
          </cell>
          <cell r="S187">
            <v>6.77</v>
          </cell>
          <cell r="T187">
            <v>6</v>
          </cell>
          <cell r="U187">
            <v>6</v>
          </cell>
          <cell r="V187">
            <v>-0.1137</v>
          </cell>
          <cell r="W187">
            <v>2350</v>
          </cell>
          <cell r="X187">
            <v>0</v>
          </cell>
          <cell r="Y187">
            <v>0</v>
          </cell>
          <cell r="Z187">
            <v>0</v>
          </cell>
          <cell r="AA187">
            <v>0</v>
          </cell>
          <cell r="AD187">
            <v>0</v>
          </cell>
          <cell r="AE187">
            <v>0</v>
          </cell>
          <cell r="AF187">
            <v>2538</v>
          </cell>
          <cell r="AG187">
            <v>4.4999999999999998E-2</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3</v>
          </cell>
          <cell r="AY187" t="str">
            <v>Rent &amp; Expenses</v>
          </cell>
        </row>
        <row r="188">
          <cell r="O188" t="str">
            <v>R</v>
          </cell>
          <cell r="P188" t="str">
            <v>NNNPM</v>
          </cell>
          <cell r="Q188">
            <v>12</v>
          </cell>
          <cell r="S188">
            <v>5.97</v>
          </cell>
          <cell r="T188">
            <v>6.5</v>
          </cell>
          <cell r="U188">
            <v>6.5</v>
          </cell>
          <cell r="V188">
            <v>8.8800000000000004E-2</v>
          </cell>
          <cell r="W188">
            <v>3954</v>
          </cell>
          <cell r="X188">
            <v>0</v>
          </cell>
          <cell r="Y188">
            <v>0</v>
          </cell>
          <cell r="Z188">
            <v>0</v>
          </cell>
          <cell r="AA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3</v>
          </cell>
          <cell r="AY188" t="str">
            <v>Rent &amp; Expenses</v>
          </cell>
        </row>
        <row r="189">
          <cell r="O189" t="str">
            <v>R</v>
          </cell>
          <cell r="P189" t="str">
            <v>NNNPM</v>
          </cell>
          <cell r="Q189">
            <v>12</v>
          </cell>
          <cell r="S189">
            <v>3.05</v>
          </cell>
          <cell r="T189">
            <v>3.05</v>
          </cell>
          <cell r="U189">
            <v>3.05</v>
          </cell>
          <cell r="V189">
            <v>0</v>
          </cell>
          <cell r="W189">
            <v>18849</v>
          </cell>
          <cell r="X189">
            <v>0</v>
          </cell>
          <cell r="Y189">
            <v>0</v>
          </cell>
          <cell r="Z189">
            <v>0</v>
          </cell>
          <cell r="AA189">
            <v>0</v>
          </cell>
          <cell r="AD189">
            <v>0</v>
          </cell>
          <cell r="AE189">
            <v>0</v>
          </cell>
          <cell r="AF189">
            <v>10178</v>
          </cell>
          <cell r="AG189">
            <v>4.4999999999999998E-2</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3</v>
          </cell>
          <cell r="AY189" t="str">
            <v>Rent &amp; Expenses</v>
          </cell>
        </row>
        <row r="190">
          <cell r="O190" t="str">
            <v>R</v>
          </cell>
          <cell r="P190" t="str">
            <v>NNNPM</v>
          </cell>
          <cell r="Q190">
            <v>12</v>
          </cell>
          <cell r="S190">
            <v>3.75</v>
          </cell>
          <cell r="T190">
            <v>3.5</v>
          </cell>
          <cell r="U190">
            <v>3.5</v>
          </cell>
          <cell r="V190">
            <v>-6.6699999999999995E-2</v>
          </cell>
          <cell r="W190">
            <v>29050</v>
          </cell>
          <cell r="X190">
            <v>0</v>
          </cell>
          <cell r="Y190">
            <v>0</v>
          </cell>
          <cell r="Z190">
            <v>0</v>
          </cell>
          <cell r="AA190">
            <v>0</v>
          </cell>
          <cell r="AD190">
            <v>0</v>
          </cell>
          <cell r="AE190">
            <v>0</v>
          </cell>
          <cell r="AF190">
            <v>15687</v>
          </cell>
          <cell r="AG190">
            <v>4.4999999999999998E-2</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3</v>
          </cell>
          <cell r="AY190" t="str">
            <v>Rent &amp; Expenses</v>
          </cell>
        </row>
        <row r="191">
          <cell r="O191" t="str">
            <v>N</v>
          </cell>
          <cell r="P191" t="str">
            <v>NNNPM</v>
          </cell>
          <cell r="Q191">
            <v>36</v>
          </cell>
          <cell r="R191">
            <v>0</v>
          </cell>
          <cell r="S191">
            <v>3.5</v>
          </cell>
          <cell r="T191">
            <v>2.75</v>
          </cell>
          <cell r="U191">
            <v>2.75</v>
          </cell>
          <cell r="V191">
            <v>-0.21429999999999999</v>
          </cell>
          <cell r="W191">
            <v>10725</v>
          </cell>
          <cell r="X191">
            <v>2</v>
          </cell>
          <cell r="Y191">
            <v>93600</v>
          </cell>
          <cell r="Z191">
            <v>0</v>
          </cell>
          <cell r="AA191">
            <v>0</v>
          </cell>
          <cell r="AD191">
            <v>0</v>
          </cell>
          <cell r="AE191">
            <v>0</v>
          </cell>
          <cell r="AF191">
            <v>17375</v>
          </cell>
          <cell r="AG191">
            <v>4.4999999999999998E-2</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3</v>
          </cell>
          <cell r="AY191" t="str">
            <v>Rent &amp; Expenses</v>
          </cell>
        </row>
        <row r="192">
          <cell r="O192" t="str">
            <v>N</v>
          </cell>
          <cell r="P192" t="str">
            <v>NNNPM</v>
          </cell>
          <cell r="Q192">
            <v>24</v>
          </cell>
          <cell r="R192">
            <v>0</v>
          </cell>
          <cell r="S192">
            <v>3.2</v>
          </cell>
          <cell r="T192">
            <v>2.25</v>
          </cell>
          <cell r="U192">
            <v>2.25</v>
          </cell>
          <cell r="V192">
            <v>-0.2969</v>
          </cell>
          <cell r="W192">
            <v>10316</v>
          </cell>
          <cell r="X192">
            <v>1</v>
          </cell>
          <cell r="Y192">
            <v>55020</v>
          </cell>
          <cell r="Z192">
            <v>0</v>
          </cell>
          <cell r="AA192">
            <v>0</v>
          </cell>
          <cell r="AD192">
            <v>0</v>
          </cell>
          <cell r="AE192">
            <v>0</v>
          </cell>
          <cell r="AF192">
            <v>11142</v>
          </cell>
          <cell r="AG192">
            <v>4.4999999999999998E-2</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3</v>
          </cell>
          <cell r="AY192" t="str">
            <v>Rent &amp; Expenses</v>
          </cell>
        </row>
        <row r="193">
          <cell r="O193" t="str">
            <v>R</v>
          </cell>
          <cell r="P193" t="str">
            <v>NNNPM</v>
          </cell>
          <cell r="Q193">
            <v>12</v>
          </cell>
          <cell r="S193">
            <v>3.5</v>
          </cell>
          <cell r="T193">
            <v>3.5</v>
          </cell>
          <cell r="U193">
            <v>3.5</v>
          </cell>
          <cell r="V193">
            <v>0</v>
          </cell>
          <cell r="W193">
            <v>8400</v>
          </cell>
          <cell r="X193">
            <v>0.16</v>
          </cell>
          <cell r="Y193">
            <v>4608</v>
          </cell>
          <cell r="Z193">
            <v>0</v>
          </cell>
          <cell r="AA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3</v>
          </cell>
          <cell r="AY193" t="str">
            <v>Rent &amp; Expenses</v>
          </cell>
        </row>
        <row r="194">
          <cell r="O194" t="str">
            <v>N</v>
          </cell>
          <cell r="P194" t="str">
            <v>NNNPM</v>
          </cell>
          <cell r="Q194">
            <v>24</v>
          </cell>
          <cell r="R194">
            <v>0</v>
          </cell>
          <cell r="S194">
            <v>3.35</v>
          </cell>
          <cell r="T194">
            <v>3.35</v>
          </cell>
          <cell r="U194">
            <v>3.35</v>
          </cell>
          <cell r="V194">
            <v>0</v>
          </cell>
          <cell r="W194">
            <v>13400</v>
          </cell>
          <cell r="X194">
            <v>1</v>
          </cell>
          <cell r="Y194">
            <v>48000</v>
          </cell>
          <cell r="Z194">
            <v>0</v>
          </cell>
          <cell r="AA194">
            <v>0</v>
          </cell>
          <cell r="AD194">
            <v>0</v>
          </cell>
          <cell r="AE194">
            <v>0</v>
          </cell>
          <cell r="AF194">
            <v>14472</v>
          </cell>
          <cell r="AG194">
            <v>4.4999999999999998E-2</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3</v>
          </cell>
          <cell r="AY194" t="str">
            <v>Rent &amp; Expenses</v>
          </cell>
        </row>
        <row r="195">
          <cell r="O195" t="str">
            <v>N</v>
          </cell>
          <cell r="P195" t="str">
            <v>NNNPM</v>
          </cell>
          <cell r="Q195">
            <v>36</v>
          </cell>
          <cell r="S195">
            <v>7.2</v>
          </cell>
          <cell r="T195">
            <v>5</v>
          </cell>
          <cell r="U195">
            <v>5</v>
          </cell>
          <cell r="V195">
            <v>-0.30559999999999998</v>
          </cell>
          <cell r="W195">
            <v>16847</v>
          </cell>
          <cell r="X195">
            <v>2</v>
          </cell>
          <cell r="Y195">
            <v>80866</v>
          </cell>
          <cell r="Z195">
            <v>0</v>
          </cell>
          <cell r="AA195">
            <v>0</v>
          </cell>
          <cell r="AD195">
            <v>0</v>
          </cell>
          <cell r="AE195">
            <v>0</v>
          </cell>
          <cell r="AF195">
            <v>27292</v>
          </cell>
          <cell r="AG195">
            <v>4.4999999999999998E-2</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3</v>
          </cell>
          <cell r="AY195" t="str">
            <v>Rent &amp; Expenses</v>
          </cell>
        </row>
        <row r="196">
          <cell r="O196" t="str">
            <v>N</v>
          </cell>
          <cell r="P196" t="str">
            <v>NNNPM</v>
          </cell>
          <cell r="Q196">
            <v>36</v>
          </cell>
          <cell r="S196">
            <v>7.23</v>
          </cell>
          <cell r="T196">
            <v>5.5</v>
          </cell>
          <cell r="U196">
            <v>5.5</v>
          </cell>
          <cell r="V196">
            <v>-0.23930000000000001</v>
          </cell>
          <cell r="W196">
            <v>9167</v>
          </cell>
          <cell r="X196">
            <v>1</v>
          </cell>
          <cell r="Y196">
            <v>20000</v>
          </cell>
          <cell r="Z196">
            <v>0</v>
          </cell>
          <cell r="AA196">
            <v>0</v>
          </cell>
          <cell r="AD196">
            <v>0</v>
          </cell>
          <cell r="AE196">
            <v>0</v>
          </cell>
          <cell r="AF196">
            <v>14850</v>
          </cell>
          <cell r="AG196">
            <v>4.4999999999999998E-2</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3</v>
          </cell>
          <cell r="AY196" t="str">
            <v>Rent &amp; Expenses</v>
          </cell>
        </row>
        <row r="197">
          <cell r="O197" t="str">
            <v>N</v>
          </cell>
          <cell r="P197" t="str">
            <v>NNNPM</v>
          </cell>
          <cell r="Q197">
            <v>36</v>
          </cell>
          <cell r="S197">
            <v>6.86</v>
          </cell>
          <cell r="T197">
            <v>5.5</v>
          </cell>
          <cell r="U197">
            <v>5.5</v>
          </cell>
          <cell r="V197">
            <v>-0.1983</v>
          </cell>
          <cell r="W197">
            <v>15400</v>
          </cell>
          <cell r="X197">
            <v>3</v>
          </cell>
          <cell r="Y197">
            <v>100800</v>
          </cell>
          <cell r="Z197">
            <v>0</v>
          </cell>
          <cell r="AA197">
            <v>0</v>
          </cell>
          <cell r="AD197">
            <v>0</v>
          </cell>
          <cell r="AE197">
            <v>0</v>
          </cell>
          <cell r="AF197">
            <v>24948</v>
          </cell>
          <cell r="AG197">
            <v>4.4999999999999998E-2</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3</v>
          </cell>
          <cell r="AY197" t="str">
            <v>Rent &amp; Expenses</v>
          </cell>
        </row>
        <row r="198">
          <cell r="O198" t="str">
            <v>N</v>
          </cell>
          <cell r="P198" t="str">
            <v>NNNPM</v>
          </cell>
          <cell r="Q198">
            <v>12</v>
          </cell>
          <cell r="S198">
            <v>7.2</v>
          </cell>
          <cell r="T198">
            <v>4.66</v>
          </cell>
          <cell r="U198">
            <v>4.66</v>
          </cell>
          <cell r="V198">
            <v>-0.3528</v>
          </cell>
          <cell r="W198">
            <v>6915</v>
          </cell>
          <cell r="X198">
            <v>6.18</v>
          </cell>
          <cell r="Y198">
            <v>110041</v>
          </cell>
          <cell r="Z198">
            <v>0</v>
          </cell>
          <cell r="AA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3</v>
          </cell>
          <cell r="AY198" t="str">
            <v>Rent &amp; Expenses</v>
          </cell>
        </row>
        <row r="199">
          <cell r="O199" t="str">
            <v>R</v>
          </cell>
          <cell r="P199" t="str">
            <v>Gross</v>
          </cell>
          <cell r="Q199">
            <v>1</v>
          </cell>
          <cell r="S199">
            <v>4.66</v>
          </cell>
          <cell r="T199">
            <v>4.66</v>
          </cell>
          <cell r="U199">
            <v>4.66</v>
          </cell>
          <cell r="V199">
            <v>0</v>
          </cell>
          <cell r="W199">
            <v>6915</v>
          </cell>
          <cell r="X199">
            <v>0</v>
          </cell>
          <cell r="Y199">
            <v>0</v>
          </cell>
          <cell r="Z199">
            <v>0</v>
          </cell>
          <cell r="AA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3</v>
          </cell>
          <cell r="AY199" t="str">
            <v>Rent &amp; Expenses</v>
          </cell>
        </row>
        <row r="200">
          <cell r="O200" t="str">
            <v>R</v>
          </cell>
          <cell r="P200" t="str">
            <v>NNNPM</v>
          </cell>
          <cell r="Q200">
            <v>23</v>
          </cell>
          <cell r="S200">
            <v>4.66</v>
          </cell>
          <cell r="T200">
            <v>4.66</v>
          </cell>
          <cell r="U200">
            <v>4.66</v>
          </cell>
          <cell r="V200">
            <v>0</v>
          </cell>
          <cell r="W200">
            <v>6915</v>
          </cell>
          <cell r="X200">
            <v>0</v>
          </cell>
          <cell r="Y200">
            <v>0</v>
          </cell>
          <cell r="Z200">
            <v>0</v>
          </cell>
          <cell r="AA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3</v>
          </cell>
          <cell r="AY200" t="str">
            <v>Rent &amp; Expenses</v>
          </cell>
        </row>
        <row r="201">
          <cell r="O201" t="str">
            <v>N</v>
          </cell>
          <cell r="P201" t="str">
            <v>NNNPM</v>
          </cell>
          <cell r="Q201">
            <v>36</v>
          </cell>
          <cell r="S201">
            <v>6</v>
          </cell>
          <cell r="T201">
            <v>6</v>
          </cell>
          <cell r="U201">
            <v>6</v>
          </cell>
          <cell r="V201">
            <v>0</v>
          </cell>
          <cell r="W201">
            <v>5600</v>
          </cell>
          <cell r="X201">
            <v>0</v>
          </cell>
          <cell r="Y201">
            <v>0</v>
          </cell>
          <cell r="Z201">
            <v>0</v>
          </cell>
          <cell r="AA201">
            <v>0</v>
          </cell>
          <cell r="AD201">
            <v>0</v>
          </cell>
          <cell r="AE201">
            <v>0</v>
          </cell>
          <cell r="AF201">
            <v>9072</v>
          </cell>
          <cell r="AG201">
            <v>4.4999999999999998E-2</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3</v>
          </cell>
          <cell r="AY201" t="str">
            <v>Rent &amp; Expenses</v>
          </cell>
        </row>
        <row r="202">
          <cell r="O202" t="str">
            <v>R</v>
          </cell>
          <cell r="P202" t="str">
            <v>NNNPM</v>
          </cell>
          <cell r="Q202">
            <v>36</v>
          </cell>
          <cell r="S202">
            <v>6.51</v>
          </cell>
          <cell r="T202">
            <v>6.51</v>
          </cell>
          <cell r="U202">
            <v>6.51</v>
          </cell>
          <cell r="V202">
            <v>0</v>
          </cell>
          <cell r="W202">
            <v>6076</v>
          </cell>
          <cell r="X202">
            <v>1</v>
          </cell>
          <cell r="Y202">
            <v>11200</v>
          </cell>
          <cell r="Z202">
            <v>0</v>
          </cell>
          <cell r="AA202">
            <v>0</v>
          </cell>
          <cell r="AD202">
            <v>0</v>
          </cell>
          <cell r="AE202">
            <v>0</v>
          </cell>
          <cell r="AF202">
            <v>9843</v>
          </cell>
          <cell r="AG202">
            <v>4.4999999999999998E-2</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3</v>
          </cell>
          <cell r="AY202" t="str">
            <v>Rent &amp; Expenses</v>
          </cell>
        </row>
        <row r="203">
          <cell r="O203" t="str">
            <v>R</v>
          </cell>
          <cell r="P203" t="str">
            <v>NNNPM</v>
          </cell>
          <cell r="Q203">
            <v>36</v>
          </cell>
          <cell r="S203">
            <v>5.5</v>
          </cell>
          <cell r="T203">
            <v>5.5</v>
          </cell>
          <cell r="U203">
            <v>5.5</v>
          </cell>
          <cell r="V203">
            <v>0</v>
          </cell>
          <cell r="W203">
            <v>2567</v>
          </cell>
          <cell r="X203">
            <v>1</v>
          </cell>
          <cell r="Y203">
            <v>5600</v>
          </cell>
          <cell r="Z203">
            <v>0</v>
          </cell>
          <cell r="AA203">
            <v>0</v>
          </cell>
          <cell r="AD203">
            <v>0</v>
          </cell>
          <cell r="AE203">
            <v>0</v>
          </cell>
          <cell r="AF203">
            <v>4158</v>
          </cell>
          <cell r="AG203">
            <v>4.4999999999999998E-2</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3</v>
          </cell>
          <cell r="AY203" t="str">
            <v>Rent &amp; Expenses</v>
          </cell>
        </row>
        <row r="204">
          <cell r="O204" t="str">
            <v>R</v>
          </cell>
          <cell r="P204" t="str">
            <v>NNNPM</v>
          </cell>
          <cell r="Q204">
            <v>36</v>
          </cell>
          <cell r="S204">
            <v>6.35</v>
          </cell>
          <cell r="T204">
            <v>6.35</v>
          </cell>
          <cell r="U204">
            <v>6.35</v>
          </cell>
          <cell r="V204">
            <v>0</v>
          </cell>
          <cell r="W204">
            <v>2963</v>
          </cell>
          <cell r="X204">
            <v>1</v>
          </cell>
          <cell r="Y204">
            <v>5600</v>
          </cell>
          <cell r="Z204">
            <v>0</v>
          </cell>
          <cell r="AA204">
            <v>0</v>
          </cell>
          <cell r="AD204">
            <v>0</v>
          </cell>
          <cell r="AE204">
            <v>0</v>
          </cell>
          <cell r="AF204">
            <v>4801</v>
          </cell>
          <cell r="AG204">
            <v>4.4999999999999998E-2</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3</v>
          </cell>
          <cell r="AY204" t="str">
            <v>Rent &amp; Expenses</v>
          </cell>
        </row>
        <row r="205">
          <cell r="O205" t="str">
            <v>N</v>
          </cell>
          <cell r="P205" t="str">
            <v>NNNPM</v>
          </cell>
          <cell r="Q205">
            <v>36</v>
          </cell>
          <cell r="S205">
            <v>4.91</v>
          </cell>
          <cell r="T205">
            <v>4.5</v>
          </cell>
          <cell r="U205">
            <v>4.5</v>
          </cell>
          <cell r="V205">
            <v>-8.3500000000000005E-2</v>
          </cell>
          <cell r="W205">
            <v>4200</v>
          </cell>
          <cell r="X205">
            <v>2</v>
          </cell>
          <cell r="Y205">
            <v>22400</v>
          </cell>
          <cell r="Z205">
            <v>0</v>
          </cell>
          <cell r="AA205">
            <v>0</v>
          </cell>
          <cell r="AD205">
            <v>0</v>
          </cell>
          <cell r="AE205">
            <v>0</v>
          </cell>
          <cell r="AF205">
            <v>6804</v>
          </cell>
          <cell r="AG205">
            <v>4.4999999999999998E-2</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3</v>
          </cell>
          <cell r="AY205" t="str">
            <v>Rent &amp; Expenses</v>
          </cell>
        </row>
        <row r="206">
          <cell r="O206" t="str">
            <v>N</v>
          </cell>
          <cell r="P206" t="str">
            <v>NNNPM</v>
          </cell>
          <cell r="Q206">
            <v>36</v>
          </cell>
          <cell r="S206">
            <v>5</v>
          </cell>
          <cell r="T206">
            <v>5</v>
          </cell>
          <cell r="U206">
            <v>5</v>
          </cell>
          <cell r="V206">
            <v>0</v>
          </cell>
          <cell r="W206">
            <v>9333</v>
          </cell>
          <cell r="X206">
            <v>0</v>
          </cell>
          <cell r="Y206">
            <v>0</v>
          </cell>
          <cell r="AA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3</v>
          </cell>
          <cell r="AY206" t="str">
            <v>Rent &amp; Expenses</v>
          </cell>
        </row>
        <row r="207">
          <cell r="O207" t="str">
            <v>N</v>
          </cell>
          <cell r="P207" t="str">
            <v>MGPM</v>
          </cell>
          <cell r="Q207">
            <v>36</v>
          </cell>
          <cell r="S207">
            <v>3.37</v>
          </cell>
          <cell r="T207">
            <v>3.46</v>
          </cell>
          <cell r="U207">
            <v>1.83</v>
          </cell>
          <cell r="V207">
            <v>-0.45700000000000002</v>
          </cell>
          <cell r="W207">
            <v>9044</v>
          </cell>
          <cell r="X207">
            <v>1.91</v>
          </cell>
          <cell r="Y207">
            <v>59909</v>
          </cell>
          <cell r="Z207">
            <v>0</v>
          </cell>
          <cell r="AA207">
            <v>0</v>
          </cell>
          <cell r="AD207">
            <v>0</v>
          </cell>
          <cell r="AE207">
            <v>0</v>
          </cell>
          <cell r="AF207">
            <v>6837</v>
          </cell>
          <cell r="AG207">
            <v>2.1000000000000001E-2</v>
          </cell>
          <cell r="AH207">
            <v>0</v>
          </cell>
          <cell r="AI207">
            <v>0</v>
          </cell>
          <cell r="AJ207">
            <v>0</v>
          </cell>
          <cell r="AK207">
            <v>0</v>
          </cell>
          <cell r="AL207">
            <v>0</v>
          </cell>
          <cell r="AM207">
            <v>0</v>
          </cell>
          <cell r="AN207">
            <v>0</v>
          </cell>
          <cell r="AO207">
            <v>0</v>
          </cell>
          <cell r="AP207">
            <v>1.63</v>
          </cell>
          <cell r="AQ207">
            <v>0</v>
          </cell>
          <cell r="AR207">
            <v>0</v>
          </cell>
          <cell r="AS207">
            <v>0</v>
          </cell>
          <cell r="AT207">
            <v>0</v>
          </cell>
          <cell r="AU207">
            <v>0</v>
          </cell>
          <cell r="AV207">
            <v>0</v>
          </cell>
          <cell r="AW207">
            <v>0</v>
          </cell>
          <cell r="AX207">
            <v>3</v>
          </cell>
          <cell r="AY207" t="str">
            <v>Rent &amp; Expenses</v>
          </cell>
        </row>
        <row r="208">
          <cell r="O208" t="str">
            <v>R</v>
          </cell>
          <cell r="P208" t="str">
            <v>MGPM</v>
          </cell>
          <cell r="Q208">
            <v>16</v>
          </cell>
          <cell r="R208">
            <v>0</v>
          </cell>
          <cell r="S208">
            <v>3.37</v>
          </cell>
          <cell r="T208">
            <v>6.25</v>
          </cell>
          <cell r="U208">
            <v>4.62</v>
          </cell>
          <cell r="V208">
            <v>0.37090000000000001</v>
          </cell>
          <cell r="W208">
            <v>25045</v>
          </cell>
          <cell r="X208">
            <v>0</v>
          </cell>
          <cell r="Y208">
            <v>0</v>
          </cell>
          <cell r="Z208">
            <v>0</v>
          </cell>
          <cell r="AA208">
            <v>0</v>
          </cell>
          <cell r="AD208">
            <v>0</v>
          </cell>
          <cell r="AE208">
            <v>0</v>
          </cell>
          <cell r="AF208">
            <v>0</v>
          </cell>
          <cell r="AG208">
            <v>0</v>
          </cell>
          <cell r="AH208">
            <v>0</v>
          </cell>
          <cell r="AI208">
            <v>0</v>
          </cell>
          <cell r="AJ208">
            <v>0</v>
          </cell>
          <cell r="AK208">
            <v>0</v>
          </cell>
          <cell r="AL208">
            <v>0</v>
          </cell>
          <cell r="AM208">
            <v>0</v>
          </cell>
          <cell r="AN208">
            <v>0</v>
          </cell>
          <cell r="AO208">
            <v>0</v>
          </cell>
          <cell r="AP208">
            <v>1.63</v>
          </cell>
          <cell r="AQ208">
            <v>0</v>
          </cell>
          <cell r="AR208">
            <v>0</v>
          </cell>
          <cell r="AS208">
            <v>0</v>
          </cell>
          <cell r="AT208">
            <v>0</v>
          </cell>
          <cell r="AU208">
            <v>0</v>
          </cell>
          <cell r="AV208">
            <v>0</v>
          </cell>
          <cell r="AW208">
            <v>0</v>
          </cell>
          <cell r="AX208">
            <v>3</v>
          </cell>
          <cell r="AY208" t="str">
            <v>Rent &amp; Expenses</v>
          </cell>
        </row>
        <row r="209">
          <cell r="O209" t="str">
            <v>N</v>
          </cell>
          <cell r="P209" t="str">
            <v>NNNPM</v>
          </cell>
          <cell r="Q209">
            <v>48</v>
          </cell>
          <cell r="S209">
            <v>4.82</v>
          </cell>
          <cell r="T209">
            <v>3.25</v>
          </cell>
          <cell r="U209">
            <v>3.25</v>
          </cell>
          <cell r="V209">
            <v>-0.32569999999999999</v>
          </cell>
          <cell r="W209">
            <v>8885</v>
          </cell>
          <cell r="X209">
            <v>3</v>
          </cell>
          <cell r="Y209">
            <v>98418</v>
          </cell>
          <cell r="Z209">
            <v>0</v>
          </cell>
          <cell r="AA209">
            <v>0</v>
          </cell>
          <cell r="AD209">
            <v>0</v>
          </cell>
          <cell r="AE209">
            <v>0</v>
          </cell>
          <cell r="AF209">
            <v>19192</v>
          </cell>
          <cell r="AG209">
            <v>4.4999999999999998E-2</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3</v>
          </cell>
          <cell r="AY209" t="str">
            <v>Rent &amp; Expenses</v>
          </cell>
        </row>
        <row r="210">
          <cell r="O210" t="str">
            <v>N</v>
          </cell>
          <cell r="P210" t="str">
            <v>NNNPM</v>
          </cell>
          <cell r="Q210">
            <v>48</v>
          </cell>
          <cell r="S210">
            <v>4.82</v>
          </cell>
          <cell r="T210">
            <v>3.25</v>
          </cell>
          <cell r="U210">
            <v>3.25</v>
          </cell>
          <cell r="V210">
            <v>-0.32569999999999999</v>
          </cell>
          <cell r="W210">
            <v>2708</v>
          </cell>
          <cell r="X210">
            <v>3</v>
          </cell>
          <cell r="Y210">
            <v>30000</v>
          </cell>
          <cell r="Z210">
            <v>0</v>
          </cell>
          <cell r="AA210">
            <v>0</v>
          </cell>
          <cell r="AD210">
            <v>0</v>
          </cell>
          <cell r="AE210">
            <v>0</v>
          </cell>
          <cell r="AF210">
            <v>5850</v>
          </cell>
          <cell r="AG210">
            <v>4.4999999999999998E-2</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3</v>
          </cell>
          <cell r="AY210" t="str">
            <v>Rent &amp; Expenses</v>
          </cell>
        </row>
        <row r="211">
          <cell r="O211" t="str">
            <v>R</v>
          </cell>
          <cell r="P211" t="str">
            <v>NNNPM</v>
          </cell>
          <cell r="Q211">
            <v>60</v>
          </cell>
          <cell r="S211">
            <v>4.3</v>
          </cell>
          <cell r="T211">
            <v>3.25</v>
          </cell>
          <cell r="U211">
            <v>3.25</v>
          </cell>
          <cell r="V211">
            <v>-0.2442</v>
          </cell>
          <cell r="W211">
            <v>133385</v>
          </cell>
          <cell r="X211">
            <v>1</v>
          </cell>
          <cell r="Y211">
            <v>492500</v>
          </cell>
          <cell r="Z211">
            <v>0</v>
          </cell>
          <cell r="AA211">
            <v>0</v>
          </cell>
          <cell r="AD211">
            <v>0</v>
          </cell>
          <cell r="AE211">
            <v>0</v>
          </cell>
          <cell r="AF211">
            <v>360141</v>
          </cell>
          <cell r="AG211">
            <v>4.4999999999999998E-2</v>
          </cell>
          <cell r="AH211">
            <v>180070</v>
          </cell>
          <cell r="AI211">
            <v>2.2499999999999999E-2</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3</v>
          </cell>
          <cell r="AY211" t="str">
            <v>Rent &amp; Expenses</v>
          </cell>
        </row>
        <row r="212">
          <cell r="O212" t="str">
            <v>N</v>
          </cell>
          <cell r="P212" t="str">
            <v>NNNPM</v>
          </cell>
          <cell r="Q212">
            <v>60</v>
          </cell>
          <cell r="S212">
            <v>0</v>
          </cell>
          <cell r="T212">
            <v>2.02</v>
          </cell>
          <cell r="U212">
            <v>2.02</v>
          </cell>
          <cell r="V212">
            <v>0</v>
          </cell>
          <cell r="W212">
            <v>14813</v>
          </cell>
          <cell r="X212">
            <v>0</v>
          </cell>
          <cell r="Y212">
            <v>0</v>
          </cell>
          <cell r="Z212">
            <v>3.57</v>
          </cell>
          <cell r="AA212">
            <v>314160</v>
          </cell>
          <cell r="AD212">
            <v>0</v>
          </cell>
          <cell r="AE212">
            <v>0</v>
          </cell>
          <cell r="AF212">
            <v>39996</v>
          </cell>
          <cell r="AG212">
            <v>4.4999999999999998E-2</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3</v>
          </cell>
          <cell r="AY212" t="str">
            <v>Rent &amp; Expenses</v>
          </cell>
        </row>
        <row r="213">
          <cell r="O213" t="str">
            <v>N</v>
          </cell>
          <cell r="P213" t="str">
            <v>NNNPM</v>
          </cell>
          <cell r="Q213">
            <v>60</v>
          </cell>
          <cell r="S213">
            <v>0</v>
          </cell>
          <cell r="T213">
            <v>2.6</v>
          </cell>
          <cell r="U213">
            <v>2.6</v>
          </cell>
          <cell r="V213">
            <v>0</v>
          </cell>
          <cell r="W213">
            <v>10330</v>
          </cell>
          <cell r="X213">
            <v>0</v>
          </cell>
          <cell r="Y213">
            <v>0</v>
          </cell>
          <cell r="Z213">
            <v>3</v>
          </cell>
          <cell r="AA213">
            <v>143025</v>
          </cell>
          <cell r="AD213">
            <v>0</v>
          </cell>
          <cell r="AE213">
            <v>0</v>
          </cell>
          <cell r="AF213">
            <v>27890</v>
          </cell>
          <cell r="AG213">
            <v>4.4999999999999998E-2</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3</v>
          </cell>
          <cell r="AY213" t="str">
            <v>Rent &amp; Expenses</v>
          </cell>
        </row>
        <row r="214">
          <cell r="O214" t="str">
            <v>R</v>
          </cell>
          <cell r="P214" t="str">
            <v>NNN</v>
          </cell>
          <cell r="Q214">
            <v>12</v>
          </cell>
          <cell r="S214">
            <v>2.75</v>
          </cell>
          <cell r="T214">
            <v>2.75</v>
          </cell>
          <cell r="U214">
            <v>2.75</v>
          </cell>
          <cell r="V214">
            <v>0</v>
          </cell>
          <cell r="W214">
            <v>64130</v>
          </cell>
          <cell r="X214">
            <v>0</v>
          </cell>
          <cell r="Y214">
            <v>0</v>
          </cell>
          <cell r="Z214">
            <v>0</v>
          </cell>
          <cell r="AA214">
            <v>0</v>
          </cell>
          <cell r="AD214">
            <v>0</v>
          </cell>
          <cell r="AE214">
            <v>0</v>
          </cell>
          <cell r="AF214">
            <v>34630</v>
          </cell>
          <cell r="AG214">
            <v>4.4999999999999998E-2</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3</v>
          </cell>
          <cell r="AY214" t="str">
            <v>Rent &amp; Expenses</v>
          </cell>
        </row>
        <row r="215">
          <cell r="O215" t="str">
            <v>N</v>
          </cell>
          <cell r="P215" t="str">
            <v>NNNPM</v>
          </cell>
          <cell r="Q215">
            <v>48</v>
          </cell>
          <cell r="R215">
            <v>0</v>
          </cell>
          <cell r="S215">
            <v>0</v>
          </cell>
          <cell r="T215">
            <v>2.75</v>
          </cell>
          <cell r="U215">
            <v>2.75</v>
          </cell>
          <cell r="V215">
            <v>0</v>
          </cell>
          <cell r="W215">
            <v>22486</v>
          </cell>
          <cell r="X215">
            <v>0</v>
          </cell>
          <cell r="Y215">
            <v>0</v>
          </cell>
          <cell r="Z215">
            <v>3</v>
          </cell>
          <cell r="AA215">
            <v>294360</v>
          </cell>
          <cell r="AD215">
            <v>0</v>
          </cell>
          <cell r="AE215">
            <v>0</v>
          </cell>
          <cell r="AF215">
            <v>48569</v>
          </cell>
          <cell r="AG215">
            <v>4.4999999999999998E-2</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3</v>
          </cell>
          <cell r="AY215" t="str">
            <v>Rent &amp; Expenses</v>
          </cell>
        </row>
        <row r="216">
          <cell r="O216" t="str">
            <v>N</v>
          </cell>
          <cell r="P216" t="str">
            <v>NNNPM</v>
          </cell>
          <cell r="Q216">
            <v>36</v>
          </cell>
          <cell r="S216">
            <v>3.34</v>
          </cell>
          <cell r="T216">
            <v>2.6</v>
          </cell>
          <cell r="U216">
            <v>2.6</v>
          </cell>
          <cell r="V216">
            <v>-0.22159999999999999</v>
          </cell>
          <cell r="W216">
            <v>8638</v>
          </cell>
          <cell r="X216">
            <v>1.5</v>
          </cell>
          <cell r="Y216">
            <v>59799</v>
          </cell>
          <cell r="Z216">
            <v>0</v>
          </cell>
          <cell r="AA216">
            <v>0</v>
          </cell>
          <cell r="AD216">
            <v>0</v>
          </cell>
          <cell r="AE216">
            <v>0</v>
          </cell>
          <cell r="AF216">
            <v>15548</v>
          </cell>
          <cell r="AG216">
            <v>0.05</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3</v>
          </cell>
          <cell r="AY216" t="str">
            <v>Rent &amp; Expenses</v>
          </cell>
        </row>
        <row r="217">
          <cell r="O217" t="str">
            <v>N</v>
          </cell>
          <cell r="P217" t="str">
            <v>NNNPM</v>
          </cell>
          <cell r="Q217">
            <v>36</v>
          </cell>
          <cell r="S217">
            <v>3.34</v>
          </cell>
          <cell r="T217">
            <v>2.6</v>
          </cell>
          <cell r="U217">
            <v>2.6</v>
          </cell>
          <cell r="V217">
            <v>-0.22159999999999999</v>
          </cell>
          <cell r="W217">
            <v>8637</v>
          </cell>
          <cell r="X217">
            <v>1</v>
          </cell>
          <cell r="Y217">
            <v>39865</v>
          </cell>
          <cell r="Z217">
            <v>0</v>
          </cell>
          <cell r="AA217">
            <v>0</v>
          </cell>
          <cell r="AD217">
            <v>0</v>
          </cell>
          <cell r="AE217">
            <v>0</v>
          </cell>
          <cell r="AF217">
            <v>15547</v>
          </cell>
          <cell r="AG217">
            <v>0.05</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3</v>
          </cell>
          <cell r="AY217" t="str">
            <v>Rent &amp; Expenses</v>
          </cell>
        </row>
        <row r="218">
          <cell r="O218" t="str">
            <v>N</v>
          </cell>
          <cell r="P218" t="str">
            <v>NNNPM</v>
          </cell>
          <cell r="Q218">
            <v>36</v>
          </cell>
          <cell r="S218">
            <v>5.75</v>
          </cell>
          <cell r="T218">
            <v>5.45</v>
          </cell>
          <cell r="U218">
            <v>5.45</v>
          </cell>
          <cell r="V218">
            <v>-5.2200000000000003E-2</v>
          </cell>
          <cell r="W218">
            <v>6781</v>
          </cell>
          <cell r="X218">
            <v>1.5</v>
          </cell>
          <cell r="Y218">
            <v>22395</v>
          </cell>
          <cell r="Z218">
            <v>0</v>
          </cell>
          <cell r="AA218">
            <v>0</v>
          </cell>
          <cell r="AD218">
            <v>0</v>
          </cell>
          <cell r="AE218">
            <v>0</v>
          </cell>
          <cell r="AF218">
            <v>12205</v>
          </cell>
          <cell r="AG218">
            <v>0.05</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3</v>
          </cell>
          <cell r="AY218" t="str">
            <v>Rent &amp; Expenses</v>
          </cell>
        </row>
        <row r="219">
          <cell r="O219" t="str">
            <v>R</v>
          </cell>
          <cell r="P219" t="str">
            <v>NNNPM</v>
          </cell>
          <cell r="Q219">
            <v>24</v>
          </cell>
          <cell r="S219">
            <v>3.97</v>
          </cell>
          <cell r="T219">
            <v>3.5</v>
          </cell>
          <cell r="U219">
            <v>3.5</v>
          </cell>
          <cell r="V219">
            <v>-0.11840000000000001</v>
          </cell>
          <cell r="W219">
            <v>4667</v>
          </cell>
          <cell r="X219">
            <v>0.5</v>
          </cell>
          <cell r="Y219">
            <v>8000</v>
          </cell>
          <cell r="Z219">
            <v>0</v>
          </cell>
          <cell r="AA219">
            <v>0</v>
          </cell>
          <cell r="AD219">
            <v>0</v>
          </cell>
          <cell r="AE219">
            <v>0</v>
          </cell>
          <cell r="AF219">
            <v>5600</v>
          </cell>
          <cell r="AG219">
            <v>0.05</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3</v>
          </cell>
          <cell r="AY219" t="str">
            <v>Rent &amp; Expenses</v>
          </cell>
        </row>
        <row r="220">
          <cell r="O220" t="str">
            <v>N</v>
          </cell>
          <cell r="P220" t="str">
            <v>NNNPM</v>
          </cell>
          <cell r="Q220">
            <v>36</v>
          </cell>
          <cell r="S220">
            <v>2.75</v>
          </cell>
          <cell r="T220">
            <v>2.75</v>
          </cell>
          <cell r="U220">
            <v>2.75</v>
          </cell>
          <cell r="V220">
            <v>0</v>
          </cell>
          <cell r="W220">
            <v>7333</v>
          </cell>
          <cell r="X220">
            <v>0.5</v>
          </cell>
          <cell r="Y220">
            <v>16000</v>
          </cell>
          <cell r="Z220">
            <v>0</v>
          </cell>
          <cell r="AA220">
            <v>0</v>
          </cell>
          <cell r="AD220">
            <v>0</v>
          </cell>
          <cell r="AE220">
            <v>0</v>
          </cell>
          <cell r="AF220">
            <v>13200</v>
          </cell>
          <cell r="AG220">
            <v>0.05</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3</v>
          </cell>
          <cell r="AY220" t="str">
            <v>Rent &amp; Expenses</v>
          </cell>
        </row>
        <row r="221">
          <cell r="O221" t="str">
            <v>N</v>
          </cell>
          <cell r="P221" t="str">
            <v>NNNPM</v>
          </cell>
          <cell r="Q221">
            <v>36</v>
          </cell>
          <cell r="S221">
            <v>3.45</v>
          </cell>
          <cell r="T221">
            <v>4.25</v>
          </cell>
          <cell r="U221">
            <v>4.25</v>
          </cell>
          <cell r="V221">
            <v>0.2319</v>
          </cell>
          <cell r="W221">
            <v>10271</v>
          </cell>
          <cell r="X221">
            <v>3</v>
          </cell>
          <cell r="Y221">
            <v>87000</v>
          </cell>
          <cell r="Z221">
            <v>0</v>
          </cell>
          <cell r="AA221">
            <v>0</v>
          </cell>
          <cell r="AD221">
            <v>0</v>
          </cell>
          <cell r="AE221">
            <v>0</v>
          </cell>
          <cell r="AF221">
            <v>18488</v>
          </cell>
          <cell r="AG221">
            <v>0.05</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3</v>
          </cell>
          <cell r="AY221" t="str">
            <v>Rent &amp; Expenses</v>
          </cell>
        </row>
        <row r="222">
          <cell r="O222" t="str">
            <v>N</v>
          </cell>
          <cell r="P222" t="str">
            <v>NNNPM</v>
          </cell>
          <cell r="Q222">
            <v>52</v>
          </cell>
          <cell r="S222">
            <v>3.45</v>
          </cell>
          <cell r="T222">
            <v>4.3099999999999996</v>
          </cell>
          <cell r="U222">
            <v>4.3099999999999996</v>
          </cell>
          <cell r="V222">
            <v>0.24929999999999999</v>
          </cell>
          <cell r="W222">
            <v>9698</v>
          </cell>
          <cell r="X222">
            <v>0</v>
          </cell>
          <cell r="Y222">
            <v>0</v>
          </cell>
          <cell r="Z222">
            <v>0</v>
          </cell>
          <cell r="AA222">
            <v>0</v>
          </cell>
          <cell r="AD222">
            <v>0</v>
          </cell>
          <cell r="AE222">
            <v>0</v>
          </cell>
          <cell r="AF222">
            <v>25214</v>
          </cell>
          <cell r="AG222">
            <v>0.05</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3</v>
          </cell>
          <cell r="AY222" t="str">
            <v>Rent &amp; Expenses</v>
          </cell>
        </row>
        <row r="223">
          <cell r="O223" t="str">
            <v>N</v>
          </cell>
          <cell r="P223" t="str">
            <v>NNNPM</v>
          </cell>
          <cell r="Q223">
            <v>36</v>
          </cell>
          <cell r="S223">
            <v>0</v>
          </cell>
          <cell r="T223">
            <v>2.85</v>
          </cell>
          <cell r="U223">
            <v>2.85</v>
          </cell>
          <cell r="V223">
            <v>0</v>
          </cell>
          <cell r="W223">
            <v>5958</v>
          </cell>
          <cell r="X223">
            <v>1.5</v>
          </cell>
          <cell r="Y223">
            <v>37631</v>
          </cell>
          <cell r="AA223">
            <v>0</v>
          </cell>
          <cell r="AD223">
            <v>0</v>
          </cell>
          <cell r="AE223">
            <v>0</v>
          </cell>
          <cell r="AF223">
            <v>10725</v>
          </cell>
          <cell r="AG223">
            <v>0.05</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3</v>
          </cell>
          <cell r="AY223" t="str">
            <v>Rent &amp; Expenses</v>
          </cell>
        </row>
        <row r="224">
          <cell r="O224" t="str">
            <v>N</v>
          </cell>
          <cell r="P224" t="str">
            <v>NNNPM</v>
          </cell>
          <cell r="Q224">
            <v>36</v>
          </cell>
          <cell r="S224">
            <v>3.21</v>
          </cell>
          <cell r="T224">
            <v>2.85</v>
          </cell>
          <cell r="U224">
            <v>2.85</v>
          </cell>
          <cell r="V224">
            <v>-0.11210000000000001</v>
          </cell>
          <cell r="W224">
            <v>4750</v>
          </cell>
          <cell r="X224">
            <v>1.5</v>
          </cell>
          <cell r="Y224">
            <v>30000</v>
          </cell>
          <cell r="AA224">
            <v>0</v>
          </cell>
          <cell r="AD224">
            <v>0</v>
          </cell>
          <cell r="AE224">
            <v>0</v>
          </cell>
          <cell r="AF224">
            <v>8550</v>
          </cell>
          <cell r="AG224">
            <v>0.05</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3</v>
          </cell>
          <cell r="AY224" t="str">
            <v>Rent &amp; Expenses</v>
          </cell>
        </row>
        <row r="225">
          <cell r="O225" t="str">
            <v>N</v>
          </cell>
          <cell r="P225" t="str">
            <v>NNNPM</v>
          </cell>
          <cell r="Q225">
            <v>36</v>
          </cell>
          <cell r="S225">
            <v>0</v>
          </cell>
          <cell r="T225">
            <v>2.85</v>
          </cell>
          <cell r="U225">
            <v>2.85</v>
          </cell>
          <cell r="V225">
            <v>0</v>
          </cell>
          <cell r="W225">
            <v>5938</v>
          </cell>
          <cell r="X225">
            <v>1.5</v>
          </cell>
          <cell r="Y225">
            <v>37500</v>
          </cell>
          <cell r="AA225">
            <v>0</v>
          </cell>
          <cell r="AD225">
            <v>0</v>
          </cell>
          <cell r="AE225">
            <v>0</v>
          </cell>
          <cell r="AF225">
            <v>10688</v>
          </cell>
          <cell r="AG225">
            <v>0.05</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3</v>
          </cell>
          <cell r="AY225" t="str">
            <v>Rent &amp; Expenses</v>
          </cell>
        </row>
        <row r="226">
          <cell r="S226">
            <v>0</v>
          </cell>
          <cell r="T226">
            <v>0</v>
          </cell>
          <cell r="U226">
            <v>0</v>
          </cell>
          <cell r="V226">
            <v>0</v>
          </cell>
          <cell r="W226">
            <v>0</v>
          </cell>
          <cell r="Y226">
            <v>0</v>
          </cell>
          <cell r="AA226">
            <v>0</v>
          </cell>
          <cell r="AD226">
            <v>0</v>
          </cell>
          <cell r="AE226">
            <v>0</v>
          </cell>
          <cell r="AF226">
            <v>0</v>
          </cell>
          <cell r="AG226">
            <v>0.05</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3</v>
          </cell>
          <cell r="AY226" t="str">
            <v>Rent &amp; Expenses</v>
          </cell>
        </row>
        <row r="227">
          <cell r="O227" t="str">
            <v>R</v>
          </cell>
          <cell r="P227" t="str">
            <v>NNNPM</v>
          </cell>
          <cell r="Q227">
            <v>48</v>
          </cell>
          <cell r="S227">
            <v>3.6</v>
          </cell>
          <cell r="T227">
            <v>3.25</v>
          </cell>
          <cell r="U227">
            <v>3.25</v>
          </cell>
          <cell r="V227">
            <v>-9.7199999999999995E-2</v>
          </cell>
          <cell r="W227">
            <v>10833</v>
          </cell>
          <cell r="X227">
            <v>1</v>
          </cell>
          <cell r="Y227">
            <v>40000</v>
          </cell>
          <cell r="Z227">
            <v>0</v>
          </cell>
          <cell r="AA227">
            <v>0</v>
          </cell>
          <cell r="AD227">
            <v>0</v>
          </cell>
          <cell r="AE227">
            <v>0</v>
          </cell>
          <cell r="AF227">
            <v>26000</v>
          </cell>
          <cell r="AG227">
            <v>0.05</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3</v>
          </cell>
          <cell r="AY227" t="str">
            <v>Rent &amp; Expenses</v>
          </cell>
        </row>
        <row r="228">
          <cell r="O228" t="str">
            <v>R</v>
          </cell>
          <cell r="P228" t="str">
            <v>NNNPM</v>
          </cell>
          <cell r="Q228">
            <v>36</v>
          </cell>
          <cell r="S228">
            <v>3.37</v>
          </cell>
          <cell r="T228">
            <v>3.37</v>
          </cell>
          <cell r="U228">
            <v>3.37</v>
          </cell>
          <cell r="V228">
            <v>0</v>
          </cell>
          <cell r="W228">
            <v>8088</v>
          </cell>
          <cell r="X228">
            <v>1</v>
          </cell>
          <cell r="Y228">
            <v>28800</v>
          </cell>
          <cell r="Z228">
            <v>0</v>
          </cell>
          <cell r="AA228">
            <v>0</v>
          </cell>
          <cell r="AD228">
            <v>0</v>
          </cell>
          <cell r="AE228">
            <v>0</v>
          </cell>
          <cell r="AF228">
            <v>14558</v>
          </cell>
          <cell r="AG228">
            <v>0.05</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3</v>
          </cell>
          <cell r="AY228" t="str">
            <v>Rent &amp; Expenses</v>
          </cell>
        </row>
        <row r="229">
          <cell r="O229" t="str">
            <v>N</v>
          </cell>
          <cell r="P229" t="str">
            <v>NNNPM</v>
          </cell>
          <cell r="Q229">
            <v>36</v>
          </cell>
          <cell r="S229">
            <v>3.5</v>
          </cell>
          <cell r="T229">
            <v>3.5</v>
          </cell>
          <cell r="U229">
            <v>3.5</v>
          </cell>
          <cell r="V229">
            <v>0</v>
          </cell>
          <cell r="W229">
            <v>4375</v>
          </cell>
          <cell r="X229">
            <v>1</v>
          </cell>
          <cell r="Y229">
            <v>15000</v>
          </cell>
          <cell r="Z229">
            <v>0</v>
          </cell>
          <cell r="AA229">
            <v>0</v>
          </cell>
          <cell r="AD229">
            <v>0</v>
          </cell>
          <cell r="AE229">
            <v>0</v>
          </cell>
          <cell r="AF229">
            <v>7875</v>
          </cell>
          <cell r="AG229">
            <v>0.05</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3</v>
          </cell>
          <cell r="AY229" t="str">
            <v>Rent &amp; Expenses</v>
          </cell>
        </row>
        <row r="230">
          <cell r="O230" t="str">
            <v>R</v>
          </cell>
          <cell r="P230" t="str">
            <v>NNNPM</v>
          </cell>
          <cell r="Q230">
            <v>24</v>
          </cell>
          <cell r="S230">
            <v>3.5</v>
          </cell>
          <cell r="T230">
            <v>3.35</v>
          </cell>
          <cell r="U230">
            <v>3.35</v>
          </cell>
          <cell r="V230">
            <v>-4.2900000000000001E-2</v>
          </cell>
          <cell r="W230">
            <v>4746</v>
          </cell>
          <cell r="X230">
            <v>1</v>
          </cell>
          <cell r="Y230">
            <v>17000</v>
          </cell>
          <cell r="Z230">
            <v>0</v>
          </cell>
          <cell r="AA230">
            <v>0</v>
          </cell>
          <cell r="AD230">
            <v>0</v>
          </cell>
          <cell r="AE230">
            <v>0</v>
          </cell>
          <cell r="AF230">
            <v>5695</v>
          </cell>
          <cell r="AG230">
            <v>0.05</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3</v>
          </cell>
          <cell r="AY230" t="str">
            <v>Rent &amp; Expenses</v>
          </cell>
        </row>
        <row r="231">
          <cell r="O231" t="str">
            <v>N</v>
          </cell>
          <cell r="P231" t="str">
            <v>NNNPM</v>
          </cell>
          <cell r="Q231">
            <v>60</v>
          </cell>
          <cell r="S231">
            <v>3.35</v>
          </cell>
          <cell r="T231">
            <v>3.2</v>
          </cell>
          <cell r="U231">
            <v>3.2</v>
          </cell>
          <cell r="V231">
            <v>-4.48E-2</v>
          </cell>
          <cell r="W231">
            <v>10667</v>
          </cell>
          <cell r="X231">
            <v>1.25</v>
          </cell>
          <cell r="Y231">
            <v>50000</v>
          </cell>
          <cell r="Z231">
            <v>0</v>
          </cell>
          <cell r="AA231">
            <v>0</v>
          </cell>
          <cell r="AD231">
            <v>0</v>
          </cell>
          <cell r="AE231">
            <v>0</v>
          </cell>
          <cell r="AF231">
            <v>32000</v>
          </cell>
          <cell r="AG231">
            <v>0.05</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3</v>
          </cell>
          <cell r="AY231" t="str">
            <v>Rent &amp; Expenses</v>
          </cell>
        </row>
        <row r="232">
          <cell r="O232" t="str">
            <v>N</v>
          </cell>
          <cell r="P232" t="str">
            <v>NNNPM</v>
          </cell>
          <cell r="Q232">
            <v>47</v>
          </cell>
          <cell r="R232">
            <v>0</v>
          </cell>
          <cell r="S232">
            <v>3.35</v>
          </cell>
          <cell r="T232">
            <v>3.25</v>
          </cell>
          <cell r="U232">
            <v>3.25</v>
          </cell>
          <cell r="V232">
            <v>-2.9899999999999999E-2</v>
          </cell>
          <cell r="W232">
            <v>4333</v>
          </cell>
          <cell r="X232">
            <v>0</v>
          </cell>
          <cell r="Y232">
            <v>0</v>
          </cell>
          <cell r="Z232">
            <v>0</v>
          </cell>
          <cell r="AA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3</v>
          </cell>
          <cell r="AY232" t="str">
            <v>Rent &amp; Expenses</v>
          </cell>
        </row>
        <row r="233">
          <cell r="O233" t="str">
            <v>N</v>
          </cell>
          <cell r="P233" t="str">
            <v>NNNPM</v>
          </cell>
          <cell r="Q233">
            <v>12</v>
          </cell>
          <cell r="S233">
            <v>3.14</v>
          </cell>
          <cell r="T233">
            <v>2.75</v>
          </cell>
          <cell r="U233">
            <v>2.75</v>
          </cell>
          <cell r="V233">
            <v>-0.1242</v>
          </cell>
          <cell r="W233">
            <v>11000</v>
          </cell>
          <cell r="X233">
            <v>1</v>
          </cell>
          <cell r="Y233">
            <v>48000</v>
          </cell>
          <cell r="Z233">
            <v>0</v>
          </cell>
          <cell r="AA233">
            <v>0</v>
          </cell>
          <cell r="AD233">
            <v>0</v>
          </cell>
          <cell r="AE233">
            <v>0</v>
          </cell>
          <cell r="AF233">
            <v>6600</v>
          </cell>
          <cell r="AG233">
            <v>0.05</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3</v>
          </cell>
          <cell r="AY233" t="str">
            <v>Rent &amp; Expenses</v>
          </cell>
        </row>
        <row r="234">
          <cell r="O234" t="str">
            <v>R</v>
          </cell>
          <cell r="P234" t="str">
            <v>NNNPM</v>
          </cell>
          <cell r="Q234">
            <v>36</v>
          </cell>
          <cell r="S234">
            <v>3.72</v>
          </cell>
          <cell r="T234">
            <v>3.72</v>
          </cell>
          <cell r="U234">
            <v>3.72</v>
          </cell>
          <cell r="V234">
            <v>0</v>
          </cell>
          <cell r="W234">
            <v>10301</v>
          </cell>
          <cell r="X234">
            <v>0</v>
          </cell>
          <cell r="Y234">
            <v>0</v>
          </cell>
          <cell r="Z234">
            <v>0</v>
          </cell>
          <cell r="AA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3</v>
          </cell>
          <cell r="AY234" t="str">
            <v>Rent &amp; Expenses</v>
          </cell>
        </row>
        <row r="235">
          <cell r="O235" t="str">
            <v>N</v>
          </cell>
          <cell r="P235" t="str">
            <v>NNNPM</v>
          </cell>
          <cell r="Q235">
            <v>36</v>
          </cell>
          <cell r="S235">
            <v>3.35</v>
          </cell>
          <cell r="T235">
            <v>2.95</v>
          </cell>
          <cell r="U235">
            <v>2.95</v>
          </cell>
          <cell r="V235">
            <v>-0.11940000000000001</v>
          </cell>
          <cell r="W235">
            <v>9686</v>
          </cell>
          <cell r="X235">
            <v>3</v>
          </cell>
          <cell r="Y235">
            <v>118206</v>
          </cell>
          <cell r="Z235">
            <v>0</v>
          </cell>
          <cell r="AA235">
            <v>0</v>
          </cell>
          <cell r="AD235">
            <v>0</v>
          </cell>
          <cell r="AE235">
            <v>0</v>
          </cell>
          <cell r="AF235">
            <v>17435</v>
          </cell>
          <cell r="AG235">
            <v>0.05</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3</v>
          </cell>
          <cell r="AY235" t="str">
            <v>Rent &amp; Expenses</v>
          </cell>
        </row>
        <row r="236">
          <cell r="O236" t="str">
            <v>N</v>
          </cell>
          <cell r="P236" t="str">
            <v>NNNPM</v>
          </cell>
          <cell r="Q236">
            <v>36</v>
          </cell>
          <cell r="S236">
            <v>3.35</v>
          </cell>
          <cell r="T236">
            <v>2.95</v>
          </cell>
          <cell r="U236">
            <v>2.95</v>
          </cell>
          <cell r="V236">
            <v>-0.11940000000000001</v>
          </cell>
          <cell r="W236">
            <v>8260</v>
          </cell>
          <cell r="X236">
            <v>1</v>
          </cell>
          <cell r="Y236">
            <v>33600</v>
          </cell>
          <cell r="Z236">
            <v>0</v>
          </cell>
          <cell r="AA236">
            <v>0</v>
          </cell>
          <cell r="AD236">
            <v>0</v>
          </cell>
          <cell r="AE236">
            <v>0</v>
          </cell>
          <cell r="AF236">
            <v>14868</v>
          </cell>
          <cell r="AG236">
            <v>0.05</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3</v>
          </cell>
          <cell r="AY236" t="str">
            <v>Rent &amp; Expenses</v>
          </cell>
        </row>
        <row r="237">
          <cell r="O237" t="str">
            <v>R</v>
          </cell>
          <cell r="P237" t="str">
            <v>NNNPM</v>
          </cell>
          <cell r="Q237">
            <v>60</v>
          </cell>
          <cell r="S237">
            <v>3.64</v>
          </cell>
          <cell r="T237">
            <v>3.35</v>
          </cell>
          <cell r="U237">
            <v>3.35</v>
          </cell>
          <cell r="V237">
            <v>-7.9699999999999993E-2</v>
          </cell>
          <cell r="W237">
            <v>10910</v>
          </cell>
          <cell r="X237">
            <v>0</v>
          </cell>
          <cell r="Y237">
            <v>0</v>
          </cell>
          <cell r="Z237">
            <v>0</v>
          </cell>
          <cell r="AA237">
            <v>0</v>
          </cell>
          <cell r="AD237">
            <v>0</v>
          </cell>
          <cell r="AE237">
            <v>0</v>
          </cell>
          <cell r="AF237">
            <v>32730</v>
          </cell>
          <cell r="AG237">
            <v>0.05</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3</v>
          </cell>
          <cell r="AY237" t="str">
            <v>Rent &amp; Expenses</v>
          </cell>
        </row>
        <row r="238">
          <cell r="O238" t="str">
            <v>N</v>
          </cell>
          <cell r="P238" t="str">
            <v>NNNPM</v>
          </cell>
          <cell r="Q238">
            <v>48</v>
          </cell>
          <cell r="S238">
            <v>3.64</v>
          </cell>
          <cell r="T238">
            <v>3.35</v>
          </cell>
          <cell r="U238">
            <v>3.35</v>
          </cell>
          <cell r="V238">
            <v>-7.9699999999999993E-2</v>
          </cell>
          <cell r="W238">
            <v>21563</v>
          </cell>
          <cell r="X238">
            <v>0.5</v>
          </cell>
          <cell r="Y238">
            <v>38620</v>
          </cell>
          <cell r="Z238">
            <v>0</v>
          </cell>
          <cell r="AA238">
            <v>0</v>
          </cell>
          <cell r="AD238">
            <v>0</v>
          </cell>
          <cell r="AE238">
            <v>0</v>
          </cell>
          <cell r="AF238">
            <v>51751</v>
          </cell>
          <cell r="AG238">
            <v>0.05</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3</v>
          </cell>
          <cell r="AY238" t="str">
            <v>Rent &amp; Expenses</v>
          </cell>
        </row>
        <row r="239">
          <cell r="O239" t="str">
            <v>N</v>
          </cell>
          <cell r="P239" t="str">
            <v>NNNPM</v>
          </cell>
          <cell r="Q239">
            <v>60</v>
          </cell>
          <cell r="S239">
            <v>0</v>
          </cell>
          <cell r="T239">
            <v>2.75</v>
          </cell>
          <cell r="U239">
            <v>2.75</v>
          </cell>
          <cell r="V239">
            <v>0</v>
          </cell>
          <cell r="W239">
            <v>18333</v>
          </cell>
          <cell r="X239">
            <v>1</v>
          </cell>
          <cell r="Y239">
            <v>80000</v>
          </cell>
          <cell r="Z239">
            <v>0</v>
          </cell>
          <cell r="AA239">
            <v>0</v>
          </cell>
          <cell r="AD239">
            <v>0</v>
          </cell>
          <cell r="AE239">
            <v>0</v>
          </cell>
          <cell r="AF239">
            <v>55000</v>
          </cell>
          <cell r="AG239">
            <v>0.05</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3</v>
          </cell>
          <cell r="AY239" t="str">
            <v>Rent &amp; Expenses</v>
          </cell>
        </row>
        <row r="240">
          <cell r="O240" t="str">
            <v>N</v>
          </cell>
          <cell r="P240" t="str">
            <v>NNNPM</v>
          </cell>
          <cell r="Q240">
            <v>60</v>
          </cell>
          <cell r="S240">
            <v>4.3600000000000003</v>
          </cell>
          <cell r="T240">
            <v>4.3600000000000003</v>
          </cell>
          <cell r="U240">
            <v>4.3600000000000003</v>
          </cell>
          <cell r="V240">
            <v>0</v>
          </cell>
          <cell r="W240">
            <v>45780</v>
          </cell>
          <cell r="X240">
            <v>2</v>
          </cell>
          <cell r="Y240">
            <v>252000</v>
          </cell>
          <cell r="AA240">
            <v>0</v>
          </cell>
          <cell r="AD240">
            <v>0</v>
          </cell>
          <cell r="AE240">
            <v>0</v>
          </cell>
          <cell r="AF240">
            <v>137340</v>
          </cell>
          <cell r="AG240">
            <v>0.05</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3</v>
          </cell>
          <cell r="AY240" t="str">
            <v>Rent &amp; Expenses</v>
          </cell>
        </row>
        <row r="241">
          <cell r="O241" t="str">
            <v>N</v>
          </cell>
          <cell r="P241" t="str">
            <v>NNNPM</v>
          </cell>
          <cell r="Q241">
            <v>36</v>
          </cell>
          <cell r="S241">
            <v>3.2</v>
          </cell>
          <cell r="T241">
            <v>2.65</v>
          </cell>
          <cell r="U241">
            <v>2.65</v>
          </cell>
          <cell r="V241">
            <v>-0.1719</v>
          </cell>
          <cell r="W241">
            <v>19737</v>
          </cell>
          <cell r="X241">
            <v>1.5</v>
          </cell>
          <cell r="Y241">
            <v>134063</v>
          </cell>
          <cell r="AA241">
            <v>0</v>
          </cell>
          <cell r="AD241">
            <v>0</v>
          </cell>
          <cell r="AE241">
            <v>0</v>
          </cell>
          <cell r="AF241">
            <v>35527</v>
          </cell>
          <cell r="AG241">
            <v>0.05</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3</v>
          </cell>
          <cell r="AY241" t="str">
            <v>Rent &amp; Expenses</v>
          </cell>
        </row>
        <row r="242">
          <cell r="O242" t="str">
            <v>R</v>
          </cell>
          <cell r="P242" t="str">
            <v>NNNPM</v>
          </cell>
          <cell r="Q242">
            <v>48</v>
          </cell>
          <cell r="S242">
            <v>2.89</v>
          </cell>
          <cell r="T242">
            <v>2.89</v>
          </cell>
          <cell r="U242">
            <v>2.89</v>
          </cell>
          <cell r="V242">
            <v>0</v>
          </cell>
          <cell r="W242">
            <v>3010</v>
          </cell>
          <cell r="X242">
            <v>0</v>
          </cell>
          <cell r="Y242">
            <v>0</v>
          </cell>
          <cell r="Z242">
            <v>0</v>
          </cell>
          <cell r="AA242">
            <v>0</v>
          </cell>
          <cell r="AD242">
            <v>0</v>
          </cell>
          <cell r="AE242">
            <v>0</v>
          </cell>
          <cell r="AF242">
            <v>7225</v>
          </cell>
          <cell r="AG242">
            <v>0.05</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3</v>
          </cell>
          <cell r="AY242" t="str">
            <v>Rent &amp; Expenses</v>
          </cell>
        </row>
        <row r="243">
          <cell r="O243" t="str">
            <v>N</v>
          </cell>
          <cell r="P243" t="str">
            <v>NNNPM</v>
          </cell>
          <cell r="Q243">
            <v>60</v>
          </cell>
          <cell r="R243">
            <v>0</v>
          </cell>
          <cell r="S243">
            <v>0</v>
          </cell>
          <cell r="T243">
            <v>3.75</v>
          </cell>
          <cell r="U243">
            <v>3.75</v>
          </cell>
          <cell r="V243">
            <v>0</v>
          </cell>
          <cell r="W243">
            <v>17992</v>
          </cell>
          <cell r="X243">
            <v>0.5</v>
          </cell>
          <cell r="Y243">
            <v>28787</v>
          </cell>
          <cell r="Z243">
            <v>0</v>
          </cell>
          <cell r="AA243">
            <v>0</v>
          </cell>
          <cell r="AD243">
            <v>0</v>
          </cell>
          <cell r="AE243">
            <v>0</v>
          </cell>
          <cell r="AF243">
            <v>53976</v>
          </cell>
          <cell r="AG243">
            <v>0.05</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3</v>
          </cell>
          <cell r="AY243" t="str">
            <v>Rent &amp; Expenses</v>
          </cell>
        </row>
        <row r="244">
          <cell r="O244" t="str">
            <v>N</v>
          </cell>
          <cell r="P244" t="str">
            <v>NNNPM</v>
          </cell>
          <cell r="Q244">
            <v>60</v>
          </cell>
          <cell r="R244">
            <v>0</v>
          </cell>
          <cell r="S244">
            <v>0</v>
          </cell>
          <cell r="T244">
            <v>3.75</v>
          </cell>
          <cell r="U244">
            <v>3.75</v>
          </cell>
          <cell r="V244">
            <v>0</v>
          </cell>
          <cell r="W244">
            <v>17992</v>
          </cell>
          <cell r="X244">
            <v>0.5</v>
          </cell>
          <cell r="Y244">
            <v>28787</v>
          </cell>
          <cell r="Z244">
            <v>0</v>
          </cell>
          <cell r="AA244">
            <v>0</v>
          </cell>
          <cell r="AD244">
            <v>0</v>
          </cell>
          <cell r="AE244">
            <v>0</v>
          </cell>
          <cell r="AF244">
            <v>53976</v>
          </cell>
          <cell r="AG244">
            <v>0.05</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3</v>
          </cell>
          <cell r="AY244" t="str">
            <v>Rent &amp; Expenses</v>
          </cell>
        </row>
        <row r="245">
          <cell r="O245" t="str">
            <v>N</v>
          </cell>
          <cell r="P245" t="str">
            <v>NNNPM</v>
          </cell>
          <cell r="Q245">
            <v>36</v>
          </cell>
          <cell r="S245">
            <v>3.96</v>
          </cell>
          <cell r="T245">
            <v>3.48</v>
          </cell>
          <cell r="U245">
            <v>3.48</v>
          </cell>
          <cell r="V245">
            <v>-0.1212</v>
          </cell>
          <cell r="W245">
            <v>1670</v>
          </cell>
          <cell r="X245">
            <v>1</v>
          </cell>
          <cell r="Y245">
            <v>5760</v>
          </cell>
          <cell r="AA245">
            <v>0</v>
          </cell>
          <cell r="AD245">
            <v>0</v>
          </cell>
          <cell r="AE245">
            <v>0</v>
          </cell>
          <cell r="AF245">
            <v>3608</v>
          </cell>
          <cell r="AG245">
            <v>0.06</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3</v>
          </cell>
          <cell r="AY245" t="str">
            <v>Rent &amp; Expenses</v>
          </cell>
        </row>
        <row r="246">
          <cell r="O246" t="str">
            <v>R</v>
          </cell>
          <cell r="P246" t="str">
            <v>NNNPM</v>
          </cell>
          <cell r="Q246">
            <v>78</v>
          </cell>
          <cell r="S246">
            <v>3.09</v>
          </cell>
          <cell r="T246">
            <v>2.5299999999999998</v>
          </cell>
          <cell r="U246">
            <v>2.5299999999999998</v>
          </cell>
          <cell r="V246">
            <v>-0.1812</v>
          </cell>
          <cell r="W246">
            <v>3340</v>
          </cell>
          <cell r="X246">
            <v>0</v>
          </cell>
          <cell r="Y246">
            <v>0</v>
          </cell>
          <cell r="Z246">
            <v>0</v>
          </cell>
          <cell r="AA246">
            <v>0</v>
          </cell>
          <cell r="AD246">
            <v>0</v>
          </cell>
          <cell r="AE246">
            <v>0</v>
          </cell>
          <cell r="AF246">
            <v>15890</v>
          </cell>
          <cell r="AG246">
            <v>6.0999999999999999E-2</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3</v>
          </cell>
          <cell r="AY246" t="str">
            <v>Rent &amp; Expenses</v>
          </cell>
        </row>
        <row r="247">
          <cell r="O247" t="str">
            <v>N</v>
          </cell>
          <cell r="P247" t="str">
            <v>NNNPM</v>
          </cell>
          <cell r="Q247">
            <v>36</v>
          </cell>
          <cell r="S247">
            <v>3.92</v>
          </cell>
          <cell r="T247">
            <v>3.25</v>
          </cell>
          <cell r="U247">
            <v>3.25</v>
          </cell>
          <cell r="V247">
            <v>-0.1709</v>
          </cell>
          <cell r="W247">
            <v>1170</v>
          </cell>
          <cell r="X247">
            <v>0.75</v>
          </cell>
          <cell r="Y247">
            <v>3240</v>
          </cell>
          <cell r="Z247">
            <v>0</v>
          </cell>
          <cell r="AA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3</v>
          </cell>
          <cell r="AY247" t="str">
            <v>Rent &amp; Expenses</v>
          </cell>
        </row>
        <row r="248">
          <cell r="O248" t="str">
            <v>R</v>
          </cell>
          <cell r="P248" t="str">
            <v>NNNPM</v>
          </cell>
          <cell r="Q248">
            <v>24</v>
          </cell>
          <cell r="S248">
            <v>3.53</v>
          </cell>
          <cell r="T248">
            <v>3.66</v>
          </cell>
          <cell r="U248">
            <v>3.66</v>
          </cell>
          <cell r="V248">
            <v>3.6799999999999999E-2</v>
          </cell>
          <cell r="W248">
            <v>3532</v>
          </cell>
          <cell r="X248">
            <v>0.25</v>
          </cell>
          <cell r="Y248">
            <v>2895</v>
          </cell>
          <cell r="AA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3</v>
          </cell>
          <cell r="AY248" t="str">
            <v>Rent &amp; Expenses</v>
          </cell>
        </row>
        <row r="249">
          <cell r="O249" t="str">
            <v>RL</v>
          </cell>
          <cell r="P249" t="str">
            <v>NNNPM</v>
          </cell>
          <cell r="Q249">
            <v>60</v>
          </cell>
          <cell r="S249">
            <v>3.44</v>
          </cell>
          <cell r="T249">
            <v>2.91</v>
          </cell>
          <cell r="U249">
            <v>2.91</v>
          </cell>
          <cell r="V249">
            <v>-0.15409999999999999</v>
          </cell>
          <cell r="W249">
            <v>6384</v>
          </cell>
          <cell r="X249">
            <v>4.37</v>
          </cell>
          <cell r="Y249">
            <v>115040</v>
          </cell>
          <cell r="Z249">
            <v>0</v>
          </cell>
          <cell r="AA249">
            <v>0</v>
          </cell>
          <cell r="AD249">
            <v>0</v>
          </cell>
          <cell r="AE249">
            <v>0</v>
          </cell>
          <cell r="AF249">
            <v>20301</v>
          </cell>
          <cell r="AG249">
            <v>5.2999999999999999E-2</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3</v>
          </cell>
          <cell r="AY249" t="str">
            <v>Rent &amp; Expenses</v>
          </cell>
        </row>
        <row r="250">
          <cell r="O250" t="str">
            <v>R</v>
          </cell>
          <cell r="P250" t="str">
            <v>NNNPM</v>
          </cell>
          <cell r="Q250">
            <v>36</v>
          </cell>
          <cell r="S250">
            <v>2.14</v>
          </cell>
          <cell r="T250">
            <v>2.2000000000000002</v>
          </cell>
          <cell r="U250">
            <v>2.2000000000000002</v>
          </cell>
          <cell r="V250">
            <v>2.8000000000000001E-2</v>
          </cell>
          <cell r="W250">
            <v>5668</v>
          </cell>
          <cell r="X250">
            <v>0.1</v>
          </cell>
          <cell r="Y250">
            <v>3091</v>
          </cell>
          <cell r="AA250">
            <v>0</v>
          </cell>
          <cell r="AD250">
            <v>0</v>
          </cell>
          <cell r="AE250">
            <v>0</v>
          </cell>
          <cell r="AF250">
            <v>12242</v>
          </cell>
          <cell r="AG250">
            <v>0.06</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3</v>
          </cell>
          <cell r="AY250" t="str">
            <v>Rent &amp; Expenses</v>
          </cell>
        </row>
        <row r="251">
          <cell r="O251" t="str">
            <v>N</v>
          </cell>
          <cell r="P251" t="str">
            <v>NNNPM</v>
          </cell>
          <cell r="Q251">
            <v>36</v>
          </cell>
          <cell r="S251">
            <v>2.5</v>
          </cell>
          <cell r="T251">
            <v>2.4</v>
          </cell>
          <cell r="U251">
            <v>2.4</v>
          </cell>
          <cell r="V251">
            <v>-0.04</v>
          </cell>
          <cell r="W251">
            <v>9317</v>
          </cell>
          <cell r="X251">
            <v>1</v>
          </cell>
          <cell r="Y251">
            <v>46585</v>
          </cell>
          <cell r="Z251">
            <v>0</v>
          </cell>
          <cell r="AA251">
            <v>0</v>
          </cell>
          <cell r="AD251">
            <v>0</v>
          </cell>
          <cell r="AE251">
            <v>0</v>
          </cell>
          <cell r="AF251">
            <v>20125</v>
          </cell>
          <cell r="AG251">
            <v>0.06</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3</v>
          </cell>
          <cell r="AY251" t="str">
            <v>Rent &amp; Expenses</v>
          </cell>
        </row>
        <row r="252">
          <cell r="O252" t="str">
            <v>N</v>
          </cell>
          <cell r="P252" t="str">
            <v>NNNPM</v>
          </cell>
          <cell r="Q252">
            <v>36</v>
          </cell>
          <cell r="S252">
            <v>3.15</v>
          </cell>
          <cell r="T252">
            <v>2.6</v>
          </cell>
          <cell r="U252">
            <v>2.6</v>
          </cell>
          <cell r="V252">
            <v>-0.17460000000000001</v>
          </cell>
          <cell r="W252">
            <v>8701</v>
          </cell>
          <cell r="X252">
            <v>0.5</v>
          </cell>
          <cell r="Y252">
            <v>20080</v>
          </cell>
          <cell r="AA252">
            <v>0</v>
          </cell>
          <cell r="AD252">
            <v>0</v>
          </cell>
          <cell r="AE252">
            <v>0</v>
          </cell>
          <cell r="AF252">
            <v>18795</v>
          </cell>
          <cell r="AG252">
            <v>0.06</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3</v>
          </cell>
          <cell r="AY252" t="str">
            <v>Rent &amp; Expenses</v>
          </cell>
        </row>
        <row r="253">
          <cell r="O253" t="str">
            <v>R</v>
          </cell>
          <cell r="P253" t="str">
            <v>NNNPM</v>
          </cell>
          <cell r="Q253">
            <v>36</v>
          </cell>
          <cell r="S253">
            <v>2.44</v>
          </cell>
          <cell r="T253">
            <v>2.58</v>
          </cell>
          <cell r="U253">
            <v>2.58</v>
          </cell>
          <cell r="V253">
            <v>5.74E-2</v>
          </cell>
          <cell r="W253">
            <v>3019</v>
          </cell>
          <cell r="X253">
            <v>0</v>
          </cell>
          <cell r="Y253">
            <v>0</v>
          </cell>
          <cell r="Z253">
            <v>0</v>
          </cell>
          <cell r="AA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3</v>
          </cell>
          <cell r="AY253" t="str">
            <v>Rent &amp; Expenses</v>
          </cell>
        </row>
        <row r="254">
          <cell r="O254" t="str">
            <v>N</v>
          </cell>
          <cell r="P254" t="str">
            <v>NNNPM</v>
          </cell>
          <cell r="Q254">
            <v>36</v>
          </cell>
          <cell r="S254">
            <v>2.88</v>
          </cell>
          <cell r="T254">
            <v>2.2799999999999998</v>
          </cell>
          <cell r="U254">
            <v>2.2799999999999998</v>
          </cell>
          <cell r="V254">
            <v>-0.20830000000000001</v>
          </cell>
          <cell r="W254">
            <v>6147</v>
          </cell>
          <cell r="X254">
            <v>1</v>
          </cell>
          <cell r="Y254">
            <v>32350</v>
          </cell>
          <cell r="Z254">
            <v>0</v>
          </cell>
          <cell r="AA254">
            <v>0</v>
          </cell>
          <cell r="AD254">
            <v>0</v>
          </cell>
          <cell r="AE254">
            <v>0</v>
          </cell>
          <cell r="AF254">
            <v>13276</v>
          </cell>
          <cell r="AG254">
            <v>0.06</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3</v>
          </cell>
          <cell r="AY254" t="str">
            <v>Rent &amp; Expenses</v>
          </cell>
        </row>
        <row r="255">
          <cell r="O255" t="str">
            <v>R</v>
          </cell>
          <cell r="P255" t="str">
            <v>NNNPM</v>
          </cell>
          <cell r="Q255">
            <v>36</v>
          </cell>
          <cell r="S255">
            <v>2.48</v>
          </cell>
          <cell r="T255">
            <v>2.6</v>
          </cell>
          <cell r="U255">
            <v>2.6</v>
          </cell>
          <cell r="V255">
            <v>4.8399999999999999E-2</v>
          </cell>
          <cell r="W255">
            <v>3453</v>
          </cell>
          <cell r="X255">
            <v>0.5</v>
          </cell>
          <cell r="Y255">
            <v>7969</v>
          </cell>
          <cell r="AA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3</v>
          </cell>
          <cell r="AY255" t="str">
            <v>Rent &amp; Expenses</v>
          </cell>
        </row>
        <row r="256">
          <cell r="O256" t="str">
            <v>N</v>
          </cell>
          <cell r="P256" t="str">
            <v>NNNPM</v>
          </cell>
          <cell r="Q256">
            <v>36</v>
          </cell>
          <cell r="S256">
            <v>4.37</v>
          </cell>
          <cell r="T256">
            <v>4.5</v>
          </cell>
          <cell r="U256">
            <v>4.5</v>
          </cell>
          <cell r="V256">
            <v>2.9700000000000001E-2</v>
          </cell>
          <cell r="W256">
            <v>1652</v>
          </cell>
          <cell r="X256">
            <v>2</v>
          </cell>
          <cell r="Y256">
            <v>8810</v>
          </cell>
          <cell r="AA256">
            <v>0</v>
          </cell>
          <cell r="AD256">
            <v>0</v>
          </cell>
          <cell r="AE256">
            <v>0</v>
          </cell>
          <cell r="AF256">
            <v>3568</v>
          </cell>
          <cell r="AG256">
            <v>0.06</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3</v>
          </cell>
          <cell r="AY256" t="str">
            <v>Rent &amp; Expenses</v>
          </cell>
        </row>
        <row r="257">
          <cell r="O257" t="str">
            <v>N</v>
          </cell>
          <cell r="P257" t="str">
            <v>NNNPM</v>
          </cell>
          <cell r="Q257">
            <v>48</v>
          </cell>
          <cell r="S257">
            <v>3.08</v>
          </cell>
          <cell r="T257">
            <v>3.36</v>
          </cell>
          <cell r="U257">
            <v>3.36</v>
          </cell>
          <cell r="V257">
            <v>9.0899999999999995E-2</v>
          </cell>
          <cell r="W257">
            <v>3063</v>
          </cell>
          <cell r="X257">
            <v>2</v>
          </cell>
          <cell r="Y257">
            <v>21876</v>
          </cell>
          <cell r="Z257">
            <v>0</v>
          </cell>
          <cell r="AA257">
            <v>0</v>
          </cell>
          <cell r="AD257">
            <v>0</v>
          </cell>
          <cell r="AE257">
            <v>0</v>
          </cell>
          <cell r="AF257">
            <v>8820</v>
          </cell>
          <cell r="AG257">
            <v>0.06</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3</v>
          </cell>
          <cell r="AY257" t="str">
            <v>Rent &amp; Expenses</v>
          </cell>
        </row>
        <row r="258">
          <cell r="O258" t="str">
            <v>N</v>
          </cell>
          <cell r="P258" t="str">
            <v>Gross</v>
          </cell>
          <cell r="Q258">
            <v>2</v>
          </cell>
          <cell r="S258">
            <v>2.69</v>
          </cell>
          <cell r="T258">
            <v>2.75</v>
          </cell>
          <cell r="U258">
            <v>2.75</v>
          </cell>
          <cell r="V258">
            <v>2.23E-2</v>
          </cell>
          <cell r="W258">
            <v>3189</v>
          </cell>
          <cell r="X258">
            <v>0.72</v>
          </cell>
          <cell r="Y258">
            <v>10018</v>
          </cell>
          <cell r="Z258">
            <v>0</v>
          </cell>
          <cell r="AA258">
            <v>0</v>
          </cell>
          <cell r="AD258">
            <v>0</v>
          </cell>
          <cell r="AE258">
            <v>0</v>
          </cell>
          <cell r="AF258">
            <v>389</v>
          </cell>
          <cell r="AG258">
            <v>6.0999999999999999E-2</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3</v>
          </cell>
          <cell r="AY258" t="str">
            <v>Rent &amp; Expenses</v>
          </cell>
        </row>
        <row r="259">
          <cell r="O259" t="str">
            <v>R</v>
          </cell>
          <cell r="P259" t="str">
            <v>NNNPM</v>
          </cell>
          <cell r="Q259">
            <v>58</v>
          </cell>
          <cell r="S259">
            <v>2.69</v>
          </cell>
          <cell r="T259">
            <v>2.75</v>
          </cell>
          <cell r="U259">
            <v>2.75</v>
          </cell>
          <cell r="V259">
            <v>2.23E-2</v>
          </cell>
          <cell r="W259">
            <v>3189</v>
          </cell>
          <cell r="X259">
            <v>0</v>
          </cell>
          <cell r="Y259">
            <v>0</v>
          </cell>
          <cell r="Z259">
            <v>0</v>
          </cell>
          <cell r="AA259">
            <v>0</v>
          </cell>
          <cell r="AD259">
            <v>0</v>
          </cell>
          <cell r="AE259">
            <v>0</v>
          </cell>
          <cell r="AF259">
            <v>11281</v>
          </cell>
          <cell r="AG259">
            <v>6.0999999999999999E-2</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3</v>
          </cell>
          <cell r="AY259" t="str">
            <v>Rent &amp; Expenses</v>
          </cell>
        </row>
        <row r="260">
          <cell r="O260" t="str">
            <v>N</v>
          </cell>
          <cell r="P260" t="str">
            <v>NNNPM</v>
          </cell>
          <cell r="Q260">
            <v>56</v>
          </cell>
          <cell r="R260">
            <v>0</v>
          </cell>
          <cell r="S260">
            <v>0</v>
          </cell>
          <cell r="T260">
            <v>3.14</v>
          </cell>
          <cell r="U260">
            <v>3.14</v>
          </cell>
          <cell r="V260">
            <v>0</v>
          </cell>
          <cell r="W260">
            <v>4019</v>
          </cell>
          <cell r="X260">
            <v>0</v>
          </cell>
          <cell r="Y260">
            <v>0</v>
          </cell>
          <cell r="Z260">
            <v>0</v>
          </cell>
          <cell r="AA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3</v>
          </cell>
          <cell r="AY260" t="str">
            <v>Rent &amp; Expenses</v>
          </cell>
        </row>
        <row r="261">
          <cell r="O261" t="str">
            <v>N</v>
          </cell>
          <cell r="P261" t="str">
            <v>NNNPM</v>
          </cell>
          <cell r="Q261">
            <v>36</v>
          </cell>
          <cell r="S261">
            <v>3.32</v>
          </cell>
          <cell r="T261">
            <v>3</v>
          </cell>
          <cell r="U261">
            <v>3</v>
          </cell>
          <cell r="V261">
            <v>-9.64E-2</v>
          </cell>
          <cell r="W261">
            <v>2880</v>
          </cell>
          <cell r="X261">
            <v>1</v>
          </cell>
          <cell r="Y261">
            <v>11520</v>
          </cell>
          <cell r="Z261">
            <v>0</v>
          </cell>
          <cell r="AA261">
            <v>0</v>
          </cell>
          <cell r="AD261">
            <v>0</v>
          </cell>
          <cell r="AE261">
            <v>0</v>
          </cell>
          <cell r="AF261">
            <v>6221</v>
          </cell>
          <cell r="AG261">
            <v>0.06</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3</v>
          </cell>
          <cell r="AY261" t="str">
            <v>Rent &amp; Expenses</v>
          </cell>
        </row>
        <row r="262">
          <cell r="O262" t="str">
            <v>R</v>
          </cell>
          <cell r="P262" t="str">
            <v>NNNPM</v>
          </cell>
          <cell r="Q262">
            <v>36</v>
          </cell>
          <cell r="S262">
            <v>4.1900000000000004</v>
          </cell>
          <cell r="T262">
            <v>4.1900000000000004</v>
          </cell>
          <cell r="U262">
            <v>4.1900000000000004</v>
          </cell>
          <cell r="V262">
            <v>0</v>
          </cell>
          <cell r="W262">
            <v>1679</v>
          </cell>
          <cell r="X262">
            <v>1</v>
          </cell>
          <cell r="Y262">
            <v>4810</v>
          </cell>
          <cell r="AA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3</v>
          </cell>
          <cell r="AY262" t="str">
            <v>Rent &amp; Expenses</v>
          </cell>
        </row>
        <row r="263">
          <cell r="O263" t="str">
            <v>R</v>
          </cell>
          <cell r="P263" t="str">
            <v>NNNPM</v>
          </cell>
          <cell r="Q263">
            <v>36</v>
          </cell>
          <cell r="S263">
            <v>2.9</v>
          </cell>
          <cell r="T263">
            <v>3.05</v>
          </cell>
          <cell r="U263">
            <v>3.05</v>
          </cell>
          <cell r="V263">
            <v>5.1700000000000003E-2</v>
          </cell>
          <cell r="W263">
            <v>3454</v>
          </cell>
          <cell r="X263">
            <v>0.97</v>
          </cell>
          <cell r="Y263">
            <v>13182</v>
          </cell>
          <cell r="Z263">
            <v>0</v>
          </cell>
          <cell r="AA263">
            <v>0</v>
          </cell>
          <cell r="AD263">
            <v>0</v>
          </cell>
          <cell r="AE263">
            <v>0</v>
          </cell>
          <cell r="AF263">
            <v>7088</v>
          </cell>
          <cell r="AG263">
            <v>5.7000000000000002E-2</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3</v>
          </cell>
          <cell r="AY263" t="str">
            <v>Rent &amp; Expenses</v>
          </cell>
        </row>
        <row r="264">
          <cell r="O264" t="str">
            <v>N</v>
          </cell>
          <cell r="P264" t="str">
            <v>NNNPM</v>
          </cell>
          <cell r="Q264">
            <v>30</v>
          </cell>
          <cell r="S264">
            <v>3.27</v>
          </cell>
          <cell r="T264">
            <v>3.05</v>
          </cell>
          <cell r="U264">
            <v>3.05</v>
          </cell>
          <cell r="V264">
            <v>-6.7299999999999999E-2</v>
          </cell>
          <cell r="W264">
            <v>1464</v>
          </cell>
          <cell r="X264">
            <v>0</v>
          </cell>
          <cell r="Y264">
            <v>0</v>
          </cell>
          <cell r="Z264">
            <v>0</v>
          </cell>
          <cell r="AA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3</v>
          </cell>
          <cell r="AY264" t="str">
            <v>Rent &amp; Expenses</v>
          </cell>
        </row>
        <row r="265">
          <cell r="O265" t="str">
            <v>R</v>
          </cell>
          <cell r="P265" t="str">
            <v>NNNPM</v>
          </cell>
          <cell r="Q265">
            <v>12</v>
          </cell>
          <cell r="S265">
            <v>3.36</v>
          </cell>
          <cell r="T265">
            <v>3.48</v>
          </cell>
          <cell r="U265">
            <v>3.48</v>
          </cell>
          <cell r="V265">
            <v>3.5700000000000003E-2</v>
          </cell>
          <cell r="W265">
            <v>1644</v>
          </cell>
          <cell r="X265">
            <v>0</v>
          </cell>
          <cell r="Y265">
            <v>0</v>
          </cell>
          <cell r="Z265">
            <v>0</v>
          </cell>
          <cell r="AA265">
            <v>0</v>
          </cell>
          <cell r="AD265">
            <v>0</v>
          </cell>
          <cell r="AE265">
            <v>0</v>
          </cell>
          <cell r="AF265">
            <v>1183</v>
          </cell>
          <cell r="AG265">
            <v>0.06</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3</v>
          </cell>
          <cell r="AY265" t="str">
            <v>Rent &amp; Expenses</v>
          </cell>
        </row>
        <row r="266">
          <cell r="O266" t="str">
            <v>R</v>
          </cell>
          <cell r="P266" t="str">
            <v>NNNPM</v>
          </cell>
          <cell r="Q266">
            <v>36</v>
          </cell>
          <cell r="S266">
            <v>3.73</v>
          </cell>
          <cell r="T266">
            <v>3.73</v>
          </cell>
          <cell r="U266">
            <v>3.73</v>
          </cell>
          <cell r="V266">
            <v>0</v>
          </cell>
          <cell r="W266">
            <v>1202</v>
          </cell>
          <cell r="X266">
            <v>0</v>
          </cell>
          <cell r="Y266">
            <v>0</v>
          </cell>
          <cell r="Z266">
            <v>0</v>
          </cell>
          <cell r="AA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3</v>
          </cell>
          <cell r="AY266" t="str">
            <v>Rent &amp; Expenses</v>
          </cell>
        </row>
        <row r="267">
          <cell r="O267" t="str">
            <v>R</v>
          </cell>
          <cell r="P267" t="str">
            <v>NNNPM</v>
          </cell>
          <cell r="Q267">
            <v>24</v>
          </cell>
          <cell r="S267">
            <v>5.29</v>
          </cell>
          <cell r="T267">
            <v>5.29</v>
          </cell>
          <cell r="U267">
            <v>5.29</v>
          </cell>
          <cell r="V267">
            <v>0</v>
          </cell>
          <cell r="W267">
            <v>3244</v>
          </cell>
          <cell r="X267">
            <v>0</v>
          </cell>
          <cell r="Y267">
            <v>0</v>
          </cell>
          <cell r="Z267">
            <v>0</v>
          </cell>
          <cell r="AA267">
            <v>0</v>
          </cell>
          <cell r="AD267">
            <v>0</v>
          </cell>
          <cell r="AE267">
            <v>0</v>
          </cell>
          <cell r="AF267">
            <v>4671</v>
          </cell>
          <cell r="AG267">
            <v>0.06</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3</v>
          </cell>
          <cell r="AY267" t="str">
            <v>Rent &amp; Expenses</v>
          </cell>
        </row>
        <row r="268">
          <cell r="O268" t="str">
            <v>R</v>
          </cell>
          <cell r="P268" t="str">
            <v>NNNPM</v>
          </cell>
          <cell r="Q268">
            <v>36</v>
          </cell>
          <cell r="S268">
            <v>5.37</v>
          </cell>
          <cell r="T268">
            <v>5.37</v>
          </cell>
          <cell r="U268">
            <v>5.37</v>
          </cell>
          <cell r="V268">
            <v>0</v>
          </cell>
          <cell r="W268">
            <v>5349</v>
          </cell>
          <cell r="X268">
            <v>0.5</v>
          </cell>
          <cell r="Y268">
            <v>5976</v>
          </cell>
          <cell r="AA268">
            <v>0</v>
          </cell>
          <cell r="AD268">
            <v>0</v>
          </cell>
          <cell r="AE268">
            <v>0</v>
          </cell>
          <cell r="AF268">
            <v>11553</v>
          </cell>
          <cell r="AG268">
            <v>0.06</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3</v>
          </cell>
          <cell r="AY268" t="str">
            <v>Rent &amp; Expenses</v>
          </cell>
        </row>
        <row r="269">
          <cell r="O269" t="str">
            <v>N</v>
          </cell>
          <cell r="P269" t="str">
            <v>NNNPM</v>
          </cell>
          <cell r="Q269">
            <v>36</v>
          </cell>
          <cell r="S269">
            <v>3.32</v>
          </cell>
          <cell r="T269">
            <v>3.6</v>
          </cell>
          <cell r="U269">
            <v>3.6</v>
          </cell>
          <cell r="V269">
            <v>8.43E-2</v>
          </cell>
          <cell r="W269">
            <v>2092</v>
          </cell>
          <cell r="X269">
            <v>1</v>
          </cell>
          <cell r="Y269">
            <v>6972</v>
          </cell>
          <cell r="Z269">
            <v>0</v>
          </cell>
          <cell r="AA269">
            <v>0</v>
          </cell>
          <cell r="AD269">
            <v>0</v>
          </cell>
          <cell r="AE269">
            <v>0</v>
          </cell>
          <cell r="AF269">
            <v>4518</v>
          </cell>
          <cell r="AG269">
            <v>0.06</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3</v>
          </cell>
          <cell r="AY269" t="str">
            <v>Rent &amp; Expenses</v>
          </cell>
        </row>
        <row r="270">
          <cell r="O270" t="str">
            <v>R</v>
          </cell>
          <cell r="P270" t="str">
            <v>NNNPM</v>
          </cell>
          <cell r="Q270">
            <v>36</v>
          </cell>
          <cell r="S270">
            <v>3.7</v>
          </cell>
          <cell r="T270">
            <v>3.7</v>
          </cell>
          <cell r="U270">
            <v>3.7</v>
          </cell>
          <cell r="V270">
            <v>0</v>
          </cell>
          <cell r="W270">
            <v>4033</v>
          </cell>
          <cell r="X270">
            <v>0</v>
          </cell>
          <cell r="Y270">
            <v>0</v>
          </cell>
          <cell r="AA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3</v>
          </cell>
          <cell r="AY270" t="str">
            <v>Rent &amp; Expenses</v>
          </cell>
        </row>
        <row r="271">
          <cell r="O271" t="str">
            <v>N</v>
          </cell>
          <cell r="P271" t="str">
            <v>NNNPM</v>
          </cell>
          <cell r="Q271">
            <v>48</v>
          </cell>
          <cell r="S271">
            <v>4.17</v>
          </cell>
          <cell r="T271">
            <v>3.84</v>
          </cell>
          <cell r="U271">
            <v>3.84</v>
          </cell>
          <cell r="V271">
            <v>-7.9100000000000004E-2</v>
          </cell>
          <cell r="W271">
            <v>9862</v>
          </cell>
          <cell r="X271">
            <v>1</v>
          </cell>
          <cell r="Y271">
            <v>30820</v>
          </cell>
          <cell r="AA271">
            <v>0</v>
          </cell>
          <cell r="AD271">
            <v>0</v>
          </cell>
          <cell r="AE271">
            <v>0</v>
          </cell>
          <cell r="AF271">
            <v>28404</v>
          </cell>
          <cell r="AG271">
            <v>0.06</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3</v>
          </cell>
          <cell r="AY271" t="str">
            <v>Rent &amp; Expenses</v>
          </cell>
        </row>
        <row r="272">
          <cell r="O272" t="str">
            <v>R</v>
          </cell>
          <cell r="P272" t="str">
            <v>NNNPM</v>
          </cell>
          <cell r="Q272">
            <v>36</v>
          </cell>
          <cell r="S272">
            <v>3.92</v>
          </cell>
          <cell r="T272">
            <v>3.92</v>
          </cell>
          <cell r="U272">
            <v>3.92</v>
          </cell>
          <cell r="V272">
            <v>0</v>
          </cell>
          <cell r="W272">
            <v>2720</v>
          </cell>
          <cell r="X272">
            <v>0.25</v>
          </cell>
          <cell r="Y272">
            <v>2081</v>
          </cell>
          <cell r="AA272">
            <v>0</v>
          </cell>
          <cell r="AD272">
            <v>0</v>
          </cell>
          <cell r="AE272">
            <v>0</v>
          </cell>
          <cell r="AF272">
            <v>5874</v>
          </cell>
          <cell r="AG272">
            <v>0.06</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3</v>
          </cell>
          <cell r="AY272" t="str">
            <v>Rent &amp; Expenses</v>
          </cell>
        </row>
        <row r="273">
          <cell r="O273" t="str">
            <v>N</v>
          </cell>
          <cell r="P273" t="str">
            <v>NNNPM</v>
          </cell>
          <cell r="Q273">
            <v>60</v>
          </cell>
          <cell r="S273">
            <v>3.72</v>
          </cell>
          <cell r="T273">
            <v>2.4</v>
          </cell>
          <cell r="U273">
            <v>2.4</v>
          </cell>
          <cell r="V273">
            <v>-0.3548</v>
          </cell>
          <cell r="W273">
            <v>9273</v>
          </cell>
          <cell r="X273">
            <v>1</v>
          </cell>
          <cell r="Y273">
            <v>46366</v>
          </cell>
          <cell r="Z273">
            <v>0</v>
          </cell>
          <cell r="AA273">
            <v>0</v>
          </cell>
          <cell r="AD273">
            <v>0</v>
          </cell>
          <cell r="AE273">
            <v>0</v>
          </cell>
          <cell r="AF273">
            <v>33384</v>
          </cell>
          <cell r="AG273">
            <v>0.06</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3</v>
          </cell>
          <cell r="AY273" t="str">
            <v>Rent &amp; Expenses</v>
          </cell>
        </row>
        <row r="274">
          <cell r="O274" t="str">
            <v>R</v>
          </cell>
          <cell r="P274" t="str">
            <v>NNNPM</v>
          </cell>
          <cell r="Q274">
            <v>60</v>
          </cell>
          <cell r="S274">
            <v>2.85</v>
          </cell>
          <cell r="T274">
            <v>2.76</v>
          </cell>
          <cell r="U274">
            <v>2.76</v>
          </cell>
          <cell r="V274">
            <v>-3.1600000000000003E-2</v>
          </cell>
          <cell r="W274">
            <v>8513</v>
          </cell>
          <cell r="X274">
            <v>0.5</v>
          </cell>
          <cell r="Y274">
            <v>18506</v>
          </cell>
          <cell r="AA274">
            <v>0</v>
          </cell>
          <cell r="AD274">
            <v>0</v>
          </cell>
          <cell r="AE274">
            <v>0</v>
          </cell>
          <cell r="AF274">
            <v>30645</v>
          </cell>
          <cell r="AG274">
            <v>0.06</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3</v>
          </cell>
          <cell r="AY274" t="str">
            <v>Rent &amp; Expenses</v>
          </cell>
        </row>
        <row r="275">
          <cell r="O275" t="str">
            <v>N</v>
          </cell>
          <cell r="P275" t="str">
            <v>NNNPM</v>
          </cell>
          <cell r="Q275">
            <v>36</v>
          </cell>
          <cell r="S275">
            <v>3.39</v>
          </cell>
          <cell r="T275">
            <v>3.15</v>
          </cell>
          <cell r="U275">
            <v>3.15</v>
          </cell>
          <cell r="V275">
            <v>-7.0800000000000002E-2</v>
          </cell>
          <cell r="W275">
            <v>2764</v>
          </cell>
          <cell r="X275">
            <v>0.95</v>
          </cell>
          <cell r="Y275">
            <v>10004</v>
          </cell>
          <cell r="Z275">
            <v>0</v>
          </cell>
          <cell r="AA275">
            <v>0</v>
          </cell>
          <cell r="AD275">
            <v>0</v>
          </cell>
          <cell r="AE275">
            <v>0</v>
          </cell>
          <cell r="AF275">
            <v>5174</v>
          </cell>
          <cell r="AG275">
            <v>5.1999999999999998E-2</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3</v>
          </cell>
          <cell r="AY275" t="str">
            <v>Rent &amp; Expenses</v>
          </cell>
        </row>
        <row r="276">
          <cell r="O276" t="str">
            <v>N</v>
          </cell>
          <cell r="P276" t="str">
            <v>NNNPM</v>
          </cell>
          <cell r="Q276">
            <v>48</v>
          </cell>
          <cell r="S276">
            <v>3.13</v>
          </cell>
          <cell r="T276">
            <v>2.6</v>
          </cell>
          <cell r="U276">
            <v>2.6</v>
          </cell>
          <cell r="V276">
            <v>-0.16930000000000001</v>
          </cell>
          <cell r="W276">
            <v>4563</v>
          </cell>
          <cell r="X276">
            <v>1.5</v>
          </cell>
          <cell r="Y276">
            <v>31590</v>
          </cell>
          <cell r="Z276">
            <v>0</v>
          </cell>
          <cell r="AA276">
            <v>0</v>
          </cell>
          <cell r="AD276">
            <v>0</v>
          </cell>
          <cell r="AE276">
            <v>0</v>
          </cell>
          <cell r="AF276">
            <v>13141</v>
          </cell>
          <cell r="AG276">
            <v>0.06</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3</v>
          </cell>
          <cell r="AY276" t="str">
            <v>Rent &amp; Expenses</v>
          </cell>
        </row>
        <row r="277">
          <cell r="O277" t="str">
            <v>N</v>
          </cell>
          <cell r="P277" t="str">
            <v>NNNPM</v>
          </cell>
          <cell r="Q277">
            <v>60</v>
          </cell>
          <cell r="S277">
            <v>3.39</v>
          </cell>
          <cell r="T277">
            <v>3.4</v>
          </cell>
          <cell r="U277">
            <v>3.4</v>
          </cell>
          <cell r="V277">
            <v>2.8999999999999998E-3</v>
          </cell>
          <cell r="W277">
            <v>4127</v>
          </cell>
          <cell r="X277">
            <v>2.13</v>
          </cell>
          <cell r="Y277">
            <v>31028</v>
          </cell>
          <cell r="Z277">
            <v>0</v>
          </cell>
          <cell r="AA277">
            <v>0</v>
          </cell>
          <cell r="AD277">
            <v>0</v>
          </cell>
          <cell r="AE277">
            <v>0</v>
          </cell>
          <cell r="AF277">
            <v>12382</v>
          </cell>
          <cell r="AG277">
            <v>0.05</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3</v>
          </cell>
          <cell r="AY277" t="str">
            <v>Rent &amp; Expenses</v>
          </cell>
        </row>
        <row r="278">
          <cell r="O278" t="str">
            <v>N</v>
          </cell>
          <cell r="P278" t="str">
            <v>NNNPM</v>
          </cell>
          <cell r="Q278">
            <v>36</v>
          </cell>
          <cell r="S278">
            <v>5.31</v>
          </cell>
          <cell r="T278">
            <v>4.5599999999999996</v>
          </cell>
          <cell r="U278">
            <v>4.5599999999999996</v>
          </cell>
          <cell r="V278">
            <v>-0.14119999999999999</v>
          </cell>
          <cell r="W278">
            <v>4250</v>
          </cell>
          <cell r="X278">
            <v>2.5</v>
          </cell>
          <cell r="Y278">
            <v>27960</v>
          </cell>
          <cell r="AA278">
            <v>0</v>
          </cell>
          <cell r="AD278">
            <v>0</v>
          </cell>
          <cell r="AE278">
            <v>0</v>
          </cell>
          <cell r="AF278">
            <v>9180</v>
          </cell>
          <cell r="AG278">
            <v>0.06</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3</v>
          </cell>
          <cell r="AY278" t="str">
            <v>Rent &amp; Expenses</v>
          </cell>
        </row>
        <row r="279">
          <cell r="O279" t="str">
            <v>R</v>
          </cell>
          <cell r="P279" t="str">
            <v>NNNPM</v>
          </cell>
          <cell r="Q279">
            <v>60</v>
          </cell>
          <cell r="S279">
            <v>4.74</v>
          </cell>
          <cell r="T279">
            <v>5.25</v>
          </cell>
          <cell r="U279">
            <v>5.25</v>
          </cell>
          <cell r="V279">
            <v>0.1076</v>
          </cell>
          <cell r="W279">
            <v>11097</v>
          </cell>
          <cell r="X279">
            <v>0.5</v>
          </cell>
          <cell r="Y279">
            <v>12683</v>
          </cell>
          <cell r="AA279">
            <v>0</v>
          </cell>
          <cell r="AD279">
            <v>0</v>
          </cell>
          <cell r="AE279">
            <v>0</v>
          </cell>
          <cell r="AF279">
            <v>39950</v>
          </cell>
          <cell r="AG279">
            <v>0.06</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3</v>
          </cell>
          <cell r="AY279" t="str">
            <v>Rent &amp; Expenses</v>
          </cell>
        </row>
        <row r="280">
          <cell r="O280" t="str">
            <v>R</v>
          </cell>
          <cell r="P280" t="str">
            <v>NNNPM</v>
          </cell>
          <cell r="Q280">
            <v>48</v>
          </cell>
          <cell r="S280">
            <v>3.49</v>
          </cell>
          <cell r="T280">
            <v>3.6</v>
          </cell>
          <cell r="U280">
            <v>3.6</v>
          </cell>
          <cell r="V280">
            <v>3.15E-2</v>
          </cell>
          <cell r="W280">
            <v>3753</v>
          </cell>
          <cell r="X280">
            <v>0.25</v>
          </cell>
          <cell r="Y280">
            <v>3128</v>
          </cell>
          <cell r="Z280">
            <v>0</v>
          </cell>
          <cell r="AA280">
            <v>0</v>
          </cell>
          <cell r="AD280">
            <v>0</v>
          </cell>
          <cell r="AE280">
            <v>0</v>
          </cell>
          <cell r="AF280">
            <v>10809</v>
          </cell>
          <cell r="AG280">
            <v>0.06</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3</v>
          </cell>
          <cell r="AY280" t="str">
            <v>Rent &amp; Expenses</v>
          </cell>
        </row>
        <row r="281">
          <cell r="O281" t="str">
            <v>N</v>
          </cell>
          <cell r="P281" t="str">
            <v>NNNPM</v>
          </cell>
          <cell r="Q281">
            <v>36</v>
          </cell>
          <cell r="S281">
            <v>2.72</v>
          </cell>
          <cell r="T281">
            <v>2.88</v>
          </cell>
          <cell r="U281">
            <v>2.88</v>
          </cell>
          <cell r="V281">
            <v>5.8799999999999998E-2</v>
          </cell>
          <cell r="W281">
            <v>1018</v>
          </cell>
          <cell r="X281">
            <v>0.75</v>
          </cell>
          <cell r="Y281">
            <v>3182</v>
          </cell>
          <cell r="Z281">
            <v>0</v>
          </cell>
          <cell r="AA281">
            <v>0</v>
          </cell>
          <cell r="AD281">
            <v>0</v>
          </cell>
          <cell r="AE281">
            <v>0</v>
          </cell>
          <cell r="AF281">
            <v>2200</v>
          </cell>
          <cell r="AG281">
            <v>0.06</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3</v>
          </cell>
          <cell r="AY281" t="str">
            <v>Rent &amp; Expenses</v>
          </cell>
        </row>
        <row r="282">
          <cell r="O282" t="str">
            <v>N</v>
          </cell>
          <cell r="P282" t="str">
            <v>NNNPM</v>
          </cell>
          <cell r="Q282">
            <v>48</v>
          </cell>
          <cell r="S282">
            <v>2.72</v>
          </cell>
          <cell r="T282">
            <v>2.6</v>
          </cell>
          <cell r="U282">
            <v>2.6</v>
          </cell>
          <cell r="V282">
            <v>-4.41E-2</v>
          </cell>
          <cell r="W282">
            <v>2600</v>
          </cell>
          <cell r="X282">
            <v>0.75</v>
          </cell>
          <cell r="Y282">
            <v>9000</v>
          </cell>
          <cell r="Z282">
            <v>0</v>
          </cell>
          <cell r="AA282">
            <v>0</v>
          </cell>
          <cell r="AD282">
            <v>0</v>
          </cell>
          <cell r="AE282">
            <v>0</v>
          </cell>
          <cell r="AF282">
            <v>7488</v>
          </cell>
          <cell r="AG282">
            <v>0.06</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3</v>
          </cell>
          <cell r="AY282" t="str">
            <v>Rent &amp; Expenses</v>
          </cell>
        </row>
        <row r="283">
          <cell r="O283" t="str">
            <v>R</v>
          </cell>
          <cell r="P283" t="str">
            <v>NNNPM</v>
          </cell>
          <cell r="Q283">
            <v>60</v>
          </cell>
          <cell r="S283">
            <v>4.8</v>
          </cell>
          <cell r="T283">
            <v>4.08</v>
          </cell>
          <cell r="U283">
            <v>4.08</v>
          </cell>
          <cell r="V283">
            <v>-0.15</v>
          </cell>
          <cell r="W283">
            <v>11618</v>
          </cell>
          <cell r="X283">
            <v>1</v>
          </cell>
          <cell r="Y283">
            <v>34170</v>
          </cell>
          <cell r="Z283">
            <v>0</v>
          </cell>
          <cell r="AA283">
            <v>0</v>
          </cell>
          <cell r="AD283">
            <v>0</v>
          </cell>
          <cell r="AE283">
            <v>0</v>
          </cell>
          <cell r="AF283">
            <v>41824</v>
          </cell>
          <cell r="AG283">
            <v>0.06</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3</v>
          </cell>
          <cell r="AY283" t="str">
            <v>Rent &amp; Expenses</v>
          </cell>
        </row>
        <row r="284">
          <cell r="O284" t="str">
            <v>R</v>
          </cell>
          <cell r="P284" t="str">
            <v>NNNPM</v>
          </cell>
          <cell r="Q284">
            <v>36</v>
          </cell>
          <cell r="S284">
            <v>3.47</v>
          </cell>
          <cell r="T284">
            <v>3.47</v>
          </cell>
          <cell r="U284">
            <v>3.47</v>
          </cell>
          <cell r="V284">
            <v>0</v>
          </cell>
          <cell r="W284">
            <v>2795</v>
          </cell>
          <cell r="X284">
            <v>0</v>
          </cell>
          <cell r="Y284">
            <v>0</v>
          </cell>
          <cell r="AA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3</v>
          </cell>
          <cell r="AY284" t="str">
            <v>Rent &amp; Expenses</v>
          </cell>
        </row>
        <row r="285">
          <cell r="O285" t="str">
            <v>R</v>
          </cell>
          <cell r="P285" t="str">
            <v>NNNPM</v>
          </cell>
          <cell r="Q285">
            <v>48</v>
          </cell>
          <cell r="S285">
            <v>4.96</v>
          </cell>
          <cell r="T285">
            <v>4.96</v>
          </cell>
          <cell r="U285">
            <v>4.96</v>
          </cell>
          <cell r="V285">
            <v>0</v>
          </cell>
          <cell r="W285">
            <v>4340</v>
          </cell>
          <cell r="X285">
            <v>1</v>
          </cell>
          <cell r="Y285">
            <v>10500</v>
          </cell>
          <cell r="AA285">
            <v>0</v>
          </cell>
          <cell r="AD285">
            <v>0</v>
          </cell>
          <cell r="AE285">
            <v>0</v>
          </cell>
          <cell r="AF285">
            <v>12499</v>
          </cell>
          <cell r="AG285">
            <v>0.06</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3</v>
          </cell>
          <cell r="AY285" t="str">
            <v>Rent &amp; Expenses</v>
          </cell>
        </row>
        <row r="286">
          <cell r="O286" t="str">
            <v>R</v>
          </cell>
          <cell r="P286" t="str">
            <v>NNNPM</v>
          </cell>
          <cell r="Q286">
            <v>60</v>
          </cell>
          <cell r="S286">
            <v>3.4</v>
          </cell>
          <cell r="T286">
            <v>2.64</v>
          </cell>
          <cell r="U286">
            <v>2.64</v>
          </cell>
          <cell r="V286">
            <v>-0.2235</v>
          </cell>
          <cell r="W286">
            <v>11286</v>
          </cell>
          <cell r="X286">
            <v>1</v>
          </cell>
          <cell r="Y286">
            <v>51300</v>
          </cell>
          <cell r="AA286">
            <v>0</v>
          </cell>
          <cell r="AD286">
            <v>0</v>
          </cell>
          <cell r="AE286">
            <v>0</v>
          </cell>
          <cell r="AF286">
            <v>40630</v>
          </cell>
          <cell r="AG286">
            <v>0.06</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3</v>
          </cell>
          <cell r="AY286" t="str">
            <v>Rent &amp; Expenses</v>
          </cell>
        </row>
        <row r="287">
          <cell r="O287" t="str">
            <v>RL</v>
          </cell>
          <cell r="P287" t="str">
            <v>NNNPM</v>
          </cell>
          <cell r="Q287">
            <v>99</v>
          </cell>
          <cell r="S287">
            <v>2.13</v>
          </cell>
          <cell r="T287">
            <v>2.96</v>
          </cell>
          <cell r="U287">
            <v>2.96</v>
          </cell>
          <cell r="V287">
            <v>0.38969999999999999</v>
          </cell>
          <cell r="W287">
            <v>3460</v>
          </cell>
          <cell r="X287">
            <v>0.43</v>
          </cell>
          <cell r="Y287">
            <v>6031</v>
          </cell>
          <cell r="Z287">
            <v>0</v>
          </cell>
          <cell r="AA287">
            <v>0</v>
          </cell>
          <cell r="AD287">
            <v>0</v>
          </cell>
          <cell r="AE287">
            <v>0</v>
          </cell>
          <cell r="AF287">
            <v>15413</v>
          </cell>
          <cell r="AG287">
            <v>4.4999999999999998E-2</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3</v>
          </cell>
          <cell r="AY287" t="str">
            <v>Rent &amp; Expenses</v>
          </cell>
        </row>
        <row r="288">
          <cell r="O288" t="str">
            <v>R</v>
          </cell>
          <cell r="P288" t="str">
            <v>NNNPM</v>
          </cell>
          <cell r="Q288">
            <v>48</v>
          </cell>
          <cell r="S288">
            <v>3.19</v>
          </cell>
          <cell r="T288">
            <v>3.24</v>
          </cell>
          <cell r="U288">
            <v>3.24</v>
          </cell>
          <cell r="V288">
            <v>1.5699999999999999E-2</v>
          </cell>
          <cell r="W288">
            <v>1397</v>
          </cell>
          <cell r="X288">
            <v>0.25</v>
          </cell>
          <cell r="Y288">
            <v>1294</v>
          </cell>
          <cell r="AA288">
            <v>0</v>
          </cell>
          <cell r="AD288">
            <v>0</v>
          </cell>
          <cell r="AE288">
            <v>0</v>
          </cell>
          <cell r="AF288">
            <v>4024</v>
          </cell>
          <cell r="AG288">
            <v>0.06</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3</v>
          </cell>
          <cell r="AY288" t="str">
            <v>Rent &amp; Expenses</v>
          </cell>
        </row>
        <row r="289">
          <cell r="O289" t="str">
            <v>R</v>
          </cell>
          <cell r="P289" t="str">
            <v>NNNPM</v>
          </cell>
          <cell r="Q289">
            <v>36</v>
          </cell>
          <cell r="R289">
            <v>0</v>
          </cell>
          <cell r="S289">
            <v>2.73</v>
          </cell>
          <cell r="T289">
            <v>2.93</v>
          </cell>
          <cell r="U289">
            <v>2.93</v>
          </cell>
          <cell r="V289">
            <v>7.3300000000000004E-2</v>
          </cell>
          <cell r="W289">
            <v>989</v>
          </cell>
          <cell r="X289">
            <v>0</v>
          </cell>
          <cell r="Y289">
            <v>0</v>
          </cell>
          <cell r="Z289">
            <v>0</v>
          </cell>
          <cell r="AA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3</v>
          </cell>
          <cell r="AY289" t="str">
            <v>Rent &amp; Expenses</v>
          </cell>
        </row>
        <row r="290">
          <cell r="O290" t="str">
            <v>R</v>
          </cell>
          <cell r="P290" t="str">
            <v>NNNPM</v>
          </cell>
          <cell r="Q290">
            <v>36</v>
          </cell>
          <cell r="S290">
            <v>2.06</v>
          </cell>
          <cell r="T290">
            <v>2.2400000000000002</v>
          </cell>
          <cell r="U290">
            <v>2.2400000000000002</v>
          </cell>
          <cell r="V290">
            <v>8.7400000000000005E-2</v>
          </cell>
          <cell r="W290">
            <v>3238</v>
          </cell>
          <cell r="X290">
            <v>1</v>
          </cell>
          <cell r="Y290">
            <v>17344</v>
          </cell>
          <cell r="Z290">
            <v>0</v>
          </cell>
          <cell r="AA290">
            <v>0</v>
          </cell>
          <cell r="AD290">
            <v>0</v>
          </cell>
          <cell r="AE290">
            <v>0</v>
          </cell>
          <cell r="AF290">
            <v>6993</v>
          </cell>
          <cell r="AG290">
            <v>0.06</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3</v>
          </cell>
          <cell r="AY290" t="str">
            <v>Rent &amp; Expenses</v>
          </cell>
        </row>
        <row r="291">
          <cell r="O291" t="str">
            <v>N</v>
          </cell>
          <cell r="P291" t="str">
            <v>NNNPM</v>
          </cell>
          <cell r="Q291">
            <v>24</v>
          </cell>
          <cell r="S291">
            <v>2.8</v>
          </cell>
          <cell r="T291">
            <v>2.8</v>
          </cell>
          <cell r="U291">
            <v>2.8</v>
          </cell>
          <cell r="V291">
            <v>0</v>
          </cell>
          <cell r="W291">
            <v>1669</v>
          </cell>
          <cell r="X291">
            <v>0</v>
          </cell>
          <cell r="Y291">
            <v>0</v>
          </cell>
          <cell r="Z291">
            <v>0</v>
          </cell>
          <cell r="AA291">
            <v>0</v>
          </cell>
          <cell r="AD291">
            <v>0</v>
          </cell>
          <cell r="AE291">
            <v>0</v>
          </cell>
          <cell r="AF291">
            <v>2403</v>
          </cell>
          <cell r="AG291">
            <v>0.06</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3</v>
          </cell>
          <cell r="AY291" t="str">
            <v>Rent &amp; Expenses</v>
          </cell>
        </row>
        <row r="292">
          <cell r="O292" t="str">
            <v>N</v>
          </cell>
          <cell r="P292" t="str">
            <v>NNNPM</v>
          </cell>
          <cell r="Q292">
            <v>60</v>
          </cell>
          <cell r="S292">
            <v>3.84</v>
          </cell>
          <cell r="T292">
            <v>2.88</v>
          </cell>
          <cell r="U292">
            <v>2.88</v>
          </cell>
          <cell r="V292">
            <v>-0.25</v>
          </cell>
          <cell r="W292">
            <v>15520</v>
          </cell>
          <cell r="X292">
            <v>0.5</v>
          </cell>
          <cell r="Y292">
            <v>32333</v>
          </cell>
          <cell r="AA292">
            <v>0</v>
          </cell>
          <cell r="AD292">
            <v>0</v>
          </cell>
          <cell r="AE292">
            <v>0</v>
          </cell>
          <cell r="AF292">
            <v>55871</v>
          </cell>
          <cell r="AG292">
            <v>0.06</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3</v>
          </cell>
          <cell r="AY292" t="str">
            <v>Rent &amp; Expenses</v>
          </cell>
        </row>
        <row r="293">
          <cell r="O293" t="str">
            <v>R</v>
          </cell>
          <cell r="P293" t="str">
            <v>NNNPM</v>
          </cell>
          <cell r="Q293">
            <v>60</v>
          </cell>
          <cell r="S293">
            <v>3.76</v>
          </cell>
          <cell r="T293">
            <v>3.96</v>
          </cell>
          <cell r="U293">
            <v>3.96</v>
          </cell>
          <cell r="V293">
            <v>5.3199999999999997E-2</v>
          </cell>
          <cell r="W293">
            <v>20736</v>
          </cell>
          <cell r="X293">
            <v>1</v>
          </cell>
          <cell r="Y293">
            <v>62835</v>
          </cell>
          <cell r="AA293">
            <v>0</v>
          </cell>
          <cell r="AD293">
            <v>0</v>
          </cell>
          <cell r="AE293">
            <v>0</v>
          </cell>
          <cell r="AF293">
            <v>74648</v>
          </cell>
          <cell r="AG293">
            <v>0.06</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3</v>
          </cell>
          <cell r="AY293" t="str">
            <v>Rent &amp; Expenses</v>
          </cell>
        </row>
        <row r="294">
          <cell r="O294" t="str">
            <v>R</v>
          </cell>
          <cell r="P294" t="str">
            <v>NNNPM</v>
          </cell>
          <cell r="Q294">
            <v>60</v>
          </cell>
          <cell r="S294">
            <v>5.33</v>
          </cell>
          <cell r="T294">
            <v>5.43</v>
          </cell>
          <cell r="U294">
            <v>5.43</v>
          </cell>
          <cell r="V294">
            <v>1.8800000000000001E-2</v>
          </cell>
          <cell r="W294">
            <v>6018</v>
          </cell>
          <cell r="X294">
            <v>0</v>
          </cell>
          <cell r="Y294">
            <v>0</v>
          </cell>
          <cell r="Z294">
            <v>0</v>
          </cell>
          <cell r="AA294">
            <v>0</v>
          </cell>
          <cell r="AD294">
            <v>0</v>
          </cell>
          <cell r="AE294">
            <v>0</v>
          </cell>
          <cell r="AF294">
            <v>19499</v>
          </cell>
          <cell r="AG294">
            <v>5.3999999999999999E-2</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3</v>
          </cell>
          <cell r="AY294" t="str">
            <v>Rent &amp; Expenses</v>
          </cell>
        </row>
        <row r="295">
          <cell r="O295" t="str">
            <v>N</v>
          </cell>
          <cell r="P295" t="str">
            <v>NNNPM</v>
          </cell>
          <cell r="Q295">
            <v>54</v>
          </cell>
          <cell r="S295">
            <v>4.88</v>
          </cell>
          <cell r="T295">
            <v>5.44</v>
          </cell>
          <cell r="U295">
            <v>5.44</v>
          </cell>
          <cell r="V295">
            <v>0.1148</v>
          </cell>
          <cell r="W295">
            <v>1809</v>
          </cell>
          <cell r="X295">
            <v>0</v>
          </cell>
          <cell r="Y295">
            <v>0</v>
          </cell>
          <cell r="Z295">
            <v>0</v>
          </cell>
          <cell r="AA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3</v>
          </cell>
          <cell r="AY295" t="str">
            <v>Rent &amp; Expenses</v>
          </cell>
        </row>
        <row r="296">
          <cell r="O296" t="str">
            <v>R</v>
          </cell>
          <cell r="P296" t="str">
            <v>NNNPM</v>
          </cell>
          <cell r="Q296">
            <v>36</v>
          </cell>
          <cell r="S296">
            <v>3.43</v>
          </cell>
          <cell r="T296">
            <v>3.6</v>
          </cell>
          <cell r="U296">
            <v>3.6</v>
          </cell>
          <cell r="V296">
            <v>4.9599999999999998E-2</v>
          </cell>
          <cell r="W296">
            <v>4440</v>
          </cell>
          <cell r="X296">
            <v>0.5</v>
          </cell>
          <cell r="Y296">
            <v>7400</v>
          </cell>
          <cell r="AA296">
            <v>0</v>
          </cell>
          <cell r="AD296">
            <v>0</v>
          </cell>
          <cell r="AE296">
            <v>0</v>
          </cell>
          <cell r="AF296">
            <v>9590</v>
          </cell>
          <cell r="AG296">
            <v>0.06</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3</v>
          </cell>
          <cell r="AY296" t="str">
            <v>Rent &amp; Expenses</v>
          </cell>
        </row>
        <row r="297">
          <cell r="O297" t="str">
            <v>N</v>
          </cell>
          <cell r="P297" t="str">
            <v>NNNPM</v>
          </cell>
          <cell r="Q297">
            <v>60</v>
          </cell>
          <cell r="S297">
            <v>3.74</v>
          </cell>
          <cell r="T297">
            <v>3.74</v>
          </cell>
          <cell r="U297">
            <v>3.74</v>
          </cell>
          <cell r="V297">
            <v>0</v>
          </cell>
          <cell r="W297">
            <v>23948</v>
          </cell>
          <cell r="X297">
            <v>1.25</v>
          </cell>
          <cell r="Y297">
            <v>96050</v>
          </cell>
          <cell r="Z297">
            <v>0</v>
          </cell>
          <cell r="AA297">
            <v>0</v>
          </cell>
          <cell r="AD297">
            <v>0</v>
          </cell>
          <cell r="AE297">
            <v>0</v>
          </cell>
          <cell r="AF297">
            <v>86214</v>
          </cell>
          <cell r="AG297">
            <v>0.06</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3</v>
          </cell>
          <cell r="AY297" t="str">
            <v>Rent &amp; Expenses</v>
          </cell>
        </row>
        <row r="298">
          <cell r="O298" t="str">
            <v>N</v>
          </cell>
          <cell r="P298" t="str">
            <v>NNNPM</v>
          </cell>
          <cell r="Q298">
            <v>60</v>
          </cell>
          <cell r="S298">
            <v>3.7</v>
          </cell>
          <cell r="T298">
            <v>3.3</v>
          </cell>
          <cell r="U298">
            <v>3.3</v>
          </cell>
          <cell r="V298">
            <v>-0.1081</v>
          </cell>
          <cell r="W298">
            <v>6919</v>
          </cell>
          <cell r="X298">
            <v>1</v>
          </cell>
          <cell r="Y298">
            <v>25160</v>
          </cell>
          <cell r="AA298">
            <v>0</v>
          </cell>
          <cell r="AD298">
            <v>0</v>
          </cell>
          <cell r="AE298">
            <v>0</v>
          </cell>
          <cell r="AF298">
            <v>24908</v>
          </cell>
          <cell r="AG298">
            <v>0.06</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3</v>
          </cell>
          <cell r="AY298" t="str">
            <v>Rent &amp; Expenses</v>
          </cell>
        </row>
        <row r="299">
          <cell r="O299" t="str">
            <v>R</v>
          </cell>
          <cell r="P299" t="str">
            <v>NNNPM</v>
          </cell>
          <cell r="Q299">
            <v>36</v>
          </cell>
          <cell r="S299">
            <v>4.38</v>
          </cell>
          <cell r="T299">
            <v>4.7699999999999996</v>
          </cell>
          <cell r="U299">
            <v>4.7699999999999996</v>
          </cell>
          <cell r="V299">
            <v>8.8999999999999996E-2</v>
          </cell>
          <cell r="W299">
            <v>8626</v>
          </cell>
          <cell r="X299">
            <v>0</v>
          </cell>
          <cell r="Y299">
            <v>0</v>
          </cell>
          <cell r="Z299">
            <v>0</v>
          </cell>
          <cell r="AA299">
            <v>0</v>
          </cell>
          <cell r="AD299">
            <v>0</v>
          </cell>
          <cell r="AE299">
            <v>0</v>
          </cell>
          <cell r="AF299">
            <v>16147</v>
          </cell>
          <cell r="AG299">
            <v>5.1999999999999998E-2</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3</v>
          </cell>
          <cell r="AY299" t="str">
            <v>Rent &amp; Expenses</v>
          </cell>
        </row>
        <row r="300">
          <cell r="O300" t="str">
            <v>N</v>
          </cell>
          <cell r="P300" t="str">
            <v>NNNPM</v>
          </cell>
          <cell r="Q300">
            <v>48</v>
          </cell>
          <cell r="S300">
            <v>2.93</v>
          </cell>
          <cell r="T300">
            <v>3.12</v>
          </cell>
          <cell r="U300">
            <v>3.12</v>
          </cell>
          <cell r="V300">
            <v>6.4799999999999996E-2</v>
          </cell>
          <cell r="W300">
            <v>11284</v>
          </cell>
          <cell r="X300">
            <v>1.5</v>
          </cell>
          <cell r="Y300">
            <v>65100</v>
          </cell>
          <cell r="AA300">
            <v>0</v>
          </cell>
          <cell r="AD300">
            <v>0</v>
          </cell>
          <cell r="AE300">
            <v>0</v>
          </cell>
          <cell r="AF300">
            <v>32498</v>
          </cell>
          <cell r="AG300">
            <v>0.06</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3</v>
          </cell>
          <cell r="AY300" t="str">
            <v>Rent &amp; Expenses</v>
          </cell>
        </row>
        <row r="301">
          <cell r="O301" t="str">
            <v>R</v>
          </cell>
          <cell r="P301" t="str">
            <v>NNNPM</v>
          </cell>
          <cell r="Q301">
            <v>60</v>
          </cell>
          <cell r="S301">
            <v>3.95</v>
          </cell>
          <cell r="T301">
            <v>3.76</v>
          </cell>
          <cell r="U301">
            <v>3.76</v>
          </cell>
          <cell r="V301">
            <v>-4.8099999999999997E-2</v>
          </cell>
          <cell r="W301">
            <v>6799</v>
          </cell>
          <cell r="X301">
            <v>0.5</v>
          </cell>
          <cell r="Y301">
            <v>10850</v>
          </cell>
          <cell r="Z301">
            <v>0</v>
          </cell>
          <cell r="AA301">
            <v>0</v>
          </cell>
          <cell r="AD301">
            <v>0</v>
          </cell>
          <cell r="AE301">
            <v>0</v>
          </cell>
          <cell r="AF301">
            <v>24478</v>
          </cell>
          <cell r="AG301">
            <v>0.06</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3</v>
          </cell>
          <cell r="AY301" t="str">
            <v>Rent &amp; Expenses</v>
          </cell>
        </row>
        <row r="302">
          <cell r="O302" t="str">
            <v>N</v>
          </cell>
          <cell r="P302" t="str">
            <v>NNNPM</v>
          </cell>
          <cell r="Q302">
            <v>60</v>
          </cell>
          <cell r="S302">
            <v>3.69</v>
          </cell>
          <cell r="T302">
            <v>3.5</v>
          </cell>
          <cell r="U302">
            <v>3.5</v>
          </cell>
          <cell r="V302">
            <v>-5.1499999999999997E-2</v>
          </cell>
          <cell r="W302">
            <v>14467</v>
          </cell>
          <cell r="X302">
            <v>1</v>
          </cell>
          <cell r="Y302">
            <v>49600</v>
          </cell>
          <cell r="AA302">
            <v>0</v>
          </cell>
          <cell r="AD302">
            <v>0</v>
          </cell>
          <cell r="AE302">
            <v>0</v>
          </cell>
          <cell r="AF302">
            <v>52080</v>
          </cell>
          <cell r="AG302">
            <v>0.06</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3</v>
          </cell>
          <cell r="AY302" t="str">
            <v>Rent &amp; Expenses</v>
          </cell>
        </row>
        <row r="303">
          <cell r="O303" t="str">
            <v>N</v>
          </cell>
          <cell r="P303" t="str">
            <v>NNNPM</v>
          </cell>
          <cell r="Q303">
            <v>36</v>
          </cell>
          <cell r="S303">
            <v>3.06</v>
          </cell>
          <cell r="T303">
            <v>3.12</v>
          </cell>
          <cell r="U303">
            <v>3.12</v>
          </cell>
          <cell r="V303">
            <v>1.9599999999999999E-2</v>
          </cell>
          <cell r="W303">
            <v>8320</v>
          </cell>
          <cell r="X303">
            <v>0.75</v>
          </cell>
          <cell r="Y303">
            <v>24000</v>
          </cell>
          <cell r="AA303">
            <v>0</v>
          </cell>
          <cell r="AD303">
            <v>0</v>
          </cell>
          <cell r="AE303">
            <v>0</v>
          </cell>
          <cell r="AF303">
            <v>17971</v>
          </cell>
          <cell r="AG303">
            <v>0.06</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3</v>
          </cell>
          <cell r="AY303" t="str">
            <v>Rent &amp; Expenses</v>
          </cell>
        </row>
        <row r="304">
          <cell r="O304" t="str">
            <v>R</v>
          </cell>
          <cell r="P304" t="str">
            <v>NNNPM</v>
          </cell>
          <cell r="Q304">
            <v>12</v>
          </cell>
          <cell r="S304">
            <v>3.66</v>
          </cell>
          <cell r="T304">
            <v>3.96</v>
          </cell>
          <cell r="U304">
            <v>3.96</v>
          </cell>
          <cell r="V304">
            <v>8.2000000000000003E-2</v>
          </cell>
          <cell r="W304">
            <v>10560</v>
          </cell>
          <cell r="X304">
            <v>0</v>
          </cell>
          <cell r="Y304">
            <v>0</v>
          </cell>
          <cell r="Z304">
            <v>0</v>
          </cell>
          <cell r="AA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3</v>
          </cell>
          <cell r="AY304" t="str">
            <v>Rent &amp; Expenses</v>
          </cell>
        </row>
        <row r="305">
          <cell r="O305" t="str">
            <v>N</v>
          </cell>
          <cell r="P305" t="str">
            <v>NNNPM</v>
          </cell>
          <cell r="Q305">
            <v>48</v>
          </cell>
          <cell r="S305">
            <v>3.86</v>
          </cell>
          <cell r="T305">
            <v>3.4</v>
          </cell>
          <cell r="U305">
            <v>3.4</v>
          </cell>
          <cell r="V305">
            <v>-0.1192</v>
          </cell>
          <cell r="W305">
            <v>7707</v>
          </cell>
          <cell r="X305">
            <v>0.5</v>
          </cell>
          <cell r="Y305">
            <v>13600</v>
          </cell>
          <cell r="AA305">
            <v>0</v>
          </cell>
          <cell r="AD305">
            <v>0</v>
          </cell>
          <cell r="AE305">
            <v>0</v>
          </cell>
          <cell r="AF305">
            <v>22195</v>
          </cell>
          <cell r="AG305">
            <v>0.06</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3</v>
          </cell>
          <cell r="AY305" t="str">
            <v>Rent &amp; Expenses</v>
          </cell>
        </row>
        <row r="306">
          <cell r="O306" t="str">
            <v>N</v>
          </cell>
          <cell r="P306" t="str">
            <v>NNNPM</v>
          </cell>
          <cell r="Q306">
            <v>36</v>
          </cell>
          <cell r="R306">
            <v>0</v>
          </cell>
          <cell r="S306">
            <v>3.6</v>
          </cell>
          <cell r="T306">
            <v>3.37</v>
          </cell>
          <cell r="U306">
            <v>3.37</v>
          </cell>
          <cell r="V306">
            <v>-6.3899999999999998E-2</v>
          </cell>
          <cell r="W306">
            <v>10672</v>
          </cell>
          <cell r="X306">
            <v>1.32</v>
          </cell>
          <cell r="Y306">
            <v>50160</v>
          </cell>
          <cell r="Z306">
            <v>0</v>
          </cell>
          <cell r="AA306">
            <v>0</v>
          </cell>
          <cell r="AD306">
            <v>0</v>
          </cell>
          <cell r="AE306">
            <v>0</v>
          </cell>
          <cell r="AF306">
            <v>20746</v>
          </cell>
          <cell r="AG306">
            <v>5.3999999999999999E-2</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3</v>
          </cell>
          <cell r="AY306" t="str">
            <v>Rent &amp; Expenses</v>
          </cell>
        </row>
        <row r="307">
          <cell r="O307" t="str">
            <v>R</v>
          </cell>
          <cell r="P307" t="str">
            <v>NNNPM</v>
          </cell>
          <cell r="Q307">
            <v>35</v>
          </cell>
          <cell r="S307">
            <v>3.11</v>
          </cell>
          <cell r="T307">
            <v>3.11</v>
          </cell>
          <cell r="U307">
            <v>3.11</v>
          </cell>
          <cell r="V307">
            <v>0</v>
          </cell>
          <cell r="W307">
            <v>13788</v>
          </cell>
          <cell r="X307">
            <v>0</v>
          </cell>
          <cell r="Y307">
            <v>0</v>
          </cell>
          <cell r="Z307">
            <v>0</v>
          </cell>
          <cell r="AA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3</v>
          </cell>
          <cell r="AY307" t="str">
            <v>Rent &amp; Expenses</v>
          </cell>
        </row>
        <row r="308">
          <cell r="O308" t="str">
            <v>R</v>
          </cell>
          <cell r="P308" t="str">
            <v>NNNPM</v>
          </cell>
          <cell r="Q308">
            <v>60</v>
          </cell>
          <cell r="S308">
            <v>3.1</v>
          </cell>
          <cell r="T308">
            <v>3.1</v>
          </cell>
          <cell r="U308">
            <v>3.1</v>
          </cell>
          <cell r="V308">
            <v>0</v>
          </cell>
          <cell r="W308">
            <v>16533</v>
          </cell>
          <cell r="X308">
            <v>1</v>
          </cell>
          <cell r="Y308">
            <v>64000</v>
          </cell>
          <cell r="Z308">
            <v>0</v>
          </cell>
          <cell r="AA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3</v>
          </cell>
          <cell r="AY308" t="str">
            <v>Rent &amp; Expenses</v>
          </cell>
        </row>
        <row r="309">
          <cell r="O309" t="str">
            <v>N</v>
          </cell>
          <cell r="P309" t="str">
            <v>Gross</v>
          </cell>
          <cell r="Q309">
            <v>6</v>
          </cell>
          <cell r="S309">
            <v>3.45</v>
          </cell>
          <cell r="T309">
            <v>4.99</v>
          </cell>
          <cell r="U309">
            <v>3.77</v>
          </cell>
          <cell r="V309">
            <v>9.2799999999999994E-2</v>
          </cell>
          <cell r="W309">
            <v>13307</v>
          </cell>
          <cell r="X309">
            <v>0</v>
          </cell>
          <cell r="Y309">
            <v>0</v>
          </cell>
          <cell r="Z309">
            <v>0</v>
          </cell>
          <cell r="AA309">
            <v>0</v>
          </cell>
          <cell r="AD309">
            <v>0</v>
          </cell>
          <cell r="AE309">
            <v>0</v>
          </cell>
          <cell r="AF309">
            <v>3194</v>
          </cell>
          <cell r="AG309">
            <v>0.04</v>
          </cell>
          <cell r="AH309">
            <v>1597</v>
          </cell>
          <cell r="AI309">
            <v>0.02</v>
          </cell>
          <cell r="AJ309">
            <v>0.77</v>
          </cell>
          <cell r="AK309">
            <v>7.0000000000000007E-2</v>
          </cell>
          <cell r="AL309">
            <v>0.26</v>
          </cell>
          <cell r="AM309">
            <v>0</v>
          </cell>
          <cell r="AN309">
            <v>0</v>
          </cell>
          <cell r="AO309">
            <v>0.12</v>
          </cell>
          <cell r="AP309">
            <v>0</v>
          </cell>
          <cell r="AQ309">
            <v>0</v>
          </cell>
          <cell r="AR309">
            <v>0</v>
          </cell>
          <cell r="AS309">
            <v>0</v>
          </cell>
          <cell r="AT309">
            <v>0</v>
          </cell>
          <cell r="AU309">
            <v>0</v>
          </cell>
          <cell r="AV309">
            <v>0</v>
          </cell>
          <cell r="AW309">
            <v>0</v>
          </cell>
          <cell r="AX309">
            <v>3</v>
          </cell>
          <cell r="AY309" t="str">
            <v>Rent &amp; Expenses</v>
          </cell>
        </row>
        <row r="310">
          <cell r="O310" t="str">
            <v>N</v>
          </cell>
          <cell r="P310" t="str">
            <v>NNNPM</v>
          </cell>
          <cell r="Q310">
            <v>48</v>
          </cell>
          <cell r="S310">
            <v>3.43</v>
          </cell>
          <cell r="T310">
            <v>3.2</v>
          </cell>
          <cell r="U310">
            <v>3.2</v>
          </cell>
          <cell r="V310">
            <v>-6.7100000000000007E-2</v>
          </cell>
          <cell r="W310">
            <v>8533</v>
          </cell>
          <cell r="X310">
            <v>0.53</v>
          </cell>
          <cell r="Y310">
            <v>16960</v>
          </cell>
          <cell r="Z310">
            <v>0</v>
          </cell>
          <cell r="AA310">
            <v>0</v>
          </cell>
          <cell r="AD310">
            <v>0</v>
          </cell>
          <cell r="AE310">
            <v>0</v>
          </cell>
          <cell r="AF310">
            <v>16384</v>
          </cell>
          <cell r="AG310">
            <v>0.04</v>
          </cell>
          <cell r="AH310">
            <v>8192</v>
          </cell>
          <cell r="AI310">
            <v>0.02</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3</v>
          </cell>
          <cell r="AY310" t="str">
            <v>Rent &amp; Expenses</v>
          </cell>
        </row>
        <row r="311">
          <cell r="O311" t="str">
            <v>N</v>
          </cell>
          <cell r="P311" t="str">
            <v>NNNPM</v>
          </cell>
          <cell r="Q311">
            <v>60</v>
          </cell>
          <cell r="S311">
            <v>0</v>
          </cell>
          <cell r="T311">
            <v>5.46</v>
          </cell>
          <cell r="U311">
            <v>5.46</v>
          </cell>
          <cell r="V311">
            <v>0</v>
          </cell>
          <cell r="W311">
            <v>9406</v>
          </cell>
          <cell r="X311">
            <v>0</v>
          </cell>
          <cell r="Y311">
            <v>0</v>
          </cell>
          <cell r="Z311">
            <v>6</v>
          </cell>
          <cell r="AA311">
            <v>124038</v>
          </cell>
          <cell r="AD311">
            <v>0</v>
          </cell>
          <cell r="AE311">
            <v>0</v>
          </cell>
          <cell r="AF311">
            <v>33862</v>
          </cell>
          <cell r="AG311">
            <v>0.06</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3</v>
          </cell>
          <cell r="AY311" t="str">
            <v>Rent &amp; Expenses</v>
          </cell>
        </row>
        <row r="312">
          <cell r="O312" t="str">
            <v>N</v>
          </cell>
          <cell r="P312" t="str">
            <v>NNNPM</v>
          </cell>
          <cell r="Q312">
            <v>36</v>
          </cell>
          <cell r="R312">
            <v>0</v>
          </cell>
          <cell r="S312">
            <v>3.05</v>
          </cell>
          <cell r="T312">
            <v>2.3199999999999998</v>
          </cell>
          <cell r="U312">
            <v>2.3199999999999998</v>
          </cell>
          <cell r="V312">
            <v>-0.23930000000000001</v>
          </cell>
          <cell r="W312">
            <v>6780</v>
          </cell>
          <cell r="X312">
            <v>1</v>
          </cell>
          <cell r="Y312">
            <v>35070</v>
          </cell>
          <cell r="Z312">
            <v>0</v>
          </cell>
          <cell r="AA312">
            <v>0</v>
          </cell>
          <cell r="AD312">
            <v>0</v>
          </cell>
          <cell r="AE312">
            <v>0</v>
          </cell>
          <cell r="AF312">
            <v>14645</v>
          </cell>
          <cell r="AG312">
            <v>0.06</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3</v>
          </cell>
          <cell r="AY312" t="str">
            <v>Rent &amp; Expenses</v>
          </cell>
        </row>
        <row r="313">
          <cell r="O313" t="str">
            <v>R</v>
          </cell>
          <cell r="P313" t="str">
            <v>NNNPM</v>
          </cell>
          <cell r="Q313">
            <v>60</v>
          </cell>
          <cell r="R313">
            <v>0</v>
          </cell>
          <cell r="S313">
            <v>3.42</v>
          </cell>
          <cell r="T313">
            <v>2.75</v>
          </cell>
          <cell r="U313">
            <v>2.75</v>
          </cell>
          <cell r="V313">
            <v>-0.19589999999999999</v>
          </cell>
          <cell r="W313">
            <v>8037</v>
          </cell>
          <cell r="X313">
            <v>0.75</v>
          </cell>
          <cell r="Y313">
            <v>26303</v>
          </cell>
          <cell r="Z313">
            <v>0</v>
          </cell>
          <cell r="AA313">
            <v>0</v>
          </cell>
          <cell r="AD313">
            <v>0</v>
          </cell>
          <cell r="AE313">
            <v>0</v>
          </cell>
          <cell r="AF313">
            <v>28933</v>
          </cell>
          <cell r="AG313">
            <v>0.06</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3</v>
          </cell>
          <cell r="AY313" t="str">
            <v>Rent &amp; Expenses</v>
          </cell>
        </row>
        <row r="314">
          <cell r="O314" t="str">
            <v>R</v>
          </cell>
          <cell r="P314" t="str">
            <v>NNNPM</v>
          </cell>
          <cell r="Q314">
            <v>12</v>
          </cell>
          <cell r="R314">
            <v>0</v>
          </cell>
          <cell r="S314">
            <v>3.58</v>
          </cell>
          <cell r="T314">
            <v>3.7</v>
          </cell>
          <cell r="U314">
            <v>3.7</v>
          </cell>
          <cell r="V314">
            <v>3.3500000000000002E-2</v>
          </cell>
          <cell r="W314">
            <v>2683</v>
          </cell>
          <cell r="X314">
            <v>0</v>
          </cell>
          <cell r="Y314">
            <v>0</v>
          </cell>
          <cell r="Z314">
            <v>0</v>
          </cell>
          <cell r="AA314">
            <v>0</v>
          </cell>
          <cell r="AD314">
            <v>0</v>
          </cell>
          <cell r="AE314">
            <v>0</v>
          </cell>
          <cell r="AF314">
            <v>1931</v>
          </cell>
          <cell r="AG314">
            <v>0.06</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3</v>
          </cell>
          <cell r="AY314" t="str">
            <v>Rent &amp; Expenses</v>
          </cell>
        </row>
        <row r="315">
          <cell r="O315" t="str">
            <v>N</v>
          </cell>
          <cell r="P315" t="str">
            <v>NNNPM</v>
          </cell>
          <cell r="Q315">
            <v>36</v>
          </cell>
          <cell r="R315">
            <v>0</v>
          </cell>
          <cell r="S315">
            <v>2.81</v>
          </cell>
          <cell r="T315">
            <v>2.64</v>
          </cell>
          <cell r="U315">
            <v>2.64</v>
          </cell>
          <cell r="V315">
            <v>-6.0499999999999998E-2</v>
          </cell>
          <cell r="W315">
            <v>1898</v>
          </cell>
          <cell r="X315">
            <v>1</v>
          </cell>
          <cell r="Y315">
            <v>8625</v>
          </cell>
          <cell r="Z315">
            <v>0</v>
          </cell>
          <cell r="AA315">
            <v>0</v>
          </cell>
          <cell r="AD315">
            <v>0</v>
          </cell>
          <cell r="AE315">
            <v>0</v>
          </cell>
          <cell r="AF315">
            <v>4099</v>
          </cell>
          <cell r="AG315">
            <v>0.06</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3</v>
          </cell>
          <cell r="AY315" t="str">
            <v>Rent &amp; Expenses</v>
          </cell>
        </row>
        <row r="316">
          <cell r="O316" t="str">
            <v>N</v>
          </cell>
          <cell r="P316" t="str">
            <v>NNNPM</v>
          </cell>
          <cell r="Q316">
            <v>36</v>
          </cell>
          <cell r="S316">
            <v>2.83</v>
          </cell>
          <cell r="T316">
            <v>2.64</v>
          </cell>
          <cell r="U316">
            <v>2.64</v>
          </cell>
          <cell r="V316">
            <v>-6.7100000000000007E-2</v>
          </cell>
          <cell r="W316">
            <v>1903</v>
          </cell>
          <cell r="X316">
            <v>1</v>
          </cell>
          <cell r="Y316">
            <v>8650</v>
          </cell>
          <cell r="Z316">
            <v>0</v>
          </cell>
          <cell r="AA316">
            <v>0</v>
          </cell>
          <cell r="AD316">
            <v>0</v>
          </cell>
          <cell r="AE316">
            <v>0</v>
          </cell>
          <cell r="AF316">
            <v>4110</v>
          </cell>
          <cell r="AG316">
            <v>0.06</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3</v>
          </cell>
          <cell r="AY316" t="str">
            <v>Rent &amp; Expenses</v>
          </cell>
        </row>
        <row r="317">
          <cell r="O317" t="str">
            <v>R</v>
          </cell>
          <cell r="P317" t="str">
            <v>NNNPM</v>
          </cell>
          <cell r="Q317">
            <v>36</v>
          </cell>
          <cell r="R317">
            <v>0</v>
          </cell>
          <cell r="S317">
            <v>2.8</v>
          </cell>
          <cell r="T317">
            <v>2.88</v>
          </cell>
          <cell r="U317">
            <v>2.88</v>
          </cell>
          <cell r="V317">
            <v>2.86E-2</v>
          </cell>
          <cell r="W317">
            <v>2113</v>
          </cell>
          <cell r="X317">
            <v>0</v>
          </cell>
          <cell r="Y317">
            <v>0</v>
          </cell>
          <cell r="Z317">
            <v>0</v>
          </cell>
          <cell r="AA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3</v>
          </cell>
          <cell r="AY317" t="str">
            <v>Rent &amp; Expenses</v>
          </cell>
        </row>
        <row r="318">
          <cell r="O318" t="str">
            <v>R</v>
          </cell>
          <cell r="P318" t="str">
            <v>NNNPM</v>
          </cell>
          <cell r="Q318">
            <v>36</v>
          </cell>
          <cell r="R318">
            <v>0</v>
          </cell>
          <cell r="S318">
            <v>4.08</v>
          </cell>
          <cell r="T318">
            <v>4.32</v>
          </cell>
          <cell r="U318">
            <v>4.32</v>
          </cell>
          <cell r="V318">
            <v>5.8799999999999998E-2</v>
          </cell>
          <cell r="W318">
            <v>1872</v>
          </cell>
          <cell r="X318">
            <v>0.25</v>
          </cell>
          <cell r="Y318">
            <v>1300</v>
          </cell>
          <cell r="Z318">
            <v>0</v>
          </cell>
          <cell r="AA318">
            <v>0</v>
          </cell>
          <cell r="AD318">
            <v>0</v>
          </cell>
          <cell r="AE318">
            <v>0</v>
          </cell>
          <cell r="AF318">
            <v>4044</v>
          </cell>
          <cell r="AG318">
            <v>0.06</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3</v>
          </cell>
          <cell r="AY318" t="str">
            <v>Rent &amp; Expenses</v>
          </cell>
        </row>
        <row r="319">
          <cell r="O319" t="str">
            <v>N</v>
          </cell>
          <cell r="P319" t="str">
            <v>NNNPM</v>
          </cell>
          <cell r="Q319">
            <v>48</v>
          </cell>
          <cell r="S319">
            <v>3.02</v>
          </cell>
          <cell r="T319">
            <v>2.88</v>
          </cell>
          <cell r="U319">
            <v>2.88</v>
          </cell>
          <cell r="V319">
            <v>-4.6399999999999997E-2</v>
          </cell>
          <cell r="W319">
            <v>5127</v>
          </cell>
          <cell r="X319">
            <v>1</v>
          </cell>
          <cell r="Y319">
            <v>21362</v>
          </cell>
          <cell r="AA319">
            <v>0</v>
          </cell>
          <cell r="AD319">
            <v>0</v>
          </cell>
          <cell r="AE319">
            <v>0</v>
          </cell>
          <cell r="AF319">
            <v>14765</v>
          </cell>
          <cell r="AG319">
            <v>0.06</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3</v>
          </cell>
          <cell r="AY319" t="str">
            <v>Rent &amp; Expenses</v>
          </cell>
        </row>
        <row r="320">
          <cell r="O320" t="str">
            <v>R</v>
          </cell>
          <cell r="P320" t="str">
            <v>NNNPM</v>
          </cell>
          <cell r="Q320">
            <v>12</v>
          </cell>
          <cell r="S320">
            <v>3.54</v>
          </cell>
          <cell r="T320">
            <v>3.66</v>
          </cell>
          <cell r="U320">
            <v>3.66</v>
          </cell>
          <cell r="V320">
            <v>3.39E-2</v>
          </cell>
          <cell r="W320">
            <v>1833</v>
          </cell>
          <cell r="X320">
            <v>0</v>
          </cell>
          <cell r="Y320">
            <v>0</v>
          </cell>
          <cell r="AA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3</v>
          </cell>
          <cell r="AY320" t="str">
            <v>Rent &amp; Expenses</v>
          </cell>
        </row>
        <row r="321">
          <cell r="O321" t="str">
            <v>R</v>
          </cell>
          <cell r="P321" t="str">
            <v>NNNPM</v>
          </cell>
          <cell r="Q321">
            <v>36</v>
          </cell>
          <cell r="S321">
            <v>4.1399999999999997</v>
          </cell>
          <cell r="T321">
            <v>4.1399999999999997</v>
          </cell>
          <cell r="U321">
            <v>4.1399999999999997</v>
          </cell>
          <cell r="V321">
            <v>0</v>
          </cell>
          <cell r="W321">
            <v>1858</v>
          </cell>
          <cell r="X321">
            <v>0.5</v>
          </cell>
          <cell r="Y321">
            <v>2693</v>
          </cell>
          <cell r="AA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3</v>
          </cell>
          <cell r="AY321" t="str">
            <v>Rent &amp; Expenses</v>
          </cell>
        </row>
        <row r="322">
          <cell r="O322" t="str">
            <v>N</v>
          </cell>
          <cell r="P322" t="str">
            <v>NNNPM</v>
          </cell>
          <cell r="Q322">
            <v>36</v>
          </cell>
          <cell r="R322">
            <v>0</v>
          </cell>
          <cell r="S322">
            <v>4.54</v>
          </cell>
          <cell r="T322">
            <v>4.54</v>
          </cell>
          <cell r="U322">
            <v>4.54</v>
          </cell>
          <cell r="V322">
            <v>0</v>
          </cell>
          <cell r="W322">
            <v>2951</v>
          </cell>
          <cell r="X322">
            <v>1</v>
          </cell>
          <cell r="Y322">
            <v>7800</v>
          </cell>
          <cell r="Z322">
            <v>0</v>
          </cell>
          <cell r="AA322">
            <v>0</v>
          </cell>
          <cell r="AD322">
            <v>0</v>
          </cell>
          <cell r="AE322">
            <v>0</v>
          </cell>
          <cell r="AF322">
            <v>5843</v>
          </cell>
          <cell r="AG322">
            <v>5.5E-2</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3</v>
          </cell>
          <cell r="AY322" t="str">
            <v>Rent &amp; Expenses</v>
          </cell>
        </row>
        <row r="323">
          <cell r="O323" t="str">
            <v>N</v>
          </cell>
          <cell r="P323" t="str">
            <v>NNNPM</v>
          </cell>
          <cell r="Q323">
            <v>36</v>
          </cell>
          <cell r="R323">
            <v>0</v>
          </cell>
          <cell r="S323">
            <v>5.63</v>
          </cell>
          <cell r="T323">
            <v>5.04</v>
          </cell>
          <cell r="U323">
            <v>5.04</v>
          </cell>
          <cell r="V323">
            <v>-0.1048</v>
          </cell>
          <cell r="W323">
            <v>1516</v>
          </cell>
          <cell r="X323">
            <v>1</v>
          </cell>
          <cell r="Y323">
            <v>3610</v>
          </cell>
          <cell r="Z323">
            <v>0</v>
          </cell>
          <cell r="AA323">
            <v>0</v>
          </cell>
          <cell r="AD323">
            <v>0</v>
          </cell>
          <cell r="AE323">
            <v>0</v>
          </cell>
          <cell r="AF323">
            <v>3275</v>
          </cell>
          <cell r="AG323">
            <v>0.06</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3</v>
          </cell>
          <cell r="AY323" t="str">
            <v>Rent &amp; Expenses</v>
          </cell>
        </row>
        <row r="324">
          <cell r="O324" t="str">
            <v>N</v>
          </cell>
          <cell r="P324" t="str">
            <v>Gross</v>
          </cell>
          <cell r="Q324">
            <v>5</v>
          </cell>
          <cell r="S324">
            <v>2.95</v>
          </cell>
          <cell r="T324">
            <v>2.2400000000000002</v>
          </cell>
          <cell r="U324">
            <v>2.2400000000000002</v>
          </cell>
          <cell r="V324">
            <v>-0.2407</v>
          </cell>
          <cell r="W324">
            <v>5688</v>
          </cell>
          <cell r="X324">
            <v>2.12</v>
          </cell>
          <cell r="Y324">
            <v>64603</v>
          </cell>
          <cell r="Z324">
            <v>0</v>
          </cell>
          <cell r="AA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3</v>
          </cell>
          <cell r="AY324" t="str">
            <v>Rent &amp; Expenses</v>
          </cell>
        </row>
        <row r="325">
          <cell r="O325" t="str">
            <v>N</v>
          </cell>
          <cell r="P325" t="str">
            <v>NNNPM</v>
          </cell>
          <cell r="Q325">
            <v>60</v>
          </cell>
          <cell r="S325">
            <v>2.2400000000000002</v>
          </cell>
          <cell r="T325">
            <v>2.2400000000000002</v>
          </cell>
          <cell r="U325">
            <v>2.2400000000000002</v>
          </cell>
          <cell r="V325">
            <v>0</v>
          </cell>
          <cell r="W325">
            <v>5688</v>
          </cell>
          <cell r="X325">
            <v>0</v>
          </cell>
          <cell r="Y325">
            <v>0</v>
          </cell>
          <cell r="Z325">
            <v>0</v>
          </cell>
          <cell r="AA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3</v>
          </cell>
          <cell r="AY325" t="str">
            <v>Rent &amp; Expenses</v>
          </cell>
        </row>
        <row r="326">
          <cell r="O326" t="str">
            <v>N</v>
          </cell>
          <cell r="P326" t="str">
            <v>NNNPM</v>
          </cell>
          <cell r="Q326">
            <v>36</v>
          </cell>
          <cell r="R326">
            <v>0</v>
          </cell>
          <cell r="S326">
            <v>3.54</v>
          </cell>
          <cell r="T326">
            <v>2</v>
          </cell>
          <cell r="U326">
            <v>2</v>
          </cell>
          <cell r="V326">
            <v>-0.435</v>
          </cell>
          <cell r="W326">
            <v>1350</v>
          </cell>
          <cell r="X326">
            <v>1</v>
          </cell>
          <cell r="Y326">
            <v>8100</v>
          </cell>
          <cell r="Z326">
            <v>0</v>
          </cell>
          <cell r="AA326">
            <v>0</v>
          </cell>
          <cell r="AD326">
            <v>0</v>
          </cell>
          <cell r="AE326">
            <v>0</v>
          </cell>
          <cell r="AF326">
            <v>2916</v>
          </cell>
          <cell r="AG326">
            <v>0.06</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3</v>
          </cell>
          <cell r="AY326" t="str">
            <v>Rent &amp; Expenses</v>
          </cell>
        </row>
        <row r="327">
          <cell r="O327" t="str">
            <v>R</v>
          </cell>
          <cell r="P327" t="str">
            <v>NNNPM</v>
          </cell>
          <cell r="Q327">
            <v>36</v>
          </cell>
          <cell r="S327">
            <v>3.61</v>
          </cell>
          <cell r="T327">
            <v>3.61</v>
          </cell>
          <cell r="U327">
            <v>3.61</v>
          </cell>
          <cell r="V327">
            <v>0</v>
          </cell>
          <cell r="W327">
            <v>821</v>
          </cell>
          <cell r="X327">
            <v>0</v>
          </cell>
          <cell r="Y327">
            <v>0</v>
          </cell>
          <cell r="AA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3</v>
          </cell>
          <cell r="AY327" t="str">
            <v>Rent &amp; Expenses</v>
          </cell>
        </row>
        <row r="328">
          <cell r="O328" t="str">
            <v>R</v>
          </cell>
          <cell r="P328" t="str">
            <v>NNNPM</v>
          </cell>
          <cell r="Q328">
            <v>36</v>
          </cell>
          <cell r="S328">
            <v>3.91</v>
          </cell>
          <cell r="T328">
            <v>3.91</v>
          </cell>
          <cell r="U328">
            <v>3.91</v>
          </cell>
          <cell r="V328">
            <v>0</v>
          </cell>
          <cell r="W328">
            <v>1320</v>
          </cell>
          <cell r="X328">
            <v>0</v>
          </cell>
          <cell r="Y328">
            <v>0</v>
          </cell>
          <cell r="AA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3</v>
          </cell>
          <cell r="AY328" t="str">
            <v>Rent &amp; Expenses</v>
          </cell>
        </row>
        <row r="329">
          <cell r="O329" t="str">
            <v>N</v>
          </cell>
          <cell r="P329" t="str">
            <v>NNNPM</v>
          </cell>
          <cell r="Q329">
            <v>24</v>
          </cell>
          <cell r="R329">
            <v>0</v>
          </cell>
          <cell r="S329">
            <v>3.1</v>
          </cell>
          <cell r="T329">
            <v>2.4</v>
          </cell>
          <cell r="U329">
            <v>2.4</v>
          </cell>
          <cell r="V329">
            <v>-0.2258</v>
          </cell>
          <cell r="W329">
            <v>1080</v>
          </cell>
          <cell r="X329">
            <v>2</v>
          </cell>
          <cell r="Y329">
            <v>10800</v>
          </cell>
          <cell r="AA329">
            <v>0</v>
          </cell>
          <cell r="AD329">
            <v>0</v>
          </cell>
          <cell r="AE329">
            <v>0</v>
          </cell>
          <cell r="AF329">
            <v>1296</v>
          </cell>
          <cell r="AG329">
            <v>0.05</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3</v>
          </cell>
          <cell r="AY329" t="str">
            <v>Rent &amp; Expenses</v>
          </cell>
        </row>
        <row r="330">
          <cell r="O330" t="str">
            <v>R</v>
          </cell>
          <cell r="P330" t="str">
            <v>NNNPM</v>
          </cell>
          <cell r="Q330">
            <v>36</v>
          </cell>
          <cell r="S330">
            <v>3.65</v>
          </cell>
          <cell r="T330">
            <v>3.65</v>
          </cell>
          <cell r="U330">
            <v>3.65</v>
          </cell>
          <cell r="V330">
            <v>0</v>
          </cell>
          <cell r="W330">
            <v>821</v>
          </cell>
          <cell r="X330">
            <v>0</v>
          </cell>
          <cell r="Y330">
            <v>0</v>
          </cell>
          <cell r="AA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3</v>
          </cell>
          <cell r="AY330" t="str">
            <v>Rent &amp; Expenses</v>
          </cell>
        </row>
        <row r="331">
          <cell r="O331" t="str">
            <v>N</v>
          </cell>
          <cell r="P331" t="str">
            <v>NNNPM</v>
          </cell>
          <cell r="Q331">
            <v>24</v>
          </cell>
          <cell r="S331">
            <v>3.36</v>
          </cell>
          <cell r="T331">
            <v>3</v>
          </cell>
          <cell r="U331">
            <v>3</v>
          </cell>
          <cell r="V331">
            <v>-0.1071</v>
          </cell>
          <cell r="W331">
            <v>1620</v>
          </cell>
          <cell r="X331">
            <v>0.5</v>
          </cell>
          <cell r="Y331">
            <v>3240</v>
          </cell>
          <cell r="Z331">
            <v>0</v>
          </cell>
          <cell r="AA331">
            <v>0</v>
          </cell>
          <cell r="AD331">
            <v>0</v>
          </cell>
          <cell r="AE331">
            <v>0</v>
          </cell>
          <cell r="AF331">
            <v>2216</v>
          </cell>
          <cell r="AG331">
            <v>5.7000000000000002E-2</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3</v>
          </cell>
          <cell r="AY331" t="str">
            <v>Rent &amp; Expenses</v>
          </cell>
        </row>
        <row r="332">
          <cell r="O332" t="str">
            <v>R</v>
          </cell>
          <cell r="P332" t="str">
            <v>NNNPM</v>
          </cell>
          <cell r="Q332">
            <v>48</v>
          </cell>
          <cell r="S332">
            <v>3.71</v>
          </cell>
          <cell r="T332">
            <v>3.71</v>
          </cell>
          <cell r="U332">
            <v>3.71</v>
          </cell>
          <cell r="V332">
            <v>0</v>
          </cell>
          <cell r="W332">
            <v>1982</v>
          </cell>
          <cell r="X332">
            <v>0.5</v>
          </cell>
          <cell r="Y332">
            <v>3206</v>
          </cell>
          <cell r="AA332">
            <v>0</v>
          </cell>
          <cell r="AD332">
            <v>0</v>
          </cell>
          <cell r="AE332">
            <v>0</v>
          </cell>
          <cell r="AF332">
            <v>5709</v>
          </cell>
          <cell r="AG332">
            <v>0.06</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3</v>
          </cell>
          <cell r="AY332" t="str">
            <v>Rent &amp; Expenses</v>
          </cell>
        </row>
        <row r="333">
          <cell r="O333" t="str">
            <v>N</v>
          </cell>
          <cell r="P333" t="str">
            <v>NNNPM</v>
          </cell>
          <cell r="Q333">
            <v>36</v>
          </cell>
          <cell r="S333">
            <v>3.04</v>
          </cell>
          <cell r="T333">
            <v>3.04</v>
          </cell>
          <cell r="U333">
            <v>3.04</v>
          </cell>
          <cell r="V333">
            <v>0</v>
          </cell>
          <cell r="W333">
            <v>3326</v>
          </cell>
          <cell r="X333">
            <v>1</v>
          </cell>
          <cell r="Y333">
            <v>13127</v>
          </cell>
          <cell r="AA333">
            <v>0</v>
          </cell>
          <cell r="AD333">
            <v>0</v>
          </cell>
          <cell r="AE333">
            <v>0</v>
          </cell>
          <cell r="AF333">
            <v>7183</v>
          </cell>
          <cell r="AG333">
            <v>0.06</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3</v>
          </cell>
          <cell r="AY333" t="str">
            <v>Rent &amp; Expenses</v>
          </cell>
        </row>
        <row r="334">
          <cell r="O334" t="str">
            <v>N</v>
          </cell>
          <cell r="P334" t="str">
            <v>NNNPM</v>
          </cell>
          <cell r="Q334">
            <v>36</v>
          </cell>
          <cell r="R334">
            <v>0</v>
          </cell>
          <cell r="S334">
            <v>3</v>
          </cell>
          <cell r="T334">
            <v>3</v>
          </cell>
          <cell r="U334">
            <v>3</v>
          </cell>
          <cell r="V334">
            <v>0</v>
          </cell>
          <cell r="W334">
            <v>5400</v>
          </cell>
          <cell r="X334">
            <v>1</v>
          </cell>
          <cell r="Y334">
            <v>21600</v>
          </cell>
          <cell r="AA334">
            <v>0</v>
          </cell>
          <cell r="AD334">
            <v>0</v>
          </cell>
          <cell r="AE334">
            <v>0</v>
          </cell>
          <cell r="AF334">
            <v>11664</v>
          </cell>
          <cell r="AG334">
            <v>0.06</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3</v>
          </cell>
          <cell r="AY334" t="str">
            <v>Rent &amp; Expenses</v>
          </cell>
        </row>
        <row r="335">
          <cell r="O335" t="str">
            <v>N</v>
          </cell>
          <cell r="P335" t="str">
            <v>NNNPM</v>
          </cell>
          <cell r="Q335">
            <v>36</v>
          </cell>
          <cell r="S335">
            <v>2.69</v>
          </cell>
          <cell r="T335">
            <v>2.4</v>
          </cell>
          <cell r="U335">
            <v>2.4</v>
          </cell>
          <cell r="V335">
            <v>-0.10780000000000001</v>
          </cell>
          <cell r="W335">
            <v>6480</v>
          </cell>
          <cell r="X335">
            <v>1</v>
          </cell>
          <cell r="Y335">
            <v>32400</v>
          </cell>
          <cell r="AA335">
            <v>0</v>
          </cell>
          <cell r="AD335">
            <v>0</v>
          </cell>
          <cell r="AE335">
            <v>0</v>
          </cell>
          <cell r="AF335">
            <v>13997</v>
          </cell>
          <cell r="AG335">
            <v>0.06</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3</v>
          </cell>
          <cell r="AY335" t="str">
            <v>Rent &amp; Expenses</v>
          </cell>
        </row>
        <row r="336">
          <cell r="O336" t="str">
            <v>N</v>
          </cell>
          <cell r="P336" t="str">
            <v>NNNPM</v>
          </cell>
          <cell r="Q336">
            <v>48</v>
          </cell>
          <cell r="S336">
            <v>2.5499999999999998</v>
          </cell>
          <cell r="T336">
            <v>2.5499999999999998</v>
          </cell>
          <cell r="U336">
            <v>2.5499999999999998</v>
          </cell>
          <cell r="V336">
            <v>0</v>
          </cell>
          <cell r="W336">
            <v>3443</v>
          </cell>
          <cell r="X336">
            <v>1</v>
          </cell>
          <cell r="Y336">
            <v>16200</v>
          </cell>
          <cell r="AA336">
            <v>0</v>
          </cell>
          <cell r="AD336">
            <v>0</v>
          </cell>
          <cell r="AE336">
            <v>0</v>
          </cell>
          <cell r="AF336">
            <v>9914</v>
          </cell>
          <cell r="AG336">
            <v>0.06</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3</v>
          </cell>
          <cell r="AY336" t="str">
            <v>Rent &amp; Expenses</v>
          </cell>
        </row>
        <row r="337">
          <cell r="O337" t="str">
            <v>N</v>
          </cell>
          <cell r="P337" t="str">
            <v>NNNPM</v>
          </cell>
          <cell r="Q337">
            <v>48</v>
          </cell>
          <cell r="R337">
            <v>0</v>
          </cell>
          <cell r="S337">
            <v>2.77</v>
          </cell>
          <cell r="T337">
            <v>2.5</v>
          </cell>
          <cell r="U337">
            <v>2.5</v>
          </cell>
          <cell r="V337">
            <v>-9.7500000000000003E-2</v>
          </cell>
          <cell r="W337">
            <v>1781</v>
          </cell>
          <cell r="X337">
            <v>1</v>
          </cell>
          <cell r="Y337">
            <v>8550</v>
          </cell>
          <cell r="Z337">
            <v>0</v>
          </cell>
          <cell r="AA337">
            <v>0</v>
          </cell>
          <cell r="AD337">
            <v>0</v>
          </cell>
          <cell r="AE337">
            <v>0</v>
          </cell>
          <cell r="AF337">
            <v>5130</v>
          </cell>
          <cell r="AG337">
            <v>0.06</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3</v>
          </cell>
          <cell r="AY337" t="str">
            <v>Rent &amp; Expenses</v>
          </cell>
        </row>
        <row r="338">
          <cell r="O338" t="str">
            <v>N</v>
          </cell>
          <cell r="P338" t="str">
            <v>NNNPM</v>
          </cell>
          <cell r="Q338">
            <v>36</v>
          </cell>
          <cell r="S338">
            <v>3.08</v>
          </cell>
          <cell r="T338">
            <v>2.72</v>
          </cell>
          <cell r="U338">
            <v>2.72</v>
          </cell>
          <cell r="V338">
            <v>-0.1169</v>
          </cell>
          <cell r="W338">
            <v>1734</v>
          </cell>
          <cell r="X338">
            <v>1</v>
          </cell>
          <cell r="Y338">
            <v>7650</v>
          </cell>
          <cell r="AA338">
            <v>0</v>
          </cell>
          <cell r="AD338">
            <v>0</v>
          </cell>
          <cell r="AE338">
            <v>0</v>
          </cell>
          <cell r="AF338">
            <v>3745</v>
          </cell>
          <cell r="AG338">
            <v>0.06</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3</v>
          </cell>
          <cell r="AY338" t="str">
            <v>Rent &amp; Expenses</v>
          </cell>
        </row>
        <row r="339">
          <cell r="O339" t="str">
            <v>N</v>
          </cell>
          <cell r="P339" t="str">
            <v>NNNPM</v>
          </cell>
          <cell r="Q339">
            <v>60</v>
          </cell>
          <cell r="S339">
            <v>4.3</v>
          </cell>
          <cell r="T339">
            <v>4.08</v>
          </cell>
          <cell r="U339">
            <v>4.08</v>
          </cell>
          <cell r="V339">
            <v>-5.1200000000000002E-2</v>
          </cell>
          <cell r="W339">
            <v>7295</v>
          </cell>
          <cell r="X339">
            <v>1.5</v>
          </cell>
          <cell r="Y339">
            <v>32186</v>
          </cell>
          <cell r="AA339">
            <v>0</v>
          </cell>
          <cell r="AD339">
            <v>0</v>
          </cell>
          <cell r="AE339">
            <v>0</v>
          </cell>
          <cell r="AF339">
            <v>26263</v>
          </cell>
          <cell r="AG339">
            <v>0.06</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3</v>
          </cell>
          <cell r="AY339" t="str">
            <v>Rent &amp; Expenses</v>
          </cell>
        </row>
        <row r="340">
          <cell r="O340" t="str">
            <v>R</v>
          </cell>
          <cell r="P340" t="str">
            <v>NNNPM</v>
          </cell>
          <cell r="Q340">
            <v>36</v>
          </cell>
          <cell r="S340">
            <v>5.18</v>
          </cell>
          <cell r="T340">
            <v>5.18</v>
          </cell>
          <cell r="U340">
            <v>5.18</v>
          </cell>
          <cell r="V340">
            <v>0</v>
          </cell>
          <cell r="W340">
            <v>1994</v>
          </cell>
          <cell r="X340">
            <v>0.25</v>
          </cell>
          <cell r="Y340">
            <v>1155</v>
          </cell>
          <cell r="AA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3</v>
          </cell>
          <cell r="AY340" t="str">
            <v>Rent &amp; Expenses</v>
          </cell>
        </row>
        <row r="341">
          <cell r="O341" t="str">
            <v>R</v>
          </cell>
          <cell r="P341" t="str">
            <v>NNNPM</v>
          </cell>
          <cell r="Q341">
            <v>36</v>
          </cell>
          <cell r="S341">
            <v>5.31</v>
          </cell>
          <cell r="T341">
            <v>5.31</v>
          </cell>
          <cell r="U341">
            <v>5.31</v>
          </cell>
          <cell r="V341">
            <v>0</v>
          </cell>
          <cell r="W341">
            <v>7200</v>
          </cell>
          <cell r="X341">
            <v>0.25</v>
          </cell>
          <cell r="Y341">
            <v>4068</v>
          </cell>
          <cell r="AA341">
            <v>0</v>
          </cell>
          <cell r="AD341">
            <v>0</v>
          </cell>
          <cell r="AE341">
            <v>0</v>
          </cell>
          <cell r="AF341">
            <v>15552</v>
          </cell>
          <cell r="AG341">
            <v>0.06</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3</v>
          </cell>
          <cell r="AY341" t="str">
            <v>Rent &amp; Expenses</v>
          </cell>
        </row>
        <row r="342">
          <cell r="O342" t="str">
            <v>N</v>
          </cell>
          <cell r="P342" t="str">
            <v>NNNPM</v>
          </cell>
          <cell r="Q342">
            <v>48</v>
          </cell>
          <cell r="R342">
            <v>0</v>
          </cell>
          <cell r="S342">
            <v>4.95</v>
          </cell>
          <cell r="T342">
            <v>3.76</v>
          </cell>
          <cell r="U342">
            <v>3.76</v>
          </cell>
          <cell r="V342">
            <v>-0.2404</v>
          </cell>
          <cell r="W342">
            <v>7695</v>
          </cell>
          <cell r="X342">
            <v>1</v>
          </cell>
          <cell r="Y342">
            <v>24558</v>
          </cell>
          <cell r="AA342">
            <v>0</v>
          </cell>
          <cell r="AD342">
            <v>0</v>
          </cell>
          <cell r="AE342">
            <v>0</v>
          </cell>
          <cell r="AF342">
            <v>22161</v>
          </cell>
          <cell r="AG342">
            <v>0.06</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3</v>
          </cell>
          <cell r="AY342" t="str">
            <v>Rent &amp; Expenses</v>
          </cell>
        </row>
        <row r="343">
          <cell r="O343" t="str">
            <v>N</v>
          </cell>
          <cell r="P343" t="str">
            <v>Gross</v>
          </cell>
          <cell r="Q343">
            <v>3</v>
          </cell>
          <cell r="R343">
            <v>0</v>
          </cell>
          <cell r="S343">
            <v>4.8499999999999996</v>
          </cell>
          <cell r="T343">
            <v>5.04</v>
          </cell>
          <cell r="U343">
            <v>5.04</v>
          </cell>
          <cell r="V343">
            <v>3.9199999999999999E-2</v>
          </cell>
          <cell r="W343">
            <v>17567</v>
          </cell>
          <cell r="X343">
            <v>5.38</v>
          </cell>
          <cell r="Y343">
            <v>225019</v>
          </cell>
          <cell r="Z343">
            <v>0</v>
          </cell>
          <cell r="AA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3</v>
          </cell>
          <cell r="AY343" t="str">
            <v>Rent &amp; Expenses</v>
          </cell>
        </row>
        <row r="344">
          <cell r="O344" t="str">
            <v>R</v>
          </cell>
          <cell r="P344" t="str">
            <v>NNNPM</v>
          </cell>
          <cell r="Q344">
            <v>12</v>
          </cell>
          <cell r="S344">
            <v>5.04</v>
          </cell>
          <cell r="T344">
            <v>5.04</v>
          </cell>
          <cell r="U344">
            <v>5.04</v>
          </cell>
          <cell r="V344">
            <v>0</v>
          </cell>
          <cell r="W344">
            <v>17567</v>
          </cell>
          <cell r="X344">
            <v>0</v>
          </cell>
          <cell r="Y344">
            <v>0</v>
          </cell>
          <cell r="Z344">
            <v>0</v>
          </cell>
          <cell r="AA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3</v>
          </cell>
          <cell r="AY344" t="str">
            <v>Rent &amp; Expenses</v>
          </cell>
        </row>
        <row r="345">
          <cell r="O345" t="str">
            <v>N</v>
          </cell>
          <cell r="P345" t="str">
            <v>NNNPM</v>
          </cell>
          <cell r="Q345">
            <v>36</v>
          </cell>
          <cell r="R345">
            <v>0</v>
          </cell>
          <cell r="S345">
            <v>4.8</v>
          </cell>
          <cell r="T345">
            <v>4.84</v>
          </cell>
          <cell r="U345">
            <v>4.84</v>
          </cell>
          <cell r="V345">
            <v>8.3000000000000001E-3</v>
          </cell>
          <cell r="W345">
            <v>9680</v>
          </cell>
          <cell r="X345">
            <v>1</v>
          </cell>
          <cell r="Y345">
            <v>24000</v>
          </cell>
          <cell r="Z345">
            <v>0</v>
          </cell>
          <cell r="AA345">
            <v>0</v>
          </cell>
          <cell r="AD345">
            <v>0</v>
          </cell>
          <cell r="AE345">
            <v>0</v>
          </cell>
          <cell r="AF345">
            <v>13939</v>
          </cell>
          <cell r="AG345">
            <v>0.04</v>
          </cell>
          <cell r="AH345">
            <v>6970</v>
          </cell>
          <cell r="AI345">
            <v>0.02</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3</v>
          </cell>
          <cell r="AY345" t="str">
            <v>Rent &amp; Expenses</v>
          </cell>
        </row>
        <row r="346">
          <cell r="O346" t="str">
            <v>N</v>
          </cell>
          <cell r="P346" t="str">
            <v>NNNPM</v>
          </cell>
          <cell r="Q346">
            <v>36</v>
          </cell>
          <cell r="S346">
            <v>4.3499999999999996</v>
          </cell>
          <cell r="T346">
            <v>3.72</v>
          </cell>
          <cell r="U346">
            <v>3.72</v>
          </cell>
          <cell r="V346">
            <v>-0.14480000000000001</v>
          </cell>
          <cell r="W346">
            <v>5549</v>
          </cell>
          <cell r="X346">
            <v>3</v>
          </cell>
          <cell r="Y346">
            <v>53700</v>
          </cell>
          <cell r="Z346">
            <v>0</v>
          </cell>
          <cell r="AA346">
            <v>0</v>
          </cell>
          <cell r="AD346">
            <v>0</v>
          </cell>
          <cell r="AE346">
            <v>0</v>
          </cell>
          <cell r="AF346">
            <v>7991</v>
          </cell>
          <cell r="AG346">
            <v>0.04</v>
          </cell>
          <cell r="AH346">
            <v>3995</v>
          </cell>
          <cell r="AI346">
            <v>0.02</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3</v>
          </cell>
          <cell r="AY346" t="str">
            <v>Rent &amp; Expenses</v>
          </cell>
        </row>
        <row r="347">
          <cell r="O347" t="str">
            <v>N</v>
          </cell>
          <cell r="P347" t="str">
            <v>NNNPM</v>
          </cell>
          <cell r="Q347">
            <v>48</v>
          </cell>
          <cell r="S347">
            <v>4.3499999999999996</v>
          </cell>
          <cell r="T347">
            <v>3.72</v>
          </cell>
          <cell r="U347">
            <v>3.72</v>
          </cell>
          <cell r="V347">
            <v>-0.14480000000000001</v>
          </cell>
          <cell r="W347">
            <v>5557</v>
          </cell>
          <cell r="X347">
            <v>1</v>
          </cell>
          <cell r="Y347">
            <v>17925</v>
          </cell>
          <cell r="Z347">
            <v>0</v>
          </cell>
          <cell r="AA347">
            <v>0</v>
          </cell>
          <cell r="AD347">
            <v>0</v>
          </cell>
          <cell r="AE347">
            <v>0</v>
          </cell>
          <cell r="AF347">
            <v>10669</v>
          </cell>
          <cell r="AG347">
            <v>0.04</v>
          </cell>
          <cell r="AH347">
            <v>5334</v>
          </cell>
          <cell r="AI347">
            <v>0.02</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3</v>
          </cell>
          <cell r="AY347" t="str">
            <v>Rent &amp; Expenses</v>
          </cell>
        </row>
        <row r="348">
          <cell r="O348" t="str">
            <v>N</v>
          </cell>
          <cell r="P348" t="str">
            <v>NNNPM</v>
          </cell>
          <cell r="Q348">
            <v>36</v>
          </cell>
          <cell r="R348">
            <v>0</v>
          </cell>
          <cell r="S348">
            <v>2.64</v>
          </cell>
          <cell r="T348">
            <v>2.64</v>
          </cell>
          <cell r="U348">
            <v>2.64</v>
          </cell>
          <cell r="V348">
            <v>0</v>
          </cell>
          <cell r="W348">
            <v>4019</v>
          </cell>
          <cell r="X348">
            <v>1</v>
          </cell>
          <cell r="Y348">
            <v>18268</v>
          </cell>
          <cell r="Z348">
            <v>0</v>
          </cell>
          <cell r="AA348">
            <v>0</v>
          </cell>
          <cell r="AD348">
            <v>0</v>
          </cell>
          <cell r="AE348">
            <v>0</v>
          </cell>
          <cell r="AF348">
            <v>8681</v>
          </cell>
          <cell r="AG348">
            <v>0.06</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3</v>
          </cell>
          <cell r="AY348" t="str">
            <v>Rent &amp; Expenses</v>
          </cell>
        </row>
        <row r="349">
          <cell r="O349" t="str">
            <v>N</v>
          </cell>
          <cell r="P349" t="str">
            <v>NNNPM</v>
          </cell>
          <cell r="Q349">
            <v>36</v>
          </cell>
          <cell r="R349">
            <v>0</v>
          </cell>
          <cell r="S349">
            <v>2.64</v>
          </cell>
          <cell r="T349">
            <v>2.2799999999999998</v>
          </cell>
          <cell r="U349">
            <v>2.2799999999999998</v>
          </cell>
          <cell r="V349">
            <v>-0.13639999999999999</v>
          </cell>
          <cell r="W349">
            <v>4370</v>
          </cell>
          <cell r="X349">
            <v>0</v>
          </cell>
          <cell r="Y349">
            <v>0</v>
          </cell>
          <cell r="Z349">
            <v>0</v>
          </cell>
          <cell r="AA349">
            <v>0</v>
          </cell>
          <cell r="AD349">
            <v>0</v>
          </cell>
          <cell r="AE349">
            <v>0</v>
          </cell>
          <cell r="AF349">
            <v>9439</v>
          </cell>
          <cell r="AG349">
            <v>0.06</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3</v>
          </cell>
          <cell r="AY349" t="str">
            <v>Rent &amp; Expenses</v>
          </cell>
        </row>
        <row r="350">
          <cell r="O350" t="str">
            <v>R</v>
          </cell>
          <cell r="P350" t="str">
            <v>NNNPM</v>
          </cell>
          <cell r="Q350">
            <v>36</v>
          </cell>
          <cell r="S350">
            <v>2.82</v>
          </cell>
          <cell r="T350">
            <v>2.82</v>
          </cell>
          <cell r="U350">
            <v>2.82</v>
          </cell>
          <cell r="V350">
            <v>0</v>
          </cell>
          <cell r="W350">
            <v>1190</v>
          </cell>
          <cell r="X350">
            <v>0</v>
          </cell>
          <cell r="Y350">
            <v>0</v>
          </cell>
          <cell r="AA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3</v>
          </cell>
          <cell r="AY350" t="str">
            <v>Rent &amp; Expenses</v>
          </cell>
        </row>
        <row r="351">
          <cell r="O351" t="str">
            <v>N</v>
          </cell>
          <cell r="P351" t="str">
            <v>NNNPM</v>
          </cell>
          <cell r="Q351">
            <v>60</v>
          </cell>
          <cell r="S351">
            <v>2.58</v>
          </cell>
          <cell r="T351">
            <v>3.28</v>
          </cell>
          <cell r="U351">
            <v>3.28</v>
          </cell>
          <cell r="V351">
            <v>0.27129999999999999</v>
          </cell>
          <cell r="W351">
            <v>2921</v>
          </cell>
          <cell r="X351">
            <v>3.47</v>
          </cell>
          <cell r="Y351">
            <v>37084</v>
          </cell>
          <cell r="Z351">
            <v>0</v>
          </cell>
          <cell r="AA351">
            <v>0</v>
          </cell>
          <cell r="AD351">
            <v>0</v>
          </cell>
          <cell r="AE351">
            <v>0</v>
          </cell>
          <cell r="AF351">
            <v>9289</v>
          </cell>
          <cell r="AG351">
            <v>5.2999999999999999E-2</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3</v>
          </cell>
          <cell r="AY351" t="str">
            <v>Rent &amp; Expenses</v>
          </cell>
        </row>
        <row r="352">
          <cell r="O352" t="str">
            <v>N</v>
          </cell>
          <cell r="P352" t="str">
            <v>NNNPM</v>
          </cell>
          <cell r="Q352">
            <v>36</v>
          </cell>
          <cell r="R352">
            <v>0</v>
          </cell>
          <cell r="S352">
            <v>4.9800000000000004</v>
          </cell>
          <cell r="T352">
            <v>4.32</v>
          </cell>
          <cell r="U352">
            <v>4.32</v>
          </cell>
          <cell r="V352">
            <v>-0.13250000000000001</v>
          </cell>
          <cell r="W352">
            <v>1620</v>
          </cell>
          <cell r="X352">
            <v>2</v>
          </cell>
          <cell r="Y352">
            <v>9000</v>
          </cell>
          <cell r="Z352">
            <v>0</v>
          </cell>
          <cell r="AA352">
            <v>0</v>
          </cell>
          <cell r="AD352">
            <v>0</v>
          </cell>
          <cell r="AE352">
            <v>0</v>
          </cell>
          <cell r="AF352">
            <v>3499</v>
          </cell>
          <cell r="AG352">
            <v>0.06</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3</v>
          </cell>
          <cell r="AY352" t="str">
            <v>Rent &amp; Expenses</v>
          </cell>
        </row>
        <row r="353">
          <cell r="O353" t="str">
            <v>R</v>
          </cell>
          <cell r="P353" t="str">
            <v>NNNPM</v>
          </cell>
          <cell r="Q353">
            <v>36</v>
          </cell>
          <cell r="S353">
            <v>2.63</v>
          </cell>
          <cell r="T353">
            <v>2.63</v>
          </cell>
          <cell r="U353">
            <v>2.63</v>
          </cell>
          <cell r="V353">
            <v>0</v>
          </cell>
          <cell r="W353">
            <v>2296</v>
          </cell>
          <cell r="X353">
            <v>0.5</v>
          </cell>
          <cell r="Y353">
            <v>5239</v>
          </cell>
          <cell r="AA353">
            <v>0</v>
          </cell>
          <cell r="AD353">
            <v>0</v>
          </cell>
          <cell r="AE353">
            <v>0</v>
          </cell>
          <cell r="AF353">
            <v>4960</v>
          </cell>
          <cell r="AG353">
            <v>0.06</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3</v>
          </cell>
          <cell r="AY353" t="str">
            <v>Rent &amp; Expenses</v>
          </cell>
        </row>
        <row r="354">
          <cell r="O354" t="str">
            <v>N</v>
          </cell>
          <cell r="P354" t="str">
            <v>Gross</v>
          </cell>
          <cell r="Q354">
            <v>3</v>
          </cell>
          <cell r="R354">
            <v>0</v>
          </cell>
          <cell r="S354">
            <v>2.41</v>
          </cell>
          <cell r="T354">
            <v>2.2200000000000002</v>
          </cell>
          <cell r="U354">
            <v>2.2200000000000002</v>
          </cell>
          <cell r="V354">
            <v>-7.8799999999999995E-2</v>
          </cell>
          <cell r="W354">
            <v>4116</v>
          </cell>
          <cell r="X354">
            <v>0.27</v>
          </cell>
          <cell r="Y354">
            <v>6008</v>
          </cell>
          <cell r="Z354">
            <v>0</v>
          </cell>
          <cell r="AA354">
            <v>0</v>
          </cell>
          <cell r="AD354">
            <v>0</v>
          </cell>
          <cell r="AE354">
            <v>0</v>
          </cell>
          <cell r="AF354">
            <v>716</v>
          </cell>
          <cell r="AG354">
            <v>5.8000000000000003E-2</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3</v>
          </cell>
          <cell r="AY354" t="str">
            <v>Rent &amp; Expenses</v>
          </cell>
        </row>
        <row r="355">
          <cell r="O355" t="str">
            <v>N</v>
          </cell>
          <cell r="P355" t="str">
            <v>NNNPM</v>
          </cell>
          <cell r="Q355">
            <v>60</v>
          </cell>
          <cell r="S355">
            <v>2.2200000000000002</v>
          </cell>
          <cell r="T355">
            <v>2.2200000000000002</v>
          </cell>
          <cell r="U355">
            <v>2.2200000000000002</v>
          </cell>
          <cell r="V355">
            <v>0</v>
          </cell>
          <cell r="W355">
            <v>4116</v>
          </cell>
          <cell r="X355">
            <v>0</v>
          </cell>
          <cell r="Y355">
            <v>0</v>
          </cell>
          <cell r="Z355">
            <v>0</v>
          </cell>
          <cell r="AA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3</v>
          </cell>
          <cell r="AY355" t="str">
            <v>Rent &amp; Expenses</v>
          </cell>
        </row>
        <row r="356">
          <cell r="O356" t="str">
            <v>N</v>
          </cell>
          <cell r="P356" t="str">
            <v>NNNPM</v>
          </cell>
          <cell r="Q356">
            <v>48</v>
          </cell>
          <cell r="R356">
            <v>0</v>
          </cell>
          <cell r="S356">
            <v>1.98</v>
          </cell>
          <cell r="T356">
            <v>2.4</v>
          </cell>
          <cell r="U356">
            <v>2.4</v>
          </cell>
          <cell r="V356">
            <v>0.21210000000000001</v>
          </cell>
          <cell r="W356">
            <v>3600</v>
          </cell>
          <cell r="X356">
            <v>1</v>
          </cell>
          <cell r="Y356">
            <v>18000</v>
          </cell>
          <cell r="Z356">
            <v>0</v>
          </cell>
          <cell r="AA356">
            <v>0</v>
          </cell>
          <cell r="AD356">
            <v>0</v>
          </cell>
          <cell r="AE356">
            <v>0</v>
          </cell>
          <cell r="AF356">
            <v>10368</v>
          </cell>
          <cell r="AG356">
            <v>0.06</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3</v>
          </cell>
          <cell r="AY356" t="str">
            <v>Rent &amp; Expenses</v>
          </cell>
        </row>
        <row r="357">
          <cell r="O357" t="str">
            <v>R</v>
          </cell>
          <cell r="P357" t="str">
            <v>NNNPM</v>
          </cell>
          <cell r="Q357">
            <v>36</v>
          </cell>
          <cell r="S357">
            <v>3.39</v>
          </cell>
          <cell r="T357">
            <v>3.4</v>
          </cell>
          <cell r="U357">
            <v>3.4</v>
          </cell>
          <cell r="V357">
            <v>2.8999999999999998E-3</v>
          </cell>
          <cell r="W357">
            <v>2911</v>
          </cell>
          <cell r="X357">
            <v>0.5</v>
          </cell>
          <cell r="Y357">
            <v>5137</v>
          </cell>
          <cell r="AA357">
            <v>0</v>
          </cell>
          <cell r="AD357">
            <v>0</v>
          </cell>
          <cell r="AE357">
            <v>0</v>
          </cell>
          <cell r="AF357">
            <v>6288</v>
          </cell>
          <cell r="AG357">
            <v>0.06</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3</v>
          </cell>
          <cell r="AY357" t="str">
            <v>Rent &amp; Expenses</v>
          </cell>
        </row>
        <row r="358">
          <cell r="O358" t="str">
            <v>R</v>
          </cell>
          <cell r="P358" t="str">
            <v>NNNPM</v>
          </cell>
          <cell r="Q358">
            <v>48</v>
          </cell>
          <cell r="S358">
            <v>3.2</v>
          </cell>
          <cell r="T358">
            <v>3.2</v>
          </cell>
          <cell r="U358">
            <v>3.2</v>
          </cell>
          <cell r="V358">
            <v>0</v>
          </cell>
          <cell r="W358">
            <v>2880</v>
          </cell>
          <cell r="X358">
            <v>1</v>
          </cell>
          <cell r="Y358">
            <v>10800</v>
          </cell>
          <cell r="AA358">
            <v>0</v>
          </cell>
          <cell r="AD358">
            <v>0</v>
          </cell>
          <cell r="AE358">
            <v>0</v>
          </cell>
          <cell r="AF358">
            <v>8294</v>
          </cell>
          <cell r="AG358">
            <v>0.06</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3</v>
          </cell>
          <cell r="AY358" t="str">
            <v>Rent &amp; Expenses</v>
          </cell>
        </row>
        <row r="359">
          <cell r="O359" t="str">
            <v>R</v>
          </cell>
          <cell r="P359" t="str">
            <v>NNNPM</v>
          </cell>
          <cell r="Q359">
            <v>48</v>
          </cell>
          <cell r="S359">
            <v>3.35</v>
          </cell>
          <cell r="T359">
            <v>3.35</v>
          </cell>
          <cell r="U359">
            <v>3.35</v>
          </cell>
          <cell r="V359">
            <v>0</v>
          </cell>
          <cell r="W359">
            <v>13193</v>
          </cell>
          <cell r="X359">
            <v>0</v>
          </cell>
          <cell r="Y359">
            <v>0</v>
          </cell>
          <cell r="AA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3</v>
          </cell>
          <cell r="AY359" t="str">
            <v>Rent &amp; Expenses</v>
          </cell>
        </row>
        <row r="360">
          <cell r="O360" t="str">
            <v>N</v>
          </cell>
          <cell r="P360" t="str">
            <v>NNNPM</v>
          </cell>
          <cell r="Q360">
            <v>48</v>
          </cell>
          <cell r="S360">
            <v>2.88</v>
          </cell>
          <cell r="T360">
            <v>2.4</v>
          </cell>
          <cell r="U360">
            <v>2.4</v>
          </cell>
          <cell r="V360">
            <v>-0.16669999999999999</v>
          </cell>
          <cell r="W360">
            <v>6084</v>
          </cell>
          <cell r="X360">
            <v>1</v>
          </cell>
          <cell r="Y360">
            <v>30420</v>
          </cell>
          <cell r="Z360">
            <v>0</v>
          </cell>
          <cell r="AA360">
            <v>0</v>
          </cell>
          <cell r="AD360">
            <v>0</v>
          </cell>
          <cell r="AE360">
            <v>0</v>
          </cell>
          <cell r="AF360">
            <v>17522</v>
          </cell>
          <cell r="AG360">
            <v>0.06</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3</v>
          </cell>
          <cell r="AY360" t="str">
            <v>Rent &amp; Expenses</v>
          </cell>
        </row>
        <row r="361">
          <cell r="O361" t="str">
            <v>R</v>
          </cell>
          <cell r="P361" t="str">
            <v>NNNPM</v>
          </cell>
          <cell r="Q361">
            <v>36</v>
          </cell>
          <cell r="S361">
            <v>3.17</v>
          </cell>
          <cell r="T361">
            <v>3</v>
          </cell>
          <cell r="U361">
            <v>3</v>
          </cell>
          <cell r="V361">
            <v>-5.3600000000000002E-2</v>
          </cell>
          <cell r="W361">
            <v>3780</v>
          </cell>
          <cell r="X361">
            <v>0.5</v>
          </cell>
          <cell r="Y361">
            <v>7560</v>
          </cell>
          <cell r="AA361">
            <v>0</v>
          </cell>
          <cell r="AD361">
            <v>0</v>
          </cell>
          <cell r="AE361">
            <v>0</v>
          </cell>
          <cell r="AF361">
            <v>8165</v>
          </cell>
          <cell r="AG361">
            <v>0.06</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3</v>
          </cell>
          <cell r="AY361" t="str">
            <v>Rent &amp; Expenses</v>
          </cell>
        </row>
        <row r="362">
          <cell r="O362" t="str">
            <v>N</v>
          </cell>
          <cell r="P362" t="str">
            <v>Gross</v>
          </cell>
          <cell r="Q362">
            <v>4</v>
          </cell>
          <cell r="S362">
            <v>2.61</v>
          </cell>
          <cell r="T362">
            <v>3.36</v>
          </cell>
          <cell r="U362">
            <v>3.36</v>
          </cell>
          <cell r="V362">
            <v>0.28739999999999999</v>
          </cell>
          <cell r="W362">
            <v>3478</v>
          </cell>
          <cell r="X362">
            <v>0</v>
          </cell>
          <cell r="Y362">
            <v>0</v>
          </cell>
          <cell r="Z362">
            <v>0</v>
          </cell>
          <cell r="AA362">
            <v>0</v>
          </cell>
          <cell r="AD362">
            <v>0</v>
          </cell>
          <cell r="AE362">
            <v>0</v>
          </cell>
          <cell r="AF362">
            <v>835</v>
          </cell>
          <cell r="AG362">
            <v>0.06</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3</v>
          </cell>
          <cell r="AY362" t="str">
            <v>Rent &amp; Expenses</v>
          </cell>
        </row>
        <row r="363">
          <cell r="O363" t="str">
            <v>N</v>
          </cell>
          <cell r="P363" t="str">
            <v>NNNPM</v>
          </cell>
          <cell r="Q363">
            <v>36</v>
          </cell>
          <cell r="S363">
            <v>2.61</v>
          </cell>
          <cell r="T363">
            <v>2.7</v>
          </cell>
          <cell r="U363">
            <v>2.7</v>
          </cell>
          <cell r="V363">
            <v>3.4500000000000003E-2</v>
          </cell>
          <cell r="W363">
            <v>2795</v>
          </cell>
          <cell r="X363">
            <v>0.75</v>
          </cell>
          <cell r="Y363">
            <v>9315</v>
          </cell>
          <cell r="Z363">
            <v>0</v>
          </cell>
          <cell r="AA363">
            <v>0</v>
          </cell>
          <cell r="AD363">
            <v>0</v>
          </cell>
          <cell r="AE363">
            <v>0</v>
          </cell>
          <cell r="AF363">
            <v>6036</v>
          </cell>
          <cell r="AG363">
            <v>0.06</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3</v>
          </cell>
          <cell r="AY363" t="str">
            <v>Rent &amp; Expenses</v>
          </cell>
        </row>
        <row r="364">
          <cell r="O364" t="str">
            <v>R</v>
          </cell>
          <cell r="P364" t="str">
            <v>NNNPM</v>
          </cell>
          <cell r="Q364">
            <v>36</v>
          </cell>
          <cell r="S364">
            <v>3.61</v>
          </cell>
          <cell r="T364">
            <v>3.24</v>
          </cell>
          <cell r="U364">
            <v>3.24</v>
          </cell>
          <cell r="V364">
            <v>-0.10249999999999999</v>
          </cell>
          <cell r="W364">
            <v>2984</v>
          </cell>
          <cell r="X364">
            <v>0.5</v>
          </cell>
          <cell r="Y364">
            <v>5525</v>
          </cell>
          <cell r="AA364">
            <v>0</v>
          </cell>
          <cell r="AD364">
            <v>0</v>
          </cell>
          <cell r="AE364">
            <v>0</v>
          </cell>
          <cell r="AF364">
            <v>6444</v>
          </cell>
          <cell r="AG364">
            <v>0.06</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3</v>
          </cell>
          <cell r="AY364" t="str">
            <v>Rent &amp; Expenses</v>
          </cell>
        </row>
        <row r="365">
          <cell r="O365" t="str">
            <v>N</v>
          </cell>
          <cell r="P365" t="str">
            <v>NNNPM</v>
          </cell>
          <cell r="Q365">
            <v>60</v>
          </cell>
          <cell r="R365">
            <v>0</v>
          </cell>
          <cell r="S365">
            <v>2.23</v>
          </cell>
          <cell r="T365">
            <v>2.23</v>
          </cell>
          <cell r="U365">
            <v>2.23</v>
          </cell>
          <cell r="V365">
            <v>0</v>
          </cell>
          <cell r="W365">
            <v>15053</v>
          </cell>
          <cell r="X365">
            <v>1</v>
          </cell>
          <cell r="Y365">
            <v>81000</v>
          </cell>
          <cell r="Z365">
            <v>0</v>
          </cell>
          <cell r="AA365">
            <v>0</v>
          </cell>
          <cell r="AD365">
            <v>0</v>
          </cell>
          <cell r="AE365">
            <v>0</v>
          </cell>
          <cell r="AF365">
            <v>54189</v>
          </cell>
          <cell r="AG365">
            <v>0.06</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3</v>
          </cell>
          <cell r="AY365" t="str">
            <v>Rent &amp; Expenses</v>
          </cell>
        </row>
        <row r="366">
          <cell r="O366" t="str">
            <v>R</v>
          </cell>
          <cell r="P366" t="str">
            <v>NNNPM</v>
          </cell>
          <cell r="Q366">
            <v>61</v>
          </cell>
          <cell r="S366">
            <v>3.1</v>
          </cell>
          <cell r="T366">
            <v>3.25</v>
          </cell>
          <cell r="U366">
            <v>3.25</v>
          </cell>
          <cell r="V366">
            <v>4.8399999999999999E-2</v>
          </cell>
          <cell r="W366">
            <v>7434</v>
          </cell>
          <cell r="X366">
            <v>1</v>
          </cell>
          <cell r="Y366">
            <v>27450</v>
          </cell>
          <cell r="Z366">
            <v>0</v>
          </cell>
          <cell r="AA366">
            <v>0</v>
          </cell>
          <cell r="AD366">
            <v>0</v>
          </cell>
          <cell r="AE366">
            <v>0</v>
          </cell>
          <cell r="AF366">
            <v>24489</v>
          </cell>
          <cell r="AG366">
            <v>5.3999999999999999E-2</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3</v>
          </cell>
          <cell r="AY366" t="str">
            <v>Rent &amp; Expenses</v>
          </cell>
        </row>
        <row r="367">
          <cell r="O367" t="str">
            <v>R</v>
          </cell>
          <cell r="P367" t="str">
            <v>NNNPM</v>
          </cell>
          <cell r="Q367">
            <v>36</v>
          </cell>
          <cell r="S367">
            <v>3.09</v>
          </cell>
          <cell r="T367">
            <v>3.1</v>
          </cell>
          <cell r="U367">
            <v>3.1</v>
          </cell>
          <cell r="V367">
            <v>3.2000000000000002E-3</v>
          </cell>
          <cell r="W367">
            <v>5167</v>
          </cell>
          <cell r="X367">
            <v>1</v>
          </cell>
          <cell r="Y367">
            <v>20000</v>
          </cell>
          <cell r="Z367">
            <v>0</v>
          </cell>
          <cell r="AA367">
            <v>0</v>
          </cell>
          <cell r="AD367">
            <v>0</v>
          </cell>
          <cell r="AE367">
            <v>0</v>
          </cell>
          <cell r="AF367">
            <v>11160</v>
          </cell>
          <cell r="AG367">
            <v>0.06</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3</v>
          </cell>
          <cell r="AY367" t="str">
            <v>Rent &amp; Expenses</v>
          </cell>
        </row>
        <row r="368">
          <cell r="O368" t="str">
            <v>N</v>
          </cell>
          <cell r="P368" t="str">
            <v>NNNPM</v>
          </cell>
          <cell r="Q368">
            <v>48</v>
          </cell>
          <cell r="S368">
            <v>3.03</v>
          </cell>
          <cell r="T368">
            <v>2.4</v>
          </cell>
          <cell r="U368">
            <v>2.4</v>
          </cell>
          <cell r="V368">
            <v>-0.2079</v>
          </cell>
          <cell r="W368">
            <v>6015</v>
          </cell>
          <cell r="X368">
            <v>1</v>
          </cell>
          <cell r="Y368">
            <v>30076</v>
          </cell>
          <cell r="Z368">
            <v>0</v>
          </cell>
          <cell r="AA368">
            <v>0</v>
          </cell>
          <cell r="AD368">
            <v>0</v>
          </cell>
          <cell r="AE368">
            <v>0</v>
          </cell>
          <cell r="AF368">
            <v>17324</v>
          </cell>
          <cell r="AG368">
            <v>0.06</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3</v>
          </cell>
          <cell r="AY368" t="str">
            <v>Rent &amp; Expenses</v>
          </cell>
        </row>
        <row r="369">
          <cell r="O369" t="str">
            <v>N</v>
          </cell>
          <cell r="P369" t="str">
            <v>NNNPM</v>
          </cell>
          <cell r="Q369">
            <v>36</v>
          </cell>
          <cell r="R369">
            <v>0</v>
          </cell>
          <cell r="S369">
            <v>3.18</v>
          </cell>
          <cell r="T369">
            <v>3.18</v>
          </cell>
          <cell r="U369">
            <v>3.18</v>
          </cell>
          <cell r="V369">
            <v>0</v>
          </cell>
          <cell r="W369">
            <v>3889</v>
          </cell>
          <cell r="X369">
            <v>1</v>
          </cell>
          <cell r="Y369">
            <v>14674</v>
          </cell>
          <cell r="AA369">
            <v>0</v>
          </cell>
          <cell r="AD369">
            <v>0</v>
          </cell>
          <cell r="AE369">
            <v>0</v>
          </cell>
          <cell r="AF369">
            <v>8399</v>
          </cell>
          <cell r="AG369">
            <v>0.06</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3</v>
          </cell>
          <cell r="AY369" t="str">
            <v>Rent &amp; Expenses</v>
          </cell>
        </row>
        <row r="370">
          <cell r="O370" t="str">
            <v>R</v>
          </cell>
          <cell r="P370" t="str">
            <v>NNNPM</v>
          </cell>
          <cell r="Q370">
            <v>12</v>
          </cell>
          <cell r="S370">
            <v>3.06</v>
          </cell>
          <cell r="T370">
            <v>3.06</v>
          </cell>
          <cell r="U370">
            <v>3.06</v>
          </cell>
          <cell r="V370">
            <v>0</v>
          </cell>
          <cell r="W370">
            <v>3919</v>
          </cell>
          <cell r="X370">
            <v>0</v>
          </cell>
          <cell r="Y370">
            <v>0</v>
          </cell>
          <cell r="AA370">
            <v>0</v>
          </cell>
          <cell r="AD370">
            <v>0</v>
          </cell>
          <cell r="AE370">
            <v>0</v>
          </cell>
          <cell r="AF370">
            <v>2822</v>
          </cell>
          <cell r="AG370">
            <v>0.06</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3</v>
          </cell>
          <cell r="AY370" t="str">
            <v>Rent &amp; Expenses</v>
          </cell>
        </row>
        <row r="371">
          <cell r="O371" t="str">
            <v>N</v>
          </cell>
          <cell r="P371" t="str">
            <v>NNNPM</v>
          </cell>
          <cell r="Q371">
            <v>48</v>
          </cell>
          <cell r="S371">
            <v>3.67</v>
          </cell>
          <cell r="T371">
            <v>2.69</v>
          </cell>
          <cell r="U371">
            <v>2.69</v>
          </cell>
          <cell r="V371">
            <v>-0.26700000000000002</v>
          </cell>
          <cell r="W371">
            <v>3167</v>
          </cell>
          <cell r="X371">
            <v>1</v>
          </cell>
          <cell r="Y371">
            <v>14127</v>
          </cell>
          <cell r="Z371">
            <v>0</v>
          </cell>
          <cell r="AA371">
            <v>0</v>
          </cell>
          <cell r="AD371">
            <v>0</v>
          </cell>
          <cell r="AE371">
            <v>0</v>
          </cell>
          <cell r="AF371">
            <v>8664</v>
          </cell>
          <cell r="AG371">
            <v>5.7000000000000002E-2</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3</v>
          </cell>
          <cell r="AY371" t="str">
            <v>Rent &amp; Expenses</v>
          </cell>
        </row>
        <row r="372">
          <cell r="O372" t="str">
            <v>N</v>
          </cell>
          <cell r="P372" t="str">
            <v>NNNPM</v>
          </cell>
          <cell r="Q372">
            <v>36</v>
          </cell>
          <cell r="S372">
            <v>2.4700000000000002</v>
          </cell>
          <cell r="T372">
            <v>2.59</v>
          </cell>
          <cell r="U372">
            <v>2.59</v>
          </cell>
          <cell r="V372">
            <v>4.8599999999999997E-2</v>
          </cell>
          <cell r="W372">
            <v>3298</v>
          </cell>
          <cell r="X372">
            <v>1</v>
          </cell>
          <cell r="Y372">
            <v>15280</v>
          </cell>
          <cell r="AA372">
            <v>0</v>
          </cell>
          <cell r="AD372">
            <v>0</v>
          </cell>
          <cell r="AE372">
            <v>0</v>
          </cell>
          <cell r="AF372">
            <v>7124</v>
          </cell>
          <cell r="AG372">
            <v>0.06</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3</v>
          </cell>
          <cell r="AY372" t="str">
            <v>Rent &amp; Expenses</v>
          </cell>
        </row>
        <row r="373">
          <cell r="O373" t="str">
            <v>N</v>
          </cell>
          <cell r="P373" t="str">
            <v>NNNPM</v>
          </cell>
          <cell r="Q373">
            <v>12</v>
          </cell>
          <cell r="S373">
            <v>1.42</v>
          </cell>
          <cell r="T373">
            <v>1.9</v>
          </cell>
          <cell r="U373">
            <v>1.9</v>
          </cell>
          <cell r="V373">
            <v>0.33800000000000002</v>
          </cell>
          <cell r="W373">
            <v>8908</v>
          </cell>
          <cell r="X373">
            <v>0</v>
          </cell>
          <cell r="Y373">
            <v>0</v>
          </cell>
          <cell r="AA373">
            <v>0</v>
          </cell>
          <cell r="AD373">
            <v>0</v>
          </cell>
          <cell r="AE373">
            <v>0</v>
          </cell>
          <cell r="AF373">
            <v>6414</v>
          </cell>
          <cell r="AG373">
            <v>0.06</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3</v>
          </cell>
          <cell r="AY373" t="str">
            <v>Rent &amp; Expenses</v>
          </cell>
        </row>
        <row r="374">
          <cell r="O374" t="str">
            <v>R</v>
          </cell>
          <cell r="P374" t="str">
            <v>NNNPM</v>
          </cell>
          <cell r="Q374">
            <v>36</v>
          </cell>
          <cell r="S374">
            <v>2.57</v>
          </cell>
          <cell r="T374">
            <v>2.57</v>
          </cell>
          <cell r="U374">
            <v>2.57</v>
          </cell>
          <cell r="V374">
            <v>0</v>
          </cell>
          <cell r="W374">
            <v>3142</v>
          </cell>
          <cell r="X374">
            <v>0.25</v>
          </cell>
          <cell r="Y374">
            <v>3668</v>
          </cell>
          <cell r="AA374">
            <v>0</v>
          </cell>
          <cell r="AD374">
            <v>0</v>
          </cell>
          <cell r="AE374">
            <v>0</v>
          </cell>
          <cell r="AF374">
            <v>6786</v>
          </cell>
          <cell r="AG374">
            <v>0.06</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3</v>
          </cell>
          <cell r="AY374" t="str">
            <v>Rent &amp; Expenses</v>
          </cell>
        </row>
        <row r="375">
          <cell r="O375" t="str">
            <v>N</v>
          </cell>
          <cell r="P375" t="str">
            <v>NNNPM</v>
          </cell>
          <cell r="Q375">
            <v>48</v>
          </cell>
          <cell r="S375">
            <v>3.24</v>
          </cell>
          <cell r="T375">
            <v>2.62</v>
          </cell>
          <cell r="U375">
            <v>2.62</v>
          </cell>
          <cell r="V375">
            <v>-0.19139999999999999</v>
          </cell>
          <cell r="W375">
            <v>4205</v>
          </cell>
          <cell r="X375">
            <v>0.73</v>
          </cell>
          <cell r="Y375">
            <v>14060</v>
          </cell>
          <cell r="Z375">
            <v>0</v>
          </cell>
          <cell r="AA375">
            <v>0</v>
          </cell>
          <cell r="AD375">
            <v>0</v>
          </cell>
          <cell r="AE375">
            <v>0</v>
          </cell>
          <cell r="AF375">
            <v>11101</v>
          </cell>
          <cell r="AG375">
            <v>5.5E-2</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3</v>
          </cell>
          <cell r="AY375" t="str">
            <v>Rent &amp; Expenses</v>
          </cell>
        </row>
        <row r="376">
          <cell r="O376" t="str">
            <v>R</v>
          </cell>
          <cell r="P376" t="str">
            <v>NNNPM</v>
          </cell>
          <cell r="Q376">
            <v>36</v>
          </cell>
          <cell r="S376">
            <v>4.16</v>
          </cell>
          <cell r="T376">
            <v>3.6</v>
          </cell>
          <cell r="U376">
            <v>3.6</v>
          </cell>
          <cell r="V376">
            <v>-0.1346</v>
          </cell>
          <cell r="W376">
            <v>1279</v>
          </cell>
          <cell r="X376">
            <v>0</v>
          </cell>
          <cell r="Y376">
            <v>0</v>
          </cell>
          <cell r="AA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3</v>
          </cell>
          <cell r="AY376" t="str">
            <v>Rent &amp; Expenses</v>
          </cell>
        </row>
        <row r="377">
          <cell r="O377" t="str">
            <v>N</v>
          </cell>
          <cell r="P377" t="str">
            <v>NNNPM</v>
          </cell>
          <cell r="Q377">
            <v>36</v>
          </cell>
          <cell r="S377">
            <v>2.4700000000000002</v>
          </cell>
          <cell r="T377">
            <v>2</v>
          </cell>
          <cell r="U377">
            <v>2</v>
          </cell>
          <cell r="V377">
            <v>-0.1903</v>
          </cell>
          <cell r="W377">
            <v>14707</v>
          </cell>
          <cell r="X377">
            <v>1.4</v>
          </cell>
          <cell r="Y377">
            <v>123542</v>
          </cell>
          <cell r="Z377">
            <v>0</v>
          </cell>
          <cell r="AA377">
            <v>0</v>
          </cell>
          <cell r="AD377">
            <v>0</v>
          </cell>
          <cell r="AE377">
            <v>0</v>
          </cell>
          <cell r="AF377">
            <v>31768</v>
          </cell>
          <cell r="AG377">
            <v>0.06</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3</v>
          </cell>
          <cell r="AY377" t="str">
            <v>Rent &amp; Expenses</v>
          </cell>
        </row>
        <row r="378">
          <cell r="O378" t="str">
            <v>R</v>
          </cell>
          <cell r="P378" t="str">
            <v>NNNPM</v>
          </cell>
          <cell r="Q378">
            <v>36</v>
          </cell>
          <cell r="S378">
            <v>3.3</v>
          </cell>
          <cell r="T378">
            <v>3.42</v>
          </cell>
          <cell r="U378">
            <v>3.42</v>
          </cell>
          <cell r="V378">
            <v>3.6400000000000002E-2</v>
          </cell>
          <cell r="W378">
            <v>2217</v>
          </cell>
          <cell r="X378">
            <v>0.25</v>
          </cell>
          <cell r="Y378">
            <v>1945</v>
          </cell>
          <cell r="AA378">
            <v>0</v>
          </cell>
          <cell r="AD378">
            <v>0</v>
          </cell>
          <cell r="AE378">
            <v>0</v>
          </cell>
          <cell r="AF378">
            <v>4788</v>
          </cell>
          <cell r="AG378">
            <v>0.06</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3</v>
          </cell>
          <cell r="AY378" t="str">
            <v>Rent &amp; Expenses</v>
          </cell>
        </row>
        <row r="379">
          <cell r="O379" t="str">
            <v>N</v>
          </cell>
          <cell r="P379" t="str">
            <v>NNNPM</v>
          </cell>
          <cell r="Q379">
            <v>24</v>
          </cell>
          <cell r="S379">
            <v>3.14</v>
          </cell>
          <cell r="T379">
            <v>3</v>
          </cell>
          <cell r="U379">
            <v>3</v>
          </cell>
          <cell r="V379">
            <v>-4.4600000000000001E-2</v>
          </cell>
          <cell r="W379">
            <v>808</v>
          </cell>
          <cell r="X379">
            <v>1</v>
          </cell>
          <cell r="Y379">
            <v>3230</v>
          </cell>
          <cell r="Z379">
            <v>0</v>
          </cell>
          <cell r="AA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3</v>
          </cell>
          <cell r="AY379" t="str">
            <v>Rent &amp; Expenses</v>
          </cell>
        </row>
        <row r="380">
          <cell r="O380" t="str">
            <v>R</v>
          </cell>
          <cell r="P380" t="str">
            <v>NNNPM</v>
          </cell>
          <cell r="Q380">
            <v>36</v>
          </cell>
          <cell r="S380">
            <v>3.59</v>
          </cell>
          <cell r="T380">
            <v>3.59</v>
          </cell>
          <cell r="U380">
            <v>3.59</v>
          </cell>
          <cell r="V380">
            <v>0</v>
          </cell>
          <cell r="W380">
            <v>1026</v>
          </cell>
          <cell r="X380">
            <v>0.5</v>
          </cell>
          <cell r="Y380">
            <v>1716</v>
          </cell>
          <cell r="AA380">
            <v>0</v>
          </cell>
          <cell r="AD380">
            <v>0</v>
          </cell>
          <cell r="AE380">
            <v>0</v>
          </cell>
          <cell r="AF380">
            <v>2217</v>
          </cell>
          <cell r="AG380">
            <v>0.06</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3</v>
          </cell>
          <cell r="AY380" t="str">
            <v>Rent &amp; Expenses</v>
          </cell>
        </row>
        <row r="381">
          <cell r="O381" t="str">
            <v>N</v>
          </cell>
          <cell r="P381" t="str">
            <v>NNNPM</v>
          </cell>
          <cell r="Q381">
            <v>36</v>
          </cell>
          <cell r="S381">
            <v>1.57</v>
          </cell>
          <cell r="T381">
            <v>1.57</v>
          </cell>
          <cell r="U381">
            <v>1.57</v>
          </cell>
          <cell r="V381">
            <v>0</v>
          </cell>
          <cell r="W381">
            <v>5233</v>
          </cell>
          <cell r="X381">
            <v>1</v>
          </cell>
          <cell r="Y381">
            <v>40000</v>
          </cell>
          <cell r="AA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3</v>
          </cell>
          <cell r="AY381" t="str">
            <v>Rent &amp; Expenses</v>
          </cell>
        </row>
        <row r="382">
          <cell r="O382" t="str">
            <v>R</v>
          </cell>
          <cell r="P382" t="str">
            <v>NNNPM</v>
          </cell>
          <cell r="Q382">
            <v>48</v>
          </cell>
          <cell r="S382">
            <v>3.24</v>
          </cell>
          <cell r="T382">
            <v>3.48</v>
          </cell>
          <cell r="U382">
            <v>3.48</v>
          </cell>
          <cell r="V382">
            <v>7.4099999999999999E-2</v>
          </cell>
          <cell r="W382">
            <v>7137</v>
          </cell>
          <cell r="X382">
            <v>0.5</v>
          </cell>
          <cell r="Y382">
            <v>12305</v>
          </cell>
          <cell r="AA382">
            <v>0</v>
          </cell>
          <cell r="AD382">
            <v>0</v>
          </cell>
          <cell r="AE382">
            <v>0</v>
          </cell>
          <cell r="AF382">
            <v>20553</v>
          </cell>
          <cell r="AG382">
            <v>0.06</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3</v>
          </cell>
          <cell r="AY382" t="str">
            <v>Rent &amp; Expenses</v>
          </cell>
        </row>
        <row r="383">
          <cell r="O383" t="str">
            <v>R</v>
          </cell>
          <cell r="P383" t="str">
            <v>NNN</v>
          </cell>
          <cell r="Q383">
            <v>36</v>
          </cell>
          <cell r="S383">
            <v>4.08</v>
          </cell>
          <cell r="T383">
            <v>4.08</v>
          </cell>
          <cell r="U383">
            <v>4.08</v>
          </cell>
          <cell r="V383">
            <v>0</v>
          </cell>
          <cell r="W383">
            <v>8009</v>
          </cell>
          <cell r="X383">
            <v>0</v>
          </cell>
          <cell r="Y383">
            <v>0</v>
          </cell>
          <cell r="AA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3</v>
          </cell>
          <cell r="AY383" t="str">
            <v>Rent &amp; Expenses</v>
          </cell>
        </row>
        <row r="384">
          <cell r="O384" t="str">
            <v>N</v>
          </cell>
          <cell r="P384" t="str">
            <v>NNNPM</v>
          </cell>
          <cell r="Q384">
            <v>36</v>
          </cell>
          <cell r="R384">
            <v>0</v>
          </cell>
          <cell r="S384">
            <v>2.61</v>
          </cell>
          <cell r="T384">
            <v>2.25</v>
          </cell>
          <cell r="U384">
            <v>2.25</v>
          </cell>
          <cell r="V384">
            <v>-0.13789999999999999</v>
          </cell>
          <cell r="W384">
            <v>4545</v>
          </cell>
          <cell r="X384">
            <v>0.5</v>
          </cell>
          <cell r="Y384">
            <v>12120</v>
          </cell>
          <cell r="AA384">
            <v>0</v>
          </cell>
          <cell r="AD384">
            <v>0</v>
          </cell>
          <cell r="AE384">
            <v>0</v>
          </cell>
          <cell r="AF384">
            <v>9817</v>
          </cell>
          <cell r="AG384">
            <v>0.06</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3</v>
          </cell>
          <cell r="AY384" t="str">
            <v>Rent &amp; Expenses</v>
          </cell>
        </row>
        <row r="385">
          <cell r="O385" t="str">
            <v>N</v>
          </cell>
          <cell r="P385" t="str">
            <v>NNNPM</v>
          </cell>
          <cell r="Q385">
            <v>36</v>
          </cell>
          <cell r="R385">
            <v>0</v>
          </cell>
          <cell r="S385">
            <v>3.12</v>
          </cell>
          <cell r="T385">
            <v>2.76</v>
          </cell>
          <cell r="U385">
            <v>2.76</v>
          </cell>
          <cell r="V385">
            <v>-0.1154</v>
          </cell>
          <cell r="W385">
            <v>5183</v>
          </cell>
          <cell r="X385">
            <v>1</v>
          </cell>
          <cell r="Y385">
            <v>22536</v>
          </cell>
          <cell r="Z385">
            <v>0</v>
          </cell>
          <cell r="AA385">
            <v>0</v>
          </cell>
          <cell r="AD385">
            <v>0</v>
          </cell>
          <cell r="AE385">
            <v>0</v>
          </cell>
          <cell r="AF385">
            <v>11196</v>
          </cell>
          <cell r="AG385">
            <v>0.06</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3</v>
          </cell>
          <cell r="AY385" t="str">
            <v>Rent &amp; Expenses</v>
          </cell>
        </row>
        <row r="386">
          <cell r="O386" t="str">
            <v>R</v>
          </cell>
          <cell r="P386" t="str">
            <v>NNN</v>
          </cell>
          <cell r="Q386">
            <v>24</v>
          </cell>
          <cell r="R386">
            <v>0</v>
          </cell>
          <cell r="S386">
            <v>4.1900000000000004</v>
          </cell>
          <cell r="T386">
            <v>4.3</v>
          </cell>
          <cell r="U386">
            <v>4.3</v>
          </cell>
          <cell r="V386">
            <v>2.63E-2</v>
          </cell>
          <cell r="W386">
            <v>6904</v>
          </cell>
          <cell r="X386">
            <v>0.5</v>
          </cell>
          <cell r="Y386">
            <v>9634</v>
          </cell>
          <cell r="Z386">
            <v>0</v>
          </cell>
          <cell r="AA386">
            <v>0</v>
          </cell>
          <cell r="AD386">
            <v>0</v>
          </cell>
          <cell r="AE386">
            <v>0</v>
          </cell>
          <cell r="AF386">
            <v>9942</v>
          </cell>
          <cell r="AG386">
            <v>0.06</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3</v>
          </cell>
          <cell r="AY386" t="str">
            <v>Rent &amp; Expenses</v>
          </cell>
        </row>
        <row r="387">
          <cell r="O387" t="str">
            <v>R</v>
          </cell>
          <cell r="P387" t="str">
            <v>NNNPM</v>
          </cell>
          <cell r="Q387">
            <v>60</v>
          </cell>
          <cell r="R387">
            <v>0</v>
          </cell>
          <cell r="S387">
            <v>3.77</v>
          </cell>
          <cell r="T387">
            <v>3.9</v>
          </cell>
          <cell r="U387">
            <v>3.9</v>
          </cell>
          <cell r="V387">
            <v>3.4500000000000003E-2</v>
          </cell>
          <cell r="W387">
            <v>22035</v>
          </cell>
          <cell r="X387">
            <v>0</v>
          </cell>
          <cell r="Y387">
            <v>0</v>
          </cell>
          <cell r="Z387">
            <v>0</v>
          </cell>
          <cell r="AA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3</v>
          </cell>
          <cell r="AY387" t="str">
            <v>Rent &amp; Expenses</v>
          </cell>
        </row>
        <row r="388">
          <cell r="O388" t="str">
            <v>N</v>
          </cell>
          <cell r="P388" t="str">
            <v>NNNPM</v>
          </cell>
          <cell r="Q388">
            <v>48</v>
          </cell>
          <cell r="R388">
            <v>0</v>
          </cell>
          <cell r="S388">
            <v>2.5099999999999998</v>
          </cell>
          <cell r="T388">
            <v>2</v>
          </cell>
          <cell r="U388">
            <v>2</v>
          </cell>
          <cell r="V388">
            <v>-0.20319999999999999</v>
          </cell>
          <cell r="W388">
            <v>12706</v>
          </cell>
          <cell r="X388">
            <v>1</v>
          </cell>
          <cell r="Y388">
            <v>76237</v>
          </cell>
          <cell r="Z388">
            <v>0</v>
          </cell>
          <cell r="AA388">
            <v>0</v>
          </cell>
          <cell r="AD388">
            <v>0</v>
          </cell>
          <cell r="AE388">
            <v>0</v>
          </cell>
          <cell r="AF388">
            <v>36594</v>
          </cell>
          <cell r="AG388">
            <v>0.06</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3</v>
          </cell>
          <cell r="AY388" t="str">
            <v>Rent &amp; Expenses</v>
          </cell>
        </row>
        <row r="389">
          <cell r="O389" t="str">
            <v>N</v>
          </cell>
          <cell r="P389" t="str">
            <v>Gross</v>
          </cell>
          <cell r="Q389">
            <v>3</v>
          </cell>
          <cell r="S389">
            <v>2.5099999999999998</v>
          </cell>
          <cell r="T389">
            <v>3.36</v>
          </cell>
          <cell r="U389">
            <v>3.36</v>
          </cell>
          <cell r="V389">
            <v>0.33860000000000001</v>
          </cell>
          <cell r="W389">
            <v>7842</v>
          </cell>
          <cell r="X389">
            <v>0</v>
          </cell>
          <cell r="Y389">
            <v>0</v>
          </cell>
          <cell r="Z389">
            <v>0</v>
          </cell>
          <cell r="AA389">
            <v>0</v>
          </cell>
          <cell r="AD389">
            <v>0</v>
          </cell>
          <cell r="AE389">
            <v>0</v>
          </cell>
          <cell r="AF389">
            <v>1412</v>
          </cell>
          <cell r="AG389">
            <v>0.06</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3</v>
          </cell>
          <cell r="AY389" t="str">
            <v>Rent &amp; Expenses</v>
          </cell>
        </row>
        <row r="390">
          <cell r="O390" t="str">
            <v>N</v>
          </cell>
          <cell r="P390" t="str">
            <v>NNNPM</v>
          </cell>
          <cell r="Q390">
            <v>48</v>
          </cell>
          <cell r="S390">
            <v>2.5099999999999998</v>
          </cell>
          <cell r="T390">
            <v>2</v>
          </cell>
          <cell r="U390">
            <v>2</v>
          </cell>
          <cell r="V390">
            <v>-0.20319999999999999</v>
          </cell>
          <cell r="W390">
            <v>4668</v>
          </cell>
          <cell r="X390">
            <v>0</v>
          </cell>
          <cell r="Y390">
            <v>0</v>
          </cell>
          <cell r="Z390">
            <v>0</v>
          </cell>
          <cell r="AA390">
            <v>0</v>
          </cell>
          <cell r="AD390">
            <v>0</v>
          </cell>
          <cell r="AE390">
            <v>0</v>
          </cell>
          <cell r="AF390">
            <v>13443</v>
          </cell>
          <cell r="AG390">
            <v>0.06</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3</v>
          </cell>
          <cell r="AY390" t="str">
            <v>Rent &amp; Expenses</v>
          </cell>
        </row>
        <row r="391">
          <cell r="O391" t="str">
            <v>N</v>
          </cell>
          <cell r="P391" t="str">
            <v>Gross</v>
          </cell>
          <cell r="Q391">
            <v>4</v>
          </cell>
          <cell r="R391">
            <v>0</v>
          </cell>
          <cell r="S391">
            <v>2.31</v>
          </cell>
          <cell r="T391">
            <v>3.36</v>
          </cell>
          <cell r="U391">
            <v>3.36</v>
          </cell>
          <cell r="V391">
            <v>0.45450000000000002</v>
          </cell>
          <cell r="W391">
            <v>23369</v>
          </cell>
          <cell r="X391">
            <v>0</v>
          </cell>
          <cell r="Y391">
            <v>0</v>
          </cell>
          <cell r="Z391">
            <v>0</v>
          </cell>
          <cell r="AA391">
            <v>0</v>
          </cell>
          <cell r="AD391">
            <v>0</v>
          </cell>
          <cell r="AE391">
            <v>0</v>
          </cell>
          <cell r="AF391">
            <v>3739</v>
          </cell>
          <cell r="AG391">
            <v>0.04</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3</v>
          </cell>
          <cell r="AY391" t="str">
            <v>Rent &amp; Expenses</v>
          </cell>
        </row>
        <row r="392">
          <cell r="O392" t="str">
            <v>N</v>
          </cell>
          <cell r="P392" t="str">
            <v>NNNPM</v>
          </cell>
          <cell r="Q392">
            <v>48</v>
          </cell>
          <cell r="S392">
            <v>2.5099999999999998</v>
          </cell>
          <cell r="T392">
            <v>2</v>
          </cell>
          <cell r="U392">
            <v>2</v>
          </cell>
          <cell r="V392">
            <v>-0.20319999999999999</v>
          </cell>
          <cell r="W392">
            <v>13910</v>
          </cell>
          <cell r="X392">
            <v>1</v>
          </cell>
          <cell r="Y392">
            <v>83460</v>
          </cell>
          <cell r="Z392">
            <v>0</v>
          </cell>
          <cell r="AA392">
            <v>0</v>
          </cell>
          <cell r="AD392">
            <v>0</v>
          </cell>
          <cell r="AE392">
            <v>0</v>
          </cell>
          <cell r="AF392">
            <v>40061</v>
          </cell>
          <cell r="AG392">
            <v>0.06</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3</v>
          </cell>
          <cell r="AY392" t="str">
            <v>Rent &amp; Expenses</v>
          </cell>
        </row>
        <row r="393">
          <cell r="O393" t="str">
            <v>R</v>
          </cell>
          <cell r="P393" t="str">
            <v>NNNPM</v>
          </cell>
          <cell r="Q393">
            <v>24</v>
          </cell>
          <cell r="S393">
            <v>2.31</v>
          </cell>
          <cell r="T393">
            <v>2.31</v>
          </cell>
          <cell r="U393">
            <v>2.31</v>
          </cell>
          <cell r="V393">
            <v>0</v>
          </cell>
          <cell r="W393">
            <v>9269</v>
          </cell>
          <cell r="X393">
            <v>0</v>
          </cell>
          <cell r="Y393">
            <v>0</v>
          </cell>
          <cell r="AA393">
            <v>0</v>
          </cell>
          <cell r="AD393">
            <v>0</v>
          </cell>
          <cell r="AE393">
            <v>0</v>
          </cell>
          <cell r="AF393">
            <v>13347</v>
          </cell>
          <cell r="AG393">
            <v>0.06</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3</v>
          </cell>
          <cell r="AY393" t="str">
            <v>Rent &amp; Expenses</v>
          </cell>
        </row>
        <row r="394">
          <cell r="O394" t="str">
            <v>N</v>
          </cell>
          <cell r="P394" t="str">
            <v>Gross</v>
          </cell>
          <cell r="Q394">
            <v>3</v>
          </cell>
          <cell r="S394">
            <v>2.5099999999999998</v>
          </cell>
          <cell r="T394">
            <v>3</v>
          </cell>
          <cell r="U394">
            <v>3</v>
          </cell>
          <cell r="V394">
            <v>0.19520000000000001</v>
          </cell>
          <cell r="W394">
            <v>10433</v>
          </cell>
          <cell r="X394">
            <v>0</v>
          </cell>
          <cell r="Y394">
            <v>0</v>
          </cell>
          <cell r="Z394">
            <v>0</v>
          </cell>
          <cell r="AA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3</v>
          </cell>
          <cell r="AY394" t="str">
            <v>Rent &amp; Expenses</v>
          </cell>
        </row>
        <row r="395">
          <cell r="O395" t="str">
            <v>N</v>
          </cell>
          <cell r="P395" t="str">
            <v>NNNPM</v>
          </cell>
          <cell r="Q395">
            <v>48</v>
          </cell>
          <cell r="S395">
            <v>2.5099999999999998</v>
          </cell>
          <cell r="T395">
            <v>2</v>
          </cell>
          <cell r="U395">
            <v>2</v>
          </cell>
          <cell r="V395">
            <v>-0.20319999999999999</v>
          </cell>
          <cell r="W395">
            <v>6955</v>
          </cell>
          <cell r="X395">
            <v>0</v>
          </cell>
          <cell r="Y395">
            <v>0</v>
          </cell>
          <cell r="Z395">
            <v>0</v>
          </cell>
          <cell r="AA395">
            <v>0</v>
          </cell>
          <cell r="AD395">
            <v>0</v>
          </cell>
          <cell r="AE395">
            <v>0</v>
          </cell>
          <cell r="AF395">
            <v>20030</v>
          </cell>
          <cell r="AG395">
            <v>0.06</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3</v>
          </cell>
          <cell r="AY395" t="str">
            <v>Rent &amp; Expenses</v>
          </cell>
        </row>
        <row r="396">
          <cell r="O396" t="str">
            <v>R</v>
          </cell>
          <cell r="P396" t="str">
            <v>NNNPM</v>
          </cell>
          <cell r="Q396">
            <v>48</v>
          </cell>
          <cell r="S396">
            <v>3.24</v>
          </cell>
          <cell r="T396">
            <v>3.24</v>
          </cell>
          <cell r="U396">
            <v>3.24</v>
          </cell>
          <cell r="V396">
            <v>0</v>
          </cell>
          <cell r="W396">
            <v>10400</v>
          </cell>
          <cell r="X396">
            <v>1</v>
          </cell>
          <cell r="Y396">
            <v>38520</v>
          </cell>
          <cell r="Z396">
            <v>0</v>
          </cell>
          <cell r="AA396">
            <v>0</v>
          </cell>
          <cell r="AD396">
            <v>0</v>
          </cell>
          <cell r="AE396">
            <v>0</v>
          </cell>
          <cell r="AF396">
            <v>29953</v>
          </cell>
          <cell r="AG396">
            <v>0.06</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3</v>
          </cell>
          <cell r="AY396" t="str">
            <v>Rent &amp; Expenses</v>
          </cell>
        </row>
        <row r="397">
          <cell r="O397" t="str">
            <v>N</v>
          </cell>
          <cell r="P397" t="str">
            <v>NNNPM</v>
          </cell>
          <cell r="Q397">
            <v>48</v>
          </cell>
          <cell r="S397">
            <v>2.5099999999999998</v>
          </cell>
          <cell r="T397">
            <v>2</v>
          </cell>
          <cell r="U397">
            <v>2</v>
          </cell>
          <cell r="V397">
            <v>-0.20319999999999999</v>
          </cell>
          <cell r="W397">
            <v>4280</v>
          </cell>
          <cell r="X397">
            <v>1</v>
          </cell>
          <cell r="Y397">
            <v>25680</v>
          </cell>
          <cell r="Z397">
            <v>0</v>
          </cell>
          <cell r="AA397">
            <v>0</v>
          </cell>
          <cell r="AD397">
            <v>0</v>
          </cell>
          <cell r="AE397">
            <v>0</v>
          </cell>
          <cell r="AF397">
            <v>12326</v>
          </cell>
          <cell r="AG397">
            <v>0.06</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3</v>
          </cell>
          <cell r="AY397" t="str">
            <v>Rent &amp; Expenses</v>
          </cell>
        </row>
        <row r="398">
          <cell r="O398" t="str">
            <v>N</v>
          </cell>
          <cell r="P398" t="str">
            <v>NNNPM</v>
          </cell>
          <cell r="Q398">
            <v>60</v>
          </cell>
          <cell r="S398">
            <v>0</v>
          </cell>
          <cell r="T398">
            <v>3.84</v>
          </cell>
          <cell r="U398">
            <v>3.84</v>
          </cell>
          <cell r="V398">
            <v>0</v>
          </cell>
          <cell r="W398">
            <v>16704</v>
          </cell>
          <cell r="X398">
            <v>0</v>
          </cell>
          <cell r="Y398">
            <v>0</v>
          </cell>
          <cell r="Z398">
            <v>4</v>
          </cell>
          <cell r="AA398">
            <v>208800</v>
          </cell>
          <cell r="AD398">
            <v>0</v>
          </cell>
          <cell r="AE398">
            <v>0</v>
          </cell>
          <cell r="AF398">
            <v>60134</v>
          </cell>
          <cell r="AG398">
            <v>0.06</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3</v>
          </cell>
          <cell r="AY398" t="str">
            <v>Rent &amp; Expenses</v>
          </cell>
        </row>
        <row r="399">
          <cell r="O399" t="str">
            <v>N</v>
          </cell>
          <cell r="P399" t="str">
            <v>NNNPM</v>
          </cell>
          <cell r="Q399">
            <v>36</v>
          </cell>
          <cell r="S399">
            <v>0</v>
          </cell>
          <cell r="T399">
            <v>3.84</v>
          </cell>
          <cell r="U399">
            <v>3.84</v>
          </cell>
          <cell r="V399">
            <v>0</v>
          </cell>
          <cell r="W399">
            <v>8208</v>
          </cell>
          <cell r="X399">
            <v>0</v>
          </cell>
          <cell r="Y399">
            <v>0</v>
          </cell>
          <cell r="Z399">
            <v>4</v>
          </cell>
          <cell r="AA399">
            <v>102600</v>
          </cell>
          <cell r="AD399">
            <v>0</v>
          </cell>
          <cell r="AE399">
            <v>0</v>
          </cell>
          <cell r="AF399">
            <v>17729</v>
          </cell>
          <cell r="AG399">
            <v>0.06</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3</v>
          </cell>
          <cell r="AY399" t="str">
            <v>Rent &amp; Expenses</v>
          </cell>
        </row>
        <row r="400">
          <cell r="O400" t="str">
            <v>N</v>
          </cell>
          <cell r="P400" t="str">
            <v>NNNPM</v>
          </cell>
          <cell r="Q400">
            <v>60</v>
          </cell>
          <cell r="S400">
            <v>0</v>
          </cell>
          <cell r="T400">
            <v>3.84</v>
          </cell>
          <cell r="U400">
            <v>3.84</v>
          </cell>
          <cell r="V400">
            <v>0</v>
          </cell>
          <cell r="W400">
            <v>13680</v>
          </cell>
          <cell r="X400">
            <v>0</v>
          </cell>
          <cell r="Y400">
            <v>0</v>
          </cell>
          <cell r="Z400">
            <v>4</v>
          </cell>
          <cell r="AA400">
            <v>171000</v>
          </cell>
          <cell r="AD400">
            <v>0</v>
          </cell>
          <cell r="AE400">
            <v>0</v>
          </cell>
          <cell r="AF400">
            <v>49248</v>
          </cell>
          <cell r="AG400">
            <v>0.06</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3</v>
          </cell>
          <cell r="AY400" t="str">
            <v>Rent &amp; Expenses</v>
          </cell>
        </row>
        <row r="401">
          <cell r="O401" t="str">
            <v>N</v>
          </cell>
          <cell r="P401" t="str">
            <v>NNNPM</v>
          </cell>
          <cell r="Q401">
            <v>36</v>
          </cell>
          <cell r="S401">
            <v>0</v>
          </cell>
          <cell r="T401">
            <v>3.84</v>
          </cell>
          <cell r="U401">
            <v>3.84</v>
          </cell>
          <cell r="V401">
            <v>0</v>
          </cell>
          <cell r="W401">
            <v>16704</v>
          </cell>
          <cell r="X401">
            <v>0</v>
          </cell>
          <cell r="Y401">
            <v>0</v>
          </cell>
          <cell r="Z401">
            <v>4</v>
          </cell>
          <cell r="AA401">
            <v>208800</v>
          </cell>
          <cell r="AD401">
            <v>0</v>
          </cell>
          <cell r="AE401">
            <v>0</v>
          </cell>
          <cell r="AF401">
            <v>36081</v>
          </cell>
          <cell r="AG401">
            <v>0.06</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3</v>
          </cell>
          <cell r="AY401" t="str">
            <v>Rent &amp; Expenses</v>
          </cell>
        </row>
        <row r="402">
          <cell r="O402" t="str">
            <v>N</v>
          </cell>
          <cell r="P402" t="str">
            <v>NNNPM</v>
          </cell>
          <cell r="Q402">
            <v>72</v>
          </cell>
          <cell r="R402">
            <v>0</v>
          </cell>
          <cell r="S402">
            <v>0</v>
          </cell>
          <cell r="T402">
            <v>3.56</v>
          </cell>
          <cell r="U402">
            <v>3.56</v>
          </cell>
          <cell r="V402">
            <v>0</v>
          </cell>
          <cell r="W402">
            <v>15753</v>
          </cell>
          <cell r="X402">
            <v>0</v>
          </cell>
          <cell r="Y402">
            <v>0</v>
          </cell>
          <cell r="Z402">
            <v>6</v>
          </cell>
          <cell r="AA402">
            <v>318600</v>
          </cell>
          <cell r="AD402">
            <v>0</v>
          </cell>
          <cell r="AE402">
            <v>0</v>
          </cell>
          <cell r="AF402">
            <v>60113</v>
          </cell>
          <cell r="AG402">
            <v>5.2999999999999999E-2</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3</v>
          </cell>
          <cell r="AY402" t="str">
            <v>Rent &amp; Expenses</v>
          </cell>
        </row>
        <row r="403">
          <cell r="O403" t="str">
            <v>N</v>
          </cell>
          <cell r="P403" t="str">
            <v>NNNPM</v>
          </cell>
          <cell r="Q403">
            <v>60</v>
          </cell>
          <cell r="S403">
            <v>0</v>
          </cell>
          <cell r="T403">
            <v>3.96</v>
          </cell>
          <cell r="U403">
            <v>3.96</v>
          </cell>
          <cell r="V403">
            <v>0</v>
          </cell>
          <cell r="W403">
            <v>11583</v>
          </cell>
          <cell r="X403">
            <v>0</v>
          </cell>
          <cell r="Y403">
            <v>0</v>
          </cell>
          <cell r="Z403">
            <v>5.5</v>
          </cell>
          <cell r="AA403">
            <v>193050</v>
          </cell>
          <cell r="AD403">
            <v>0</v>
          </cell>
          <cell r="AE403">
            <v>0</v>
          </cell>
          <cell r="AF403">
            <v>39614</v>
          </cell>
          <cell r="AG403">
            <v>5.7000000000000002E-2</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3</v>
          </cell>
          <cell r="AY403" t="str">
            <v>Rent &amp; Expenses</v>
          </cell>
        </row>
        <row r="404">
          <cell r="O404" t="str">
            <v>R</v>
          </cell>
          <cell r="P404" t="str">
            <v>NNNPM</v>
          </cell>
          <cell r="Q404">
            <v>32</v>
          </cell>
          <cell r="S404">
            <v>3.2</v>
          </cell>
          <cell r="T404">
            <v>2.71</v>
          </cell>
          <cell r="U404">
            <v>2.71</v>
          </cell>
          <cell r="V404">
            <v>-0.15310000000000001</v>
          </cell>
          <cell r="W404">
            <v>18067</v>
          </cell>
          <cell r="X404">
            <v>0.5</v>
          </cell>
          <cell r="Y404">
            <v>40000</v>
          </cell>
          <cell r="Z404">
            <v>0</v>
          </cell>
          <cell r="AA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3</v>
          </cell>
          <cell r="AY404" t="str">
            <v>Rent &amp; Expenses</v>
          </cell>
        </row>
        <row r="405">
          <cell r="O405" t="str">
            <v>N</v>
          </cell>
          <cell r="P405" t="str">
            <v>NNNPM</v>
          </cell>
          <cell r="Q405">
            <v>6</v>
          </cell>
          <cell r="R405">
            <v>0</v>
          </cell>
          <cell r="S405">
            <v>3.2</v>
          </cell>
          <cell r="T405">
            <v>2.2999999999999998</v>
          </cell>
          <cell r="U405">
            <v>2.2999999999999998</v>
          </cell>
          <cell r="V405">
            <v>-0.28129999999999999</v>
          </cell>
          <cell r="W405">
            <v>9200</v>
          </cell>
          <cell r="X405">
            <v>0</v>
          </cell>
          <cell r="Y405">
            <v>0</v>
          </cell>
          <cell r="Z405">
            <v>0</v>
          </cell>
          <cell r="AA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3</v>
          </cell>
          <cell r="AY405" t="str">
            <v>Rent &amp; Expenses</v>
          </cell>
        </row>
        <row r="406">
          <cell r="O406" t="str">
            <v>N</v>
          </cell>
          <cell r="P406" t="str">
            <v>NNNPM</v>
          </cell>
          <cell r="Q406">
            <v>24</v>
          </cell>
          <cell r="S406">
            <v>3.2</v>
          </cell>
          <cell r="T406">
            <v>2.88</v>
          </cell>
          <cell r="U406">
            <v>2.88</v>
          </cell>
          <cell r="V406">
            <v>-0.1</v>
          </cell>
          <cell r="W406">
            <v>11520</v>
          </cell>
          <cell r="X406">
            <v>1</v>
          </cell>
          <cell r="Y406">
            <v>48000</v>
          </cell>
          <cell r="Z406">
            <v>0</v>
          </cell>
          <cell r="AA406">
            <v>0</v>
          </cell>
          <cell r="AD406">
            <v>0</v>
          </cell>
          <cell r="AE406">
            <v>0</v>
          </cell>
          <cell r="AF406">
            <v>16589</v>
          </cell>
          <cell r="AG406">
            <v>0.06</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3</v>
          </cell>
          <cell r="AY406" t="str">
            <v>Rent &amp; Expenses</v>
          </cell>
        </row>
        <row r="407">
          <cell r="O407" t="str">
            <v>N</v>
          </cell>
          <cell r="P407" t="str">
            <v>NNNPM</v>
          </cell>
          <cell r="Q407">
            <v>36</v>
          </cell>
          <cell r="R407">
            <v>0</v>
          </cell>
          <cell r="S407">
            <v>1.04</v>
          </cell>
          <cell r="T407">
            <v>2.72</v>
          </cell>
          <cell r="U407">
            <v>2.72</v>
          </cell>
          <cell r="V407">
            <v>1.6153999999999999</v>
          </cell>
          <cell r="W407">
            <v>1836</v>
          </cell>
          <cell r="X407">
            <v>0.5</v>
          </cell>
          <cell r="Y407">
            <v>4050</v>
          </cell>
          <cell r="Z407">
            <v>0</v>
          </cell>
          <cell r="AA407">
            <v>0</v>
          </cell>
          <cell r="AD407">
            <v>0</v>
          </cell>
          <cell r="AE407">
            <v>0</v>
          </cell>
          <cell r="AF407">
            <v>3239</v>
          </cell>
          <cell r="AG407">
            <v>4.9000000000000002E-2</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3</v>
          </cell>
          <cell r="AY407" t="str">
            <v>Rent &amp; Expenses</v>
          </cell>
        </row>
        <row r="408">
          <cell r="O408" t="str">
            <v>R</v>
          </cell>
          <cell r="P408" t="str">
            <v>NNNPM</v>
          </cell>
          <cell r="Q408">
            <v>12</v>
          </cell>
          <cell r="S408">
            <v>2.7</v>
          </cell>
          <cell r="T408">
            <v>2.76</v>
          </cell>
          <cell r="U408">
            <v>2.76</v>
          </cell>
          <cell r="V408">
            <v>2.2200000000000001E-2</v>
          </cell>
          <cell r="W408">
            <v>9315</v>
          </cell>
          <cell r="X408">
            <v>0.5</v>
          </cell>
          <cell r="Y408">
            <v>20250</v>
          </cell>
          <cell r="Z408">
            <v>0</v>
          </cell>
          <cell r="AA408">
            <v>0</v>
          </cell>
          <cell r="AD408">
            <v>0</v>
          </cell>
          <cell r="AE408">
            <v>0</v>
          </cell>
          <cell r="AF408">
            <v>2795</v>
          </cell>
          <cell r="AG408">
            <v>2.5000000000000001E-2</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3</v>
          </cell>
          <cell r="AY408" t="str">
            <v>Rent &amp; Expenses</v>
          </cell>
        </row>
        <row r="409">
          <cell r="O409" t="str">
            <v>R</v>
          </cell>
          <cell r="P409" t="str">
            <v>NNNPM</v>
          </cell>
          <cell r="Q409">
            <v>12</v>
          </cell>
          <cell r="S409">
            <v>1.8</v>
          </cell>
          <cell r="T409">
            <v>2.04</v>
          </cell>
          <cell r="U409">
            <v>2.04</v>
          </cell>
          <cell r="V409">
            <v>0.1333</v>
          </cell>
          <cell r="W409">
            <v>2678</v>
          </cell>
          <cell r="X409">
            <v>0.5</v>
          </cell>
          <cell r="Y409">
            <v>7875</v>
          </cell>
          <cell r="Z409">
            <v>0</v>
          </cell>
          <cell r="AA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3</v>
          </cell>
          <cell r="AY409" t="str">
            <v>Rent &amp; Expenses</v>
          </cell>
        </row>
        <row r="410">
          <cell r="O410" t="str">
            <v>N</v>
          </cell>
          <cell r="P410" t="str">
            <v>NNNPM</v>
          </cell>
          <cell r="Q410">
            <v>60</v>
          </cell>
          <cell r="S410">
            <v>2.94</v>
          </cell>
          <cell r="T410">
            <v>3</v>
          </cell>
          <cell r="U410">
            <v>3</v>
          </cell>
          <cell r="V410">
            <v>2.0400000000000001E-2</v>
          </cell>
          <cell r="W410">
            <v>5991</v>
          </cell>
          <cell r="X410">
            <v>1</v>
          </cell>
          <cell r="Y410">
            <v>23962</v>
          </cell>
          <cell r="Z410">
            <v>0</v>
          </cell>
          <cell r="AA410">
            <v>0</v>
          </cell>
          <cell r="AD410">
            <v>0</v>
          </cell>
          <cell r="AE410">
            <v>0</v>
          </cell>
          <cell r="AF410">
            <v>17612</v>
          </cell>
          <cell r="AG410">
            <v>4.9000000000000002E-2</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3</v>
          </cell>
          <cell r="AY410" t="str">
            <v>Rent &amp; Expenses</v>
          </cell>
        </row>
        <row r="411">
          <cell r="O411" t="str">
            <v>R</v>
          </cell>
          <cell r="P411" t="str">
            <v>NNNPM</v>
          </cell>
          <cell r="Q411">
            <v>60</v>
          </cell>
          <cell r="S411">
            <v>3.07</v>
          </cell>
          <cell r="T411">
            <v>3.12</v>
          </cell>
          <cell r="U411">
            <v>3.12</v>
          </cell>
          <cell r="V411">
            <v>1.6299999999999999E-2</v>
          </cell>
          <cell r="W411">
            <v>3848</v>
          </cell>
          <cell r="X411">
            <v>0.5</v>
          </cell>
          <cell r="Y411">
            <v>7400</v>
          </cell>
          <cell r="Z411">
            <v>0</v>
          </cell>
          <cell r="AA411">
            <v>0</v>
          </cell>
          <cell r="AD411">
            <v>0</v>
          </cell>
          <cell r="AE411">
            <v>0</v>
          </cell>
          <cell r="AF411">
            <v>11313</v>
          </cell>
          <cell r="AG411">
            <v>4.9000000000000002E-2</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3</v>
          </cell>
          <cell r="AY411" t="str">
            <v>Rent &amp; Expenses</v>
          </cell>
        </row>
        <row r="412">
          <cell r="O412" t="str">
            <v>R</v>
          </cell>
          <cell r="P412" t="str">
            <v>NNNPM</v>
          </cell>
          <cell r="Q412">
            <v>36</v>
          </cell>
          <cell r="S412">
            <v>3</v>
          </cell>
          <cell r="T412">
            <v>3.12</v>
          </cell>
          <cell r="U412">
            <v>3.12</v>
          </cell>
          <cell r="V412">
            <v>0.04</v>
          </cell>
          <cell r="W412">
            <v>2886</v>
          </cell>
          <cell r="X412">
            <v>0.5</v>
          </cell>
          <cell r="Y412">
            <v>5550</v>
          </cell>
          <cell r="Z412">
            <v>0</v>
          </cell>
          <cell r="AA412">
            <v>0</v>
          </cell>
          <cell r="AD412">
            <v>0</v>
          </cell>
          <cell r="AE412">
            <v>0</v>
          </cell>
          <cell r="AF412">
            <v>5091</v>
          </cell>
          <cell r="AG412">
            <v>4.9000000000000002E-2</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3</v>
          </cell>
          <cell r="AY412" t="str">
            <v>Rent &amp; Expenses</v>
          </cell>
        </row>
        <row r="413">
          <cell r="O413" t="str">
            <v>R</v>
          </cell>
          <cell r="P413" t="str">
            <v>NNNPM</v>
          </cell>
          <cell r="Q413">
            <v>60</v>
          </cell>
          <cell r="S413">
            <v>3.23</v>
          </cell>
          <cell r="T413">
            <v>3.24</v>
          </cell>
          <cell r="U413">
            <v>3.24</v>
          </cell>
          <cell r="V413">
            <v>3.0999999999999999E-3</v>
          </cell>
          <cell r="W413">
            <v>8370</v>
          </cell>
          <cell r="X413">
            <v>1</v>
          </cell>
          <cell r="Y413">
            <v>31000</v>
          </cell>
          <cell r="Z413">
            <v>0</v>
          </cell>
          <cell r="AA413">
            <v>0</v>
          </cell>
          <cell r="AD413">
            <v>0</v>
          </cell>
          <cell r="AE413">
            <v>0</v>
          </cell>
          <cell r="AF413">
            <v>24608</v>
          </cell>
          <cell r="AG413">
            <v>4.9000000000000002E-2</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3</v>
          </cell>
          <cell r="AY413" t="str">
            <v>Rent &amp; Expenses</v>
          </cell>
        </row>
        <row r="414">
          <cell r="O414" t="str">
            <v>N</v>
          </cell>
          <cell r="P414" t="str">
            <v>NNNPM</v>
          </cell>
          <cell r="Q414">
            <v>24</v>
          </cell>
          <cell r="S414">
            <v>2.58</v>
          </cell>
          <cell r="T414">
            <v>2.58</v>
          </cell>
          <cell r="U414">
            <v>2.58</v>
          </cell>
          <cell r="V414">
            <v>0</v>
          </cell>
          <cell r="W414">
            <v>6880</v>
          </cell>
          <cell r="X414">
            <v>0</v>
          </cell>
          <cell r="Y414">
            <v>0</v>
          </cell>
          <cell r="Z414">
            <v>0</v>
          </cell>
          <cell r="AA414">
            <v>0</v>
          </cell>
          <cell r="AD414">
            <v>0</v>
          </cell>
          <cell r="AE414">
            <v>0</v>
          </cell>
          <cell r="AF414">
            <v>8091</v>
          </cell>
          <cell r="AG414">
            <v>4.9000000000000002E-2</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3</v>
          </cell>
          <cell r="AY414" t="str">
            <v>Rent &amp; Expenses</v>
          </cell>
        </row>
        <row r="415">
          <cell r="O415" t="str">
            <v>N</v>
          </cell>
          <cell r="P415" t="str">
            <v>NNNPM</v>
          </cell>
          <cell r="Q415">
            <v>36</v>
          </cell>
          <cell r="R415">
            <v>0</v>
          </cell>
          <cell r="S415">
            <v>2.76</v>
          </cell>
          <cell r="T415">
            <v>2.88</v>
          </cell>
          <cell r="U415">
            <v>2.88</v>
          </cell>
          <cell r="V415">
            <v>4.3499999999999997E-2</v>
          </cell>
          <cell r="W415">
            <v>5760</v>
          </cell>
          <cell r="X415">
            <v>0.5</v>
          </cell>
          <cell r="Y415">
            <v>12000</v>
          </cell>
          <cell r="Z415">
            <v>0</v>
          </cell>
          <cell r="AA415">
            <v>0</v>
          </cell>
          <cell r="AD415">
            <v>0</v>
          </cell>
          <cell r="AE415">
            <v>0</v>
          </cell>
          <cell r="AF415">
            <v>10161</v>
          </cell>
          <cell r="AG415">
            <v>4.9000000000000002E-2</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3</v>
          </cell>
          <cell r="AY415" t="str">
            <v>Rent &amp; Expenses</v>
          </cell>
        </row>
        <row r="416">
          <cell r="O416" t="str">
            <v>R</v>
          </cell>
          <cell r="P416" t="str">
            <v>NNNPM</v>
          </cell>
          <cell r="Q416">
            <v>36</v>
          </cell>
          <cell r="S416">
            <v>3.2</v>
          </cell>
          <cell r="T416">
            <v>3.24</v>
          </cell>
          <cell r="U416">
            <v>3.24</v>
          </cell>
          <cell r="V416">
            <v>1.2500000000000001E-2</v>
          </cell>
          <cell r="W416">
            <v>4536</v>
          </cell>
          <cell r="X416">
            <v>0.5</v>
          </cell>
          <cell r="Y416">
            <v>8400</v>
          </cell>
          <cell r="Z416">
            <v>0</v>
          </cell>
          <cell r="AA416">
            <v>0</v>
          </cell>
          <cell r="AD416">
            <v>0</v>
          </cell>
          <cell r="AE416">
            <v>0</v>
          </cell>
          <cell r="AF416">
            <v>8002</v>
          </cell>
          <cell r="AG416">
            <v>4.9000000000000002E-2</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3</v>
          </cell>
          <cell r="AY416" t="str">
            <v>Rent &amp; Expenses</v>
          </cell>
        </row>
        <row r="417">
          <cell r="O417" t="str">
            <v>R</v>
          </cell>
          <cell r="P417" t="str">
            <v>NNNPM</v>
          </cell>
          <cell r="Q417">
            <v>60</v>
          </cell>
          <cell r="S417">
            <v>2.64</v>
          </cell>
          <cell r="T417">
            <v>2.64</v>
          </cell>
          <cell r="U417">
            <v>2.64</v>
          </cell>
          <cell r="V417">
            <v>0</v>
          </cell>
          <cell r="W417">
            <v>7392</v>
          </cell>
          <cell r="X417">
            <v>1</v>
          </cell>
          <cell r="Y417">
            <v>33600</v>
          </cell>
          <cell r="Z417">
            <v>0</v>
          </cell>
          <cell r="AA417">
            <v>0</v>
          </cell>
          <cell r="AD417">
            <v>0</v>
          </cell>
          <cell r="AE417">
            <v>0</v>
          </cell>
          <cell r="AF417">
            <v>21732</v>
          </cell>
          <cell r="AG417">
            <v>4.9000000000000002E-2</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3</v>
          </cell>
          <cell r="AY417" t="str">
            <v>Rent &amp; Expenses</v>
          </cell>
        </row>
        <row r="418">
          <cell r="O418" t="str">
            <v>R</v>
          </cell>
          <cell r="P418" t="str">
            <v>NNNPM</v>
          </cell>
          <cell r="Q418">
            <v>36</v>
          </cell>
          <cell r="S418">
            <v>6.6</v>
          </cell>
          <cell r="T418">
            <v>6.6</v>
          </cell>
          <cell r="U418">
            <v>6.6</v>
          </cell>
          <cell r="V418">
            <v>0</v>
          </cell>
          <cell r="W418">
            <v>1320</v>
          </cell>
          <cell r="X418">
            <v>1</v>
          </cell>
          <cell r="Y418">
            <v>2400</v>
          </cell>
          <cell r="Z418">
            <v>0</v>
          </cell>
          <cell r="AA418">
            <v>0</v>
          </cell>
          <cell r="AD418">
            <v>0</v>
          </cell>
          <cell r="AE418">
            <v>0</v>
          </cell>
          <cell r="AF418">
            <v>2328</v>
          </cell>
          <cell r="AG418">
            <v>4.9000000000000002E-2</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3</v>
          </cell>
          <cell r="AY418" t="str">
            <v>Rent &amp; Expenses</v>
          </cell>
        </row>
        <row r="419">
          <cell r="O419" t="str">
            <v>R</v>
          </cell>
          <cell r="P419" t="str">
            <v>NNNPM</v>
          </cell>
          <cell r="Q419">
            <v>24</v>
          </cell>
          <cell r="S419">
            <v>5.94</v>
          </cell>
          <cell r="T419">
            <v>6.06</v>
          </cell>
          <cell r="U419">
            <v>6.06</v>
          </cell>
          <cell r="V419">
            <v>2.0199999999999999E-2</v>
          </cell>
          <cell r="W419">
            <v>1212</v>
          </cell>
          <cell r="X419">
            <v>0</v>
          </cell>
          <cell r="Y419">
            <v>0</v>
          </cell>
          <cell r="Z419">
            <v>0</v>
          </cell>
          <cell r="AA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3</v>
          </cell>
          <cell r="AY419" t="str">
            <v>Rent &amp; Expenses</v>
          </cell>
        </row>
        <row r="420">
          <cell r="O420" t="str">
            <v>N</v>
          </cell>
          <cell r="P420" t="str">
            <v>NNNPM</v>
          </cell>
          <cell r="Q420">
            <v>36</v>
          </cell>
          <cell r="R420">
            <v>0</v>
          </cell>
          <cell r="S420">
            <v>5.56</v>
          </cell>
          <cell r="T420">
            <v>5.52</v>
          </cell>
          <cell r="U420">
            <v>5.52</v>
          </cell>
          <cell r="V420">
            <v>-7.1999999999999998E-3</v>
          </cell>
          <cell r="W420">
            <v>2501</v>
          </cell>
          <cell r="X420">
            <v>0</v>
          </cell>
          <cell r="Y420">
            <v>0</v>
          </cell>
          <cell r="Z420">
            <v>0</v>
          </cell>
          <cell r="AA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3</v>
          </cell>
          <cell r="AY420" t="str">
            <v>Rent &amp; Expenses</v>
          </cell>
        </row>
        <row r="421">
          <cell r="O421" t="str">
            <v>R</v>
          </cell>
          <cell r="P421" t="str">
            <v>NNNPM</v>
          </cell>
          <cell r="Q421">
            <v>18</v>
          </cell>
          <cell r="S421">
            <v>6</v>
          </cell>
          <cell r="T421">
            <v>6</v>
          </cell>
          <cell r="U421">
            <v>6</v>
          </cell>
          <cell r="V421">
            <v>0</v>
          </cell>
          <cell r="W421">
            <v>2081</v>
          </cell>
          <cell r="X421">
            <v>0.5</v>
          </cell>
          <cell r="Y421">
            <v>2081</v>
          </cell>
          <cell r="Z421">
            <v>0</v>
          </cell>
          <cell r="AA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3</v>
          </cell>
          <cell r="AY421" t="str">
            <v>Rent &amp; Expenses</v>
          </cell>
        </row>
        <row r="422">
          <cell r="O422" t="str">
            <v>N</v>
          </cell>
          <cell r="P422" t="str">
            <v>NNNPM</v>
          </cell>
          <cell r="Q422">
            <v>12</v>
          </cell>
          <cell r="R422">
            <v>0</v>
          </cell>
          <cell r="S422">
            <v>6.36</v>
          </cell>
          <cell r="T422">
            <v>6.42</v>
          </cell>
          <cell r="U422">
            <v>6.42</v>
          </cell>
          <cell r="V422">
            <v>9.4000000000000004E-3</v>
          </cell>
          <cell r="W422">
            <v>1525</v>
          </cell>
          <cell r="X422">
            <v>0.5</v>
          </cell>
          <cell r="Y422">
            <v>1425</v>
          </cell>
          <cell r="Z422">
            <v>0</v>
          </cell>
          <cell r="AA422">
            <v>0</v>
          </cell>
          <cell r="AD422">
            <v>0</v>
          </cell>
          <cell r="AE422">
            <v>0</v>
          </cell>
          <cell r="AF422">
            <v>457</v>
          </cell>
          <cell r="AG422">
            <v>2.5000000000000001E-2</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3</v>
          </cell>
          <cell r="AY422" t="str">
            <v>Rent &amp; Expenses</v>
          </cell>
        </row>
        <row r="423">
          <cell r="O423" t="str">
            <v>R</v>
          </cell>
          <cell r="P423" t="str">
            <v>NNNPM</v>
          </cell>
          <cell r="Q423">
            <v>36</v>
          </cell>
          <cell r="S423">
            <v>3.84</v>
          </cell>
          <cell r="T423">
            <v>4.08</v>
          </cell>
          <cell r="U423">
            <v>4.08</v>
          </cell>
          <cell r="V423">
            <v>6.25E-2</v>
          </cell>
          <cell r="W423">
            <v>3458</v>
          </cell>
          <cell r="X423">
            <v>0.5</v>
          </cell>
          <cell r="Y423">
            <v>5085</v>
          </cell>
          <cell r="Z423">
            <v>0</v>
          </cell>
          <cell r="AA423">
            <v>0</v>
          </cell>
          <cell r="AD423">
            <v>0</v>
          </cell>
          <cell r="AE423">
            <v>0</v>
          </cell>
          <cell r="AF423">
            <v>6100</v>
          </cell>
          <cell r="AG423">
            <v>4.9000000000000002E-2</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3</v>
          </cell>
          <cell r="AY423" t="str">
            <v>Rent &amp; Expenses</v>
          </cell>
        </row>
        <row r="424">
          <cell r="O424" t="str">
            <v>R</v>
          </cell>
          <cell r="P424" t="str">
            <v>NNNPM</v>
          </cell>
          <cell r="Q424">
            <v>36</v>
          </cell>
          <cell r="S424">
            <v>3.65</v>
          </cell>
          <cell r="T424">
            <v>3.72</v>
          </cell>
          <cell r="U424">
            <v>3.72</v>
          </cell>
          <cell r="V424">
            <v>1.9199999999999998E-2</v>
          </cell>
          <cell r="W424">
            <v>1891</v>
          </cell>
          <cell r="X424">
            <v>1</v>
          </cell>
          <cell r="Y424">
            <v>6100</v>
          </cell>
          <cell r="Z424">
            <v>0</v>
          </cell>
          <cell r="AA424">
            <v>0</v>
          </cell>
          <cell r="AD424">
            <v>0</v>
          </cell>
          <cell r="AE424">
            <v>0</v>
          </cell>
          <cell r="AF424">
            <v>1702</v>
          </cell>
          <cell r="AG424">
            <v>2.5000000000000001E-2</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3</v>
          </cell>
          <cell r="AY424" t="str">
            <v>Rent &amp; Expenses</v>
          </cell>
        </row>
        <row r="425">
          <cell r="O425" t="str">
            <v>R</v>
          </cell>
          <cell r="P425" t="str">
            <v>NNNPM</v>
          </cell>
          <cell r="Q425">
            <v>36</v>
          </cell>
          <cell r="S425">
            <v>4.3600000000000003</v>
          </cell>
          <cell r="T425">
            <v>4.5599999999999996</v>
          </cell>
          <cell r="U425">
            <v>4.5599999999999996</v>
          </cell>
          <cell r="V425">
            <v>4.5900000000000003E-2</v>
          </cell>
          <cell r="W425">
            <v>3780</v>
          </cell>
          <cell r="X425">
            <v>1</v>
          </cell>
          <cell r="Y425">
            <v>9947</v>
          </cell>
          <cell r="Z425">
            <v>0</v>
          </cell>
          <cell r="AA425">
            <v>0</v>
          </cell>
          <cell r="AD425">
            <v>0</v>
          </cell>
          <cell r="AE425">
            <v>0</v>
          </cell>
          <cell r="AF425">
            <v>3402</v>
          </cell>
          <cell r="AG425">
            <v>2.5000000000000001E-2</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3</v>
          </cell>
          <cell r="AY425" t="str">
            <v>Rent &amp; Expenses</v>
          </cell>
        </row>
        <row r="426">
          <cell r="O426" t="str">
            <v>R</v>
          </cell>
          <cell r="P426" t="str">
            <v>NNNPM</v>
          </cell>
          <cell r="Q426">
            <v>12</v>
          </cell>
          <cell r="S426">
            <v>4.29</v>
          </cell>
          <cell r="T426">
            <v>4.7</v>
          </cell>
          <cell r="U426">
            <v>4.7</v>
          </cell>
          <cell r="V426">
            <v>9.5600000000000004E-2</v>
          </cell>
          <cell r="W426">
            <v>2820</v>
          </cell>
          <cell r="X426">
            <v>0</v>
          </cell>
          <cell r="Y426">
            <v>0</v>
          </cell>
          <cell r="Z426">
            <v>0</v>
          </cell>
          <cell r="AA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3</v>
          </cell>
          <cell r="AY426" t="str">
            <v>Rent &amp; Expenses</v>
          </cell>
        </row>
        <row r="427">
          <cell r="O427" t="str">
            <v>N</v>
          </cell>
          <cell r="P427" t="str">
            <v>NNNPM</v>
          </cell>
          <cell r="Q427">
            <v>48</v>
          </cell>
          <cell r="R427">
            <v>0</v>
          </cell>
          <cell r="S427">
            <v>3.36</v>
          </cell>
          <cell r="T427">
            <v>3.48</v>
          </cell>
          <cell r="U427">
            <v>3.48</v>
          </cell>
          <cell r="V427">
            <v>3.5700000000000003E-2</v>
          </cell>
          <cell r="W427">
            <v>2349</v>
          </cell>
          <cell r="X427">
            <v>0.75</v>
          </cell>
          <cell r="Y427">
            <v>6075</v>
          </cell>
          <cell r="Z427">
            <v>0</v>
          </cell>
          <cell r="AA427">
            <v>0</v>
          </cell>
          <cell r="AD427">
            <v>0</v>
          </cell>
          <cell r="AE427">
            <v>0</v>
          </cell>
          <cell r="AF427">
            <v>5525</v>
          </cell>
          <cell r="AG427">
            <v>4.9000000000000002E-2</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3</v>
          </cell>
          <cell r="AY427" t="str">
            <v>Rent &amp; Expenses</v>
          </cell>
        </row>
        <row r="428">
          <cell r="O428" t="str">
            <v>N</v>
          </cell>
          <cell r="P428" t="str">
            <v>NNNPM</v>
          </cell>
          <cell r="Q428">
            <v>48</v>
          </cell>
          <cell r="R428">
            <v>0</v>
          </cell>
          <cell r="S428">
            <v>3.16</v>
          </cell>
          <cell r="T428">
            <v>3.48</v>
          </cell>
          <cell r="U428">
            <v>3.48</v>
          </cell>
          <cell r="V428">
            <v>0.1013</v>
          </cell>
          <cell r="W428">
            <v>8672</v>
          </cell>
          <cell r="X428">
            <v>0.75</v>
          </cell>
          <cell r="Y428">
            <v>22427</v>
          </cell>
          <cell r="Z428">
            <v>0</v>
          </cell>
          <cell r="AA428">
            <v>0</v>
          </cell>
          <cell r="AD428">
            <v>0</v>
          </cell>
          <cell r="AE428">
            <v>0</v>
          </cell>
          <cell r="AF428">
            <v>20396</v>
          </cell>
          <cell r="AG428">
            <v>4.9000000000000002E-2</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3</v>
          </cell>
          <cell r="AY428" t="str">
            <v>Rent &amp; Expenses</v>
          </cell>
        </row>
        <row r="429">
          <cell r="O429" t="str">
            <v>R</v>
          </cell>
          <cell r="P429" t="str">
            <v>NNNPM</v>
          </cell>
          <cell r="Q429">
            <v>48</v>
          </cell>
          <cell r="S429">
            <v>3.69</v>
          </cell>
          <cell r="T429">
            <v>3.6</v>
          </cell>
          <cell r="U429">
            <v>3.6</v>
          </cell>
          <cell r="V429">
            <v>-2.4400000000000002E-2</v>
          </cell>
          <cell r="W429">
            <v>12000</v>
          </cell>
          <cell r="X429">
            <v>0.75</v>
          </cell>
          <cell r="Y429">
            <v>30000</v>
          </cell>
          <cell r="Z429">
            <v>0</v>
          </cell>
          <cell r="AA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3</v>
          </cell>
          <cell r="AY429" t="str">
            <v>Rent &amp; Expenses</v>
          </cell>
        </row>
        <row r="430">
          <cell r="O430" t="str">
            <v>R</v>
          </cell>
          <cell r="P430" t="str">
            <v>NNNPM</v>
          </cell>
          <cell r="Q430">
            <v>60</v>
          </cell>
          <cell r="S430">
            <v>3.84</v>
          </cell>
          <cell r="T430">
            <v>3.6</v>
          </cell>
          <cell r="U430">
            <v>3.6</v>
          </cell>
          <cell r="V430">
            <v>-6.25E-2</v>
          </cell>
          <cell r="W430">
            <v>9600</v>
          </cell>
          <cell r="X430">
            <v>0.75</v>
          </cell>
          <cell r="Y430">
            <v>24000</v>
          </cell>
          <cell r="Z430">
            <v>0</v>
          </cell>
          <cell r="AA430">
            <v>0</v>
          </cell>
          <cell r="AD430">
            <v>0</v>
          </cell>
          <cell r="AE430">
            <v>0</v>
          </cell>
          <cell r="AF430">
            <v>28224</v>
          </cell>
          <cell r="AG430">
            <v>4.9000000000000002E-2</v>
          </cell>
          <cell r="AH430">
            <v>11520</v>
          </cell>
          <cell r="AI430">
            <v>0.02</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3</v>
          </cell>
          <cell r="AY430" t="str">
            <v>Rent &amp; Expenses</v>
          </cell>
        </row>
        <row r="431">
          <cell r="O431" t="str">
            <v>R</v>
          </cell>
          <cell r="P431" t="str">
            <v>NNNPM</v>
          </cell>
          <cell r="Q431">
            <v>36</v>
          </cell>
          <cell r="S431">
            <v>3.5</v>
          </cell>
          <cell r="T431">
            <v>3.72</v>
          </cell>
          <cell r="U431">
            <v>3.72</v>
          </cell>
          <cell r="V431">
            <v>6.2899999999999998E-2</v>
          </cell>
          <cell r="W431">
            <v>7440</v>
          </cell>
          <cell r="X431">
            <v>0.75</v>
          </cell>
          <cell r="Y431">
            <v>18000</v>
          </cell>
          <cell r="Z431">
            <v>0</v>
          </cell>
          <cell r="AA431">
            <v>0</v>
          </cell>
          <cell r="AD431">
            <v>0</v>
          </cell>
          <cell r="AE431">
            <v>0</v>
          </cell>
          <cell r="AF431">
            <v>6696</v>
          </cell>
          <cell r="AG431">
            <v>2.5000000000000001E-2</v>
          </cell>
          <cell r="AH431">
            <v>2678</v>
          </cell>
          <cell r="AI431">
            <v>0.01</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3</v>
          </cell>
          <cell r="AY431" t="str">
            <v>Rent &amp; Expenses</v>
          </cell>
        </row>
        <row r="432">
          <cell r="O432" t="str">
            <v>R</v>
          </cell>
          <cell r="P432" t="str">
            <v>NNNPM</v>
          </cell>
          <cell r="Q432">
            <v>36</v>
          </cell>
          <cell r="S432">
            <v>4.6399999999999997</v>
          </cell>
          <cell r="T432">
            <v>4.68</v>
          </cell>
          <cell r="U432">
            <v>4.68</v>
          </cell>
          <cell r="V432">
            <v>8.6E-3</v>
          </cell>
          <cell r="W432">
            <v>11408</v>
          </cell>
          <cell r="X432">
            <v>0.5</v>
          </cell>
          <cell r="Y432">
            <v>14625</v>
          </cell>
          <cell r="Z432">
            <v>0</v>
          </cell>
          <cell r="AA432">
            <v>0</v>
          </cell>
          <cell r="AD432">
            <v>0</v>
          </cell>
          <cell r="AE432">
            <v>0</v>
          </cell>
          <cell r="AF432">
            <v>10267</v>
          </cell>
          <cell r="AG432">
            <v>2.5000000000000001E-2</v>
          </cell>
          <cell r="AH432">
            <v>6160</v>
          </cell>
          <cell r="AI432">
            <v>1.4999999999999999E-2</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3</v>
          </cell>
          <cell r="AY432" t="str">
            <v>Rent &amp; Expenses</v>
          </cell>
        </row>
        <row r="433">
          <cell r="O433" t="str">
            <v>N</v>
          </cell>
          <cell r="P433" t="str">
            <v>NNNPM</v>
          </cell>
          <cell r="Q433">
            <v>36</v>
          </cell>
          <cell r="R433">
            <v>0</v>
          </cell>
          <cell r="S433">
            <v>3.06</v>
          </cell>
          <cell r="T433">
            <v>3.06</v>
          </cell>
          <cell r="U433">
            <v>3.06</v>
          </cell>
          <cell r="V433">
            <v>0</v>
          </cell>
          <cell r="W433">
            <v>4781</v>
          </cell>
          <cell r="X433">
            <v>0</v>
          </cell>
          <cell r="Y433">
            <v>0</v>
          </cell>
          <cell r="Z433">
            <v>0</v>
          </cell>
          <cell r="AA433">
            <v>0</v>
          </cell>
          <cell r="AD433">
            <v>0</v>
          </cell>
          <cell r="AE433">
            <v>0</v>
          </cell>
          <cell r="AF433">
            <v>8434</v>
          </cell>
          <cell r="AG433">
            <v>4.9000000000000002E-2</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3</v>
          </cell>
          <cell r="AY433" t="str">
            <v>Rent &amp; Expenses</v>
          </cell>
        </row>
        <row r="434">
          <cell r="O434" t="str">
            <v>R</v>
          </cell>
          <cell r="P434" t="str">
            <v>NNNPM</v>
          </cell>
          <cell r="Q434">
            <v>36</v>
          </cell>
          <cell r="S434">
            <v>2.65</v>
          </cell>
          <cell r="T434">
            <v>2.88</v>
          </cell>
          <cell r="U434">
            <v>2.88</v>
          </cell>
          <cell r="V434">
            <v>8.6800000000000002E-2</v>
          </cell>
          <cell r="W434">
            <v>4500</v>
          </cell>
          <cell r="X434">
            <v>0.5</v>
          </cell>
          <cell r="Y434">
            <v>9375</v>
          </cell>
          <cell r="Z434">
            <v>0</v>
          </cell>
          <cell r="AA434">
            <v>0</v>
          </cell>
          <cell r="AD434">
            <v>0</v>
          </cell>
          <cell r="AE434">
            <v>0</v>
          </cell>
          <cell r="AF434">
            <v>7938</v>
          </cell>
          <cell r="AG434">
            <v>4.9000000000000002E-2</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3</v>
          </cell>
          <cell r="AY434" t="str">
            <v>Rent &amp; Expenses</v>
          </cell>
        </row>
        <row r="435">
          <cell r="O435" t="str">
            <v>R</v>
          </cell>
          <cell r="P435" t="str">
            <v>NNNPM</v>
          </cell>
          <cell r="Q435">
            <v>36</v>
          </cell>
          <cell r="S435">
            <v>2.68</v>
          </cell>
          <cell r="T435">
            <v>2.88</v>
          </cell>
          <cell r="U435">
            <v>2.88</v>
          </cell>
          <cell r="V435">
            <v>7.46E-2</v>
          </cell>
          <cell r="W435">
            <v>12258</v>
          </cell>
          <cell r="X435">
            <v>1</v>
          </cell>
          <cell r="Y435">
            <v>51075</v>
          </cell>
          <cell r="Z435">
            <v>0</v>
          </cell>
          <cell r="AA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3</v>
          </cell>
          <cell r="AY435" t="str">
            <v>Rent &amp; Expenses</v>
          </cell>
        </row>
        <row r="436">
          <cell r="O436" t="str">
            <v>R</v>
          </cell>
          <cell r="P436" t="str">
            <v>NNNPM</v>
          </cell>
          <cell r="Q436">
            <v>15</v>
          </cell>
          <cell r="S436">
            <v>2.4700000000000002</v>
          </cell>
          <cell r="T436">
            <v>2.41</v>
          </cell>
          <cell r="U436">
            <v>2.41</v>
          </cell>
          <cell r="V436">
            <v>-2.4299999999999999E-2</v>
          </cell>
          <cell r="W436">
            <v>16808</v>
          </cell>
          <cell r="X436">
            <v>0</v>
          </cell>
          <cell r="Y436">
            <v>0</v>
          </cell>
          <cell r="Z436">
            <v>0</v>
          </cell>
          <cell r="AA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3</v>
          </cell>
          <cell r="AY436" t="str">
            <v>Rent &amp; Expenses</v>
          </cell>
        </row>
        <row r="437">
          <cell r="O437" t="str">
            <v>N</v>
          </cell>
          <cell r="P437" t="str">
            <v>NNNPM</v>
          </cell>
          <cell r="Q437">
            <v>36</v>
          </cell>
          <cell r="S437">
            <v>3.36</v>
          </cell>
          <cell r="T437">
            <v>3.48</v>
          </cell>
          <cell r="U437">
            <v>3.48</v>
          </cell>
          <cell r="V437">
            <v>3.5700000000000003E-2</v>
          </cell>
          <cell r="W437">
            <v>9280</v>
          </cell>
          <cell r="X437">
            <v>0.5</v>
          </cell>
          <cell r="Y437">
            <v>16000</v>
          </cell>
          <cell r="Z437">
            <v>0</v>
          </cell>
          <cell r="AA437">
            <v>0</v>
          </cell>
          <cell r="AD437">
            <v>0</v>
          </cell>
          <cell r="AE437">
            <v>0</v>
          </cell>
          <cell r="AF437">
            <v>16370</v>
          </cell>
          <cell r="AG437">
            <v>4.9000000000000002E-2</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3</v>
          </cell>
          <cell r="AY437" t="str">
            <v>Rent &amp; Expenses</v>
          </cell>
        </row>
        <row r="438">
          <cell r="O438" t="str">
            <v>N</v>
          </cell>
          <cell r="P438" t="str">
            <v>NNNPM</v>
          </cell>
          <cell r="Q438">
            <v>60</v>
          </cell>
          <cell r="S438">
            <v>2.76</v>
          </cell>
          <cell r="T438">
            <v>2.88</v>
          </cell>
          <cell r="U438">
            <v>2.88</v>
          </cell>
          <cell r="V438">
            <v>4.3499999999999997E-2</v>
          </cell>
          <cell r="W438">
            <v>36000</v>
          </cell>
          <cell r="X438">
            <v>1</v>
          </cell>
          <cell r="Y438">
            <v>150000</v>
          </cell>
          <cell r="Z438">
            <v>0</v>
          </cell>
          <cell r="AA438">
            <v>0</v>
          </cell>
          <cell r="AD438">
            <v>0</v>
          </cell>
          <cell r="AE438">
            <v>0</v>
          </cell>
          <cell r="AF438">
            <v>105840</v>
          </cell>
          <cell r="AG438">
            <v>4.9000000000000002E-2</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3</v>
          </cell>
          <cell r="AY438" t="str">
            <v>Rent &amp; Expenses</v>
          </cell>
        </row>
        <row r="439">
          <cell r="O439" t="str">
            <v>R</v>
          </cell>
          <cell r="P439" t="str">
            <v>NNNPM</v>
          </cell>
          <cell r="Q439">
            <v>46</v>
          </cell>
          <cell r="S439">
            <v>2.76</v>
          </cell>
          <cell r="T439">
            <v>3.36</v>
          </cell>
          <cell r="U439">
            <v>3.36</v>
          </cell>
          <cell r="V439">
            <v>0.21740000000000001</v>
          </cell>
          <cell r="W439">
            <v>16800</v>
          </cell>
          <cell r="X439">
            <v>0.5</v>
          </cell>
          <cell r="Y439">
            <v>30000</v>
          </cell>
          <cell r="Z439">
            <v>0</v>
          </cell>
          <cell r="AA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3</v>
          </cell>
          <cell r="AY439" t="str">
            <v>Rent &amp; Expenses</v>
          </cell>
        </row>
        <row r="440">
          <cell r="O440" t="str">
            <v>N</v>
          </cell>
          <cell r="P440" t="str">
            <v>NNNPM</v>
          </cell>
          <cell r="Q440">
            <v>36</v>
          </cell>
          <cell r="R440">
            <v>0</v>
          </cell>
          <cell r="S440">
            <v>2.89</v>
          </cell>
          <cell r="T440">
            <v>2.88</v>
          </cell>
          <cell r="U440">
            <v>2.88</v>
          </cell>
          <cell r="V440">
            <v>-3.5000000000000001E-3</v>
          </cell>
          <cell r="W440">
            <v>4800</v>
          </cell>
          <cell r="X440">
            <v>0.5</v>
          </cell>
          <cell r="Y440">
            <v>10000</v>
          </cell>
          <cell r="Z440">
            <v>0</v>
          </cell>
          <cell r="AA440">
            <v>0</v>
          </cell>
          <cell r="AD440">
            <v>0</v>
          </cell>
          <cell r="AE440">
            <v>0</v>
          </cell>
          <cell r="AF440">
            <v>8467</v>
          </cell>
          <cell r="AG440">
            <v>4.9000000000000002E-2</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3</v>
          </cell>
          <cell r="AY440" t="str">
            <v>Rent &amp; Expenses</v>
          </cell>
        </row>
        <row r="441">
          <cell r="O441" t="str">
            <v>R</v>
          </cell>
          <cell r="P441" t="str">
            <v>NNNPM</v>
          </cell>
          <cell r="Q441">
            <v>33</v>
          </cell>
          <cell r="S441">
            <v>2.94</v>
          </cell>
          <cell r="T441">
            <v>3.01</v>
          </cell>
          <cell r="U441">
            <v>3.01</v>
          </cell>
          <cell r="V441">
            <v>2.3800000000000002E-2</v>
          </cell>
          <cell r="W441">
            <v>5017</v>
          </cell>
          <cell r="X441">
            <v>0</v>
          </cell>
          <cell r="Y441">
            <v>0</v>
          </cell>
          <cell r="Z441">
            <v>0</v>
          </cell>
          <cell r="AA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3</v>
          </cell>
          <cell r="AY441" t="str">
            <v>Rent &amp; Expenses</v>
          </cell>
        </row>
        <row r="442">
          <cell r="O442" t="str">
            <v>N</v>
          </cell>
          <cell r="P442" t="str">
            <v>Gross</v>
          </cell>
          <cell r="Q442">
            <v>8</v>
          </cell>
          <cell r="S442">
            <v>0</v>
          </cell>
          <cell r="T442">
            <v>3.56</v>
          </cell>
          <cell r="U442">
            <v>2.36</v>
          </cell>
          <cell r="V442">
            <v>0</v>
          </cell>
          <cell r="W442">
            <v>7430</v>
          </cell>
          <cell r="X442">
            <v>0</v>
          </cell>
          <cell r="Y442">
            <v>0</v>
          </cell>
          <cell r="Z442">
            <v>0</v>
          </cell>
          <cell r="AA442">
            <v>0</v>
          </cell>
          <cell r="AD442">
            <v>0</v>
          </cell>
          <cell r="AE442">
            <v>0</v>
          </cell>
          <cell r="AF442">
            <v>0</v>
          </cell>
          <cell r="AG442">
            <v>0</v>
          </cell>
          <cell r="AH442">
            <v>0</v>
          </cell>
          <cell r="AI442">
            <v>0</v>
          </cell>
          <cell r="AJ442">
            <v>0.8</v>
          </cell>
          <cell r="AK442">
            <v>0.05</v>
          </cell>
          <cell r="AL442">
            <v>0.2</v>
          </cell>
          <cell r="AM442">
            <v>0</v>
          </cell>
          <cell r="AN442">
            <v>0</v>
          </cell>
          <cell r="AO442">
            <v>0.15</v>
          </cell>
          <cell r="AP442">
            <v>0</v>
          </cell>
          <cell r="AQ442">
            <v>0</v>
          </cell>
          <cell r="AR442">
            <v>0</v>
          </cell>
          <cell r="AS442">
            <v>0</v>
          </cell>
          <cell r="AT442">
            <v>0</v>
          </cell>
          <cell r="AU442">
            <v>0</v>
          </cell>
          <cell r="AV442">
            <v>0</v>
          </cell>
          <cell r="AW442">
            <v>0</v>
          </cell>
          <cell r="AX442">
            <v>3</v>
          </cell>
          <cell r="AY442" t="str">
            <v>Rent &amp; Expenses</v>
          </cell>
        </row>
        <row r="443">
          <cell r="O443" t="str">
            <v>N</v>
          </cell>
          <cell r="P443" t="str">
            <v>NNNPM</v>
          </cell>
          <cell r="Q443">
            <v>36</v>
          </cell>
          <cell r="S443">
            <v>2.36</v>
          </cell>
          <cell r="T443">
            <v>3.24</v>
          </cell>
          <cell r="U443">
            <v>3.24</v>
          </cell>
          <cell r="V443">
            <v>0.37290000000000001</v>
          </cell>
          <cell r="W443">
            <v>6762</v>
          </cell>
          <cell r="X443">
            <v>1</v>
          </cell>
          <cell r="Y443">
            <v>25046</v>
          </cell>
          <cell r="Z443">
            <v>0</v>
          </cell>
          <cell r="AA443">
            <v>0</v>
          </cell>
          <cell r="AD443">
            <v>0</v>
          </cell>
          <cell r="AE443">
            <v>0</v>
          </cell>
          <cell r="AF443">
            <v>11929</v>
          </cell>
          <cell r="AG443">
            <v>4.9000000000000002E-2</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3</v>
          </cell>
          <cell r="AY443" t="str">
            <v>Rent &amp; Expenses</v>
          </cell>
        </row>
        <row r="444">
          <cell r="O444" t="str">
            <v>N</v>
          </cell>
          <cell r="P444" t="str">
            <v>NNNPM</v>
          </cell>
          <cell r="Q444">
            <v>48</v>
          </cell>
          <cell r="S444">
            <v>0</v>
          </cell>
          <cell r="T444">
            <v>3.24</v>
          </cell>
          <cell r="U444">
            <v>3.24</v>
          </cell>
          <cell r="V444">
            <v>0</v>
          </cell>
          <cell r="W444">
            <v>3363</v>
          </cell>
          <cell r="X444">
            <v>3</v>
          </cell>
          <cell r="Y444">
            <v>37362</v>
          </cell>
          <cell r="Z444">
            <v>0</v>
          </cell>
          <cell r="AA444">
            <v>0</v>
          </cell>
          <cell r="AD444">
            <v>0</v>
          </cell>
          <cell r="AE444">
            <v>0</v>
          </cell>
          <cell r="AF444">
            <v>7909</v>
          </cell>
          <cell r="AG444">
            <v>4.9000000000000002E-2</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3</v>
          </cell>
          <cell r="AY444" t="str">
            <v>Rent &amp; Expenses</v>
          </cell>
        </row>
        <row r="445">
          <cell r="O445" t="str">
            <v>N</v>
          </cell>
          <cell r="P445" t="str">
            <v>NNNPM</v>
          </cell>
          <cell r="Q445">
            <v>60</v>
          </cell>
          <cell r="R445">
            <v>0</v>
          </cell>
          <cell r="S445">
            <v>0</v>
          </cell>
          <cell r="T445">
            <v>3.32</v>
          </cell>
          <cell r="U445">
            <v>3.32</v>
          </cell>
          <cell r="V445">
            <v>0</v>
          </cell>
          <cell r="W445">
            <v>5879</v>
          </cell>
          <cell r="X445">
            <v>4.92</v>
          </cell>
          <cell r="Y445">
            <v>104550</v>
          </cell>
          <cell r="Z445">
            <v>0</v>
          </cell>
          <cell r="AA445">
            <v>0</v>
          </cell>
          <cell r="AD445">
            <v>0</v>
          </cell>
          <cell r="AE445">
            <v>0</v>
          </cell>
          <cell r="AF445">
            <v>17285</v>
          </cell>
          <cell r="AG445">
            <v>4.9000000000000002E-2</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3</v>
          </cell>
          <cell r="AY445" t="str">
            <v>Rent &amp; Expenses</v>
          </cell>
        </row>
        <row r="446">
          <cell r="O446" t="str">
            <v>R</v>
          </cell>
          <cell r="P446" t="str">
            <v>NNNPM</v>
          </cell>
          <cell r="Q446">
            <v>36</v>
          </cell>
          <cell r="S446">
            <v>3.31</v>
          </cell>
          <cell r="T446">
            <v>3.36</v>
          </cell>
          <cell r="U446">
            <v>3.36</v>
          </cell>
          <cell r="V446">
            <v>1.5100000000000001E-2</v>
          </cell>
          <cell r="W446">
            <v>5600</v>
          </cell>
          <cell r="X446">
            <v>0.5</v>
          </cell>
          <cell r="Y446">
            <v>10000</v>
          </cell>
          <cell r="Z446">
            <v>0</v>
          </cell>
          <cell r="AA446">
            <v>0</v>
          </cell>
          <cell r="AD446">
            <v>0</v>
          </cell>
          <cell r="AE446">
            <v>0</v>
          </cell>
          <cell r="AF446">
            <v>9878</v>
          </cell>
          <cell r="AG446">
            <v>4.9000000000000002E-2</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3</v>
          </cell>
          <cell r="AY446" t="str">
            <v>Rent &amp; Expenses</v>
          </cell>
        </row>
        <row r="447">
          <cell r="O447" t="str">
            <v>N</v>
          </cell>
          <cell r="P447" t="str">
            <v>NNNPM</v>
          </cell>
          <cell r="Q447">
            <v>60</v>
          </cell>
          <cell r="S447">
            <v>2.2200000000000002</v>
          </cell>
          <cell r="T447">
            <v>3.36</v>
          </cell>
          <cell r="U447">
            <v>3.36</v>
          </cell>
          <cell r="V447">
            <v>0.51349999999999996</v>
          </cell>
          <cell r="W447">
            <v>6660</v>
          </cell>
          <cell r="X447">
            <v>1</v>
          </cell>
          <cell r="Y447">
            <v>23784</v>
          </cell>
          <cell r="Z447">
            <v>0</v>
          </cell>
          <cell r="AA447">
            <v>0</v>
          </cell>
          <cell r="AD447">
            <v>0</v>
          </cell>
          <cell r="AE447">
            <v>0</v>
          </cell>
          <cell r="AF447">
            <v>19579</v>
          </cell>
          <cell r="AG447">
            <v>4.9000000000000002E-2</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3</v>
          </cell>
          <cell r="AY447" t="str">
            <v>Rent &amp; Expenses</v>
          </cell>
        </row>
        <row r="448">
          <cell r="O448" t="str">
            <v>N</v>
          </cell>
          <cell r="P448" t="str">
            <v>NNNPM</v>
          </cell>
          <cell r="Q448">
            <v>36</v>
          </cell>
          <cell r="R448">
            <v>0</v>
          </cell>
          <cell r="S448">
            <v>4.08</v>
          </cell>
          <cell r="T448">
            <v>3.6</v>
          </cell>
          <cell r="U448">
            <v>3.6</v>
          </cell>
          <cell r="V448">
            <v>-0.1176</v>
          </cell>
          <cell r="W448">
            <v>5790</v>
          </cell>
          <cell r="X448">
            <v>0.5</v>
          </cell>
          <cell r="Y448">
            <v>9650</v>
          </cell>
          <cell r="Z448">
            <v>0</v>
          </cell>
          <cell r="AA448">
            <v>0</v>
          </cell>
          <cell r="AD448">
            <v>0</v>
          </cell>
          <cell r="AE448">
            <v>0</v>
          </cell>
          <cell r="AF448">
            <v>10214</v>
          </cell>
          <cell r="AG448">
            <v>4.9000000000000002E-2</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3</v>
          </cell>
          <cell r="AY448" t="str">
            <v>Rent &amp; Expenses</v>
          </cell>
        </row>
        <row r="449">
          <cell r="O449" t="str">
            <v>R</v>
          </cell>
          <cell r="P449" t="str">
            <v>NNNPM</v>
          </cell>
          <cell r="Q449">
            <v>36</v>
          </cell>
          <cell r="S449">
            <v>3.24</v>
          </cell>
          <cell r="T449">
            <v>3.24</v>
          </cell>
          <cell r="U449">
            <v>3.24</v>
          </cell>
          <cell r="V449">
            <v>0</v>
          </cell>
          <cell r="W449">
            <v>3456</v>
          </cell>
          <cell r="X449">
            <v>0.5</v>
          </cell>
          <cell r="Y449">
            <v>6400</v>
          </cell>
          <cell r="Z449">
            <v>0</v>
          </cell>
          <cell r="AA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3</v>
          </cell>
          <cell r="AY449" t="str">
            <v>Rent &amp; Expenses</v>
          </cell>
        </row>
        <row r="450">
          <cell r="O450" t="str">
            <v>N</v>
          </cell>
          <cell r="P450" t="str">
            <v>NNNPM</v>
          </cell>
          <cell r="Q450">
            <v>36</v>
          </cell>
          <cell r="S450">
            <v>2.86</v>
          </cell>
          <cell r="T450">
            <v>3</v>
          </cell>
          <cell r="U450">
            <v>3</v>
          </cell>
          <cell r="V450">
            <v>4.9000000000000002E-2</v>
          </cell>
          <cell r="W450">
            <v>13960</v>
          </cell>
          <cell r="X450">
            <v>1</v>
          </cell>
          <cell r="Y450">
            <v>55838</v>
          </cell>
          <cell r="Z450">
            <v>0</v>
          </cell>
          <cell r="AA450">
            <v>0</v>
          </cell>
          <cell r="AD450">
            <v>0</v>
          </cell>
          <cell r="AE450">
            <v>0</v>
          </cell>
          <cell r="AF450">
            <v>24625</v>
          </cell>
          <cell r="AG450">
            <v>4.9000000000000002E-2</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3</v>
          </cell>
          <cell r="AY450" t="str">
            <v>Rent &amp; Expenses</v>
          </cell>
        </row>
        <row r="451">
          <cell r="O451" t="str">
            <v>N</v>
          </cell>
          <cell r="P451" t="str">
            <v>NNNPM</v>
          </cell>
          <cell r="Q451">
            <v>12</v>
          </cell>
          <cell r="R451">
            <v>0</v>
          </cell>
          <cell r="S451">
            <v>3.48</v>
          </cell>
          <cell r="T451">
            <v>3.36</v>
          </cell>
          <cell r="U451">
            <v>3.36</v>
          </cell>
          <cell r="V451">
            <v>-3.4500000000000003E-2</v>
          </cell>
          <cell r="W451">
            <v>1848</v>
          </cell>
          <cell r="X451">
            <v>1</v>
          </cell>
          <cell r="Y451">
            <v>6600</v>
          </cell>
          <cell r="Z451">
            <v>0</v>
          </cell>
          <cell r="AA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3</v>
          </cell>
          <cell r="AY451" t="str">
            <v>Rent &amp; Expenses</v>
          </cell>
        </row>
        <row r="452">
          <cell r="O452" t="str">
            <v>N</v>
          </cell>
          <cell r="P452" t="str">
            <v>NNNPM</v>
          </cell>
          <cell r="Q452">
            <v>60</v>
          </cell>
          <cell r="S452">
            <v>3.05</v>
          </cell>
          <cell r="T452">
            <v>2.88</v>
          </cell>
          <cell r="U452">
            <v>2.88</v>
          </cell>
          <cell r="V452">
            <v>-5.57E-2</v>
          </cell>
          <cell r="W452">
            <v>49920</v>
          </cell>
          <cell r="X452">
            <v>1.5</v>
          </cell>
          <cell r="Y452">
            <v>312000</v>
          </cell>
          <cell r="Z452">
            <v>0</v>
          </cell>
          <cell r="AA452">
            <v>0</v>
          </cell>
          <cell r="AD452">
            <v>0</v>
          </cell>
          <cell r="AE452">
            <v>0</v>
          </cell>
          <cell r="AF452">
            <v>146765</v>
          </cell>
          <cell r="AG452">
            <v>4.9000000000000002E-2</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3</v>
          </cell>
          <cell r="AY452" t="str">
            <v>Rent &amp; Expenses</v>
          </cell>
        </row>
        <row r="453">
          <cell r="O453" t="str">
            <v>R</v>
          </cell>
          <cell r="P453" t="str">
            <v>MGPM</v>
          </cell>
          <cell r="Q453">
            <v>12</v>
          </cell>
          <cell r="S453">
            <v>2.84</v>
          </cell>
          <cell r="T453">
            <v>3.41</v>
          </cell>
          <cell r="U453">
            <v>2.84</v>
          </cell>
          <cell r="V453">
            <v>0</v>
          </cell>
          <cell r="W453">
            <v>9753</v>
          </cell>
          <cell r="X453">
            <v>0.5</v>
          </cell>
          <cell r="Y453">
            <v>17160</v>
          </cell>
          <cell r="Z453">
            <v>0</v>
          </cell>
          <cell r="AA453">
            <v>0</v>
          </cell>
          <cell r="AD453">
            <v>0</v>
          </cell>
          <cell r="AE453">
            <v>0</v>
          </cell>
          <cell r="AF453">
            <v>2926</v>
          </cell>
          <cell r="AG453">
            <v>2.5000000000000001E-2</v>
          </cell>
          <cell r="AH453">
            <v>1755</v>
          </cell>
          <cell r="AI453">
            <v>1.4999999999999999E-2</v>
          </cell>
          <cell r="AJ453">
            <v>0.52</v>
          </cell>
          <cell r="AK453">
            <v>0.05</v>
          </cell>
          <cell r="AL453">
            <v>0</v>
          </cell>
          <cell r="AM453">
            <v>0</v>
          </cell>
          <cell r="AN453">
            <v>0</v>
          </cell>
          <cell r="AO453">
            <v>0</v>
          </cell>
          <cell r="AP453">
            <v>0</v>
          </cell>
          <cell r="AQ453">
            <v>0</v>
          </cell>
          <cell r="AR453">
            <v>0</v>
          </cell>
          <cell r="AS453">
            <v>0</v>
          </cell>
          <cell r="AT453">
            <v>0</v>
          </cell>
          <cell r="AU453">
            <v>0</v>
          </cell>
          <cell r="AV453">
            <v>0</v>
          </cell>
          <cell r="AW453">
            <v>0</v>
          </cell>
          <cell r="AX453">
            <v>3</v>
          </cell>
          <cell r="AY453" t="str">
            <v>Rent &amp; Expenses</v>
          </cell>
        </row>
        <row r="454">
          <cell r="O454" t="str">
            <v>N</v>
          </cell>
          <cell r="P454" t="str">
            <v>NNNPM</v>
          </cell>
          <cell r="Q454">
            <v>36</v>
          </cell>
          <cell r="S454">
            <v>4.8</v>
          </cell>
          <cell r="T454">
            <v>4.84</v>
          </cell>
          <cell r="U454">
            <v>4.84</v>
          </cell>
          <cell r="V454">
            <v>8.3000000000000001E-3</v>
          </cell>
          <cell r="W454">
            <v>4959</v>
          </cell>
          <cell r="X454">
            <v>1</v>
          </cell>
          <cell r="Y454">
            <v>12295</v>
          </cell>
          <cell r="Z454">
            <v>0</v>
          </cell>
          <cell r="AA454">
            <v>0</v>
          </cell>
          <cell r="AD454">
            <v>0</v>
          </cell>
          <cell r="AE454">
            <v>0</v>
          </cell>
          <cell r="AF454">
            <v>8748</v>
          </cell>
          <cell r="AG454">
            <v>4.9000000000000002E-2</v>
          </cell>
          <cell r="AH454">
            <v>4463</v>
          </cell>
          <cell r="AI454">
            <v>2.5000000000000001E-2</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3</v>
          </cell>
          <cell r="AY454" t="str">
            <v>Rent &amp; Expenses</v>
          </cell>
        </row>
        <row r="455">
          <cell r="O455" t="str">
            <v>R</v>
          </cell>
          <cell r="P455" t="str">
            <v>NNNPM</v>
          </cell>
          <cell r="Q455">
            <v>36</v>
          </cell>
          <cell r="S455">
            <v>3.97</v>
          </cell>
          <cell r="T455">
            <v>4.04</v>
          </cell>
          <cell r="U455">
            <v>4.04</v>
          </cell>
          <cell r="V455">
            <v>1.7600000000000001E-2</v>
          </cell>
          <cell r="W455">
            <v>8350</v>
          </cell>
          <cell r="X455">
            <v>1</v>
          </cell>
          <cell r="Y455">
            <v>24801</v>
          </cell>
          <cell r="Z455">
            <v>0</v>
          </cell>
          <cell r="AA455">
            <v>0</v>
          </cell>
          <cell r="AD455">
            <v>0</v>
          </cell>
          <cell r="AE455">
            <v>0</v>
          </cell>
          <cell r="AF455">
            <v>14729</v>
          </cell>
          <cell r="AG455">
            <v>4.9000000000000002E-2</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3</v>
          </cell>
          <cell r="AY455" t="str">
            <v>Rent &amp; Expenses</v>
          </cell>
        </row>
        <row r="456">
          <cell r="O456" t="str">
            <v>R</v>
          </cell>
          <cell r="P456" t="str">
            <v>NNNPM</v>
          </cell>
          <cell r="Q456">
            <v>48</v>
          </cell>
          <cell r="S456">
            <v>5.22</v>
          </cell>
          <cell r="T456">
            <v>5.2</v>
          </cell>
          <cell r="U456">
            <v>5.2</v>
          </cell>
          <cell r="V456">
            <v>-3.8E-3</v>
          </cell>
          <cell r="W456">
            <v>5525</v>
          </cell>
          <cell r="X456">
            <v>1</v>
          </cell>
          <cell r="Y456">
            <v>12751</v>
          </cell>
          <cell r="Z456">
            <v>0</v>
          </cell>
          <cell r="AA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3</v>
          </cell>
          <cell r="AY456" t="str">
            <v>Rent &amp; Expenses</v>
          </cell>
        </row>
        <row r="457">
          <cell r="O457" t="str">
            <v>N</v>
          </cell>
          <cell r="P457" t="str">
            <v>NNNPM</v>
          </cell>
          <cell r="Q457">
            <v>120</v>
          </cell>
          <cell r="R457">
            <v>0</v>
          </cell>
          <cell r="S457">
            <v>5.07</v>
          </cell>
          <cell r="T457">
            <v>4.5</v>
          </cell>
          <cell r="U457">
            <v>4.5</v>
          </cell>
          <cell r="V457">
            <v>-0.1124</v>
          </cell>
          <cell r="W457">
            <v>3375</v>
          </cell>
          <cell r="X457">
            <v>0.11</v>
          </cell>
          <cell r="Y457">
            <v>990</v>
          </cell>
          <cell r="Z457">
            <v>0</v>
          </cell>
          <cell r="AA457">
            <v>0</v>
          </cell>
          <cell r="AD457">
            <v>0</v>
          </cell>
          <cell r="AE457">
            <v>0</v>
          </cell>
          <cell r="AF457">
            <v>20655</v>
          </cell>
          <cell r="AG457">
            <v>5.0999999999999997E-2</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3</v>
          </cell>
          <cell r="AY457" t="str">
            <v>Rent &amp; Expenses</v>
          </cell>
        </row>
        <row r="458">
          <cell r="O458" t="str">
            <v>N</v>
          </cell>
          <cell r="P458" t="str">
            <v>NNNPM</v>
          </cell>
          <cell r="Q458">
            <v>108</v>
          </cell>
          <cell r="S458">
            <v>5.07</v>
          </cell>
          <cell r="T458">
            <v>4.5599999999999996</v>
          </cell>
          <cell r="U458">
            <v>4.5599999999999996</v>
          </cell>
          <cell r="V458">
            <v>-0.10059999999999999</v>
          </cell>
          <cell r="W458">
            <v>1444</v>
          </cell>
          <cell r="X458">
            <v>0</v>
          </cell>
          <cell r="Y458">
            <v>0</v>
          </cell>
          <cell r="Z458">
            <v>0</v>
          </cell>
          <cell r="AA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3</v>
          </cell>
          <cell r="AY458" t="str">
            <v>Rent &amp; Expenses</v>
          </cell>
        </row>
        <row r="459">
          <cell r="O459" t="str">
            <v>R</v>
          </cell>
          <cell r="P459" t="str">
            <v>NNNPM</v>
          </cell>
          <cell r="Q459">
            <v>48</v>
          </cell>
          <cell r="S459">
            <v>4.21</v>
          </cell>
          <cell r="T459">
            <v>4.32</v>
          </cell>
          <cell r="U459">
            <v>4.32</v>
          </cell>
          <cell r="V459">
            <v>2.6100000000000002E-2</v>
          </cell>
          <cell r="W459">
            <v>6912</v>
          </cell>
          <cell r="X459">
            <v>1</v>
          </cell>
          <cell r="Y459">
            <v>19200</v>
          </cell>
          <cell r="Z459">
            <v>0</v>
          </cell>
          <cell r="AA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3</v>
          </cell>
          <cell r="AY459" t="str">
            <v>Rent &amp; Expenses</v>
          </cell>
        </row>
        <row r="460">
          <cell r="O460" t="str">
            <v>N</v>
          </cell>
          <cell r="P460" t="str">
            <v>NNNPM</v>
          </cell>
          <cell r="Q460">
            <v>48</v>
          </cell>
          <cell r="R460">
            <v>0</v>
          </cell>
          <cell r="S460">
            <v>2.97</v>
          </cell>
          <cell r="T460">
            <v>3.24</v>
          </cell>
          <cell r="U460">
            <v>3.24</v>
          </cell>
          <cell r="V460">
            <v>9.0899999999999995E-2</v>
          </cell>
          <cell r="W460">
            <v>3456</v>
          </cell>
          <cell r="X460">
            <v>1.5</v>
          </cell>
          <cell r="Y460">
            <v>19200</v>
          </cell>
          <cell r="Z460">
            <v>0</v>
          </cell>
          <cell r="AA460">
            <v>0</v>
          </cell>
          <cell r="AD460">
            <v>0</v>
          </cell>
          <cell r="AE460">
            <v>0</v>
          </cell>
          <cell r="AF460">
            <v>8129</v>
          </cell>
          <cell r="AG460">
            <v>4.9000000000000002E-2</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3</v>
          </cell>
          <cell r="AY460" t="str">
            <v>Rent &amp; Expenses</v>
          </cell>
        </row>
        <row r="461">
          <cell r="O461" t="str">
            <v>N</v>
          </cell>
          <cell r="P461" t="str">
            <v>NNNPM</v>
          </cell>
          <cell r="Q461">
            <v>36</v>
          </cell>
          <cell r="R461">
            <v>0</v>
          </cell>
          <cell r="S461">
            <v>0</v>
          </cell>
          <cell r="T461">
            <v>4.32</v>
          </cell>
          <cell r="U461">
            <v>4.32</v>
          </cell>
          <cell r="V461">
            <v>0</v>
          </cell>
          <cell r="W461">
            <v>8597</v>
          </cell>
          <cell r="X461">
            <v>0</v>
          </cell>
          <cell r="Y461">
            <v>0</v>
          </cell>
          <cell r="Z461">
            <v>4.5</v>
          </cell>
          <cell r="AA461">
            <v>107460</v>
          </cell>
          <cell r="AD461">
            <v>0</v>
          </cell>
          <cell r="AE461">
            <v>0</v>
          </cell>
          <cell r="AF461">
            <v>15165</v>
          </cell>
          <cell r="AG461">
            <v>4.9000000000000002E-2</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3</v>
          </cell>
          <cell r="AY461" t="str">
            <v>Rent &amp; Expenses</v>
          </cell>
        </row>
        <row r="462">
          <cell r="O462" t="str">
            <v>N</v>
          </cell>
          <cell r="P462" t="str">
            <v>NNN</v>
          </cell>
          <cell r="Q462">
            <v>152</v>
          </cell>
          <cell r="S462">
            <v>0</v>
          </cell>
          <cell r="T462">
            <v>4.76</v>
          </cell>
          <cell r="U462">
            <v>4.76</v>
          </cell>
          <cell r="V462">
            <v>0</v>
          </cell>
          <cell r="W462">
            <v>19468</v>
          </cell>
          <cell r="X462">
            <v>0</v>
          </cell>
          <cell r="Y462">
            <v>0</v>
          </cell>
          <cell r="Z462">
            <v>3</v>
          </cell>
          <cell r="AA462">
            <v>147240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3</v>
          </cell>
          <cell r="AY462" t="str">
            <v>Rent &amp; Expenses</v>
          </cell>
        </row>
        <row r="463">
          <cell r="O463" t="str">
            <v>N</v>
          </cell>
          <cell r="P463" t="str">
            <v>NNN</v>
          </cell>
          <cell r="Q463">
            <v>140</v>
          </cell>
          <cell r="S463">
            <v>0</v>
          </cell>
          <cell r="T463">
            <v>4.6500000000000004</v>
          </cell>
          <cell r="U463">
            <v>4.6500000000000004</v>
          </cell>
          <cell r="V463">
            <v>0</v>
          </cell>
          <cell r="W463">
            <v>19251</v>
          </cell>
          <cell r="X463">
            <v>0</v>
          </cell>
          <cell r="Y463">
            <v>0</v>
          </cell>
          <cell r="Z463">
            <v>3</v>
          </cell>
          <cell r="AA463">
            <v>149040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3</v>
          </cell>
          <cell r="AY463" t="str">
            <v>Rent &amp; Expenses</v>
          </cell>
        </row>
        <row r="464">
          <cell r="O464" t="str">
            <v>N</v>
          </cell>
          <cell r="P464" t="str">
            <v>Gross</v>
          </cell>
          <cell r="Q464">
            <v>3</v>
          </cell>
          <cell r="S464">
            <v>0</v>
          </cell>
          <cell r="T464">
            <v>3.73</v>
          </cell>
          <cell r="U464">
            <v>3.73</v>
          </cell>
          <cell r="V464">
            <v>0</v>
          </cell>
          <cell r="W464">
            <v>16785</v>
          </cell>
          <cell r="X464">
            <v>0</v>
          </cell>
          <cell r="Y464">
            <v>0</v>
          </cell>
          <cell r="Z464">
            <v>0</v>
          </cell>
          <cell r="AA464">
            <v>0</v>
          </cell>
          <cell r="AD464">
            <v>0</v>
          </cell>
          <cell r="AE464">
            <v>0</v>
          </cell>
          <cell r="AF464">
            <v>2518</v>
          </cell>
          <cell r="AG464">
            <v>0.05</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3</v>
          </cell>
          <cell r="AY464" t="str">
            <v>Rent &amp; Expenses</v>
          </cell>
        </row>
        <row r="465">
          <cell r="O465" t="str">
            <v>R</v>
          </cell>
          <cell r="P465" t="str">
            <v>NNNPM</v>
          </cell>
          <cell r="Q465">
            <v>60</v>
          </cell>
          <cell r="S465">
            <v>3.73</v>
          </cell>
          <cell r="T465">
            <v>3.73</v>
          </cell>
          <cell r="U465">
            <v>3.73</v>
          </cell>
          <cell r="V465">
            <v>0</v>
          </cell>
          <cell r="W465">
            <v>16785</v>
          </cell>
          <cell r="X465">
            <v>0</v>
          </cell>
          <cell r="Y465">
            <v>0</v>
          </cell>
          <cell r="Z465">
            <v>0</v>
          </cell>
          <cell r="AA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3</v>
          </cell>
          <cell r="AY465" t="str">
            <v>Rent &amp; Expenses</v>
          </cell>
        </row>
        <row r="466">
          <cell r="O466" t="str">
            <v>N</v>
          </cell>
          <cell r="P466" t="str">
            <v>NNNPM</v>
          </cell>
          <cell r="Q466">
            <v>12</v>
          </cell>
          <cell r="R466">
            <v>0</v>
          </cell>
          <cell r="S466">
            <v>2.96</v>
          </cell>
          <cell r="T466">
            <v>2.85</v>
          </cell>
          <cell r="U466">
            <v>2.85</v>
          </cell>
          <cell r="V466">
            <v>-3.7199999999999997E-2</v>
          </cell>
          <cell r="W466">
            <v>4560</v>
          </cell>
          <cell r="X466">
            <v>1.77</v>
          </cell>
          <cell r="Y466">
            <v>33984</v>
          </cell>
          <cell r="Z466">
            <v>0</v>
          </cell>
          <cell r="AA466">
            <v>0</v>
          </cell>
          <cell r="AD466">
            <v>0</v>
          </cell>
          <cell r="AE466">
            <v>0</v>
          </cell>
          <cell r="AF466">
            <v>3010</v>
          </cell>
          <cell r="AG466">
            <v>5.5E-2</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3</v>
          </cell>
          <cell r="AY466" t="str">
            <v>Rent &amp; Expenses</v>
          </cell>
        </row>
        <row r="467">
          <cell r="O467" t="str">
            <v>N</v>
          </cell>
          <cell r="P467" t="str">
            <v>NNNPM</v>
          </cell>
          <cell r="Q467">
            <v>12</v>
          </cell>
          <cell r="S467">
            <v>2.85</v>
          </cell>
          <cell r="T467">
            <v>2.85</v>
          </cell>
          <cell r="U467">
            <v>2.85</v>
          </cell>
          <cell r="V467">
            <v>0</v>
          </cell>
          <cell r="W467">
            <v>4560</v>
          </cell>
          <cell r="X467">
            <v>0</v>
          </cell>
          <cell r="Y467">
            <v>0</v>
          </cell>
          <cell r="Z467">
            <v>0</v>
          </cell>
          <cell r="AA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3</v>
          </cell>
          <cell r="AY467" t="str">
            <v>Rent &amp; Expenses</v>
          </cell>
        </row>
        <row r="468">
          <cell r="O468" t="str">
            <v>R</v>
          </cell>
          <cell r="P468" t="str">
            <v>NNNPM</v>
          </cell>
          <cell r="Q468">
            <v>60</v>
          </cell>
          <cell r="S468">
            <v>3.28</v>
          </cell>
          <cell r="T468">
            <v>3.3</v>
          </cell>
          <cell r="U468">
            <v>3.3</v>
          </cell>
          <cell r="V468">
            <v>6.1000000000000004E-3</v>
          </cell>
          <cell r="W468">
            <v>10560</v>
          </cell>
          <cell r="X468">
            <v>1</v>
          </cell>
          <cell r="Y468">
            <v>38400</v>
          </cell>
          <cell r="Z468">
            <v>0</v>
          </cell>
          <cell r="AA468">
            <v>0</v>
          </cell>
          <cell r="AD468">
            <v>0</v>
          </cell>
          <cell r="AE468">
            <v>0</v>
          </cell>
          <cell r="AF468">
            <v>19008</v>
          </cell>
          <cell r="AG468">
            <v>0.03</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3</v>
          </cell>
          <cell r="AY468" t="str">
            <v>Rent &amp; Expenses</v>
          </cell>
        </row>
        <row r="469">
          <cell r="O469" t="str">
            <v>R</v>
          </cell>
          <cell r="P469" t="str">
            <v>NNNPM</v>
          </cell>
          <cell r="Q469">
            <v>36</v>
          </cell>
          <cell r="S469">
            <v>5.04</v>
          </cell>
          <cell r="T469">
            <v>5.2</v>
          </cell>
          <cell r="U469">
            <v>5.2</v>
          </cell>
          <cell r="V469">
            <v>3.1699999999999999E-2</v>
          </cell>
          <cell r="W469">
            <v>2466</v>
          </cell>
          <cell r="X469">
            <v>1</v>
          </cell>
          <cell r="Y469">
            <v>5690</v>
          </cell>
          <cell r="Z469">
            <v>0</v>
          </cell>
          <cell r="AA469">
            <v>0</v>
          </cell>
          <cell r="AD469">
            <v>0</v>
          </cell>
          <cell r="AE469">
            <v>0</v>
          </cell>
          <cell r="AF469">
            <v>2219</v>
          </cell>
          <cell r="AG469">
            <v>2.5000000000000001E-2</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3</v>
          </cell>
          <cell r="AY469" t="str">
            <v>Rent &amp; Expenses</v>
          </cell>
        </row>
        <row r="470">
          <cell r="O470" t="str">
            <v>R</v>
          </cell>
          <cell r="P470" t="str">
            <v>NNNPM</v>
          </cell>
          <cell r="Q470">
            <v>24</v>
          </cell>
          <cell r="S470">
            <v>5.88</v>
          </cell>
          <cell r="T470">
            <v>6</v>
          </cell>
          <cell r="U470">
            <v>6</v>
          </cell>
          <cell r="V470">
            <v>2.0400000000000001E-2</v>
          </cell>
          <cell r="W470">
            <v>750</v>
          </cell>
          <cell r="X470">
            <v>0.75</v>
          </cell>
          <cell r="Y470">
            <v>1125</v>
          </cell>
          <cell r="Z470">
            <v>0</v>
          </cell>
          <cell r="AA470">
            <v>0</v>
          </cell>
          <cell r="AD470">
            <v>0</v>
          </cell>
          <cell r="AE470">
            <v>0</v>
          </cell>
          <cell r="AF470">
            <v>450</v>
          </cell>
          <cell r="AG470">
            <v>2.5000000000000001E-2</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3</v>
          </cell>
          <cell r="AY470" t="str">
            <v>Rent &amp; Expenses</v>
          </cell>
        </row>
        <row r="471">
          <cell r="O471" t="str">
            <v>N</v>
          </cell>
          <cell r="P471" t="str">
            <v>NNNPM</v>
          </cell>
          <cell r="Q471">
            <v>48</v>
          </cell>
          <cell r="R471">
            <v>0</v>
          </cell>
          <cell r="S471">
            <v>4.08</v>
          </cell>
          <cell r="T471">
            <v>4.08</v>
          </cell>
          <cell r="U471">
            <v>4.08</v>
          </cell>
          <cell r="V471">
            <v>0</v>
          </cell>
          <cell r="W471">
            <v>1428</v>
          </cell>
          <cell r="X471">
            <v>0</v>
          </cell>
          <cell r="Y471">
            <v>0</v>
          </cell>
          <cell r="Z471">
            <v>0</v>
          </cell>
          <cell r="AA471">
            <v>0</v>
          </cell>
          <cell r="AD471">
            <v>0</v>
          </cell>
          <cell r="AE471">
            <v>0</v>
          </cell>
          <cell r="AF471">
            <v>3359</v>
          </cell>
          <cell r="AG471">
            <v>4.9000000000000002E-2</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3</v>
          </cell>
          <cell r="AY471" t="str">
            <v>Rent &amp; Expenses</v>
          </cell>
        </row>
        <row r="472">
          <cell r="O472" t="str">
            <v>N</v>
          </cell>
          <cell r="P472" t="str">
            <v>NNNPM</v>
          </cell>
          <cell r="Q472">
            <v>24</v>
          </cell>
          <cell r="R472">
            <v>0</v>
          </cell>
          <cell r="S472">
            <v>4.4000000000000004</v>
          </cell>
          <cell r="T472">
            <v>4.5</v>
          </cell>
          <cell r="U472">
            <v>4.5</v>
          </cell>
          <cell r="V472">
            <v>2.2700000000000001E-2</v>
          </cell>
          <cell r="W472">
            <v>1313</v>
          </cell>
          <cell r="X472">
            <v>0.5</v>
          </cell>
          <cell r="Y472">
            <v>1750</v>
          </cell>
          <cell r="Z472">
            <v>0</v>
          </cell>
          <cell r="AA472">
            <v>0</v>
          </cell>
          <cell r="AD472">
            <v>0</v>
          </cell>
          <cell r="AE472">
            <v>0</v>
          </cell>
          <cell r="AF472">
            <v>788</v>
          </cell>
          <cell r="AG472">
            <v>2.5000000000000001E-2</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3</v>
          </cell>
          <cell r="AY472" t="str">
            <v>Rent &amp; Expenses</v>
          </cell>
        </row>
        <row r="473">
          <cell r="O473" t="str">
            <v>R</v>
          </cell>
          <cell r="P473" t="str">
            <v>NNNPM</v>
          </cell>
          <cell r="Q473">
            <v>12</v>
          </cell>
          <cell r="S473">
            <v>3.12</v>
          </cell>
          <cell r="T473">
            <v>3.12</v>
          </cell>
          <cell r="U473">
            <v>3.12</v>
          </cell>
          <cell r="V473">
            <v>0</v>
          </cell>
          <cell r="W473">
            <v>2171</v>
          </cell>
          <cell r="X473">
            <v>0.5</v>
          </cell>
          <cell r="Y473">
            <v>4175</v>
          </cell>
          <cell r="Z473">
            <v>0</v>
          </cell>
          <cell r="AA473">
            <v>0</v>
          </cell>
          <cell r="AD473">
            <v>0</v>
          </cell>
          <cell r="AE473">
            <v>0</v>
          </cell>
          <cell r="AF473">
            <v>1277</v>
          </cell>
          <cell r="AG473">
            <v>4.9000000000000002E-2</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3</v>
          </cell>
          <cell r="AY473" t="str">
            <v>Rent &amp; Expenses</v>
          </cell>
        </row>
        <row r="474">
          <cell r="O474" t="str">
            <v>R</v>
          </cell>
          <cell r="P474" t="str">
            <v>NNNPM</v>
          </cell>
          <cell r="Q474">
            <v>24</v>
          </cell>
          <cell r="S474">
            <v>3.74</v>
          </cell>
          <cell r="T474">
            <v>3.84</v>
          </cell>
          <cell r="U474">
            <v>3.84</v>
          </cell>
          <cell r="V474">
            <v>2.6700000000000002E-2</v>
          </cell>
          <cell r="W474">
            <v>1808</v>
          </cell>
          <cell r="X474">
            <v>0.5</v>
          </cell>
          <cell r="Y474">
            <v>2825</v>
          </cell>
          <cell r="Z474">
            <v>0</v>
          </cell>
          <cell r="AA474">
            <v>0</v>
          </cell>
          <cell r="AD474">
            <v>0</v>
          </cell>
          <cell r="AE474">
            <v>0</v>
          </cell>
          <cell r="AF474">
            <v>1085</v>
          </cell>
          <cell r="AG474">
            <v>2.5000000000000001E-2</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3</v>
          </cell>
          <cell r="AY474" t="str">
            <v>Rent &amp; Expenses</v>
          </cell>
        </row>
        <row r="475">
          <cell r="O475" t="str">
            <v>R</v>
          </cell>
          <cell r="P475" t="str">
            <v>NNNPM</v>
          </cell>
          <cell r="Q475">
            <v>24</v>
          </cell>
          <cell r="S475">
            <v>3.66</v>
          </cell>
          <cell r="T475">
            <v>3.6</v>
          </cell>
          <cell r="U475">
            <v>3.6</v>
          </cell>
          <cell r="V475">
            <v>-1.6400000000000001E-2</v>
          </cell>
          <cell r="W475">
            <v>1233</v>
          </cell>
          <cell r="X475">
            <v>1</v>
          </cell>
          <cell r="Y475">
            <v>4110</v>
          </cell>
          <cell r="Z475">
            <v>0</v>
          </cell>
          <cell r="AA475">
            <v>0</v>
          </cell>
          <cell r="AD475">
            <v>0</v>
          </cell>
          <cell r="AE475">
            <v>0</v>
          </cell>
          <cell r="AF475">
            <v>740</v>
          </cell>
          <cell r="AG475">
            <v>2.5000000000000001E-2</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3</v>
          </cell>
          <cell r="AY475" t="str">
            <v>Rent &amp; Expenses</v>
          </cell>
        </row>
        <row r="476">
          <cell r="O476" t="str">
            <v>R</v>
          </cell>
          <cell r="P476" t="str">
            <v>NNNPM</v>
          </cell>
          <cell r="Q476">
            <v>36</v>
          </cell>
          <cell r="S476">
            <v>3.94</v>
          </cell>
          <cell r="T476">
            <v>4.0199999999999996</v>
          </cell>
          <cell r="U476">
            <v>4.0199999999999996</v>
          </cell>
          <cell r="V476">
            <v>2.0299999999999999E-2</v>
          </cell>
          <cell r="W476">
            <v>3518</v>
          </cell>
          <cell r="X476">
            <v>0.5</v>
          </cell>
          <cell r="Y476">
            <v>5250</v>
          </cell>
          <cell r="Z476">
            <v>0</v>
          </cell>
          <cell r="AA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3</v>
          </cell>
          <cell r="AY476" t="str">
            <v>Rent &amp; Expenses</v>
          </cell>
        </row>
        <row r="477">
          <cell r="O477" t="str">
            <v>N</v>
          </cell>
          <cell r="P477" t="str">
            <v>NNNPM</v>
          </cell>
          <cell r="Q477">
            <v>60</v>
          </cell>
          <cell r="S477">
            <v>3.68</v>
          </cell>
          <cell r="T477">
            <v>3.72</v>
          </cell>
          <cell r="U477">
            <v>3.72</v>
          </cell>
          <cell r="V477">
            <v>1.09E-2</v>
          </cell>
          <cell r="W477">
            <v>2604</v>
          </cell>
          <cell r="X477">
            <v>1.5</v>
          </cell>
          <cell r="Y477">
            <v>12600</v>
          </cell>
          <cell r="Z477">
            <v>0</v>
          </cell>
          <cell r="AA477">
            <v>0</v>
          </cell>
          <cell r="AD477">
            <v>0</v>
          </cell>
          <cell r="AE477">
            <v>0</v>
          </cell>
          <cell r="AF477">
            <v>7656</v>
          </cell>
          <cell r="AG477">
            <v>4.9000000000000002E-2</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3</v>
          </cell>
          <cell r="AY477" t="str">
            <v>Rent &amp; Expenses</v>
          </cell>
        </row>
        <row r="478">
          <cell r="O478" t="str">
            <v>R</v>
          </cell>
          <cell r="P478" t="str">
            <v>NNNPM</v>
          </cell>
          <cell r="Q478">
            <v>60</v>
          </cell>
          <cell r="S478">
            <v>4.1500000000000004</v>
          </cell>
          <cell r="T478">
            <v>4.2</v>
          </cell>
          <cell r="U478">
            <v>4.2</v>
          </cell>
          <cell r="V478">
            <v>1.2E-2</v>
          </cell>
          <cell r="W478">
            <v>4410</v>
          </cell>
          <cell r="X478">
            <v>1</v>
          </cell>
          <cell r="Y478">
            <v>12600</v>
          </cell>
          <cell r="Z478">
            <v>0</v>
          </cell>
          <cell r="AA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3</v>
          </cell>
          <cell r="AY478" t="str">
            <v>Rent &amp; Expenses</v>
          </cell>
        </row>
        <row r="479">
          <cell r="O479" t="str">
            <v>N</v>
          </cell>
          <cell r="P479" t="str">
            <v>NNNPM</v>
          </cell>
          <cell r="Q479">
            <v>48</v>
          </cell>
          <cell r="R479">
            <v>0</v>
          </cell>
          <cell r="S479">
            <v>3.6</v>
          </cell>
          <cell r="T479">
            <v>3.72</v>
          </cell>
          <cell r="U479">
            <v>3.72</v>
          </cell>
          <cell r="V479">
            <v>3.3300000000000003E-2</v>
          </cell>
          <cell r="W479">
            <v>4557</v>
          </cell>
          <cell r="X479">
            <v>1</v>
          </cell>
          <cell r="Y479">
            <v>14700</v>
          </cell>
          <cell r="Z479">
            <v>0</v>
          </cell>
          <cell r="AA479">
            <v>0</v>
          </cell>
          <cell r="AD479">
            <v>0</v>
          </cell>
          <cell r="AE479">
            <v>0</v>
          </cell>
          <cell r="AF479">
            <v>10718</v>
          </cell>
          <cell r="AG479">
            <v>4.9000000000000002E-2</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3</v>
          </cell>
          <cell r="AY479" t="str">
            <v>Rent &amp; Expenses</v>
          </cell>
        </row>
        <row r="480">
          <cell r="O480" t="str">
            <v>R</v>
          </cell>
          <cell r="P480" t="str">
            <v>NNNPM</v>
          </cell>
          <cell r="Q480">
            <v>36</v>
          </cell>
          <cell r="S480">
            <v>3.64</v>
          </cell>
          <cell r="T480">
            <v>3.78</v>
          </cell>
          <cell r="U480">
            <v>3.78</v>
          </cell>
          <cell r="V480">
            <v>3.85E-2</v>
          </cell>
          <cell r="W480">
            <v>1973</v>
          </cell>
          <cell r="X480">
            <v>0.5</v>
          </cell>
          <cell r="Y480">
            <v>3132</v>
          </cell>
          <cell r="Z480">
            <v>0</v>
          </cell>
          <cell r="AA480">
            <v>0</v>
          </cell>
          <cell r="AD480">
            <v>0</v>
          </cell>
          <cell r="AE480">
            <v>0</v>
          </cell>
          <cell r="AF480">
            <v>1776</v>
          </cell>
          <cell r="AG480">
            <v>2.5000000000000001E-2</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3</v>
          </cell>
          <cell r="AY480" t="str">
            <v>Rent &amp; Expenses</v>
          </cell>
        </row>
        <row r="481">
          <cell r="O481" t="str">
            <v>N</v>
          </cell>
          <cell r="P481" t="str">
            <v>NNNPM</v>
          </cell>
          <cell r="Q481">
            <v>36</v>
          </cell>
          <cell r="S481">
            <v>3.45</v>
          </cell>
          <cell r="T481">
            <v>3.36</v>
          </cell>
          <cell r="U481">
            <v>3.36</v>
          </cell>
          <cell r="V481">
            <v>-2.6100000000000002E-2</v>
          </cell>
          <cell r="W481">
            <v>25088</v>
          </cell>
          <cell r="X481">
            <v>1</v>
          </cell>
          <cell r="Y481">
            <v>89600</v>
          </cell>
          <cell r="AA481">
            <v>0</v>
          </cell>
          <cell r="AD481">
            <v>0</v>
          </cell>
          <cell r="AE481">
            <v>0</v>
          </cell>
          <cell r="AF481">
            <v>36127</v>
          </cell>
          <cell r="AG481">
            <v>0.04</v>
          </cell>
          <cell r="AH481">
            <v>18063</v>
          </cell>
          <cell r="AI481">
            <v>0.02</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3</v>
          </cell>
          <cell r="AY481" t="str">
            <v>Rent &amp; Expenses</v>
          </cell>
        </row>
        <row r="482">
          <cell r="O482" t="str">
            <v>N</v>
          </cell>
          <cell r="P482" t="str">
            <v>NNNPM</v>
          </cell>
          <cell r="Q482">
            <v>48</v>
          </cell>
          <cell r="S482">
            <v>3.45</v>
          </cell>
          <cell r="T482">
            <v>3.36</v>
          </cell>
          <cell r="U482">
            <v>3.36</v>
          </cell>
          <cell r="V482">
            <v>-2.6100000000000002E-2</v>
          </cell>
          <cell r="W482">
            <v>32256</v>
          </cell>
          <cell r="X482">
            <v>1</v>
          </cell>
          <cell r="Y482">
            <v>115200</v>
          </cell>
          <cell r="AA482">
            <v>0</v>
          </cell>
          <cell r="AD482">
            <v>0</v>
          </cell>
          <cell r="AE482">
            <v>0</v>
          </cell>
          <cell r="AF482">
            <v>61932</v>
          </cell>
          <cell r="AG482">
            <v>0.04</v>
          </cell>
          <cell r="AH482">
            <v>30966</v>
          </cell>
          <cell r="AI482">
            <v>0.02</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3</v>
          </cell>
          <cell r="AY482" t="str">
            <v>Rent &amp; Expenses</v>
          </cell>
        </row>
        <row r="483">
          <cell r="O483" t="str">
            <v>R</v>
          </cell>
          <cell r="P483" t="str">
            <v>NNNPM</v>
          </cell>
          <cell r="Q483">
            <v>24</v>
          </cell>
          <cell r="S483">
            <v>4.0199999999999996</v>
          </cell>
          <cell r="T483">
            <v>4.0199999999999996</v>
          </cell>
          <cell r="U483">
            <v>4.0199999999999996</v>
          </cell>
          <cell r="V483">
            <v>0</v>
          </cell>
          <cell r="W483">
            <v>5360</v>
          </cell>
          <cell r="X483">
            <v>0.5</v>
          </cell>
          <cell r="Y483">
            <v>8000</v>
          </cell>
          <cell r="Z483">
            <v>0</v>
          </cell>
          <cell r="AA483">
            <v>0</v>
          </cell>
          <cell r="AD483">
            <v>0</v>
          </cell>
          <cell r="AE483">
            <v>0</v>
          </cell>
          <cell r="AF483">
            <v>3216</v>
          </cell>
          <cell r="AG483">
            <v>2.5000000000000001E-2</v>
          </cell>
          <cell r="AH483">
            <v>1930</v>
          </cell>
          <cell r="AI483">
            <v>1.4999999999999999E-2</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3</v>
          </cell>
          <cell r="AY483" t="str">
            <v>Rent &amp; Expenses</v>
          </cell>
        </row>
        <row r="484">
          <cell r="O484" t="str">
            <v>N</v>
          </cell>
          <cell r="P484" t="str">
            <v>NNNPM</v>
          </cell>
          <cell r="Q484">
            <v>36</v>
          </cell>
          <cell r="S484">
            <v>4.0199999999999996</v>
          </cell>
          <cell r="T484">
            <v>4.0199999999999996</v>
          </cell>
          <cell r="U484">
            <v>4.0199999999999996</v>
          </cell>
          <cell r="V484">
            <v>0</v>
          </cell>
          <cell r="W484">
            <v>5360</v>
          </cell>
          <cell r="X484">
            <v>0.5</v>
          </cell>
          <cell r="Y484">
            <v>8000</v>
          </cell>
          <cell r="Z484">
            <v>0</v>
          </cell>
          <cell r="AA484">
            <v>0</v>
          </cell>
          <cell r="AD484">
            <v>0</v>
          </cell>
          <cell r="AE484">
            <v>0</v>
          </cell>
          <cell r="AF484">
            <v>4824</v>
          </cell>
          <cell r="AG484">
            <v>2.5000000000000001E-2</v>
          </cell>
          <cell r="AH484">
            <v>2894</v>
          </cell>
          <cell r="AI484">
            <v>1.4999999999999999E-2</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3</v>
          </cell>
          <cell r="AY484" t="str">
            <v>Rent &amp; Expenses</v>
          </cell>
        </row>
        <row r="485">
          <cell r="O485" t="str">
            <v>R</v>
          </cell>
          <cell r="P485" t="str">
            <v>NNNPM</v>
          </cell>
          <cell r="Q485">
            <v>36</v>
          </cell>
          <cell r="S485">
            <v>4.3499999999999996</v>
          </cell>
          <cell r="T485">
            <v>4.2</v>
          </cell>
          <cell r="U485">
            <v>4.2</v>
          </cell>
          <cell r="V485">
            <v>-3.4500000000000003E-2</v>
          </cell>
          <cell r="W485">
            <v>11200</v>
          </cell>
          <cell r="X485">
            <v>0.5</v>
          </cell>
          <cell r="Y485">
            <v>16000</v>
          </cell>
          <cell r="Z485">
            <v>0</v>
          </cell>
          <cell r="AA485">
            <v>0</v>
          </cell>
          <cell r="AD485">
            <v>0</v>
          </cell>
          <cell r="AE485">
            <v>0</v>
          </cell>
          <cell r="AF485">
            <v>10080</v>
          </cell>
          <cell r="AG485">
            <v>2.5000000000000001E-2</v>
          </cell>
          <cell r="AH485">
            <v>6048</v>
          </cell>
          <cell r="AI485">
            <v>1.4999999999999999E-2</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3</v>
          </cell>
          <cell r="AY485" t="str">
            <v>Rent &amp; Expenses</v>
          </cell>
        </row>
        <row r="486">
          <cell r="O486" t="str">
            <v>R</v>
          </cell>
          <cell r="P486" t="str">
            <v>Gross</v>
          </cell>
          <cell r="Q486">
            <v>48</v>
          </cell>
          <cell r="S486">
            <v>3.36</v>
          </cell>
          <cell r="T486">
            <v>3.36</v>
          </cell>
          <cell r="U486">
            <v>1.8</v>
          </cell>
          <cell r="V486">
            <v>-0.46429999999999999</v>
          </cell>
          <cell r="W486">
            <v>5292</v>
          </cell>
          <cell r="X486">
            <v>0.5</v>
          </cell>
          <cell r="Y486">
            <v>9450</v>
          </cell>
          <cell r="Z486">
            <v>0</v>
          </cell>
          <cell r="AA486">
            <v>0</v>
          </cell>
          <cell r="AD486">
            <v>0</v>
          </cell>
          <cell r="AE486">
            <v>0</v>
          </cell>
          <cell r="AF486">
            <v>6350</v>
          </cell>
          <cell r="AG486">
            <v>2.5000000000000001E-2</v>
          </cell>
          <cell r="AH486">
            <v>0</v>
          </cell>
          <cell r="AI486">
            <v>0</v>
          </cell>
          <cell r="AJ486">
            <v>0.97</v>
          </cell>
          <cell r="AK486">
            <v>0.05</v>
          </cell>
          <cell r="AL486">
            <v>0.38</v>
          </cell>
          <cell r="AM486">
            <v>0</v>
          </cell>
          <cell r="AN486">
            <v>0</v>
          </cell>
          <cell r="AO486">
            <v>0.16</v>
          </cell>
          <cell r="AP486">
            <v>0</v>
          </cell>
          <cell r="AQ486">
            <v>0</v>
          </cell>
          <cell r="AR486">
            <v>0</v>
          </cell>
          <cell r="AS486">
            <v>0</v>
          </cell>
          <cell r="AT486">
            <v>0</v>
          </cell>
          <cell r="AU486">
            <v>0</v>
          </cell>
          <cell r="AV486">
            <v>0</v>
          </cell>
          <cell r="AW486">
            <v>0</v>
          </cell>
          <cell r="AX486">
            <v>3</v>
          </cell>
          <cell r="AY486" t="str">
            <v>Rent &amp; Expenses</v>
          </cell>
        </row>
        <row r="487">
          <cell r="O487" t="str">
            <v>R</v>
          </cell>
          <cell r="P487" t="str">
            <v>NNNPM</v>
          </cell>
          <cell r="Q487">
            <v>36</v>
          </cell>
          <cell r="S487">
            <v>2.89</v>
          </cell>
          <cell r="T487">
            <v>2.96</v>
          </cell>
          <cell r="U487">
            <v>2.96</v>
          </cell>
          <cell r="V487">
            <v>2.4199999999999999E-2</v>
          </cell>
          <cell r="W487">
            <v>6469</v>
          </cell>
          <cell r="X487">
            <v>1</v>
          </cell>
          <cell r="Y487">
            <v>26227</v>
          </cell>
          <cell r="Z487">
            <v>0</v>
          </cell>
          <cell r="AA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3</v>
          </cell>
          <cell r="AY487" t="str">
            <v>Rent &amp; Expenses</v>
          </cell>
        </row>
        <row r="488">
          <cell r="O488" t="str">
            <v>R</v>
          </cell>
          <cell r="P488" t="str">
            <v>NNNPM</v>
          </cell>
          <cell r="Q488">
            <v>35</v>
          </cell>
          <cell r="S488">
            <v>1.96</v>
          </cell>
          <cell r="T488">
            <v>1.96</v>
          </cell>
          <cell r="U488">
            <v>1.96</v>
          </cell>
          <cell r="V488">
            <v>0</v>
          </cell>
          <cell r="W488">
            <v>5227</v>
          </cell>
          <cell r="X488">
            <v>0</v>
          </cell>
          <cell r="Y488">
            <v>0</v>
          </cell>
          <cell r="Z488">
            <v>0</v>
          </cell>
          <cell r="AA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3</v>
          </cell>
          <cell r="AY488" t="str">
            <v>Rent &amp; Expenses</v>
          </cell>
        </row>
        <row r="489">
          <cell r="O489" t="str">
            <v>N</v>
          </cell>
          <cell r="P489" t="str">
            <v>NNNPM</v>
          </cell>
          <cell r="Q489">
            <v>30</v>
          </cell>
          <cell r="S489">
            <v>0.51</v>
          </cell>
          <cell r="T489">
            <v>2</v>
          </cell>
          <cell r="U489">
            <v>2</v>
          </cell>
          <cell r="V489">
            <v>2.9216000000000002</v>
          </cell>
          <cell r="W489">
            <v>2113</v>
          </cell>
          <cell r="X489">
            <v>0.16</v>
          </cell>
          <cell r="Y489">
            <v>2029</v>
          </cell>
          <cell r="Z489">
            <v>0</v>
          </cell>
          <cell r="AA489">
            <v>0</v>
          </cell>
          <cell r="AD489">
            <v>0</v>
          </cell>
          <cell r="AE489">
            <v>0</v>
          </cell>
          <cell r="AF489">
            <v>3677</v>
          </cell>
          <cell r="AG489">
            <v>5.8000000000000003E-2</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3</v>
          </cell>
          <cell r="AY489" t="str">
            <v>Rent &amp; Expenses</v>
          </cell>
        </row>
        <row r="490">
          <cell r="O490" t="str">
            <v>R</v>
          </cell>
          <cell r="P490" t="str">
            <v>NNNPM</v>
          </cell>
          <cell r="Q490">
            <v>36</v>
          </cell>
          <cell r="S490">
            <v>3.6</v>
          </cell>
          <cell r="T490">
            <v>3.72</v>
          </cell>
          <cell r="U490">
            <v>3.72</v>
          </cell>
          <cell r="V490">
            <v>3.3300000000000003E-2</v>
          </cell>
          <cell r="W490">
            <v>3852</v>
          </cell>
          <cell r="X490">
            <v>1</v>
          </cell>
          <cell r="Y490">
            <v>12425</v>
          </cell>
          <cell r="Z490">
            <v>0</v>
          </cell>
          <cell r="AA490">
            <v>0</v>
          </cell>
          <cell r="AD490">
            <v>0</v>
          </cell>
          <cell r="AE490">
            <v>0</v>
          </cell>
          <cell r="AF490">
            <v>6794</v>
          </cell>
          <cell r="AG490">
            <v>4.9000000000000002E-2</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3</v>
          </cell>
          <cell r="AY490" t="str">
            <v>Rent &amp; Expenses</v>
          </cell>
        </row>
        <row r="491">
          <cell r="O491" t="str">
            <v>R</v>
          </cell>
          <cell r="P491" t="str">
            <v>NNNPM</v>
          </cell>
          <cell r="Q491">
            <v>36</v>
          </cell>
          <cell r="S491">
            <v>2.99</v>
          </cell>
          <cell r="T491">
            <v>2.88</v>
          </cell>
          <cell r="U491">
            <v>2.88</v>
          </cell>
          <cell r="V491">
            <v>-3.6799999999999999E-2</v>
          </cell>
          <cell r="W491">
            <v>5376</v>
          </cell>
          <cell r="X491">
            <v>1.5</v>
          </cell>
          <cell r="Y491">
            <v>33600</v>
          </cell>
          <cell r="Z491">
            <v>0</v>
          </cell>
          <cell r="AA491">
            <v>0</v>
          </cell>
          <cell r="AD491">
            <v>0</v>
          </cell>
          <cell r="AE491">
            <v>0</v>
          </cell>
          <cell r="AF491">
            <v>9483</v>
          </cell>
          <cell r="AG491">
            <v>4.9000000000000002E-2</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3</v>
          </cell>
          <cell r="AY491" t="str">
            <v>Rent &amp; Expenses</v>
          </cell>
        </row>
        <row r="492">
          <cell r="O492" t="str">
            <v>R</v>
          </cell>
          <cell r="P492" t="str">
            <v>NNNPM</v>
          </cell>
          <cell r="Q492">
            <v>111</v>
          </cell>
          <cell r="S492">
            <v>2.84</v>
          </cell>
          <cell r="T492">
            <v>2.84</v>
          </cell>
          <cell r="U492">
            <v>2.84</v>
          </cell>
          <cell r="V492">
            <v>0</v>
          </cell>
          <cell r="W492">
            <v>4629</v>
          </cell>
          <cell r="X492">
            <v>0</v>
          </cell>
          <cell r="Y492">
            <v>0</v>
          </cell>
          <cell r="Z492">
            <v>0</v>
          </cell>
          <cell r="AA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3</v>
          </cell>
          <cell r="AY492" t="str">
            <v>Rent &amp; Expenses</v>
          </cell>
        </row>
        <row r="493">
          <cell r="O493" t="str">
            <v>N</v>
          </cell>
          <cell r="P493" t="str">
            <v>NNNPM</v>
          </cell>
          <cell r="Q493">
            <v>111</v>
          </cell>
          <cell r="S493">
            <v>3.07</v>
          </cell>
          <cell r="T493">
            <v>3.5</v>
          </cell>
          <cell r="U493">
            <v>3.5</v>
          </cell>
          <cell r="V493">
            <v>0.1401</v>
          </cell>
          <cell r="W493">
            <v>1933</v>
          </cell>
          <cell r="X493">
            <v>1.8</v>
          </cell>
          <cell r="Y493">
            <v>11927</v>
          </cell>
          <cell r="Z493">
            <v>0</v>
          </cell>
          <cell r="AA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3</v>
          </cell>
          <cell r="AY493" t="str">
            <v>Rent &amp; Expenses</v>
          </cell>
        </row>
        <row r="494">
          <cell r="O494" t="str">
            <v>N</v>
          </cell>
          <cell r="P494" t="str">
            <v>NNNPM</v>
          </cell>
          <cell r="Q494">
            <v>48</v>
          </cell>
          <cell r="S494">
            <v>3</v>
          </cell>
          <cell r="T494">
            <v>2.88</v>
          </cell>
          <cell r="U494">
            <v>2.88</v>
          </cell>
          <cell r="V494">
            <v>-0.04</v>
          </cell>
          <cell r="W494">
            <v>14866</v>
          </cell>
          <cell r="X494">
            <v>1</v>
          </cell>
          <cell r="Y494">
            <v>61940</v>
          </cell>
          <cell r="Z494">
            <v>0</v>
          </cell>
          <cell r="AA494">
            <v>0</v>
          </cell>
          <cell r="AD494">
            <v>0</v>
          </cell>
          <cell r="AE494">
            <v>0</v>
          </cell>
          <cell r="AF494">
            <v>34964</v>
          </cell>
          <cell r="AG494">
            <v>4.9000000000000002E-2</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3</v>
          </cell>
          <cell r="AY494" t="str">
            <v>Rent &amp; Expenses</v>
          </cell>
        </row>
        <row r="495">
          <cell r="O495" t="str">
            <v>R</v>
          </cell>
          <cell r="P495" t="str">
            <v>NNNPM</v>
          </cell>
          <cell r="Q495">
            <v>36</v>
          </cell>
          <cell r="S495">
            <v>3.09</v>
          </cell>
          <cell r="T495">
            <v>3.12</v>
          </cell>
          <cell r="U495">
            <v>3.12</v>
          </cell>
          <cell r="V495">
            <v>9.7000000000000003E-3</v>
          </cell>
          <cell r="W495">
            <v>3329</v>
          </cell>
          <cell r="X495">
            <v>1</v>
          </cell>
          <cell r="Y495">
            <v>12804</v>
          </cell>
          <cell r="Z495">
            <v>0</v>
          </cell>
          <cell r="AA495">
            <v>0</v>
          </cell>
          <cell r="AD495">
            <v>0</v>
          </cell>
          <cell r="AE495">
            <v>0</v>
          </cell>
          <cell r="AF495">
            <v>5872</v>
          </cell>
          <cell r="AG495">
            <v>4.9000000000000002E-2</v>
          </cell>
          <cell r="AH495">
            <v>2996</v>
          </cell>
          <cell r="AI495">
            <v>2.5000000000000001E-2</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3</v>
          </cell>
          <cell r="AY495" t="str">
            <v>Rent &amp; Expenses</v>
          </cell>
        </row>
        <row r="496">
          <cell r="O496" t="str">
            <v>R</v>
          </cell>
          <cell r="P496" t="str">
            <v>NNNPM</v>
          </cell>
          <cell r="Q496">
            <v>36</v>
          </cell>
          <cell r="S496">
            <v>3.21</v>
          </cell>
          <cell r="T496">
            <v>3.36</v>
          </cell>
          <cell r="U496">
            <v>3.36</v>
          </cell>
          <cell r="V496">
            <v>4.6699999999999998E-2</v>
          </cell>
          <cell r="W496">
            <v>3429</v>
          </cell>
          <cell r="X496">
            <v>1</v>
          </cell>
          <cell r="Y496">
            <v>12246</v>
          </cell>
          <cell r="Z496">
            <v>0</v>
          </cell>
          <cell r="AA496">
            <v>0</v>
          </cell>
          <cell r="AD496">
            <v>0</v>
          </cell>
          <cell r="AE496">
            <v>0</v>
          </cell>
          <cell r="AF496">
            <v>3086</v>
          </cell>
          <cell r="AG496">
            <v>2.5000000000000001E-2</v>
          </cell>
          <cell r="AH496">
            <v>1852</v>
          </cell>
          <cell r="AI496">
            <v>1.4999999999999999E-2</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3</v>
          </cell>
          <cell r="AY496" t="str">
            <v>Rent &amp; Expenses</v>
          </cell>
        </row>
        <row r="497">
          <cell r="O497" t="str">
            <v>R</v>
          </cell>
          <cell r="P497" t="str">
            <v>NNNPM</v>
          </cell>
          <cell r="Q497">
            <v>36</v>
          </cell>
          <cell r="S497">
            <v>3.27</v>
          </cell>
          <cell r="T497">
            <v>3.24</v>
          </cell>
          <cell r="U497">
            <v>3.24</v>
          </cell>
          <cell r="V497">
            <v>-9.1999999999999998E-3</v>
          </cell>
          <cell r="W497">
            <v>5549</v>
          </cell>
          <cell r="X497">
            <v>1</v>
          </cell>
          <cell r="Y497">
            <v>20550</v>
          </cell>
          <cell r="Z497">
            <v>0</v>
          </cell>
          <cell r="AA497">
            <v>0</v>
          </cell>
          <cell r="AD497">
            <v>0</v>
          </cell>
          <cell r="AE497">
            <v>0</v>
          </cell>
          <cell r="AF497">
            <v>4994</v>
          </cell>
          <cell r="AG497">
            <v>2.5000000000000001E-2</v>
          </cell>
          <cell r="AH497">
            <v>2996</v>
          </cell>
          <cell r="AI497">
            <v>1.4999999999999999E-2</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3</v>
          </cell>
          <cell r="AY497" t="str">
            <v>Rent &amp; Expenses</v>
          </cell>
        </row>
        <row r="498">
          <cell r="O498" t="str">
            <v>R</v>
          </cell>
          <cell r="P498" t="str">
            <v>NNNPM</v>
          </cell>
          <cell r="Q498">
            <v>36</v>
          </cell>
          <cell r="S498">
            <v>3.76</v>
          </cell>
          <cell r="T498">
            <v>3.76</v>
          </cell>
          <cell r="U498">
            <v>3.76</v>
          </cell>
          <cell r="V498">
            <v>0</v>
          </cell>
          <cell r="W498">
            <v>2585</v>
          </cell>
          <cell r="X498">
            <v>0.5</v>
          </cell>
          <cell r="Y498">
            <v>4125</v>
          </cell>
          <cell r="Z498">
            <v>0</v>
          </cell>
          <cell r="AA498">
            <v>0</v>
          </cell>
          <cell r="AD498">
            <v>0</v>
          </cell>
          <cell r="AE498">
            <v>0</v>
          </cell>
          <cell r="AF498">
            <v>2327</v>
          </cell>
          <cell r="AG498">
            <v>2.5000000000000001E-2</v>
          </cell>
          <cell r="AH498">
            <v>1396</v>
          </cell>
          <cell r="AI498">
            <v>1.4999999999999999E-2</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2.5</v>
          </cell>
          <cell r="AY498" t="str">
            <v>Rent &amp; Expenses</v>
          </cell>
        </row>
        <row r="499">
          <cell r="O499" t="str">
            <v>N</v>
          </cell>
          <cell r="P499" t="str">
            <v>NNNPM</v>
          </cell>
          <cell r="Q499">
            <v>36</v>
          </cell>
          <cell r="S499">
            <v>0</v>
          </cell>
          <cell r="T499">
            <v>3.48</v>
          </cell>
          <cell r="U499">
            <v>3.48</v>
          </cell>
          <cell r="V499">
            <v>0</v>
          </cell>
          <cell r="W499">
            <v>4712</v>
          </cell>
          <cell r="X499">
            <v>0.5</v>
          </cell>
          <cell r="Y499">
            <v>8124</v>
          </cell>
          <cell r="Z499">
            <v>0</v>
          </cell>
          <cell r="AA499">
            <v>0</v>
          </cell>
          <cell r="AD499">
            <v>0</v>
          </cell>
          <cell r="AE499">
            <v>0</v>
          </cell>
          <cell r="AF499">
            <v>8311</v>
          </cell>
          <cell r="AG499">
            <v>4.9000000000000002E-2</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3</v>
          </cell>
          <cell r="AY499" t="str">
            <v>Rent &amp; Expenses</v>
          </cell>
        </row>
        <row r="500">
          <cell r="O500" t="str">
            <v>N</v>
          </cell>
          <cell r="P500" t="str">
            <v>NNNPM</v>
          </cell>
          <cell r="Q500">
            <v>36</v>
          </cell>
          <cell r="S500">
            <v>0</v>
          </cell>
          <cell r="T500">
            <v>3.48</v>
          </cell>
          <cell r="U500">
            <v>3.48</v>
          </cell>
          <cell r="V500">
            <v>0</v>
          </cell>
          <cell r="W500">
            <v>1553</v>
          </cell>
          <cell r="X500">
            <v>1</v>
          </cell>
          <cell r="Y500">
            <v>5355</v>
          </cell>
          <cell r="Z500">
            <v>0</v>
          </cell>
          <cell r="AA500">
            <v>0</v>
          </cell>
          <cell r="AD500">
            <v>0</v>
          </cell>
          <cell r="AE500">
            <v>0</v>
          </cell>
          <cell r="AF500">
            <v>2739</v>
          </cell>
          <cell r="AG500">
            <v>4.9000000000000002E-2</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3</v>
          </cell>
          <cell r="AY500" t="str">
            <v>Rent &amp; Expenses</v>
          </cell>
        </row>
        <row r="501">
          <cell r="O501" t="str">
            <v>N</v>
          </cell>
          <cell r="P501" t="str">
            <v>NNNPM</v>
          </cell>
          <cell r="Q501">
            <v>39</v>
          </cell>
          <cell r="R501">
            <v>0</v>
          </cell>
          <cell r="S501">
            <v>3.63</v>
          </cell>
          <cell r="T501">
            <v>2.54</v>
          </cell>
          <cell r="U501">
            <v>2.54</v>
          </cell>
          <cell r="V501">
            <v>-0.30030000000000001</v>
          </cell>
          <cell r="W501">
            <v>2064</v>
          </cell>
          <cell r="X501">
            <v>1</v>
          </cell>
          <cell r="Y501">
            <v>9750</v>
          </cell>
          <cell r="Z501">
            <v>0</v>
          </cell>
          <cell r="AA501">
            <v>0</v>
          </cell>
          <cell r="AD501">
            <v>0</v>
          </cell>
          <cell r="AE501">
            <v>0</v>
          </cell>
          <cell r="AF501">
            <v>4427</v>
          </cell>
          <cell r="AG501">
            <v>5.5E-2</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3</v>
          </cell>
          <cell r="AY501" t="str">
            <v>Rent &amp; Expenses</v>
          </cell>
        </row>
        <row r="502">
          <cell r="O502" t="str">
            <v>N</v>
          </cell>
          <cell r="P502" t="str">
            <v>NNNPM</v>
          </cell>
          <cell r="Q502">
            <v>24</v>
          </cell>
          <cell r="S502">
            <v>3.63</v>
          </cell>
          <cell r="T502">
            <v>2.74</v>
          </cell>
          <cell r="U502">
            <v>2.74</v>
          </cell>
          <cell r="V502">
            <v>-0.2452</v>
          </cell>
          <cell r="W502">
            <v>2226</v>
          </cell>
          <cell r="X502">
            <v>1</v>
          </cell>
          <cell r="Y502">
            <v>9750</v>
          </cell>
          <cell r="Z502">
            <v>0</v>
          </cell>
          <cell r="AA502">
            <v>0</v>
          </cell>
          <cell r="AD502">
            <v>0</v>
          </cell>
          <cell r="AE502">
            <v>0</v>
          </cell>
          <cell r="AF502">
            <v>1443</v>
          </cell>
          <cell r="AG502">
            <v>2.7E-2</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3</v>
          </cell>
          <cell r="AY502" t="str">
            <v>Rent &amp; Expenses</v>
          </cell>
        </row>
        <row r="503">
          <cell r="O503" t="str">
            <v>N</v>
          </cell>
          <cell r="P503" t="str">
            <v>NNNPM</v>
          </cell>
          <cell r="Q503">
            <v>12</v>
          </cell>
          <cell r="S503">
            <v>3.63</v>
          </cell>
          <cell r="T503">
            <v>2.75</v>
          </cell>
          <cell r="U503">
            <v>2.75</v>
          </cell>
          <cell r="V503">
            <v>-0.2424</v>
          </cell>
          <cell r="W503">
            <v>2234</v>
          </cell>
          <cell r="X503">
            <v>1</v>
          </cell>
          <cell r="Y503">
            <v>9750</v>
          </cell>
          <cell r="Z503">
            <v>0</v>
          </cell>
          <cell r="AA503">
            <v>0</v>
          </cell>
          <cell r="AD503">
            <v>0</v>
          </cell>
          <cell r="AE503">
            <v>0</v>
          </cell>
          <cell r="AF503">
            <v>1475</v>
          </cell>
          <cell r="AG503">
            <v>5.5E-2</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3</v>
          </cell>
          <cell r="AY503" t="str">
            <v>Rent &amp; Expenses</v>
          </cell>
        </row>
        <row r="504">
          <cell r="O504" t="str">
            <v>N</v>
          </cell>
          <cell r="P504" t="str">
            <v>NNNPM</v>
          </cell>
          <cell r="Q504">
            <v>48</v>
          </cell>
          <cell r="R504">
            <v>0</v>
          </cell>
          <cell r="S504">
            <v>4.29</v>
          </cell>
          <cell r="T504">
            <v>3.72</v>
          </cell>
          <cell r="U504">
            <v>3.72</v>
          </cell>
          <cell r="V504">
            <v>-0.13289999999999999</v>
          </cell>
          <cell r="W504">
            <v>7251</v>
          </cell>
          <cell r="X504">
            <v>1</v>
          </cell>
          <cell r="Y504">
            <v>23390</v>
          </cell>
          <cell r="Z504">
            <v>0</v>
          </cell>
          <cell r="AA504">
            <v>0</v>
          </cell>
          <cell r="AD504">
            <v>0</v>
          </cell>
          <cell r="AE504">
            <v>0</v>
          </cell>
          <cell r="AF504">
            <v>17054</v>
          </cell>
          <cell r="AG504">
            <v>4.9000000000000002E-2</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3</v>
          </cell>
          <cell r="AY504" t="str">
            <v>Rent &amp; Expenses</v>
          </cell>
        </row>
        <row r="505">
          <cell r="O505" t="str">
            <v>N</v>
          </cell>
          <cell r="P505" t="str">
            <v>NNNPM</v>
          </cell>
          <cell r="Q505">
            <v>48</v>
          </cell>
          <cell r="R505">
            <v>0</v>
          </cell>
          <cell r="S505">
            <v>4.12</v>
          </cell>
          <cell r="T505">
            <v>4.12</v>
          </cell>
          <cell r="U505">
            <v>4.12</v>
          </cell>
          <cell r="V505">
            <v>0</v>
          </cell>
          <cell r="W505">
            <v>13960</v>
          </cell>
          <cell r="X505">
            <v>2</v>
          </cell>
          <cell r="Y505">
            <v>81320</v>
          </cell>
          <cell r="Z505">
            <v>0</v>
          </cell>
          <cell r="AA505">
            <v>0</v>
          </cell>
          <cell r="AD505">
            <v>0</v>
          </cell>
          <cell r="AE505">
            <v>0</v>
          </cell>
          <cell r="AF505">
            <v>32834</v>
          </cell>
          <cell r="AG505">
            <v>4.9000000000000002E-2</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3</v>
          </cell>
          <cell r="AY505" t="str">
            <v>Rent &amp; Expenses</v>
          </cell>
        </row>
        <row r="506">
          <cell r="O506" t="str">
            <v>N</v>
          </cell>
          <cell r="P506" t="str">
            <v>NNNPM</v>
          </cell>
          <cell r="Q506">
            <v>24</v>
          </cell>
          <cell r="R506">
            <v>0</v>
          </cell>
          <cell r="S506">
            <v>4.08</v>
          </cell>
          <cell r="T506">
            <v>3.6</v>
          </cell>
          <cell r="U506">
            <v>3.6</v>
          </cell>
          <cell r="V506">
            <v>-0.1176</v>
          </cell>
          <cell r="W506">
            <v>4410</v>
          </cell>
          <cell r="X506">
            <v>1</v>
          </cell>
          <cell r="Y506">
            <v>14700</v>
          </cell>
          <cell r="Z506">
            <v>0</v>
          </cell>
          <cell r="AA506">
            <v>0</v>
          </cell>
          <cell r="AD506">
            <v>0</v>
          </cell>
          <cell r="AE506">
            <v>0</v>
          </cell>
          <cell r="AF506">
            <v>5186</v>
          </cell>
          <cell r="AG506">
            <v>4.9000000000000002E-2</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3</v>
          </cell>
          <cell r="AY506" t="str">
            <v>Rent &amp; Expenses</v>
          </cell>
        </row>
      </sheetData>
      <sheetData sheetId="15" refreshError="1">
        <row r="13">
          <cell r="L13">
            <v>2006</v>
          </cell>
        </row>
        <row r="14">
          <cell r="L14">
            <v>38717</v>
          </cell>
        </row>
        <row r="15">
          <cell r="L15">
            <v>39082</v>
          </cell>
        </row>
        <row r="16">
          <cell r="L16">
            <v>38625</v>
          </cell>
        </row>
        <row r="17">
          <cell r="L17">
            <v>38718</v>
          </cell>
        </row>
        <row r="18">
          <cell r="L18">
            <v>39083</v>
          </cell>
        </row>
      </sheetData>
      <sheetData sheetId="16" refreshError="1">
        <row r="13">
          <cell r="L13">
            <v>2006</v>
          </cell>
        </row>
        <row r="14">
          <cell r="L14">
            <v>38717</v>
          </cell>
        </row>
        <row r="15">
          <cell r="L15">
            <v>39082</v>
          </cell>
        </row>
        <row r="16">
          <cell r="L16">
            <v>38625</v>
          </cell>
        </row>
        <row r="17">
          <cell r="L17">
            <v>38718</v>
          </cell>
        </row>
        <row r="18">
          <cell r="L18">
            <v>39083</v>
          </cell>
        </row>
      </sheetData>
      <sheetData sheetId="17" refreshError="1">
        <row r="13">
          <cell r="L13">
            <v>2006</v>
          </cell>
        </row>
        <row r="14">
          <cell r="L14">
            <v>38717</v>
          </cell>
        </row>
        <row r="15">
          <cell r="L15">
            <v>39082</v>
          </cell>
        </row>
        <row r="16">
          <cell r="L16">
            <v>38625</v>
          </cell>
        </row>
        <row r="17">
          <cell r="L17">
            <v>38718</v>
          </cell>
        </row>
        <row r="18">
          <cell r="L18">
            <v>39083</v>
          </cell>
        </row>
      </sheetData>
      <sheetData sheetId="18" refreshError="1">
        <row r="13">
          <cell r="L13">
            <v>2006</v>
          </cell>
        </row>
        <row r="14">
          <cell r="L14">
            <v>38717</v>
          </cell>
        </row>
        <row r="15">
          <cell r="L15">
            <v>39082</v>
          </cell>
        </row>
        <row r="16">
          <cell r="L16">
            <v>38625</v>
          </cell>
        </row>
        <row r="17">
          <cell r="L17">
            <v>38718</v>
          </cell>
        </row>
        <row r="18">
          <cell r="L18">
            <v>39083</v>
          </cell>
        </row>
      </sheetData>
      <sheetData sheetId="19" refreshError="1">
        <row r="13">
          <cell r="L13">
            <v>2006</v>
          </cell>
        </row>
        <row r="14">
          <cell r="L14">
            <v>38717</v>
          </cell>
        </row>
        <row r="15">
          <cell r="L15">
            <v>39082</v>
          </cell>
        </row>
        <row r="16">
          <cell r="L16">
            <v>38625</v>
          </cell>
        </row>
        <row r="17">
          <cell r="L17">
            <v>38718</v>
          </cell>
        </row>
        <row r="18">
          <cell r="L18">
            <v>39083</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Elim rule"/>
      <sheetName val="cover"/>
      <sheetName val="BS"/>
      <sheetName val="BS (by period)"/>
      <sheetName val="BS (by subgroup)"/>
      <sheetName val="BS (segment)"/>
      <sheetName val="IS"/>
      <sheetName val="IS (by period)"/>
      <sheetName val="IS (by subgroup)"/>
      <sheetName val="IS (segment)"/>
      <sheetName val="OCI"/>
      <sheetName val="Equity movement"/>
      <sheetName val="Equity movement (Prior IS)"/>
      <sheetName val="EM elim journal"/>
      <sheetName val="Cashflow"/>
      <sheetName val="CF elim journal"/>
      <sheetName val="BS&amp;IS elim journal"/>
      <sheetName val="Notes elim journal"/>
      <sheetName val="1.IP"/>
      <sheetName val="2.JV"/>
      <sheetName val="3.DT"/>
      <sheetName val="4.FA"/>
      <sheetName val="5.IA"/>
      <sheetName val="6.Financial derivatives"/>
      <sheetName val="7.Other noncurrent assets"/>
      <sheetName val="8.OR"/>
      <sheetName val="9.Cash"/>
      <sheetName val="10.Share capital"/>
      <sheetName val="11.Reserves"/>
      <sheetName val="12.NCI"/>
      <sheetName val="13.Financial liabilities"/>
      <sheetName val="14.Other noncurrent liabilities"/>
      <sheetName val="15.OP"/>
      <sheetName val="16.Revenue"/>
      <sheetName val="17.Other income"/>
      <sheetName val="18.Finance cost"/>
      <sheetName val="19.PBT"/>
      <sheetName val="20.EIT"/>
      <sheetName val="21.EPS"/>
      <sheetName val="22.Property-related exp"/>
      <sheetName val="23.Other exp"/>
      <sheetName val="24.Commitments"/>
      <sheetName val="25.RPT"/>
      <sheetName val="26.Acquisition"/>
    </sheetNames>
    <sheetDataSet>
      <sheetData sheetId="0" refreshError="1"/>
      <sheetData sheetId="1" refreshError="1"/>
      <sheetData sheetId="2" refreshError="1">
        <row r="27">
          <cell r="D27">
            <v>1000</v>
          </cell>
        </row>
        <row r="32">
          <cell r="D32" t="str">
            <v>CONSOL;Scenario#Actual;View#YTD;Year#2012;Value#&lt;Entity Curr Total&gt;;Custom1#ALLDATA;Period#FM05;Custom4#TOPC4;Entity#GLPGROUP</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Elim rule"/>
      <sheetName val="cover"/>
      <sheetName val="BS"/>
      <sheetName val="BS (by period)"/>
      <sheetName val="BS (by subgroup)"/>
      <sheetName val="BS (segment)"/>
      <sheetName val="IS"/>
      <sheetName val="IS (by period)"/>
      <sheetName val="IS (by subgroup)"/>
      <sheetName val="IS (segment)"/>
      <sheetName val="OCI"/>
      <sheetName val="Equity movement"/>
      <sheetName val="Equity movement (Prior IS)"/>
      <sheetName val="EM elim journal"/>
      <sheetName val="Cashflow"/>
      <sheetName val="CF elim journal"/>
      <sheetName val="BS&amp;IS elim journal"/>
      <sheetName val="Notes elim journal"/>
      <sheetName val="1.IP"/>
      <sheetName val="2.JV"/>
      <sheetName val="3.DT"/>
      <sheetName val="4.FA"/>
      <sheetName val="5.IA"/>
      <sheetName val="6.Financial derivatives"/>
      <sheetName val="7.Other noncurrent assets"/>
      <sheetName val="8.OR"/>
      <sheetName val="9.Cash"/>
      <sheetName val="10.Share capital"/>
      <sheetName val="11.Reserves"/>
      <sheetName val="12.NCI"/>
      <sheetName val="13.Financial liabilities"/>
      <sheetName val="14.Other noncurrent liabilities"/>
      <sheetName val="15.OP"/>
      <sheetName val="16.Revenue"/>
      <sheetName val="17.Other income"/>
      <sheetName val="18.Finance cost"/>
      <sheetName val="19.PBT"/>
      <sheetName val="20.EIT"/>
      <sheetName val="21.EPS"/>
      <sheetName val="22.Property-related exp"/>
      <sheetName val="23.Other exp"/>
      <sheetName val="24.Commitments"/>
      <sheetName val="25.RPT"/>
      <sheetName val="26.Acquisition"/>
    </sheetNames>
    <sheetDataSet>
      <sheetData sheetId="0" refreshError="1"/>
      <sheetData sheetId="1" refreshError="1"/>
      <sheetData sheetId="2" refreshError="1">
        <row r="27">
          <cell r="D27">
            <v>1000</v>
          </cell>
        </row>
        <row r="32">
          <cell r="D32" t="str">
            <v>CONSOL;Scenario#Actual;View#YTD;Year#2012;Value#&lt;Entity Curr Total&gt;;Custom1#ALLDATA;Period#FM05;Custom4#TOPC4;Entity#GLPGROUP</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nd outputs"/>
      <sheetName val="MPR Gearing"/>
      <sheetName val="no GE, 25%DRP"/>
      <sheetName val="GE 7.25% only, 25% DRP"/>
      <sheetName val="Index"/>
      <sheetName val="range"/>
    </sheetNames>
    <sheetDataSet>
      <sheetData sheetId="0" refreshError="1">
        <row r="9">
          <cell r="B9">
            <v>1.08</v>
          </cell>
        </row>
      </sheetData>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ld Name"/>
      <sheetName val="Yardi details"/>
      <sheetName val="Sheet5"/>
      <sheetName val="Sheet6"/>
      <sheetName val="Sheet7"/>
      <sheetName val="Sheet8"/>
      <sheetName val="Sheet9"/>
      <sheetName val="Sheet10"/>
      <sheetName val="FED DEPR"/>
    </sheetNames>
    <sheetDataSet>
      <sheetData sheetId="0" refreshError="1"/>
      <sheetData sheetId="1" refreshError="1">
        <row r="1">
          <cell r="G1" t="str">
            <v>Belgium</v>
          </cell>
          <cell r="H1">
            <v>1</v>
          </cell>
        </row>
        <row r="2">
          <cell r="G2" t="str">
            <v>Czech Republic</v>
          </cell>
          <cell r="H2">
            <v>1</v>
          </cell>
        </row>
        <row r="3">
          <cell r="G3" t="str">
            <v>Denmark</v>
          </cell>
          <cell r="H3">
            <v>1</v>
          </cell>
        </row>
        <row r="4">
          <cell r="G4" t="str">
            <v>France</v>
          </cell>
          <cell r="H4">
            <v>1</v>
          </cell>
        </row>
        <row r="5">
          <cell r="G5" t="str">
            <v>Germany</v>
          </cell>
          <cell r="H5">
            <v>1</v>
          </cell>
        </row>
        <row r="6">
          <cell r="G6" t="str">
            <v>Hungary</v>
          </cell>
          <cell r="H6">
            <v>1</v>
          </cell>
        </row>
        <row r="7">
          <cell r="G7" t="str">
            <v>Italy</v>
          </cell>
          <cell r="H7">
            <v>1</v>
          </cell>
        </row>
        <row r="8">
          <cell r="G8" t="str">
            <v>Netherlands</v>
          </cell>
          <cell r="H8">
            <v>1</v>
          </cell>
        </row>
        <row r="9">
          <cell r="G9" t="str">
            <v>Poland</v>
          </cell>
          <cell r="H9">
            <v>1</v>
          </cell>
        </row>
        <row r="10">
          <cell r="G10" t="str">
            <v>Slovakia</v>
          </cell>
          <cell r="H10">
            <v>1</v>
          </cell>
        </row>
        <row r="11">
          <cell r="G11" t="str">
            <v>Spain</v>
          </cell>
          <cell r="H11">
            <v>1</v>
          </cell>
        </row>
        <row r="12">
          <cell r="G12" t="str">
            <v>Sweden</v>
          </cell>
          <cell r="H12">
            <v>1</v>
          </cell>
        </row>
        <row r="13">
          <cell r="G13" t="str">
            <v>United Kingdom</v>
          </cell>
          <cell r="H13">
            <v>10.763999999999999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in Pro."/>
      <sheetName val="S.Expenses"/>
      <sheetName val="VAT"/>
      <sheetName val="NON-OP-INCOME"/>
      <sheetName val="COST"/>
      <sheetName val="Overhead"/>
      <sheetName val="G&amp;A"/>
      <sheetName val="SVA"/>
      <sheetName val="FR"/>
      <sheetName val="DCVA"/>
      <sheetName val="OE"/>
      <sheetName val="P&amp;l-monthly"/>
      <sheetName val="P&amp;l-monthly -2"/>
      <sheetName val="bs.C"/>
      <sheetName val="PL.C"/>
      <sheetName val="iv"/>
      <sheetName val="DE"/>
      <sheetName val="FA"/>
      <sheetName val="WInput-data"/>
      <sheetName val="WPCost"/>
      <sheetName val="WProduction"/>
      <sheetName val="S.P"/>
      <sheetName val="Cover"/>
      <sheetName val="Error"/>
      <sheetName val="Sales"/>
      <sheetName val="CAPEX"/>
      <sheetName val="PL"/>
      <sheetName val="PLNEM"/>
      <sheetName val="BS"/>
      <sheetName val="CF"/>
      <sheetName val="Employees"/>
      <sheetName val="Margin"/>
      <sheetName val="AR"/>
      <sheetName val="Stock"/>
      <sheetName val="Reconcile"/>
      <sheetName val="Treasury"/>
      <sheetName val="Comment"/>
      <sheetName val="BD"/>
      <sheetName val="Highlight"/>
      <sheetName val="Calculate"/>
      <sheetName val="Input"/>
      <sheetName val="Bld Name"/>
      <sheetName val="MSP2002"/>
      <sheetName val="Add-In"/>
      <sheetName val="TAX"/>
      <sheetName val="P&amp;l-7250 -2"/>
      <sheetName val="P&amp;l-7250"/>
      <sheetName val="P&amp;l-Act"/>
      <sheetName val="P&amp;l-8277"/>
      <sheetName val="061 ProLogis I"/>
    </sheetNames>
    <sheetDataSet>
      <sheetData sheetId="0">
        <row r="3">
          <cell r="B3">
            <v>8494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S1">
            <v>11</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cover"/>
      <sheetName val="Operation"/>
      <sheetName val="IS"/>
      <sheetName val="IS_ACT Trend"/>
      <sheetName val="IS_BGT Trend"/>
      <sheetName val="New PRC_BS"/>
      <sheetName val="New PRC_BS Trend"/>
      <sheetName val="New PRC_BS Move"/>
      <sheetName val="New PRC_IS Trend"/>
      <sheetName val="NEW PRC_BS(中文报表)"/>
      <sheetName val="NEW PRC_IS(中文报表)"/>
      <sheetName val="IS COA"/>
      <sheetName val="BS(New PRC)_COA"/>
      <sheetName val="IS(New PRC)_COA"/>
      <sheetName val="property list"/>
    </sheetNames>
    <sheetDataSet>
      <sheetData sheetId="0" refreshError="1">
        <row r="2">
          <cell r="A2">
            <v>2010</v>
          </cell>
        </row>
        <row r="3">
          <cell r="G3">
            <v>1</v>
          </cell>
        </row>
        <row r="4">
          <cell r="G4">
            <v>1000</v>
          </cell>
        </row>
      </sheetData>
      <sheetData sheetId="1" refreshError="1">
        <row r="18">
          <cell r="P18">
            <v>1</v>
          </cell>
        </row>
        <row r="48">
          <cell r="D48" t="str">
            <v>Scenario#DIM; Year#2012;Period#FM01;Value#&lt;Entity Currency&gt;;View#Periodic;Custom1#TB;Custom3#Topc3;ICP#[ICP TOP];Entity#21002</v>
          </cell>
        </row>
        <row r="49">
          <cell r="D49" t="str">
            <v>Scenario#Budget; Year#2012;Period#FM01;Value#&lt;Entity Currency&gt;;View#Periodic;Custom1#TB;Custom3#Topc3;ICP#[ICP TOP];Entity#21002</v>
          </cell>
        </row>
        <row r="50">
          <cell r="D50" t="str">
            <v>Scenario#DIM; Year#2012;Period#FM01;Value#&lt;Entity Currency&gt;;View#YTD;Custom1#TB;Custom3#Topc3;ICP#[ICP TOP];Entity#21002</v>
          </cell>
        </row>
        <row r="51">
          <cell r="D51" t="str">
            <v>Scenario#Budget; Year#2012;Period#FM01;Value#&lt;Entity Currency&gt;;View#YTD;Custom1#TB;Custom3#Topc3;ICP#[ICP TOP];Entity#21002</v>
          </cell>
        </row>
        <row r="52">
          <cell r="D52" t="str">
            <v>Scenario#DIM; Year#2011;Period#FM12;Value#&lt;Entity Currency&gt;;View#Periodic;Custom1#TB;Custom3#Topc3;ICP#[ICP TOP];Entity#21002</v>
          </cell>
        </row>
        <row r="53">
          <cell r="D53" t="str">
            <v>Scenario#DIM; Year#2011;Period#FM09;Value#&lt;Entity Currency&gt;;View#Periodic;Custom1#TB;Custom3#Topc3;ICP#[ICP TOP];Entity#21002</v>
          </cell>
        </row>
        <row r="54">
          <cell r="D54" t="str">
            <v>Scenario#DIM; Year#2011;Period#FM12;Value#&lt;Entity Currency&gt;;View#Periodic;Custom1#TB;Custom3#Topc3;ICP#[ICP TOP];Entity#21002</v>
          </cell>
        </row>
        <row r="55">
          <cell r="D55" t="str">
            <v>Scenario#Operation; Year#2011;Period#Apr;Value#&lt;Entity Currency&gt;;View#Periodic;Custom1#[None];Custom2#[None];Custom4#[None];ICP#[ICP None];Entity#21002</v>
          </cell>
        </row>
        <row r="56">
          <cell r="D56" t="str">
            <v>Scenario#Operation; Year#2011;Period#Mar;Value#&lt;Entity Currency&gt;;View#Periodic;Custom1#[None];Custom2#[None];Custom4#[None];ICP#[ICP None];Entity#21002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
      <sheetName val="3212600(2)"/>
      <sheetName val="3650101(3)"/>
      <sheetName val="3250200(4)"/>
      <sheetName val="3262600(5)"/>
      <sheetName val="3264000(6)"/>
      <sheetName val="JE"/>
    </sheetNames>
    <sheetDataSet>
      <sheetData sheetId="0" refreshError="1"/>
      <sheetData sheetId="1" refreshError="1"/>
      <sheetData sheetId="2" refreshError="1"/>
      <sheetData sheetId="3" refreshError="1"/>
      <sheetData sheetId="4" refreshError="1"/>
      <sheetData sheetId="5" refreshError="1"/>
      <sheetData sheetId="6" refreshError="1">
        <row r="50">
          <cell r="O50">
            <v>0</v>
          </cell>
          <cell r="P50">
            <v>0</v>
          </cell>
        </row>
        <row r="51">
          <cell r="O51" t="str">
            <v>3000100</v>
          </cell>
          <cell r="P51" t="str">
            <v>GLP Main</v>
          </cell>
        </row>
        <row r="52">
          <cell r="O52">
            <v>3000110</v>
          </cell>
          <cell r="P52" t="str">
            <v>Administration</v>
          </cell>
        </row>
        <row r="53">
          <cell r="O53">
            <v>3000120</v>
          </cell>
          <cell r="P53" t="str">
            <v>Asset Management</v>
          </cell>
        </row>
        <row r="54">
          <cell r="O54">
            <v>3000130</v>
          </cell>
          <cell r="P54" t="str">
            <v>Business Development</v>
          </cell>
        </row>
        <row r="55">
          <cell r="O55">
            <v>3000140</v>
          </cell>
          <cell r="P55" t="str">
            <v>Corporate Structuring</v>
          </cell>
        </row>
        <row r="56">
          <cell r="O56">
            <v>3000150</v>
          </cell>
          <cell r="P56" t="str">
            <v>Engineering</v>
          </cell>
        </row>
        <row r="57">
          <cell r="O57">
            <v>3000160</v>
          </cell>
          <cell r="P57" t="str">
            <v>Finance &amp; Accounting</v>
          </cell>
        </row>
        <row r="58">
          <cell r="O58">
            <v>3110100</v>
          </cell>
          <cell r="P58" t="str">
            <v xml:space="preserve">GLP Shinkiba </v>
          </cell>
        </row>
        <row r="59">
          <cell r="O59">
            <v>3110200</v>
          </cell>
          <cell r="P59" t="str">
            <v xml:space="preserve">GLP Urayasu </v>
          </cell>
        </row>
        <row r="60">
          <cell r="O60">
            <v>3110300</v>
          </cell>
          <cell r="P60" t="str">
            <v xml:space="preserve">GLP Shinsuna </v>
          </cell>
        </row>
        <row r="61">
          <cell r="O61">
            <v>3110400</v>
          </cell>
          <cell r="P61" t="str">
            <v xml:space="preserve">GLP Tatsumi </v>
          </cell>
        </row>
        <row r="62">
          <cell r="O62">
            <v>3110500</v>
          </cell>
          <cell r="P62" t="str">
            <v xml:space="preserve">GLP Narita </v>
          </cell>
        </row>
        <row r="63">
          <cell r="O63">
            <v>3110600</v>
          </cell>
          <cell r="P63" t="str">
            <v xml:space="preserve">GLP Tokyo </v>
          </cell>
        </row>
        <row r="64">
          <cell r="O64">
            <v>3110700</v>
          </cell>
          <cell r="P64" t="str">
            <v xml:space="preserve">GLP Urayasu 2 </v>
          </cell>
        </row>
        <row r="65">
          <cell r="O65">
            <v>3110800</v>
          </cell>
          <cell r="P65" t="str">
            <v xml:space="preserve">GLP Tokai </v>
          </cell>
        </row>
        <row r="66">
          <cell r="O66">
            <v>3110900</v>
          </cell>
          <cell r="P66" t="str">
            <v xml:space="preserve">GLP Fukusaki </v>
          </cell>
        </row>
        <row r="67">
          <cell r="O67">
            <v>3111000</v>
          </cell>
          <cell r="P67" t="str">
            <v xml:space="preserve">Koshigaya </v>
          </cell>
        </row>
        <row r="68">
          <cell r="O68">
            <v>3111100</v>
          </cell>
          <cell r="P68" t="str">
            <v xml:space="preserve">Sanda </v>
          </cell>
        </row>
        <row r="69">
          <cell r="O69">
            <v>3111200</v>
          </cell>
          <cell r="P69" t="str">
            <v>GLP Narashino</v>
          </cell>
        </row>
        <row r="70">
          <cell r="O70">
            <v>3111300</v>
          </cell>
          <cell r="P70" t="str">
            <v xml:space="preserve">GLP Hachioji </v>
          </cell>
        </row>
        <row r="71">
          <cell r="O71">
            <v>3111400</v>
          </cell>
          <cell r="P71" t="str">
            <v xml:space="preserve">GLP Kazo </v>
          </cell>
        </row>
        <row r="72">
          <cell r="O72">
            <v>3111500</v>
          </cell>
          <cell r="P72" t="str">
            <v xml:space="preserve">GLP Funabashi </v>
          </cell>
        </row>
        <row r="73">
          <cell r="O73">
            <v>3111600</v>
          </cell>
          <cell r="P73" t="str">
            <v xml:space="preserve">GLP Osaka </v>
          </cell>
        </row>
        <row r="74">
          <cell r="O74">
            <v>3111700</v>
          </cell>
          <cell r="P74" t="str">
            <v xml:space="preserve">GLP Yokohama </v>
          </cell>
        </row>
        <row r="75">
          <cell r="O75">
            <v>3111800</v>
          </cell>
          <cell r="P75" t="str">
            <v xml:space="preserve">GLP Kasukabe </v>
          </cell>
        </row>
        <row r="76">
          <cell r="O76">
            <v>3150100</v>
          </cell>
          <cell r="P76" t="str">
            <v>PLD/RECO</v>
          </cell>
        </row>
        <row r="77">
          <cell r="O77">
            <v>3170100</v>
          </cell>
          <cell r="P77" t="str">
            <v>GLP Shinkiba YK</v>
          </cell>
        </row>
        <row r="78">
          <cell r="O78">
            <v>3170200</v>
          </cell>
          <cell r="P78" t="str">
            <v>GLP Parc Urayasu YK</v>
          </cell>
        </row>
        <row r="79">
          <cell r="O79">
            <v>3170300</v>
          </cell>
          <cell r="P79" t="str">
            <v>GLP Parc Shinsuna YK</v>
          </cell>
        </row>
        <row r="80">
          <cell r="O80">
            <v>3170400</v>
          </cell>
          <cell r="P80" t="str">
            <v>GLP Urayasu Two YK</v>
          </cell>
        </row>
        <row r="81">
          <cell r="O81">
            <v>3190100</v>
          </cell>
          <cell r="P81" t="str">
            <v>Elimination Reco Court</v>
          </cell>
        </row>
        <row r="82">
          <cell r="O82">
            <v>3210100</v>
          </cell>
          <cell r="P82" t="str">
            <v xml:space="preserve">GLP Narashino 2 </v>
          </cell>
        </row>
        <row r="83">
          <cell r="O83">
            <v>3210200</v>
          </cell>
          <cell r="P83" t="str">
            <v xml:space="preserve">GLP Sugito </v>
          </cell>
        </row>
        <row r="84">
          <cell r="O84">
            <v>3210300</v>
          </cell>
          <cell r="P84" t="str">
            <v xml:space="preserve">GLP Hirakata 1 </v>
          </cell>
        </row>
        <row r="85">
          <cell r="O85">
            <v>3210400</v>
          </cell>
          <cell r="P85" t="str">
            <v xml:space="preserve">GLP Hirakata 2 </v>
          </cell>
        </row>
        <row r="86">
          <cell r="O86">
            <v>3210500</v>
          </cell>
          <cell r="P86" t="str">
            <v xml:space="preserve">GLP Seishin </v>
          </cell>
        </row>
        <row r="87">
          <cell r="O87">
            <v>3210600</v>
          </cell>
          <cell r="P87" t="str">
            <v xml:space="preserve">GLP Okegawa </v>
          </cell>
        </row>
        <row r="88">
          <cell r="O88">
            <v>3210700</v>
          </cell>
          <cell r="P88" t="str">
            <v xml:space="preserve">GLP Amagasaki 2 </v>
          </cell>
        </row>
        <row r="89">
          <cell r="O89">
            <v>3210800</v>
          </cell>
          <cell r="P89" t="str">
            <v xml:space="preserve">GLP Fukaehama </v>
          </cell>
        </row>
        <row r="90">
          <cell r="O90">
            <v>3210900</v>
          </cell>
          <cell r="P90" t="str">
            <v xml:space="preserve">GLP Cosmos  Main </v>
          </cell>
        </row>
        <row r="91">
          <cell r="O91">
            <v>3210901</v>
          </cell>
          <cell r="P91" t="str">
            <v xml:space="preserve">GLP Higashiogijima </v>
          </cell>
        </row>
        <row r="92">
          <cell r="O92">
            <v>3210902</v>
          </cell>
          <cell r="P92" t="str">
            <v xml:space="preserve">GLP Fukaya </v>
          </cell>
        </row>
        <row r="93">
          <cell r="O93">
            <v>3210903</v>
          </cell>
          <cell r="P93" t="str">
            <v xml:space="preserve">GLP Fujimae </v>
          </cell>
        </row>
        <row r="94">
          <cell r="O94">
            <v>3210904</v>
          </cell>
          <cell r="P94" t="str">
            <v xml:space="preserve">GLP Kosugi </v>
          </cell>
        </row>
        <row r="95">
          <cell r="O95">
            <v>3210905</v>
          </cell>
          <cell r="P95" t="str">
            <v xml:space="preserve">GLP Rokko </v>
          </cell>
        </row>
        <row r="96">
          <cell r="O96">
            <v>3210906</v>
          </cell>
          <cell r="P96" t="str">
            <v xml:space="preserve">GLP Nishinomiya </v>
          </cell>
        </row>
        <row r="97">
          <cell r="O97">
            <v>3210907</v>
          </cell>
          <cell r="P97" t="str">
            <v xml:space="preserve">GLP Mihara </v>
          </cell>
        </row>
        <row r="98">
          <cell r="O98">
            <v>3210908</v>
          </cell>
          <cell r="P98" t="str">
            <v xml:space="preserve">GLP Tosu 3 </v>
          </cell>
        </row>
        <row r="99">
          <cell r="O99">
            <v>3211000</v>
          </cell>
          <cell r="P99" t="str">
            <v xml:space="preserve">Azalea </v>
          </cell>
        </row>
        <row r="100">
          <cell r="O100">
            <v>3211100</v>
          </cell>
          <cell r="P100" t="str">
            <v xml:space="preserve">Kanon </v>
          </cell>
        </row>
        <row r="101">
          <cell r="O101">
            <v>3211200</v>
          </cell>
          <cell r="P101" t="str">
            <v>Misato 3</v>
          </cell>
        </row>
        <row r="102">
          <cell r="O102">
            <v>3211300</v>
          </cell>
          <cell r="P102" t="str">
            <v xml:space="preserve">GLP Funabashi 2 </v>
          </cell>
        </row>
        <row r="103">
          <cell r="O103">
            <v>3211400</v>
          </cell>
          <cell r="P103" t="str">
            <v xml:space="preserve">GLP Sakai </v>
          </cell>
        </row>
        <row r="104">
          <cell r="O104">
            <v>3211500</v>
          </cell>
          <cell r="P104" t="str">
            <v xml:space="preserve">GLP Urayasu 3 </v>
          </cell>
        </row>
        <row r="105">
          <cell r="O105">
            <v>3211600</v>
          </cell>
          <cell r="P105" t="str">
            <v xml:space="preserve">GLP Misato </v>
          </cell>
        </row>
        <row r="106">
          <cell r="O106">
            <v>3211700</v>
          </cell>
          <cell r="P106" t="str">
            <v xml:space="preserve">GLP Tomiya </v>
          </cell>
        </row>
        <row r="107">
          <cell r="O107">
            <v>3211800</v>
          </cell>
          <cell r="P107" t="str">
            <v xml:space="preserve">GLP Hayashima </v>
          </cell>
        </row>
        <row r="108">
          <cell r="O108">
            <v>3211900</v>
          </cell>
          <cell r="P108" t="str">
            <v>GLP Narita 2</v>
          </cell>
        </row>
        <row r="109">
          <cell r="O109">
            <v>3212000</v>
          </cell>
          <cell r="P109" t="str">
            <v xml:space="preserve">GLP Maishima1 </v>
          </cell>
        </row>
        <row r="110">
          <cell r="O110">
            <v>3212100</v>
          </cell>
          <cell r="P110" t="str">
            <v xml:space="preserve">GLP Koshigaya 2 </v>
          </cell>
        </row>
        <row r="111">
          <cell r="O111">
            <v>3212200</v>
          </cell>
          <cell r="P111" t="str">
            <v xml:space="preserve">GLP Maishima 2 </v>
          </cell>
        </row>
        <row r="112">
          <cell r="O112">
            <v>3212300</v>
          </cell>
          <cell r="P112" t="str">
            <v xml:space="preserve">GLP Tokyo 2 </v>
          </cell>
        </row>
        <row r="113">
          <cell r="O113">
            <v>3212400</v>
          </cell>
          <cell r="P113" t="str">
            <v xml:space="preserve">GLP Sendai </v>
          </cell>
        </row>
        <row r="114">
          <cell r="O114">
            <v>3212500</v>
          </cell>
          <cell r="P114" t="str">
            <v xml:space="preserve">GLP Hayashima 2 </v>
          </cell>
        </row>
        <row r="115">
          <cell r="O115">
            <v>3212600</v>
          </cell>
          <cell r="P115" t="str">
            <v xml:space="preserve">GLP Tomisato </v>
          </cell>
        </row>
        <row r="116">
          <cell r="O116">
            <v>3212700</v>
          </cell>
          <cell r="P116" t="str">
            <v xml:space="preserve">GLP Amagasaki </v>
          </cell>
        </row>
        <row r="117">
          <cell r="O117">
            <v>3212800</v>
          </cell>
          <cell r="P117" t="str">
            <v xml:space="preserve">GLP Sugito 2 </v>
          </cell>
        </row>
        <row r="118">
          <cell r="O118">
            <v>3212900</v>
          </cell>
          <cell r="P118" t="str">
            <v xml:space="preserve">GLP Tosu 1 </v>
          </cell>
        </row>
        <row r="119">
          <cell r="O119">
            <v>3213000</v>
          </cell>
          <cell r="P119" t="str">
            <v>GLP Tsumori</v>
          </cell>
        </row>
        <row r="120">
          <cell r="O120">
            <v>3213100</v>
          </cell>
          <cell r="P120" t="str">
            <v xml:space="preserve">Tosu Five </v>
          </cell>
        </row>
        <row r="121">
          <cell r="O121">
            <v>3213200</v>
          </cell>
          <cell r="P121" t="str">
            <v xml:space="preserve">Koshigaya </v>
          </cell>
        </row>
        <row r="122">
          <cell r="O122">
            <v>3213300</v>
          </cell>
          <cell r="P122" t="str">
            <v xml:space="preserve">Hakozaki </v>
          </cell>
        </row>
        <row r="123">
          <cell r="O123">
            <v>3213400</v>
          </cell>
          <cell r="P123" t="str">
            <v xml:space="preserve">Yachiyo </v>
          </cell>
        </row>
        <row r="124">
          <cell r="O124">
            <v>3213500</v>
          </cell>
          <cell r="P124" t="str">
            <v xml:space="preserve">GLP Akishima </v>
          </cell>
        </row>
        <row r="125">
          <cell r="O125">
            <v>3213600</v>
          </cell>
          <cell r="P125" t="str">
            <v xml:space="preserve">GLP Iwatsuki </v>
          </cell>
        </row>
        <row r="126">
          <cell r="O126">
            <v>3213700</v>
          </cell>
          <cell r="P126" t="str">
            <v xml:space="preserve">GLP Komaki </v>
          </cell>
        </row>
        <row r="127">
          <cell r="O127">
            <v>3213800</v>
          </cell>
          <cell r="P127" t="str">
            <v xml:space="preserve">GLP Koriyama 1 </v>
          </cell>
        </row>
        <row r="128">
          <cell r="O128">
            <v>3213900</v>
          </cell>
          <cell r="P128" t="str">
            <v>GLP Kiyama</v>
          </cell>
        </row>
        <row r="129">
          <cell r="O129">
            <v>3214000</v>
          </cell>
          <cell r="P129" t="str">
            <v xml:space="preserve">GLP Misato 2 </v>
          </cell>
        </row>
        <row r="130">
          <cell r="O130">
            <v>3250100</v>
          </cell>
          <cell r="P130" t="str">
            <v>ProLogis Japan Properties Trus</v>
          </cell>
        </row>
        <row r="131">
          <cell r="O131">
            <v>3250200</v>
          </cell>
          <cell r="P131" t="str">
            <v>Japan Logistic Properties 2</v>
          </cell>
        </row>
        <row r="132">
          <cell r="O132">
            <v>3260100</v>
          </cell>
          <cell r="P132" t="str">
            <v>Narashino Two Pte Ltd</v>
          </cell>
        </row>
        <row r="133">
          <cell r="O133">
            <v>3260200</v>
          </cell>
          <cell r="P133" t="str">
            <v>Sugito Pte Ltd</v>
          </cell>
        </row>
        <row r="134">
          <cell r="O134">
            <v>3260300</v>
          </cell>
          <cell r="P134" t="str">
            <v>Hirakata Pte Ltd</v>
          </cell>
        </row>
        <row r="135">
          <cell r="O135">
            <v>3260400</v>
          </cell>
          <cell r="P135" t="str">
            <v>Hirakata Two Pte Ltd</v>
          </cell>
        </row>
        <row r="136">
          <cell r="O136">
            <v>3260500</v>
          </cell>
          <cell r="P136" t="str">
            <v>Kobe Pte Ltd</v>
          </cell>
        </row>
        <row r="137">
          <cell r="O137">
            <v>3260600</v>
          </cell>
          <cell r="P137" t="str">
            <v>Okegawa Pte Ltd</v>
          </cell>
        </row>
        <row r="138">
          <cell r="O138">
            <v>3260700</v>
          </cell>
          <cell r="P138" t="str">
            <v>Amagasaki Two Pte Ltd</v>
          </cell>
        </row>
        <row r="139">
          <cell r="O139">
            <v>3260800</v>
          </cell>
          <cell r="P139" t="str">
            <v>Fukaehama Pte Ltd</v>
          </cell>
        </row>
        <row r="140">
          <cell r="O140">
            <v>3260900</v>
          </cell>
          <cell r="P140" t="str">
            <v>Cosmos Pte Ltd</v>
          </cell>
        </row>
        <row r="141">
          <cell r="O141">
            <v>3261000</v>
          </cell>
          <cell r="P141" t="str">
            <v>Azalea Pte Ltd</v>
          </cell>
        </row>
        <row r="142">
          <cell r="O142">
            <v>3261100</v>
          </cell>
          <cell r="P142" t="str">
            <v>Kanon Pte Ltd</v>
          </cell>
        </row>
        <row r="143">
          <cell r="O143">
            <v>3261200</v>
          </cell>
          <cell r="P143" t="str">
            <v>Etude Pte Ltd</v>
          </cell>
        </row>
        <row r="144">
          <cell r="O144">
            <v>3261300</v>
          </cell>
          <cell r="P144" t="str">
            <v>Funabashi Two Pte Ltd</v>
          </cell>
        </row>
        <row r="145">
          <cell r="O145">
            <v>3261400</v>
          </cell>
          <cell r="P145" t="str">
            <v>Sakai Pte Ltd</v>
          </cell>
        </row>
        <row r="146">
          <cell r="O146">
            <v>3261500</v>
          </cell>
          <cell r="P146" t="str">
            <v>Urayasu 3 Pte Ltd</v>
          </cell>
        </row>
        <row r="147">
          <cell r="O147">
            <v>3261600</v>
          </cell>
          <cell r="P147" t="str">
            <v>Saitama Misato Pte Ltd</v>
          </cell>
        </row>
        <row r="148">
          <cell r="O148">
            <v>3261700</v>
          </cell>
          <cell r="P148" t="str">
            <v>Tomiya Pte Ltd</v>
          </cell>
        </row>
        <row r="149">
          <cell r="O149">
            <v>3261800</v>
          </cell>
          <cell r="P149" t="str">
            <v>Okayama Pte Ltd</v>
          </cell>
        </row>
        <row r="150">
          <cell r="O150">
            <v>3261900</v>
          </cell>
          <cell r="P150" t="str">
            <v>Narita 2 Pte Ltd</v>
          </cell>
        </row>
        <row r="151">
          <cell r="O151">
            <v>3262000</v>
          </cell>
          <cell r="P151" t="str">
            <v>Maishima One Pte Ltd</v>
          </cell>
        </row>
        <row r="152">
          <cell r="O152">
            <v>3262100</v>
          </cell>
          <cell r="P152" t="str">
            <v>Koshigaya Two Pte Ltd</v>
          </cell>
        </row>
        <row r="153">
          <cell r="O153">
            <v>3262200</v>
          </cell>
          <cell r="P153" t="str">
            <v>Maishima Two Pte Ltd</v>
          </cell>
        </row>
        <row r="154">
          <cell r="O154">
            <v>3262300</v>
          </cell>
          <cell r="P154" t="str">
            <v>Tokyo Two Pte Ltd</v>
          </cell>
        </row>
        <row r="155">
          <cell r="O155">
            <v>3262400</v>
          </cell>
          <cell r="P155" t="str">
            <v>Sendai Pte Ltd</v>
          </cell>
        </row>
        <row r="156">
          <cell r="O156">
            <v>3262500</v>
          </cell>
          <cell r="P156" t="str">
            <v>Hayashima Two Pte Ltd</v>
          </cell>
        </row>
        <row r="157">
          <cell r="O157">
            <v>3262600</v>
          </cell>
          <cell r="P157" t="str">
            <v>Tomisato Pte Ltd</v>
          </cell>
        </row>
        <row r="158">
          <cell r="O158">
            <v>3262700</v>
          </cell>
          <cell r="P158" t="str">
            <v>Amagasaki Pte Ltd</v>
          </cell>
        </row>
        <row r="159">
          <cell r="O159">
            <v>3262800</v>
          </cell>
          <cell r="P159" t="str">
            <v>Sugito Two Pte Ltd</v>
          </cell>
        </row>
        <row r="160">
          <cell r="O160">
            <v>3262900</v>
          </cell>
          <cell r="P160" t="str">
            <v>Tosu One Pte Ltd</v>
          </cell>
        </row>
        <row r="161">
          <cell r="O161">
            <v>3263000</v>
          </cell>
          <cell r="P161" t="str">
            <v>Osaka Tsumori  Pte Ltd</v>
          </cell>
        </row>
        <row r="162">
          <cell r="O162">
            <v>3263100</v>
          </cell>
          <cell r="P162" t="str">
            <v>Tosu Five Pte Ltd</v>
          </cell>
        </row>
        <row r="163">
          <cell r="O163">
            <v>3263200</v>
          </cell>
          <cell r="P163" t="str">
            <v>Koshigaya Three Pte Ltd</v>
          </cell>
        </row>
        <row r="164">
          <cell r="O164">
            <v>3263300</v>
          </cell>
          <cell r="P164" t="str">
            <v>Hakozaki Pte Ltd</v>
          </cell>
        </row>
        <row r="165">
          <cell r="O165">
            <v>3263400</v>
          </cell>
          <cell r="P165" t="str">
            <v>Yachiyo Pte Ltd</v>
          </cell>
        </row>
        <row r="166">
          <cell r="O166">
            <v>3263500</v>
          </cell>
          <cell r="P166" t="str">
            <v>Akishima Pte Ltd</v>
          </cell>
        </row>
        <row r="167">
          <cell r="O167">
            <v>3263600</v>
          </cell>
          <cell r="P167" t="str">
            <v>Iwatsuki Pte Ltd</v>
          </cell>
        </row>
        <row r="168">
          <cell r="O168">
            <v>3263700</v>
          </cell>
          <cell r="P168" t="str">
            <v>Komaki Pte Ltd</v>
          </cell>
        </row>
        <row r="169">
          <cell r="O169">
            <v>3263800</v>
          </cell>
          <cell r="P169" t="str">
            <v>Koriyama Pte Ltd</v>
          </cell>
        </row>
        <row r="170">
          <cell r="O170">
            <v>3263900</v>
          </cell>
          <cell r="P170" t="str">
            <v>Kiyama Pte Ltd</v>
          </cell>
        </row>
        <row r="171">
          <cell r="O171">
            <v>3264000</v>
          </cell>
          <cell r="P171" t="str">
            <v>Misato Two Pte Ltd</v>
          </cell>
        </row>
        <row r="172">
          <cell r="O172">
            <v>3290100</v>
          </cell>
          <cell r="P172" t="str">
            <v>Elimination Reco Benefit</v>
          </cell>
        </row>
        <row r="173">
          <cell r="O173">
            <v>3310100</v>
          </cell>
          <cell r="P173" t="str">
            <v>Azalea Main</v>
          </cell>
        </row>
        <row r="174">
          <cell r="O174">
            <v>3310101</v>
          </cell>
          <cell r="P174" t="str">
            <v>GLP Sapporo</v>
          </cell>
        </row>
        <row r="175">
          <cell r="O175">
            <v>3310102</v>
          </cell>
          <cell r="P175" t="str">
            <v>GLP Tomiya　4</v>
          </cell>
        </row>
        <row r="176">
          <cell r="O176">
            <v>3310103</v>
          </cell>
          <cell r="P176" t="str">
            <v>GLP Soka</v>
          </cell>
        </row>
        <row r="177">
          <cell r="O177">
            <v>3310104</v>
          </cell>
          <cell r="P177" t="str">
            <v>GLP Urayasu 4</v>
          </cell>
        </row>
        <row r="178">
          <cell r="O178">
            <v>3310105</v>
          </cell>
          <cell r="P178" t="str">
            <v>GLP Shiga</v>
          </cell>
        </row>
        <row r="179">
          <cell r="O179">
            <v>3310106</v>
          </cell>
          <cell r="P179" t="str">
            <v>GLP Nara</v>
          </cell>
        </row>
        <row r="180">
          <cell r="O180">
            <v>3310107</v>
          </cell>
          <cell r="P180" t="str">
            <v>GLP Settu</v>
          </cell>
        </row>
        <row r="181">
          <cell r="O181">
            <v>3310108</v>
          </cell>
          <cell r="P181" t="str">
            <v>GLP Kadoma</v>
          </cell>
        </row>
        <row r="182">
          <cell r="O182">
            <v>3310109</v>
          </cell>
          <cell r="P182" t="str">
            <v>GLP Hiroshima</v>
          </cell>
        </row>
        <row r="183">
          <cell r="O183">
            <v>3310110</v>
          </cell>
          <cell r="P183" t="str">
            <v>GLP Fukuoka</v>
          </cell>
        </row>
        <row r="184">
          <cell r="O184">
            <v>3310111</v>
          </cell>
          <cell r="P184" t="str">
            <v>GLP Chikushino</v>
          </cell>
        </row>
        <row r="185">
          <cell r="O185">
            <v>3310112</v>
          </cell>
          <cell r="P185" t="str">
            <v>GLP Shonan</v>
          </cell>
        </row>
        <row r="186">
          <cell r="O186">
            <v>3310113</v>
          </cell>
          <cell r="P186" t="str">
            <v>GLP Koriyama 3</v>
          </cell>
        </row>
        <row r="187">
          <cell r="O187">
            <v>3310114</v>
          </cell>
          <cell r="P187" t="str">
            <v>GLP Morioka</v>
          </cell>
        </row>
        <row r="188">
          <cell r="O188">
            <v>3310115</v>
          </cell>
          <cell r="P188" t="str">
            <v>GLP Ogimachi</v>
          </cell>
        </row>
        <row r="189">
          <cell r="O189">
            <v>3310116</v>
          </cell>
          <cell r="P189" t="str">
            <v>Akitakata</v>
          </cell>
        </row>
        <row r="190">
          <cell r="O190">
            <v>3310200</v>
          </cell>
          <cell r="P190" t="str">
            <v xml:space="preserve">Azalea Two </v>
          </cell>
        </row>
        <row r="191">
          <cell r="O191">
            <v>3350100</v>
          </cell>
          <cell r="P191" t="str">
            <v>ProLogis Japan Properties Trus</v>
          </cell>
        </row>
        <row r="192">
          <cell r="O192">
            <v>3350200</v>
          </cell>
          <cell r="P192" t="str">
            <v>ProLogis Japan Properties (2)</v>
          </cell>
        </row>
        <row r="193">
          <cell r="O193">
            <v>3360100</v>
          </cell>
          <cell r="P193" t="str">
            <v>Satsuki Pte Ltd</v>
          </cell>
        </row>
        <row r="194">
          <cell r="O194">
            <v>3360200</v>
          </cell>
          <cell r="P194" t="str">
            <v>Satsuki Izumisano Pte Ltd</v>
          </cell>
        </row>
        <row r="195">
          <cell r="O195">
            <v>3390100</v>
          </cell>
          <cell r="P195" t="str">
            <v>Elimination Reco Heir</v>
          </cell>
        </row>
        <row r="196">
          <cell r="O196">
            <v>3770100</v>
          </cell>
          <cell r="P196" t="str">
            <v>GLP Narita YK</v>
          </cell>
        </row>
        <row r="197">
          <cell r="O197">
            <v>3770200</v>
          </cell>
          <cell r="P197" t="str">
            <v>GLP Tokyo YK</v>
          </cell>
        </row>
        <row r="198">
          <cell r="O198">
            <v>3770300</v>
          </cell>
          <cell r="P198" t="str">
            <v>GLP Tatsumi YK</v>
          </cell>
        </row>
        <row r="199">
          <cell r="O199">
            <v>3770400</v>
          </cell>
          <cell r="P199" t="str">
            <v>GLP Nagoya YK</v>
          </cell>
        </row>
        <row r="200">
          <cell r="O200">
            <v>3770500</v>
          </cell>
          <cell r="P200" t="str">
            <v>GLP Fukusaki YK</v>
          </cell>
        </row>
        <row r="201">
          <cell r="O201">
            <v>3770600</v>
          </cell>
          <cell r="P201" t="str">
            <v>GLP Narashino YK</v>
          </cell>
        </row>
        <row r="202">
          <cell r="O202">
            <v>3770700</v>
          </cell>
          <cell r="P202" t="str">
            <v>GLP Hachioji YK</v>
          </cell>
        </row>
        <row r="203">
          <cell r="O203">
            <v>3770800</v>
          </cell>
          <cell r="P203" t="str">
            <v>GLP Kazo YK</v>
          </cell>
        </row>
        <row r="204">
          <cell r="O204">
            <v>3770900</v>
          </cell>
          <cell r="P204" t="str">
            <v>GLP Funabashi YK</v>
          </cell>
        </row>
        <row r="205">
          <cell r="O205">
            <v>3771000</v>
          </cell>
          <cell r="P205" t="str">
            <v>GLP Osaka YK</v>
          </cell>
        </row>
        <row r="206">
          <cell r="O206">
            <v>3771100</v>
          </cell>
          <cell r="P206" t="str">
            <v>GLP Yokohama YK</v>
          </cell>
        </row>
        <row r="207">
          <cell r="O207">
            <v>3771200</v>
          </cell>
          <cell r="P207" t="str">
            <v>GLP Narashino Two YK</v>
          </cell>
        </row>
        <row r="208">
          <cell r="O208">
            <v>3771300</v>
          </cell>
          <cell r="P208" t="str">
            <v>GLP Sugito YK</v>
          </cell>
        </row>
        <row r="209">
          <cell r="O209">
            <v>3771400</v>
          </cell>
          <cell r="P209" t="str">
            <v>GLP Funabashi Two YK</v>
          </cell>
        </row>
        <row r="210">
          <cell r="O210">
            <v>3771500</v>
          </cell>
          <cell r="P210" t="str">
            <v>GLP Urayasu Three YK</v>
          </cell>
        </row>
        <row r="211">
          <cell r="O211">
            <v>3771600</v>
          </cell>
          <cell r="P211" t="str">
            <v>GLP Misato YK</v>
          </cell>
        </row>
        <row r="212">
          <cell r="O212">
            <v>3771700</v>
          </cell>
          <cell r="P212" t="str">
            <v>GLP Tomiya YK</v>
          </cell>
        </row>
        <row r="213">
          <cell r="O213">
            <v>3771800</v>
          </cell>
          <cell r="P213" t="str">
            <v>GLP Narita Two YK</v>
          </cell>
        </row>
        <row r="214">
          <cell r="O214">
            <v>3771900</v>
          </cell>
          <cell r="P214" t="str">
            <v>GLP Maishima One YK</v>
          </cell>
        </row>
        <row r="215">
          <cell r="O215">
            <v>3772000</v>
          </cell>
          <cell r="P215" t="str">
            <v>GLP Koshigaya Two YK</v>
          </cell>
        </row>
        <row r="216">
          <cell r="O216">
            <v>3772100</v>
          </cell>
          <cell r="P216" t="str">
            <v>GLP Maishima Two YK</v>
          </cell>
        </row>
        <row r="217">
          <cell r="O217">
            <v>3772200</v>
          </cell>
          <cell r="P217" t="str">
            <v>GLP Tokyo Two YK</v>
          </cell>
        </row>
        <row r="218">
          <cell r="O218">
            <v>3772300</v>
          </cell>
          <cell r="P218" t="str">
            <v>GLP Sendai YK</v>
          </cell>
        </row>
        <row r="219">
          <cell r="O219">
            <v>3772400</v>
          </cell>
          <cell r="P219" t="str">
            <v>GLP Hayashima Two YK</v>
          </cell>
        </row>
        <row r="220">
          <cell r="O220">
            <v>3772500</v>
          </cell>
          <cell r="P220" t="str">
            <v>GLP Tomisato YK</v>
          </cell>
        </row>
        <row r="221">
          <cell r="O221">
            <v>3772600</v>
          </cell>
          <cell r="P221" t="str">
            <v>GLP Amagasaki YK</v>
          </cell>
        </row>
        <row r="222">
          <cell r="O222">
            <v>3772700</v>
          </cell>
          <cell r="P222" t="str">
            <v>GLP Sugito Two YK</v>
          </cell>
        </row>
        <row r="223">
          <cell r="O223">
            <v>3772800</v>
          </cell>
          <cell r="P223" t="str">
            <v>GLP Komaki YK</v>
          </cell>
        </row>
        <row r="224">
          <cell r="O224">
            <v>3790100</v>
          </cell>
          <cell r="P224" t="str">
            <v>Elimination Reco Legend</v>
          </cell>
        </row>
        <row r="225">
          <cell r="O225">
            <v>3880100</v>
          </cell>
          <cell r="P225" t="str">
            <v>GLP Tosu One GK</v>
          </cell>
        </row>
        <row r="226">
          <cell r="O226">
            <v>3880200</v>
          </cell>
          <cell r="P226" t="str">
            <v>GLP Koriyama One GK</v>
          </cell>
        </row>
        <row r="227">
          <cell r="O227">
            <v>3880300</v>
          </cell>
          <cell r="P227" t="str">
            <v>GLP Kiyama GK</v>
          </cell>
        </row>
        <row r="228">
          <cell r="O228">
            <v>3880400</v>
          </cell>
          <cell r="P228" t="str">
            <v>GLP Misato Two GK</v>
          </cell>
        </row>
        <row r="229">
          <cell r="O229">
            <v>3890100</v>
          </cell>
          <cell r="P229" t="str">
            <v>Elimination MLP</v>
          </cell>
        </row>
        <row r="230">
          <cell r="O230">
            <v>3650101</v>
          </cell>
          <cell r="P230" t="str">
            <v>GLPCJ Tokyo Branch</v>
          </cell>
        </row>
        <row r="231">
          <cell r="O231">
            <v>0</v>
          </cell>
          <cell r="P231">
            <v>0</v>
          </cell>
        </row>
        <row r="232">
          <cell r="O232">
            <v>0</v>
          </cell>
          <cell r="P232">
            <v>0</v>
          </cell>
        </row>
        <row r="233">
          <cell r="O233">
            <v>0</v>
          </cell>
          <cell r="P233">
            <v>0</v>
          </cell>
        </row>
        <row r="234">
          <cell r="O234">
            <v>0</v>
          </cell>
          <cell r="P234">
            <v>0</v>
          </cell>
        </row>
        <row r="235">
          <cell r="O235">
            <v>0</v>
          </cell>
          <cell r="P235">
            <v>0</v>
          </cell>
        </row>
        <row r="236">
          <cell r="O236">
            <v>0</v>
          </cell>
          <cell r="P236">
            <v>0</v>
          </cell>
        </row>
        <row r="237">
          <cell r="O237">
            <v>0</v>
          </cell>
          <cell r="P237">
            <v>0</v>
          </cell>
        </row>
        <row r="238">
          <cell r="O238">
            <v>0</v>
          </cell>
          <cell r="P238">
            <v>0</v>
          </cell>
        </row>
        <row r="239">
          <cell r="O239">
            <v>0</v>
          </cell>
          <cell r="P239">
            <v>0</v>
          </cell>
        </row>
        <row r="240">
          <cell r="O240">
            <v>0</v>
          </cell>
          <cell r="P240">
            <v>0</v>
          </cell>
        </row>
        <row r="241">
          <cell r="O241">
            <v>0</v>
          </cell>
          <cell r="P241">
            <v>0</v>
          </cell>
        </row>
        <row r="242">
          <cell r="O242">
            <v>0</v>
          </cell>
          <cell r="P242">
            <v>0</v>
          </cell>
        </row>
        <row r="243">
          <cell r="O243">
            <v>0</v>
          </cell>
          <cell r="P243">
            <v>0</v>
          </cell>
        </row>
        <row r="244">
          <cell r="O244">
            <v>0</v>
          </cell>
          <cell r="P244">
            <v>0</v>
          </cell>
        </row>
        <row r="245">
          <cell r="O245">
            <v>0</v>
          </cell>
          <cell r="P245">
            <v>0</v>
          </cell>
        </row>
        <row r="246">
          <cell r="O246">
            <v>0</v>
          </cell>
          <cell r="P246">
            <v>0</v>
          </cell>
        </row>
        <row r="247">
          <cell r="O247">
            <v>0</v>
          </cell>
          <cell r="P247">
            <v>0</v>
          </cell>
        </row>
        <row r="248">
          <cell r="O248">
            <v>0</v>
          </cell>
          <cell r="P248">
            <v>0</v>
          </cell>
        </row>
        <row r="249">
          <cell r="O249">
            <v>0</v>
          </cell>
          <cell r="P249">
            <v>0</v>
          </cell>
        </row>
        <row r="250">
          <cell r="O250">
            <v>0</v>
          </cell>
          <cell r="P250">
            <v>0</v>
          </cell>
        </row>
        <row r="251">
          <cell r="O251">
            <v>0</v>
          </cell>
          <cell r="P251">
            <v>0</v>
          </cell>
        </row>
        <row r="252">
          <cell r="O252">
            <v>0</v>
          </cell>
          <cell r="P252">
            <v>0</v>
          </cell>
        </row>
        <row r="253">
          <cell r="O253">
            <v>0</v>
          </cell>
          <cell r="P253">
            <v>0</v>
          </cell>
        </row>
        <row r="254">
          <cell r="O254">
            <v>0</v>
          </cell>
          <cell r="P254">
            <v>0</v>
          </cell>
        </row>
        <row r="255">
          <cell r="O255">
            <v>0</v>
          </cell>
          <cell r="P255">
            <v>0</v>
          </cell>
        </row>
        <row r="256">
          <cell r="O256">
            <v>0</v>
          </cell>
          <cell r="P256">
            <v>0</v>
          </cell>
        </row>
        <row r="257">
          <cell r="O257">
            <v>0</v>
          </cell>
          <cell r="P257">
            <v>0</v>
          </cell>
        </row>
        <row r="258">
          <cell r="O258">
            <v>0</v>
          </cell>
          <cell r="P258">
            <v>0</v>
          </cell>
        </row>
        <row r="259">
          <cell r="O259">
            <v>0</v>
          </cell>
          <cell r="P259">
            <v>0</v>
          </cell>
        </row>
        <row r="260">
          <cell r="O260">
            <v>0</v>
          </cell>
          <cell r="P260">
            <v>0</v>
          </cell>
        </row>
        <row r="261">
          <cell r="O261">
            <v>0</v>
          </cell>
          <cell r="P261">
            <v>0</v>
          </cell>
        </row>
        <row r="262">
          <cell r="O262">
            <v>0</v>
          </cell>
          <cell r="P262">
            <v>0</v>
          </cell>
        </row>
        <row r="263">
          <cell r="O263">
            <v>0</v>
          </cell>
          <cell r="P263">
            <v>0</v>
          </cell>
        </row>
        <row r="264">
          <cell r="O264">
            <v>0</v>
          </cell>
          <cell r="P264">
            <v>0</v>
          </cell>
        </row>
        <row r="265">
          <cell r="O265">
            <v>0</v>
          </cell>
          <cell r="P265">
            <v>0</v>
          </cell>
        </row>
        <row r="266">
          <cell r="O266">
            <v>0</v>
          </cell>
          <cell r="P266">
            <v>0</v>
          </cell>
        </row>
        <row r="267">
          <cell r="O267">
            <v>0</v>
          </cell>
          <cell r="P267">
            <v>0</v>
          </cell>
        </row>
        <row r="268">
          <cell r="O268">
            <v>0</v>
          </cell>
          <cell r="P268">
            <v>0</v>
          </cell>
        </row>
        <row r="269">
          <cell r="O269">
            <v>0</v>
          </cell>
          <cell r="P269">
            <v>0</v>
          </cell>
        </row>
        <row r="270">
          <cell r="O270">
            <v>0</v>
          </cell>
          <cell r="P270">
            <v>0</v>
          </cell>
        </row>
        <row r="271">
          <cell r="O271">
            <v>0</v>
          </cell>
          <cell r="P271">
            <v>0</v>
          </cell>
        </row>
        <row r="272">
          <cell r="O272">
            <v>0</v>
          </cell>
          <cell r="P272">
            <v>0</v>
          </cell>
        </row>
        <row r="273">
          <cell r="O273">
            <v>0</v>
          </cell>
          <cell r="P273">
            <v>0</v>
          </cell>
        </row>
        <row r="274">
          <cell r="O274">
            <v>0</v>
          </cell>
          <cell r="P274">
            <v>0</v>
          </cell>
        </row>
        <row r="275">
          <cell r="O275">
            <v>0</v>
          </cell>
          <cell r="P275">
            <v>0</v>
          </cell>
        </row>
        <row r="276">
          <cell r="O276">
            <v>0</v>
          </cell>
          <cell r="P276">
            <v>0</v>
          </cell>
        </row>
        <row r="277">
          <cell r="O277">
            <v>0</v>
          </cell>
          <cell r="P277">
            <v>0</v>
          </cell>
        </row>
        <row r="278">
          <cell r="O278">
            <v>0</v>
          </cell>
          <cell r="P278">
            <v>0</v>
          </cell>
        </row>
        <row r="279">
          <cell r="O279">
            <v>0</v>
          </cell>
          <cell r="P279">
            <v>0</v>
          </cell>
        </row>
        <row r="280">
          <cell r="O280">
            <v>0</v>
          </cell>
          <cell r="P280">
            <v>0</v>
          </cell>
        </row>
        <row r="281">
          <cell r="O281">
            <v>0</v>
          </cell>
          <cell r="P281">
            <v>0</v>
          </cell>
        </row>
        <row r="282">
          <cell r="O282">
            <v>0</v>
          </cell>
          <cell r="P282">
            <v>0</v>
          </cell>
        </row>
        <row r="283">
          <cell r="O283">
            <v>0</v>
          </cell>
          <cell r="P283">
            <v>0</v>
          </cell>
        </row>
        <row r="284">
          <cell r="O284">
            <v>0</v>
          </cell>
          <cell r="P284">
            <v>0</v>
          </cell>
        </row>
        <row r="285">
          <cell r="O285">
            <v>0</v>
          </cell>
          <cell r="P285">
            <v>0</v>
          </cell>
        </row>
        <row r="286">
          <cell r="O286">
            <v>0</v>
          </cell>
          <cell r="P286">
            <v>0</v>
          </cell>
        </row>
        <row r="287">
          <cell r="O287">
            <v>0</v>
          </cell>
          <cell r="P287">
            <v>0</v>
          </cell>
        </row>
        <row r="288">
          <cell r="O288">
            <v>0</v>
          </cell>
          <cell r="P288">
            <v>0</v>
          </cell>
        </row>
        <row r="289">
          <cell r="O289">
            <v>0</v>
          </cell>
          <cell r="P289">
            <v>0</v>
          </cell>
        </row>
        <row r="290">
          <cell r="O290">
            <v>0</v>
          </cell>
          <cell r="P290">
            <v>0</v>
          </cell>
        </row>
        <row r="291">
          <cell r="O291">
            <v>0</v>
          </cell>
          <cell r="P291">
            <v>0</v>
          </cell>
        </row>
        <row r="292">
          <cell r="O292">
            <v>0</v>
          </cell>
          <cell r="P292">
            <v>0</v>
          </cell>
        </row>
        <row r="293">
          <cell r="O293">
            <v>0</v>
          </cell>
          <cell r="P293">
            <v>0</v>
          </cell>
        </row>
        <row r="294">
          <cell r="O294">
            <v>0</v>
          </cell>
          <cell r="P294">
            <v>0</v>
          </cell>
        </row>
        <row r="295">
          <cell r="O295">
            <v>0</v>
          </cell>
          <cell r="P295">
            <v>0</v>
          </cell>
        </row>
        <row r="296">
          <cell r="O296">
            <v>0</v>
          </cell>
          <cell r="P296">
            <v>0</v>
          </cell>
        </row>
        <row r="297">
          <cell r="O297">
            <v>0</v>
          </cell>
          <cell r="P297">
            <v>0</v>
          </cell>
        </row>
        <row r="298">
          <cell r="O298">
            <v>0</v>
          </cell>
          <cell r="P298">
            <v>0</v>
          </cell>
        </row>
        <row r="299">
          <cell r="O299">
            <v>0</v>
          </cell>
          <cell r="P299">
            <v>0</v>
          </cell>
        </row>
        <row r="300">
          <cell r="O300">
            <v>0</v>
          </cell>
          <cell r="P300">
            <v>0</v>
          </cell>
        </row>
        <row r="301">
          <cell r="O301">
            <v>0</v>
          </cell>
          <cell r="P301">
            <v>0</v>
          </cell>
        </row>
        <row r="302">
          <cell r="O302">
            <v>0</v>
          </cell>
          <cell r="P302">
            <v>0</v>
          </cell>
        </row>
        <row r="303">
          <cell r="O303">
            <v>0</v>
          </cell>
          <cell r="P303">
            <v>0</v>
          </cell>
        </row>
        <row r="304">
          <cell r="O304">
            <v>0</v>
          </cell>
          <cell r="P304">
            <v>0</v>
          </cell>
        </row>
        <row r="305">
          <cell r="O305">
            <v>0</v>
          </cell>
          <cell r="P305">
            <v>0</v>
          </cell>
        </row>
        <row r="306">
          <cell r="O306">
            <v>0</v>
          </cell>
          <cell r="P306">
            <v>0</v>
          </cell>
        </row>
        <row r="307">
          <cell r="O307">
            <v>0</v>
          </cell>
          <cell r="P307">
            <v>0</v>
          </cell>
        </row>
        <row r="308">
          <cell r="O308">
            <v>0</v>
          </cell>
          <cell r="P308">
            <v>0</v>
          </cell>
        </row>
        <row r="309">
          <cell r="O309">
            <v>0</v>
          </cell>
          <cell r="P309">
            <v>0</v>
          </cell>
        </row>
        <row r="310">
          <cell r="O310">
            <v>0</v>
          </cell>
          <cell r="P310">
            <v>0</v>
          </cell>
        </row>
        <row r="311">
          <cell r="O311">
            <v>0</v>
          </cell>
          <cell r="P311">
            <v>0</v>
          </cell>
        </row>
        <row r="312">
          <cell r="O312">
            <v>0</v>
          </cell>
          <cell r="P312">
            <v>0</v>
          </cell>
        </row>
        <row r="313">
          <cell r="O313">
            <v>0</v>
          </cell>
          <cell r="P313">
            <v>0</v>
          </cell>
        </row>
        <row r="314">
          <cell r="O314">
            <v>0</v>
          </cell>
          <cell r="P314">
            <v>0</v>
          </cell>
        </row>
        <row r="315">
          <cell r="O315">
            <v>0</v>
          </cell>
          <cell r="P315">
            <v>0</v>
          </cell>
        </row>
        <row r="316">
          <cell r="O316">
            <v>0</v>
          </cell>
          <cell r="P316">
            <v>0</v>
          </cell>
        </row>
        <row r="317">
          <cell r="O317">
            <v>0</v>
          </cell>
          <cell r="P317">
            <v>0</v>
          </cell>
        </row>
        <row r="318">
          <cell r="O318">
            <v>0</v>
          </cell>
          <cell r="P318">
            <v>0</v>
          </cell>
        </row>
        <row r="319">
          <cell r="O319">
            <v>0</v>
          </cell>
          <cell r="P319">
            <v>0</v>
          </cell>
        </row>
        <row r="320">
          <cell r="O320">
            <v>0</v>
          </cell>
          <cell r="P320">
            <v>0</v>
          </cell>
        </row>
        <row r="321">
          <cell r="O321">
            <v>0</v>
          </cell>
          <cell r="P321">
            <v>0</v>
          </cell>
        </row>
        <row r="322">
          <cell r="O322">
            <v>0</v>
          </cell>
          <cell r="P322">
            <v>0</v>
          </cell>
        </row>
        <row r="323">
          <cell r="O323">
            <v>0</v>
          </cell>
          <cell r="P323">
            <v>0</v>
          </cell>
        </row>
        <row r="324">
          <cell r="O324">
            <v>0</v>
          </cell>
          <cell r="P324">
            <v>0</v>
          </cell>
        </row>
        <row r="325">
          <cell r="O325">
            <v>0</v>
          </cell>
          <cell r="P325">
            <v>0</v>
          </cell>
        </row>
        <row r="326">
          <cell r="O326">
            <v>0</v>
          </cell>
          <cell r="P326">
            <v>0</v>
          </cell>
        </row>
        <row r="327">
          <cell r="O327">
            <v>0</v>
          </cell>
          <cell r="P327">
            <v>0</v>
          </cell>
        </row>
        <row r="328">
          <cell r="O328">
            <v>0</v>
          </cell>
          <cell r="P328">
            <v>0</v>
          </cell>
        </row>
        <row r="329">
          <cell r="O329">
            <v>0</v>
          </cell>
          <cell r="P329">
            <v>0</v>
          </cell>
        </row>
        <row r="330">
          <cell r="O330">
            <v>0</v>
          </cell>
          <cell r="P330">
            <v>0</v>
          </cell>
        </row>
        <row r="331">
          <cell r="O331">
            <v>0</v>
          </cell>
          <cell r="P331">
            <v>0</v>
          </cell>
        </row>
        <row r="332">
          <cell r="O332">
            <v>0</v>
          </cell>
          <cell r="P332">
            <v>0</v>
          </cell>
        </row>
        <row r="333">
          <cell r="O333">
            <v>0</v>
          </cell>
          <cell r="P333">
            <v>0</v>
          </cell>
        </row>
        <row r="334">
          <cell r="O334">
            <v>0</v>
          </cell>
          <cell r="P334">
            <v>0</v>
          </cell>
        </row>
        <row r="335">
          <cell r="O335">
            <v>0</v>
          </cell>
          <cell r="P335">
            <v>0</v>
          </cell>
        </row>
        <row r="336">
          <cell r="O336">
            <v>0</v>
          </cell>
          <cell r="P336">
            <v>0</v>
          </cell>
        </row>
        <row r="337">
          <cell r="O337">
            <v>0</v>
          </cell>
          <cell r="P337">
            <v>0</v>
          </cell>
        </row>
        <row r="338">
          <cell r="O338">
            <v>0</v>
          </cell>
          <cell r="P338">
            <v>0</v>
          </cell>
        </row>
        <row r="339">
          <cell r="O339">
            <v>0</v>
          </cell>
          <cell r="P339">
            <v>0</v>
          </cell>
        </row>
        <row r="340">
          <cell r="O340">
            <v>0</v>
          </cell>
          <cell r="P340">
            <v>0</v>
          </cell>
        </row>
        <row r="341">
          <cell r="O341">
            <v>0</v>
          </cell>
          <cell r="P341">
            <v>0</v>
          </cell>
        </row>
        <row r="342">
          <cell r="O342">
            <v>0</v>
          </cell>
          <cell r="P342">
            <v>0</v>
          </cell>
        </row>
        <row r="343">
          <cell r="O343">
            <v>0</v>
          </cell>
          <cell r="P343">
            <v>0</v>
          </cell>
        </row>
        <row r="344">
          <cell r="O344">
            <v>0</v>
          </cell>
          <cell r="P344">
            <v>0</v>
          </cell>
        </row>
        <row r="345">
          <cell r="O345">
            <v>0</v>
          </cell>
          <cell r="P345">
            <v>0</v>
          </cell>
        </row>
        <row r="346">
          <cell r="O346">
            <v>0</v>
          </cell>
          <cell r="P346">
            <v>0</v>
          </cell>
        </row>
        <row r="347">
          <cell r="O347">
            <v>0</v>
          </cell>
          <cell r="P347">
            <v>0</v>
          </cell>
        </row>
        <row r="348">
          <cell r="O348">
            <v>0</v>
          </cell>
          <cell r="P348">
            <v>0</v>
          </cell>
        </row>
        <row r="349">
          <cell r="O349">
            <v>0</v>
          </cell>
          <cell r="P349">
            <v>0</v>
          </cell>
        </row>
        <row r="350">
          <cell r="O350">
            <v>0</v>
          </cell>
          <cell r="P350">
            <v>0</v>
          </cell>
        </row>
        <row r="351">
          <cell r="O351">
            <v>0</v>
          </cell>
          <cell r="P351">
            <v>0</v>
          </cell>
        </row>
        <row r="352">
          <cell r="O352">
            <v>0</v>
          </cell>
          <cell r="P352">
            <v>0</v>
          </cell>
        </row>
        <row r="353">
          <cell r="O353">
            <v>0</v>
          </cell>
          <cell r="P353">
            <v>0</v>
          </cell>
        </row>
        <row r="354">
          <cell r="O354">
            <v>0</v>
          </cell>
          <cell r="P354">
            <v>0</v>
          </cell>
        </row>
        <row r="355">
          <cell r="O355">
            <v>0</v>
          </cell>
          <cell r="P355">
            <v>0</v>
          </cell>
        </row>
        <row r="356">
          <cell r="O356">
            <v>0</v>
          </cell>
          <cell r="P356">
            <v>0</v>
          </cell>
        </row>
        <row r="357">
          <cell r="O357">
            <v>0</v>
          </cell>
          <cell r="P357">
            <v>0</v>
          </cell>
        </row>
        <row r="358">
          <cell r="O358">
            <v>0</v>
          </cell>
          <cell r="P358">
            <v>0</v>
          </cell>
        </row>
        <row r="359">
          <cell r="O359">
            <v>0</v>
          </cell>
          <cell r="P359">
            <v>0</v>
          </cell>
        </row>
        <row r="360">
          <cell r="O360">
            <v>0</v>
          </cell>
          <cell r="P360">
            <v>0</v>
          </cell>
        </row>
        <row r="361">
          <cell r="O361">
            <v>0</v>
          </cell>
          <cell r="P361">
            <v>0</v>
          </cell>
        </row>
        <row r="362">
          <cell r="O362">
            <v>0</v>
          </cell>
          <cell r="P362">
            <v>0</v>
          </cell>
        </row>
        <row r="363">
          <cell r="O363">
            <v>0</v>
          </cell>
          <cell r="P363">
            <v>0</v>
          </cell>
        </row>
        <row r="364">
          <cell r="O364">
            <v>0</v>
          </cell>
          <cell r="P364">
            <v>0</v>
          </cell>
        </row>
        <row r="365">
          <cell r="O365">
            <v>0</v>
          </cell>
          <cell r="P365">
            <v>0</v>
          </cell>
        </row>
        <row r="366">
          <cell r="O366">
            <v>0</v>
          </cell>
          <cell r="P366">
            <v>0</v>
          </cell>
        </row>
        <row r="367">
          <cell r="O367">
            <v>0</v>
          </cell>
          <cell r="P367">
            <v>0</v>
          </cell>
        </row>
        <row r="368">
          <cell r="O368">
            <v>0</v>
          </cell>
          <cell r="P368">
            <v>0</v>
          </cell>
        </row>
        <row r="369">
          <cell r="O369">
            <v>0</v>
          </cell>
          <cell r="P369">
            <v>0</v>
          </cell>
        </row>
        <row r="370">
          <cell r="O370">
            <v>0</v>
          </cell>
          <cell r="P370">
            <v>0</v>
          </cell>
        </row>
        <row r="371">
          <cell r="O371">
            <v>0</v>
          </cell>
          <cell r="P371">
            <v>0</v>
          </cell>
        </row>
        <row r="372">
          <cell r="O372">
            <v>0</v>
          </cell>
          <cell r="P372">
            <v>0</v>
          </cell>
        </row>
        <row r="373">
          <cell r="O373">
            <v>0</v>
          </cell>
          <cell r="P373">
            <v>0</v>
          </cell>
        </row>
        <row r="374">
          <cell r="O374">
            <v>0</v>
          </cell>
          <cell r="P374">
            <v>0</v>
          </cell>
        </row>
        <row r="375">
          <cell r="O375">
            <v>0</v>
          </cell>
          <cell r="P375">
            <v>0</v>
          </cell>
        </row>
        <row r="376">
          <cell r="O376">
            <v>0</v>
          </cell>
          <cell r="P376">
            <v>0</v>
          </cell>
        </row>
        <row r="377">
          <cell r="O377">
            <v>0</v>
          </cell>
          <cell r="P377">
            <v>0</v>
          </cell>
        </row>
        <row r="378">
          <cell r="O378">
            <v>0</v>
          </cell>
          <cell r="P378">
            <v>0</v>
          </cell>
        </row>
        <row r="379">
          <cell r="O379">
            <v>0</v>
          </cell>
          <cell r="P379">
            <v>0</v>
          </cell>
        </row>
        <row r="380">
          <cell r="O380">
            <v>0</v>
          </cell>
          <cell r="P380">
            <v>0</v>
          </cell>
        </row>
        <row r="381">
          <cell r="O381">
            <v>0</v>
          </cell>
          <cell r="P381">
            <v>0</v>
          </cell>
        </row>
        <row r="382">
          <cell r="O382">
            <v>0</v>
          </cell>
          <cell r="P382">
            <v>0</v>
          </cell>
        </row>
        <row r="383">
          <cell r="O383">
            <v>0</v>
          </cell>
          <cell r="P383">
            <v>0</v>
          </cell>
        </row>
        <row r="384">
          <cell r="O384">
            <v>0</v>
          </cell>
          <cell r="P384">
            <v>0</v>
          </cell>
        </row>
        <row r="385">
          <cell r="O385">
            <v>0</v>
          </cell>
          <cell r="P385">
            <v>0</v>
          </cell>
        </row>
        <row r="386">
          <cell r="O386">
            <v>0</v>
          </cell>
          <cell r="P386">
            <v>0</v>
          </cell>
        </row>
        <row r="387">
          <cell r="O387">
            <v>0</v>
          </cell>
          <cell r="P387">
            <v>0</v>
          </cell>
        </row>
        <row r="388">
          <cell r="O388">
            <v>0</v>
          </cell>
          <cell r="P388">
            <v>0</v>
          </cell>
        </row>
        <row r="389">
          <cell r="O389">
            <v>0</v>
          </cell>
          <cell r="P389">
            <v>0</v>
          </cell>
        </row>
        <row r="390">
          <cell r="O390">
            <v>0</v>
          </cell>
          <cell r="P390">
            <v>0</v>
          </cell>
        </row>
        <row r="391">
          <cell r="O391">
            <v>0</v>
          </cell>
          <cell r="P391">
            <v>0</v>
          </cell>
        </row>
        <row r="392">
          <cell r="O392">
            <v>0</v>
          </cell>
          <cell r="P392">
            <v>0</v>
          </cell>
        </row>
        <row r="393">
          <cell r="O393">
            <v>0</v>
          </cell>
          <cell r="P393">
            <v>0</v>
          </cell>
        </row>
        <row r="394">
          <cell r="O394">
            <v>0</v>
          </cell>
          <cell r="P394">
            <v>0</v>
          </cell>
        </row>
        <row r="395">
          <cell r="O395">
            <v>0</v>
          </cell>
          <cell r="P395">
            <v>0</v>
          </cell>
        </row>
        <row r="396">
          <cell r="O396">
            <v>0</v>
          </cell>
          <cell r="P396">
            <v>0</v>
          </cell>
        </row>
        <row r="397">
          <cell r="O397">
            <v>0</v>
          </cell>
          <cell r="P397">
            <v>0</v>
          </cell>
        </row>
        <row r="398">
          <cell r="O398">
            <v>0</v>
          </cell>
          <cell r="P398">
            <v>0</v>
          </cell>
        </row>
        <row r="399">
          <cell r="O399">
            <v>0</v>
          </cell>
          <cell r="P399">
            <v>0</v>
          </cell>
        </row>
        <row r="400">
          <cell r="O400">
            <v>0</v>
          </cell>
          <cell r="P400">
            <v>0</v>
          </cell>
        </row>
        <row r="401">
          <cell r="O401">
            <v>0</v>
          </cell>
          <cell r="P401">
            <v>0</v>
          </cell>
        </row>
        <row r="402">
          <cell r="O402">
            <v>0</v>
          </cell>
          <cell r="P402">
            <v>0</v>
          </cell>
        </row>
        <row r="403">
          <cell r="O403">
            <v>0</v>
          </cell>
          <cell r="P403">
            <v>0</v>
          </cell>
        </row>
        <row r="404">
          <cell r="O404">
            <v>0</v>
          </cell>
          <cell r="P404">
            <v>0</v>
          </cell>
        </row>
        <row r="405">
          <cell r="O405">
            <v>0</v>
          </cell>
          <cell r="P405">
            <v>0</v>
          </cell>
        </row>
        <row r="406">
          <cell r="O406">
            <v>0</v>
          </cell>
          <cell r="P406">
            <v>0</v>
          </cell>
        </row>
        <row r="407">
          <cell r="O407">
            <v>0</v>
          </cell>
          <cell r="P407">
            <v>0</v>
          </cell>
        </row>
        <row r="408">
          <cell r="O408">
            <v>0</v>
          </cell>
          <cell r="P408">
            <v>0</v>
          </cell>
        </row>
        <row r="409">
          <cell r="O409">
            <v>0</v>
          </cell>
          <cell r="P409">
            <v>0</v>
          </cell>
        </row>
        <row r="410">
          <cell r="O410">
            <v>0</v>
          </cell>
          <cell r="P410">
            <v>0</v>
          </cell>
        </row>
        <row r="411">
          <cell r="O411">
            <v>0</v>
          </cell>
          <cell r="P411">
            <v>0</v>
          </cell>
        </row>
        <row r="412">
          <cell r="O412">
            <v>0</v>
          </cell>
          <cell r="P412">
            <v>0</v>
          </cell>
        </row>
        <row r="413">
          <cell r="O413">
            <v>0</v>
          </cell>
          <cell r="P413">
            <v>0</v>
          </cell>
        </row>
        <row r="414">
          <cell r="O414">
            <v>0</v>
          </cell>
          <cell r="P414">
            <v>0</v>
          </cell>
        </row>
        <row r="415">
          <cell r="O415">
            <v>0</v>
          </cell>
          <cell r="P415">
            <v>0</v>
          </cell>
        </row>
        <row r="416">
          <cell r="O416">
            <v>0</v>
          </cell>
          <cell r="P416">
            <v>0</v>
          </cell>
        </row>
        <row r="417">
          <cell r="O417">
            <v>0</v>
          </cell>
          <cell r="P417">
            <v>0</v>
          </cell>
        </row>
        <row r="418">
          <cell r="O418">
            <v>0</v>
          </cell>
          <cell r="P418">
            <v>0</v>
          </cell>
        </row>
        <row r="419">
          <cell r="O419">
            <v>0</v>
          </cell>
          <cell r="P419">
            <v>0</v>
          </cell>
        </row>
        <row r="420">
          <cell r="O420">
            <v>0</v>
          </cell>
          <cell r="P420">
            <v>0</v>
          </cell>
        </row>
        <row r="421">
          <cell r="O421">
            <v>0</v>
          </cell>
          <cell r="P421">
            <v>0</v>
          </cell>
        </row>
        <row r="422">
          <cell r="O422">
            <v>0</v>
          </cell>
          <cell r="P422">
            <v>0</v>
          </cell>
        </row>
        <row r="423">
          <cell r="O423">
            <v>0</v>
          </cell>
          <cell r="P423">
            <v>0</v>
          </cell>
        </row>
        <row r="424">
          <cell r="O424">
            <v>0</v>
          </cell>
          <cell r="P424">
            <v>0</v>
          </cell>
        </row>
        <row r="425">
          <cell r="O425">
            <v>0</v>
          </cell>
          <cell r="P425">
            <v>0</v>
          </cell>
        </row>
        <row r="426">
          <cell r="O426">
            <v>0</v>
          </cell>
          <cell r="P426">
            <v>0</v>
          </cell>
        </row>
        <row r="427">
          <cell r="O427">
            <v>0</v>
          </cell>
          <cell r="P427">
            <v>0</v>
          </cell>
        </row>
        <row r="428">
          <cell r="O428">
            <v>0</v>
          </cell>
          <cell r="P428">
            <v>0</v>
          </cell>
        </row>
        <row r="429">
          <cell r="O429">
            <v>0</v>
          </cell>
          <cell r="P429">
            <v>0</v>
          </cell>
        </row>
        <row r="430">
          <cell r="O430">
            <v>0</v>
          </cell>
          <cell r="P430">
            <v>0</v>
          </cell>
        </row>
        <row r="431">
          <cell r="O431">
            <v>0</v>
          </cell>
          <cell r="P431">
            <v>0</v>
          </cell>
        </row>
        <row r="432">
          <cell r="O432">
            <v>0</v>
          </cell>
          <cell r="P432">
            <v>0</v>
          </cell>
        </row>
        <row r="433">
          <cell r="O433">
            <v>0</v>
          </cell>
          <cell r="P433">
            <v>0</v>
          </cell>
        </row>
        <row r="434">
          <cell r="O434">
            <v>0</v>
          </cell>
          <cell r="P434">
            <v>0</v>
          </cell>
        </row>
        <row r="435">
          <cell r="O435">
            <v>0</v>
          </cell>
          <cell r="P435">
            <v>0</v>
          </cell>
        </row>
        <row r="436">
          <cell r="O436">
            <v>0</v>
          </cell>
          <cell r="P436">
            <v>0</v>
          </cell>
        </row>
        <row r="437">
          <cell r="O437">
            <v>0</v>
          </cell>
          <cell r="P437">
            <v>0</v>
          </cell>
        </row>
        <row r="438">
          <cell r="O438">
            <v>0</v>
          </cell>
          <cell r="P438">
            <v>0</v>
          </cell>
        </row>
        <row r="439">
          <cell r="O439">
            <v>0</v>
          </cell>
          <cell r="P439">
            <v>0</v>
          </cell>
        </row>
        <row r="440">
          <cell r="O440">
            <v>0</v>
          </cell>
          <cell r="P440">
            <v>0</v>
          </cell>
        </row>
        <row r="441">
          <cell r="O441">
            <v>0</v>
          </cell>
          <cell r="P441">
            <v>0</v>
          </cell>
        </row>
        <row r="442">
          <cell r="O442">
            <v>0</v>
          </cell>
          <cell r="P442">
            <v>0</v>
          </cell>
        </row>
        <row r="443">
          <cell r="O443">
            <v>0</v>
          </cell>
          <cell r="P443">
            <v>0</v>
          </cell>
        </row>
        <row r="444">
          <cell r="O444">
            <v>0</v>
          </cell>
          <cell r="P444">
            <v>0</v>
          </cell>
        </row>
        <row r="445">
          <cell r="O445">
            <v>0</v>
          </cell>
          <cell r="P445">
            <v>0</v>
          </cell>
        </row>
        <row r="446">
          <cell r="O446">
            <v>0</v>
          </cell>
          <cell r="P446">
            <v>0</v>
          </cell>
        </row>
        <row r="447">
          <cell r="O447">
            <v>0</v>
          </cell>
          <cell r="P447">
            <v>0</v>
          </cell>
        </row>
        <row r="448">
          <cell r="O448">
            <v>0</v>
          </cell>
          <cell r="P448">
            <v>0</v>
          </cell>
        </row>
        <row r="449">
          <cell r="O449">
            <v>0</v>
          </cell>
          <cell r="P449">
            <v>0</v>
          </cell>
        </row>
        <row r="450">
          <cell r="O450">
            <v>0</v>
          </cell>
          <cell r="P450">
            <v>0</v>
          </cell>
        </row>
        <row r="451">
          <cell r="O451">
            <v>0</v>
          </cell>
          <cell r="P451">
            <v>0</v>
          </cell>
        </row>
        <row r="452">
          <cell r="O452">
            <v>0</v>
          </cell>
          <cell r="P452">
            <v>0</v>
          </cell>
        </row>
        <row r="453">
          <cell r="O453">
            <v>0</v>
          </cell>
          <cell r="P453">
            <v>0</v>
          </cell>
        </row>
        <row r="454">
          <cell r="O454">
            <v>0</v>
          </cell>
          <cell r="P454">
            <v>0</v>
          </cell>
        </row>
        <row r="455">
          <cell r="O455">
            <v>0</v>
          </cell>
          <cell r="P455">
            <v>0</v>
          </cell>
        </row>
        <row r="456">
          <cell r="O456">
            <v>0</v>
          </cell>
          <cell r="P456">
            <v>0</v>
          </cell>
        </row>
        <row r="457">
          <cell r="O457">
            <v>0</v>
          </cell>
          <cell r="P457">
            <v>0</v>
          </cell>
        </row>
        <row r="458">
          <cell r="O458">
            <v>0</v>
          </cell>
          <cell r="P458">
            <v>0</v>
          </cell>
        </row>
        <row r="459">
          <cell r="O459">
            <v>0</v>
          </cell>
          <cell r="P459">
            <v>0</v>
          </cell>
        </row>
        <row r="460">
          <cell r="O460">
            <v>0</v>
          </cell>
          <cell r="P460">
            <v>0</v>
          </cell>
        </row>
        <row r="461">
          <cell r="O461">
            <v>0</v>
          </cell>
          <cell r="P461">
            <v>0</v>
          </cell>
        </row>
        <row r="462">
          <cell r="O462">
            <v>0</v>
          </cell>
          <cell r="P462">
            <v>0</v>
          </cell>
        </row>
        <row r="463">
          <cell r="O463">
            <v>0</v>
          </cell>
          <cell r="P463">
            <v>0</v>
          </cell>
        </row>
        <row r="464">
          <cell r="O464">
            <v>0</v>
          </cell>
          <cell r="P464">
            <v>0</v>
          </cell>
        </row>
        <row r="465">
          <cell r="O465">
            <v>0</v>
          </cell>
          <cell r="P465">
            <v>0</v>
          </cell>
        </row>
        <row r="466">
          <cell r="O466">
            <v>0</v>
          </cell>
          <cell r="P466">
            <v>0</v>
          </cell>
        </row>
        <row r="467">
          <cell r="O467">
            <v>0</v>
          </cell>
          <cell r="P467">
            <v>0</v>
          </cell>
        </row>
        <row r="468">
          <cell r="O468">
            <v>0</v>
          </cell>
          <cell r="P468">
            <v>0</v>
          </cell>
        </row>
        <row r="469">
          <cell r="O469">
            <v>0</v>
          </cell>
          <cell r="P469">
            <v>0</v>
          </cell>
        </row>
        <row r="470">
          <cell r="O470">
            <v>0</v>
          </cell>
          <cell r="P470">
            <v>0</v>
          </cell>
        </row>
        <row r="471">
          <cell r="O471">
            <v>0</v>
          </cell>
          <cell r="P471">
            <v>0</v>
          </cell>
        </row>
        <row r="472">
          <cell r="O472">
            <v>0</v>
          </cell>
          <cell r="P472">
            <v>0</v>
          </cell>
        </row>
        <row r="473">
          <cell r="O473">
            <v>0</v>
          </cell>
          <cell r="P473">
            <v>0</v>
          </cell>
        </row>
        <row r="474">
          <cell r="O474">
            <v>0</v>
          </cell>
          <cell r="P474">
            <v>0</v>
          </cell>
        </row>
        <row r="475">
          <cell r="O475">
            <v>0</v>
          </cell>
          <cell r="P475">
            <v>0</v>
          </cell>
        </row>
        <row r="476">
          <cell r="O476">
            <v>0</v>
          </cell>
          <cell r="P476">
            <v>0</v>
          </cell>
        </row>
        <row r="477">
          <cell r="O477">
            <v>0</v>
          </cell>
          <cell r="P477">
            <v>0</v>
          </cell>
        </row>
        <row r="478">
          <cell r="O478">
            <v>0</v>
          </cell>
          <cell r="P478">
            <v>0</v>
          </cell>
        </row>
        <row r="479">
          <cell r="O479">
            <v>0</v>
          </cell>
          <cell r="P479">
            <v>0</v>
          </cell>
        </row>
        <row r="480">
          <cell r="O480">
            <v>0</v>
          </cell>
          <cell r="P480">
            <v>0</v>
          </cell>
        </row>
        <row r="481">
          <cell r="O481">
            <v>0</v>
          </cell>
          <cell r="P481">
            <v>0</v>
          </cell>
        </row>
        <row r="482">
          <cell r="O482">
            <v>0</v>
          </cell>
          <cell r="P482">
            <v>0</v>
          </cell>
        </row>
        <row r="483">
          <cell r="O483">
            <v>0</v>
          </cell>
          <cell r="P483">
            <v>0</v>
          </cell>
        </row>
        <row r="484">
          <cell r="O484">
            <v>0</v>
          </cell>
          <cell r="P484">
            <v>0</v>
          </cell>
        </row>
        <row r="485">
          <cell r="O485">
            <v>0</v>
          </cell>
          <cell r="P485">
            <v>0</v>
          </cell>
        </row>
        <row r="486">
          <cell r="O486">
            <v>0</v>
          </cell>
          <cell r="P486">
            <v>0</v>
          </cell>
        </row>
        <row r="487">
          <cell r="O487">
            <v>0</v>
          </cell>
          <cell r="P487">
            <v>0</v>
          </cell>
        </row>
        <row r="488">
          <cell r="O488">
            <v>0</v>
          </cell>
          <cell r="P488">
            <v>0</v>
          </cell>
        </row>
        <row r="489">
          <cell r="O489">
            <v>0</v>
          </cell>
          <cell r="P489">
            <v>0</v>
          </cell>
        </row>
        <row r="490">
          <cell r="O490">
            <v>0</v>
          </cell>
          <cell r="P490">
            <v>0</v>
          </cell>
        </row>
        <row r="491">
          <cell r="O491">
            <v>0</v>
          </cell>
          <cell r="P491">
            <v>0</v>
          </cell>
        </row>
        <row r="492">
          <cell r="O492">
            <v>0</v>
          </cell>
          <cell r="P492">
            <v>0</v>
          </cell>
        </row>
        <row r="493">
          <cell r="O493">
            <v>0</v>
          </cell>
          <cell r="P493">
            <v>0</v>
          </cell>
        </row>
        <row r="494">
          <cell r="O494">
            <v>0</v>
          </cell>
          <cell r="P494">
            <v>0</v>
          </cell>
        </row>
        <row r="495">
          <cell r="O495">
            <v>0</v>
          </cell>
          <cell r="P495">
            <v>0</v>
          </cell>
        </row>
        <row r="496">
          <cell r="O496">
            <v>0</v>
          </cell>
          <cell r="P496">
            <v>0</v>
          </cell>
        </row>
        <row r="497">
          <cell r="O497">
            <v>0</v>
          </cell>
          <cell r="P497">
            <v>0</v>
          </cell>
        </row>
        <row r="498">
          <cell r="O498">
            <v>0</v>
          </cell>
          <cell r="P498">
            <v>0</v>
          </cell>
        </row>
        <row r="499">
          <cell r="O499">
            <v>0</v>
          </cell>
          <cell r="P499">
            <v>0</v>
          </cell>
        </row>
        <row r="500">
          <cell r="O500">
            <v>0</v>
          </cell>
          <cell r="P500">
            <v>0</v>
          </cell>
        </row>
        <row r="501">
          <cell r="O501">
            <v>0</v>
          </cell>
          <cell r="P501">
            <v>0</v>
          </cell>
        </row>
        <row r="502">
          <cell r="O502">
            <v>0</v>
          </cell>
          <cell r="P502">
            <v>0</v>
          </cell>
        </row>
        <row r="503">
          <cell r="O503">
            <v>0</v>
          </cell>
          <cell r="P503">
            <v>0</v>
          </cell>
        </row>
        <row r="504">
          <cell r="O504">
            <v>0</v>
          </cell>
          <cell r="P504">
            <v>0</v>
          </cell>
        </row>
        <row r="505">
          <cell r="O505">
            <v>0</v>
          </cell>
          <cell r="P505">
            <v>0</v>
          </cell>
        </row>
        <row r="506">
          <cell r="O506">
            <v>0</v>
          </cell>
          <cell r="P506">
            <v>0</v>
          </cell>
        </row>
        <row r="507">
          <cell r="O507">
            <v>0</v>
          </cell>
          <cell r="P507">
            <v>0</v>
          </cell>
        </row>
        <row r="508">
          <cell r="O508">
            <v>0</v>
          </cell>
          <cell r="P508">
            <v>0</v>
          </cell>
        </row>
        <row r="509">
          <cell r="O509">
            <v>0</v>
          </cell>
          <cell r="P509">
            <v>0</v>
          </cell>
        </row>
        <row r="510">
          <cell r="O510">
            <v>0</v>
          </cell>
          <cell r="P510">
            <v>0</v>
          </cell>
        </row>
        <row r="511">
          <cell r="O511">
            <v>0</v>
          </cell>
          <cell r="P511">
            <v>0</v>
          </cell>
        </row>
        <row r="512">
          <cell r="O512">
            <v>0</v>
          </cell>
          <cell r="P512">
            <v>0</v>
          </cell>
        </row>
        <row r="513">
          <cell r="O513">
            <v>0</v>
          </cell>
          <cell r="P513">
            <v>0</v>
          </cell>
        </row>
        <row r="514">
          <cell r="O514">
            <v>0</v>
          </cell>
          <cell r="P514">
            <v>0</v>
          </cell>
        </row>
        <row r="515">
          <cell r="O515">
            <v>0</v>
          </cell>
          <cell r="P515">
            <v>0</v>
          </cell>
        </row>
        <row r="516">
          <cell r="O516">
            <v>0</v>
          </cell>
          <cell r="P516">
            <v>0</v>
          </cell>
        </row>
        <row r="517">
          <cell r="O517">
            <v>0</v>
          </cell>
          <cell r="P517">
            <v>0</v>
          </cell>
        </row>
        <row r="518">
          <cell r="O518">
            <v>0</v>
          </cell>
          <cell r="P518">
            <v>0</v>
          </cell>
        </row>
        <row r="519">
          <cell r="O519">
            <v>0</v>
          </cell>
          <cell r="P519">
            <v>0</v>
          </cell>
        </row>
        <row r="520">
          <cell r="O520">
            <v>0</v>
          </cell>
          <cell r="P520">
            <v>0</v>
          </cell>
        </row>
        <row r="521">
          <cell r="O521">
            <v>0</v>
          </cell>
          <cell r="P521">
            <v>0</v>
          </cell>
        </row>
        <row r="522">
          <cell r="O522">
            <v>0</v>
          </cell>
          <cell r="P522">
            <v>0</v>
          </cell>
        </row>
        <row r="523">
          <cell r="O523">
            <v>0</v>
          </cell>
          <cell r="P523">
            <v>0</v>
          </cell>
        </row>
        <row r="524">
          <cell r="O524">
            <v>0</v>
          </cell>
          <cell r="P524">
            <v>0</v>
          </cell>
        </row>
        <row r="525">
          <cell r="O525">
            <v>0</v>
          </cell>
          <cell r="P525">
            <v>0</v>
          </cell>
        </row>
        <row r="526">
          <cell r="O526">
            <v>0</v>
          </cell>
          <cell r="P526">
            <v>0</v>
          </cell>
        </row>
        <row r="527">
          <cell r="O527">
            <v>0</v>
          </cell>
          <cell r="P527">
            <v>0</v>
          </cell>
        </row>
        <row r="528">
          <cell r="O528">
            <v>0</v>
          </cell>
          <cell r="P528">
            <v>0</v>
          </cell>
        </row>
        <row r="529">
          <cell r="O529">
            <v>0</v>
          </cell>
          <cell r="P529">
            <v>0</v>
          </cell>
        </row>
        <row r="530">
          <cell r="O530">
            <v>0</v>
          </cell>
          <cell r="P530">
            <v>0</v>
          </cell>
        </row>
        <row r="531">
          <cell r="O531">
            <v>0</v>
          </cell>
          <cell r="P531">
            <v>0</v>
          </cell>
        </row>
        <row r="532">
          <cell r="O532">
            <v>0</v>
          </cell>
          <cell r="P532">
            <v>0</v>
          </cell>
        </row>
        <row r="533">
          <cell r="O533">
            <v>0</v>
          </cell>
          <cell r="P533">
            <v>0</v>
          </cell>
        </row>
        <row r="534">
          <cell r="O534">
            <v>0</v>
          </cell>
          <cell r="P534">
            <v>0</v>
          </cell>
        </row>
        <row r="535">
          <cell r="O535">
            <v>0</v>
          </cell>
          <cell r="P535">
            <v>0</v>
          </cell>
        </row>
        <row r="536">
          <cell r="O536">
            <v>0</v>
          </cell>
          <cell r="P536">
            <v>0</v>
          </cell>
        </row>
        <row r="537">
          <cell r="O537">
            <v>0</v>
          </cell>
          <cell r="P537">
            <v>0</v>
          </cell>
        </row>
        <row r="538">
          <cell r="O538">
            <v>0</v>
          </cell>
          <cell r="P538">
            <v>0</v>
          </cell>
        </row>
        <row r="539">
          <cell r="O539">
            <v>0</v>
          </cell>
          <cell r="P539">
            <v>0</v>
          </cell>
        </row>
        <row r="540">
          <cell r="O540">
            <v>0</v>
          </cell>
          <cell r="P540">
            <v>0</v>
          </cell>
        </row>
        <row r="541">
          <cell r="O541">
            <v>0</v>
          </cell>
          <cell r="P541">
            <v>0</v>
          </cell>
        </row>
        <row r="542">
          <cell r="O542">
            <v>0</v>
          </cell>
          <cell r="P542">
            <v>0</v>
          </cell>
        </row>
        <row r="543">
          <cell r="O543">
            <v>0</v>
          </cell>
          <cell r="P543">
            <v>0</v>
          </cell>
        </row>
        <row r="544">
          <cell r="O544">
            <v>0</v>
          </cell>
          <cell r="P544">
            <v>0</v>
          </cell>
        </row>
        <row r="545">
          <cell r="O545">
            <v>0</v>
          </cell>
          <cell r="P545">
            <v>0</v>
          </cell>
        </row>
        <row r="546">
          <cell r="O546">
            <v>0</v>
          </cell>
          <cell r="P546">
            <v>0</v>
          </cell>
        </row>
        <row r="547">
          <cell r="O547">
            <v>0</v>
          </cell>
          <cell r="P547">
            <v>0</v>
          </cell>
        </row>
        <row r="548">
          <cell r="O548">
            <v>0</v>
          </cell>
          <cell r="P548">
            <v>0</v>
          </cell>
        </row>
        <row r="549">
          <cell r="O549">
            <v>0</v>
          </cell>
          <cell r="P549">
            <v>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sheetName val="Plan1"/>
    </sheetNames>
    <sheetDataSet>
      <sheetData sheetId="0" refreshError="1">
        <row r="3">
          <cell r="A3" t="str">
            <v>NewCode</v>
          </cell>
          <cell r="B3" t="str">
            <v>PostCode</v>
          </cell>
          <cell r="C3" t="str">
            <v>PostNameChi</v>
          </cell>
          <cell r="D3" t="str">
            <v>PostNameEng</v>
          </cell>
          <cell r="E3" t="str">
            <v>Status</v>
          </cell>
          <cell r="F3" t="str">
            <v>Grading</v>
          </cell>
          <cell r="G3" t="str">
            <v>RHLGrade</v>
          </cell>
        </row>
        <row r="4">
          <cell r="A4">
            <v>110</v>
          </cell>
          <cell r="C4" t="str">
            <v>辦事處經理</v>
          </cell>
          <cell r="D4" t="str">
            <v>Branch Manager</v>
          </cell>
          <cell r="E4" t="str">
            <v>S</v>
          </cell>
          <cell r="F4" t="str">
            <v>Mgt</v>
          </cell>
          <cell r="G4" t="str">
            <v>Management</v>
          </cell>
        </row>
        <row r="5">
          <cell r="A5">
            <v>120</v>
          </cell>
          <cell r="C5" t="str">
            <v>辦事處副經理</v>
          </cell>
          <cell r="D5" t="str">
            <v>Assistant Branch Manager</v>
          </cell>
          <cell r="E5" t="str">
            <v>S</v>
          </cell>
          <cell r="F5" t="str">
            <v>Mgt</v>
          </cell>
          <cell r="G5" t="str">
            <v>Management</v>
          </cell>
        </row>
        <row r="6">
          <cell r="A6">
            <v>130</v>
          </cell>
          <cell r="C6" t="str">
            <v>維修站經理</v>
          </cell>
          <cell r="D6" t="str">
            <v>Station Manager</v>
          </cell>
          <cell r="E6" t="str">
            <v>S</v>
          </cell>
          <cell r="F6" t="str">
            <v>Mgt</v>
          </cell>
          <cell r="G6" t="str">
            <v>Management</v>
          </cell>
        </row>
        <row r="7">
          <cell r="A7">
            <v>140</v>
          </cell>
          <cell r="C7" t="str">
            <v>維修站副經理</v>
          </cell>
          <cell r="D7" t="str">
            <v>Assistant Station Manager</v>
          </cell>
          <cell r="E7" t="str">
            <v>S</v>
          </cell>
          <cell r="F7" t="str">
            <v>Mgt</v>
          </cell>
          <cell r="G7" t="str">
            <v>Management</v>
          </cell>
        </row>
        <row r="8">
          <cell r="A8">
            <v>150</v>
          </cell>
          <cell r="C8" t="str">
            <v>分公司副經理</v>
          </cell>
          <cell r="D8" t="str">
            <v>Assistant Branch Manager</v>
          </cell>
          <cell r="E8" t="str">
            <v>S</v>
          </cell>
          <cell r="F8" t="str">
            <v>Mgt</v>
          </cell>
          <cell r="G8" t="str">
            <v>Management</v>
          </cell>
        </row>
        <row r="9">
          <cell r="A9">
            <v>210</v>
          </cell>
          <cell r="B9">
            <v>1</v>
          </cell>
          <cell r="C9" t="str">
            <v>工程師</v>
          </cell>
          <cell r="D9" t="str">
            <v>Engineer</v>
          </cell>
          <cell r="E9" t="str">
            <v>S</v>
          </cell>
          <cell r="F9" t="str">
            <v>Engr</v>
          </cell>
          <cell r="G9" t="str">
            <v>Engineering</v>
          </cell>
        </row>
        <row r="10">
          <cell r="A10">
            <v>211</v>
          </cell>
          <cell r="C10" t="str">
            <v>一級工程師</v>
          </cell>
          <cell r="D10" t="str">
            <v>Engineer I</v>
          </cell>
          <cell r="E10" t="str">
            <v>S</v>
          </cell>
          <cell r="F10" t="str">
            <v>Engr</v>
          </cell>
          <cell r="G10" t="str">
            <v>Engineering</v>
          </cell>
        </row>
        <row r="11">
          <cell r="A11">
            <v>212</v>
          </cell>
          <cell r="C11" t="str">
            <v>二級工程師</v>
          </cell>
          <cell r="D11" t="str">
            <v>Engineer II</v>
          </cell>
          <cell r="E11" t="str">
            <v>S</v>
          </cell>
          <cell r="F11" t="str">
            <v>Engr</v>
          </cell>
          <cell r="G11" t="str">
            <v>Engineering</v>
          </cell>
        </row>
        <row r="12">
          <cell r="A12">
            <v>220</v>
          </cell>
          <cell r="B12">
            <v>3</v>
          </cell>
          <cell r="C12" t="str">
            <v>助理營業工程師</v>
          </cell>
          <cell r="D12" t="str">
            <v>Assistant Sales Engineer</v>
          </cell>
          <cell r="E12" t="str">
            <v>S</v>
          </cell>
          <cell r="F12" t="str">
            <v>Asst Engr</v>
          </cell>
          <cell r="G12" t="str">
            <v>Engineering</v>
          </cell>
        </row>
        <row r="13">
          <cell r="A13">
            <v>221</v>
          </cell>
          <cell r="B13">
            <v>5</v>
          </cell>
          <cell r="C13" t="str">
            <v>助 理 工 程 師</v>
          </cell>
          <cell r="D13" t="str">
            <v>Assistant Engineer</v>
          </cell>
          <cell r="E13" t="str">
            <v>S</v>
          </cell>
          <cell r="F13" t="str">
            <v>Asst Engr</v>
          </cell>
          <cell r="G13" t="str">
            <v>Engineering</v>
          </cell>
        </row>
        <row r="14">
          <cell r="A14">
            <v>222</v>
          </cell>
          <cell r="B14">
            <v>6</v>
          </cell>
          <cell r="C14" t="str">
            <v>副工程師</v>
          </cell>
          <cell r="D14" t="str">
            <v>Assistant Engineer</v>
          </cell>
          <cell r="E14" t="str">
            <v>S</v>
          </cell>
          <cell r="F14" t="str">
            <v>Asst Engr</v>
          </cell>
          <cell r="G14" t="str">
            <v>Engineering</v>
          </cell>
        </row>
        <row r="15">
          <cell r="A15">
            <v>223</v>
          </cell>
          <cell r="B15">
            <v>6</v>
          </cell>
          <cell r="C15" t="str">
            <v>副營業工程師</v>
          </cell>
          <cell r="D15" t="str">
            <v>Assistant Sales Engineer</v>
          </cell>
          <cell r="E15" t="str">
            <v>S</v>
          </cell>
          <cell r="F15" t="str">
            <v>Asst Sales Engr</v>
          </cell>
          <cell r="G15" t="str">
            <v>Engineering</v>
          </cell>
        </row>
        <row r="16">
          <cell r="A16">
            <v>310</v>
          </cell>
          <cell r="B16">
            <v>13</v>
          </cell>
          <cell r="C16" t="str">
            <v>監督</v>
          </cell>
          <cell r="D16" t="str">
            <v>Supervisor</v>
          </cell>
          <cell r="E16" t="str">
            <v>S</v>
          </cell>
          <cell r="F16" t="str">
            <v>Supr</v>
          </cell>
          <cell r="G16" t="str">
            <v>Engineering</v>
          </cell>
        </row>
        <row r="17">
          <cell r="A17">
            <v>311</v>
          </cell>
          <cell r="B17">
            <v>12</v>
          </cell>
          <cell r="C17" t="str">
            <v>工程監督</v>
          </cell>
          <cell r="D17" t="str">
            <v>Project Supervisor</v>
          </cell>
          <cell r="E17" t="str">
            <v>S</v>
          </cell>
          <cell r="F17" t="str">
            <v>Supr</v>
          </cell>
          <cell r="G17" t="str">
            <v>Engineering</v>
          </cell>
        </row>
        <row r="18">
          <cell r="A18">
            <v>320</v>
          </cell>
          <cell r="B18">
            <v>11</v>
          </cell>
          <cell r="C18" t="str">
            <v>助理監督</v>
          </cell>
          <cell r="D18" t="str">
            <v>Assistant Supervisor</v>
          </cell>
          <cell r="E18" t="str">
            <v>S</v>
          </cell>
          <cell r="F18" t="str">
            <v>Asst Supr</v>
          </cell>
          <cell r="G18" t="str">
            <v>Engineering</v>
          </cell>
        </row>
        <row r="19">
          <cell r="A19">
            <v>400</v>
          </cell>
          <cell r="C19" t="str">
            <v>高級會計主任</v>
          </cell>
          <cell r="D19" t="str">
            <v>Sr. Accounting Officer</v>
          </cell>
          <cell r="E19" t="str">
            <v>S</v>
          </cell>
          <cell r="F19" t="str">
            <v>Sr Officer</v>
          </cell>
          <cell r="G19" t="str">
            <v>Administration</v>
          </cell>
        </row>
        <row r="20">
          <cell r="A20">
            <v>410</v>
          </cell>
          <cell r="C20" t="str">
            <v>行政主任</v>
          </cell>
          <cell r="D20" t="str">
            <v>Administrative Officer</v>
          </cell>
          <cell r="E20" t="str">
            <v>S</v>
          </cell>
          <cell r="F20" t="str">
            <v>Officer</v>
          </cell>
          <cell r="G20" t="str">
            <v>Administration</v>
          </cell>
        </row>
        <row r="21">
          <cell r="A21">
            <v>420</v>
          </cell>
          <cell r="B21">
            <v>64</v>
          </cell>
          <cell r="C21" t="str">
            <v>行政助理</v>
          </cell>
          <cell r="D21" t="str">
            <v>Administrative Assistant</v>
          </cell>
          <cell r="E21" t="str">
            <v>S</v>
          </cell>
          <cell r="F21" t="str">
            <v>Asst Officer</v>
          </cell>
          <cell r="G21" t="str">
            <v>Administration</v>
          </cell>
        </row>
        <row r="22">
          <cell r="A22">
            <v>460</v>
          </cell>
          <cell r="B22">
            <v>62</v>
          </cell>
          <cell r="C22" t="str">
            <v>文秘</v>
          </cell>
          <cell r="D22" t="str">
            <v>Secretarial Clerk</v>
          </cell>
          <cell r="E22" t="str">
            <v>S</v>
          </cell>
          <cell r="F22" t="str">
            <v>Sec</v>
          </cell>
          <cell r="G22" t="str">
            <v>Secretary</v>
          </cell>
        </row>
        <row r="23">
          <cell r="A23">
            <v>461</v>
          </cell>
          <cell r="C23" t="str">
            <v>文秘(兼會計文員)</v>
          </cell>
          <cell r="D23" t="str">
            <v>Secretarial Clerk(Accounts Clerk)</v>
          </cell>
          <cell r="E23" t="str">
            <v>S</v>
          </cell>
          <cell r="F23" t="str">
            <v>Sec</v>
          </cell>
          <cell r="G23" t="str">
            <v>Secretary</v>
          </cell>
        </row>
        <row r="24">
          <cell r="A24">
            <v>470</v>
          </cell>
          <cell r="B24">
            <v>63</v>
          </cell>
          <cell r="C24" t="str">
            <v>秘書</v>
          </cell>
          <cell r="D24" t="str">
            <v>Secretary</v>
          </cell>
          <cell r="E24" t="str">
            <v>S</v>
          </cell>
          <cell r="F24" t="str">
            <v>Sec</v>
          </cell>
          <cell r="G24" t="str">
            <v>Secretary</v>
          </cell>
        </row>
        <row r="25">
          <cell r="A25">
            <v>510</v>
          </cell>
          <cell r="B25">
            <v>51</v>
          </cell>
          <cell r="C25" t="str">
            <v>會計文員</v>
          </cell>
          <cell r="D25" t="str">
            <v>Accounts Clerk</v>
          </cell>
          <cell r="E25" t="str">
            <v>S</v>
          </cell>
          <cell r="F25" t="str">
            <v>Clerk</v>
          </cell>
          <cell r="G25" t="str">
            <v>Clerical</v>
          </cell>
        </row>
        <row r="26">
          <cell r="A26">
            <v>520</v>
          </cell>
          <cell r="B26">
            <v>61</v>
          </cell>
          <cell r="C26" t="str">
            <v>文員</v>
          </cell>
          <cell r="D26" t="str">
            <v>Clerk</v>
          </cell>
          <cell r="E26" t="str">
            <v>S</v>
          </cell>
          <cell r="F26" t="str">
            <v>Clerk</v>
          </cell>
          <cell r="G26" t="str">
            <v>Clerical</v>
          </cell>
        </row>
        <row r="27">
          <cell r="A27">
            <v>521</v>
          </cell>
          <cell r="C27" t="str">
            <v>見習文員</v>
          </cell>
          <cell r="D27" t="str">
            <v>Trainee Clerk</v>
          </cell>
          <cell r="E27" t="str">
            <v>S</v>
          </cell>
          <cell r="F27" t="str">
            <v>Clerk</v>
          </cell>
          <cell r="G27" t="str">
            <v>Clerical</v>
          </cell>
        </row>
        <row r="28">
          <cell r="A28">
            <v>530</v>
          </cell>
          <cell r="B28">
            <v>71</v>
          </cell>
          <cell r="C28" t="str">
            <v>助理</v>
          </cell>
          <cell r="D28" t="str">
            <v>Clerical Assistant</v>
          </cell>
          <cell r="E28" t="str">
            <v>S</v>
          </cell>
          <cell r="F28" t="str">
            <v>Clerk</v>
          </cell>
          <cell r="G28" t="str">
            <v>Clerical</v>
          </cell>
        </row>
        <row r="29">
          <cell r="A29">
            <v>610</v>
          </cell>
          <cell r="B29">
            <v>72</v>
          </cell>
          <cell r="C29" t="str">
            <v>家庭助理</v>
          </cell>
          <cell r="D29" t="str">
            <v>Domestic Helper</v>
          </cell>
          <cell r="E29" t="str">
            <v>S</v>
          </cell>
          <cell r="F29" t="str">
            <v>Gen Aff</v>
          </cell>
          <cell r="G29" t="str">
            <v>General Affairs</v>
          </cell>
        </row>
        <row r="30">
          <cell r="A30">
            <v>620</v>
          </cell>
          <cell r="B30">
            <v>73</v>
          </cell>
          <cell r="C30" t="str">
            <v>司機</v>
          </cell>
          <cell r="D30" t="str">
            <v>Driver</v>
          </cell>
          <cell r="E30" t="str">
            <v>S</v>
          </cell>
          <cell r="F30" t="str">
            <v>Gen Aff</v>
          </cell>
          <cell r="G30" t="str">
            <v>General Affairs</v>
          </cell>
        </row>
        <row r="31">
          <cell r="A31">
            <v>910</v>
          </cell>
          <cell r="B31">
            <v>21</v>
          </cell>
          <cell r="C31" t="str">
            <v>一級保養技工</v>
          </cell>
          <cell r="D31" t="str">
            <v>Craftsman I</v>
          </cell>
          <cell r="E31" t="str">
            <v>W</v>
          </cell>
          <cell r="F31" t="str">
            <v>CI</v>
          </cell>
          <cell r="G31" t="str">
            <v>Craftsman</v>
          </cell>
        </row>
        <row r="32">
          <cell r="A32">
            <v>911</v>
          </cell>
          <cell r="B32">
            <v>15</v>
          </cell>
          <cell r="C32" t="str">
            <v>一級技工</v>
          </cell>
          <cell r="D32" t="str">
            <v>Craftsman I</v>
          </cell>
          <cell r="E32" t="str">
            <v>W</v>
          </cell>
          <cell r="F32" t="str">
            <v>CI</v>
          </cell>
          <cell r="G32" t="str">
            <v>Craftsman</v>
          </cell>
        </row>
        <row r="33">
          <cell r="A33">
            <v>920</v>
          </cell>
          <cell r="B33">
            <v>22</v>
          </cell>
          <cell r="C33" t="str">
            <v>二級保養技工</v>
          </cell>
          <cell r="D33" t="str">
            <v>Craftsman II</v>
          </cell>
          <cell r="E33" t="str">
            <v>W</v>
          </cell>
          <cell r="F33" t="str">
            <v>CII</v>
          </cell>
          <cell r="G33" t="str">
            <v>Craftsman</v>
          </cell>
        </row>
        <row r="34">
          <cell r="A34">
            <v>921</v>
          </cell>
          <cell r="B34">
            <v>16</v>
          </cell>
          <cell r="C34" t="str">
            <v>二級技工</v>
          </cell>
          <cell r="D34" t="str">
            <v>Craftsman II</v>
          </cell>
          <cell r="E34" t="str">
            <v>W</v>
          </cell>
          <cell r="F34" t="str">
            <v>CII</v>
          </cell>
          <cell r="G34" t="str">
            <v>Craftsman</v>
          </cell>
        </row>
        <row r="35">
          <cell r="A35">
            <v>931</v>
          </cell>
          <cell r="C35" t="str">
            <v>三級技工</v>
          </cell>
          <cell r="D35" t="str">
            <v>Craftsman III</v>
          </cell>
          <cell r="E35" t="str">
            <v>W</v>
          </cell>
          <cell r="F35" t="str">
            <v>CIII</v>
          </cell>
          <cell r="G35" t="str">
            <v>Craftsman</v>
          </cell>
        </row>
        <row r="36">
          <cell r="A36">
            <v>950</v>
          </cell>
          <cell r="B36">
            <v>31</v>
          </cell>
          <cell r="C36" t="str">
            <v>一級輔助保養技工</v>
          </cell>
          <cell r="D36" t="str">
            <v>Assistant Craftsman I</v>
          </cell>
          <cell r="E36" t="str">
            <v>W</v>
          </cell>
          <cell r="F36" t="str">
            <v>ACI</v>
          </cell>
          <cell r="G36" t="str">
            <v>Asst Craftsman</v>
          </cell>
        </row>
        <row r="37">
          <cell r="A37">
            <v>951</v>
          </cell>
          <cell r="B37">
            <v>17</v>
          </cell>
          <cell r="C37" t="str">
            <v>一級助理技工</v>
          </cell>
          <cell r="D37" t="str">
            <v>Assistant Craftsman I</v>
          </cell>
          <cell r="E37" t="str">
            <v>W</v>
          </cell>
          <cell r="F37" t="str">
            <v>ACI</v>
          </cell>
          <cell r="G37" t="str">
            <v>Asst Craftsman</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Name val="Rent Roll"/>
      <sheetName val="Table"/>
      <sheetName val="Graph"/>
      <sheetName val="Type"/>
    </sheetNames>
    <sheetDataSet>
      <sheetData sheetId="0"/>
      <sheetData sheetId="1"/>
      <sheetData sheetId="2"/>
      <sheetData sheetId="3">
        <row r="51">
          <cell r="AG51" t="str">
            <v/>
          </cell>
        </row>
        <row r="52">
          <cell r="AG52" t="str">
            <v>Multi</v>
          </cell>
        </row>
        <row r="53">
          <cell r="AG53" t="str">
            <v>BTS(PLD Projects)</v>
          </cell>
        </row>
        <row r="54">
          <cell r="AG54" t="str">
            <v>BTS(TP Projects)</v>
          </cell>
        </row>
      </sheetData>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s"/>
      <sheetName val="Summary"/>
      <sheetName val="Property Information"/>
      <sheetName val="Portfolio Summary"/>
      <sheetName val="Sources &amp; Uses"/>
      <sheetName val="COL01601"/>
      <sheetName val="03017 SUC"/>
      <sheetName val="Print 2 year "/>
      <sheetName val="TIJ00102"/>
      <sheetName val="Bld Name"/>
      <sheetName val="Cover"/>
      <sheetName val="KingsPark"/>
    </sheetNames>
    <sheetDataSet>
      <sheetData sheetId="0" refreshError="1"/>
      <sheetData sheetId="1" refreshError="1"/>
      <sheetData sheetId="2" refreshError="1">
        <row r="8">
          <cell r="D8" t="str">
            <v>Denver Business Center #8-A (condo)</v>
          </cell>
          <cell r="E8" t="str">
            <v>West Chester Commerce Park #4-A (condo)</v>
          </cell>
          <cell r="F8" t="str">
            <v>Perrin Creek Corporate Center #12-A (condo)</v>
          </cell>
          <cell r="G8" t="str">
            <v>Lockbourne Distribution Center #1 (Sears)</v>
          </cell>
          <cell r="H8" t="str">
            <v>Leap Road Distribution Center #1</v>
          </cell>
          <cell r="I8" t="str">
            <v>Southland Distribution Center #1</v>
          </cell>
          <cell r="J8" t="str">
            <v>Tijuana Industrial Center #2</v>
          </cell>
        </row>
        <row r="9">
          <cell r="D9" t="str">
            <v>03DEN00108</v>
          </cell>
          <cell r="E9" t="str">
            <v>03CIN00806</v>
          </cell>
          <cell r="F9" t="str">
            <v>03SAT00912</v>
          </cell>
          <cell r="G9" t="str">
            <v>03COL01601</v>
          </cell>
          <cell r="H9" t="str">
            <v>03COL01501</v>
          </cell>
          <cell r="I9" t="str">
            <v>03HOU02801</v>
          </cell>
          <cell r="J9" t="str">
            <v>03TIJ00102</v>
          </cell>
        </row>
        <row r="10">
          <cell r="D10" t="str">
            <v>PLDS</v>
          </cell>
          <cell r="E10" t="str">
            <v>PLDS</v>
          </cell>
          <cell r="F10" t="str">
            <v>PLDS</v>
          </cell>
          <cell r="G10" t="str">
            <v>PLDS</v>
          </cell>
          <cell r="H10" t="str">
            <v>PLD</v>
          </cell>
          <cell r="I10" t="str">
            <v>PLD</v>
          </cell>
          <cell r="J10" t="str">
            <v>DS Mex</v>
          </cell>
        </row>
        <row r="13">
          <cell r="D13">
            <v>37176</v>
          </cell>
          <cell r="E13">
            <v>37221</v>
          </cell>
          <cell r="F13">
            <v>37955</v>
          </cell>
          <cell r="G13">
            <v>37895</v>
          </cell>
          <cell r="H13">
            <v>37652</v>
          </cell>
          <cell r="I13">
            <v>37559</v>
          </cell>
          <cell r="J13">
            <v>36213</v>
          </cell>
        </row>
        <row r="15">
          <cell r="D15">
            <v>4700000</v>
          </cell>
          <cell r="E15">
            <v>3100000</v>
          </cell>
          <cell r="F15">
            <v>3700000</v>
          </cell>
          <cell r="G15">
            <v>11900000</v>
          </cell>
          <cell r="H15">
            <v>5300000</v>
          </cell>
          <cell r="I15">
            <v>4000000</v>
          </cell>
          <cell r="J15">
            <v>7000000</v>
          </cell>
        </row>
        <row r="18">
          <cell r="D18">
            <v>4700000</v>
          </cell>
          <cell r="E18">
            <v>3100000</v>
          </cell>
          <cell r="F18">
            <v>3700000</v>
          </cell>
          <cell r="G18">
            <v>11900000</v>
          </cell>
          <cell r="H18">
            <v>5300000</v>
          </cell>
          <cell r="I18">
            <v>4000000</v>
          </cell>
          <cell r="J18">
            <v>7000000</v>
          </cell>
        </row>
        <row r="20">
          <cell r="D20">
            <v>4238543</v>
          </cell>
          <cell r="E20">
            <v>2507529</v>
          </cell>
          <cell r="F20">
            <v>3201292</v>
          </cell>
          <cell r="G20">
            <v>10796100</v>
          </cell>
          <cell r="H20">
            <v>4655745</v>
          </cell>
          <cell r="I20">
            <v>3161483</v>
          </cell>
          <cell r="J20">
            <v>4719433</v>
          </cell>
        </row>
        <row r="21">
          <cell r="D21">
            <v>23500</v>
          </cell>
          <cell r="E21">
            <v>15500</v>
          </cell>
          <cell r="F21">
            <v>18500</v>
          </cell>
          <cell r="G21">
            <v>59500</v>
          </cell>
          <cell r="H21">
            <v>26500</v>
          </cell>
          <cell r="I21">
            <v>20000</v>
          </cell>
          <cell r="J21">
            <v>210000</v>
          </cell>
        </row>
        <row r="28">
          <cell r="G28">
            <v>-24762.12</v>
          </cell>
          <cell r="J28">
            <v>-6942</v>
          </cell>
        </row>
        <row r="33">
          <cell r="D33">
            <v>0</v>
          </cell>
          <cell r="E33">
            <v>6587.57</v>
          </cell>
          <cell r="F33">
            <v>0</v>
          </cell>
          <cell r="G33">
            <v>0</v>
          </cell>
          <cell r="H33">
            <v>0</v>
          </cell>
          <cell r="I33">
            <v>0</v>
          </cell>
          <cell r="J33">
            <v>0</v>
          </cell>
        </row>
        <row r="35">
          <cell r="D35">
            <v>-57697.574189159182</v>
          </cell>
          <cell r="E35">
            <v>-54625.642370370369</v>
          </cell>
          <cell r="F35">
            <v>-1619.94254385965</v>
          </cell>
          <cell r="G35">
            <v>0</v>
          </cell>
          <cell r="H35">
            <v>0</v>
          </cell>
          <cell r="I35">
            <v>0</v>
          </cell>
          <cell r="J35">
            <v>0</v>
          </cell>
        </row>
        <row r="36">
          <cell r="D36">
            <v>-162585.28050331736</v>
          </cell>
          <cell r="E36">
            <v>-97279.595751503643</v>
          </cell>
          <cell r="F36">
            <v>0</v>
          </cell>
          <cell r="G36">
            <v>-81553.898002136732</v>
          </cell>
          <cell r="H36">
            <v>-114598.89939999999</v>
          </cell>
          <cell r="I36">
            <v>-94072.785800000027</v>
          </cell>
          <cell r="J36">
            <v>-400465.49169999996</v>
          </cell>
        </row>
        <row r="37">
          <cell r="D37">
            <v>4041760.1453075237</v>
          </cell>
          <cell r="E37">
            <v>2377711.3318781261</v>
          </cell>
          <cell r="F37">
            <v>3218172.0574561404</v>
          </cell>
          <cell r="G37">
            <v>10749283.981997864</v>
          </cell>
          <cell r="H37">
            <v>4567646.1006000005</v>
          </cell>
          <cell r="I37">
            <v>3087410.2141999998</v>
          </cell>
          <cell r="J37">
            <v>4522025.5082999999</v>
          </cell>
        </row>
        <row r="39">
          <cell r="D39">
            <v>658239.85469247634</v>
          </cell>
          <cell r="E39">
            <v>722288.66812187387</v>
          </cell>
          <cell r="F39">
            <v>481827.94254385959</v>
          </cell>
          <cell r="G39">
            <v>1150716.0180021357</v>
          </cell>
          <cell r="H39">
            <v>732353.89939999953</v>
          </cell>
          <cell r="I39">
            <v>912589.78580000019</v>
          </cell>
          <cell r="J39">
            <v>2477974.4917000001</v>
          </cell>
        </row>
        <row r="40">
          <cell r="D40">
            <v>1.1628597024632181</v>
          </cell>
          <cell r="E40">
            <v>1.3037747511390907</v>
          </cell>
          <cell r="F40">
            <v>1.1497210012210251</v>
          </cell>
          <cell r="G40">
            <v>1.1070504807510224</v>
          </cell>
          <cell r="H40">
            <v>1.1603350792224902</v>
          </cell>
          <cell r="I40">
            <v>1.2955842348395119</v>
          </cell>
          <cell r="J40">
            <v>1.5479788840535675</v>
          </cell>
        </row>
        <row r="43">
          <cell r="D43">
            <v>498031.75645721523</v>
          </cell>
          <cell r="E43">
            <v>209576.34711111113</v>
          </cell>
          <cell r="F43">
            <v>0</v>
          </cell>
          <cell r="G43">
            <v>0</v>
          </cell>
          <cell r="H43">
            <v>0</v>
          </cell>
          <cell r="I43">
            <v>0</v>
          </cell>
          <cell r="J43">
            <v>1544081.12</v>
          </cell>
        </row>
        <row r="44">
          <cell r="D44">
            <v>3028643</v>
          </cell>
          <cell r="E44">
            <v>1490360</v>
          </cell>
          <cell r="F44">
            <v>0</v>
          </cell>
          <cell r="G44">
            <v>0</v>
          </cell>
          <cell r="H44">
            <v>0</v>
          </cell>
          <cell r="I44">
            <v>0</v>
          </cell>
          <cell r="J44">
            <v>3511329.5</v>
          </cell>
        </row>
        <row r="45">
          <cell r="D45">
            <v>677670.66935362574</v>
          </cell>
          <cell r="E45">
            <v>775054.58051851857</v>
          </cell>
          <cell r="F45">
            <v>3218172.0574561404</v>
          </cell>
          <cell r="G45">
            <v>10830837.880000001</v>
          </cell>
          <cell r="H45">
            <v>4682245</v>
          </cell>
          <cell r="I45">
            <v>3181483</v>
          </cell>
          <cell r="J45">
            <v>-132919.62000000011</v>
          </cell>
        </row>
        <row r="48">
          <cell r="D48">
            <v>3200000</v>
          </cell>
          <cell r="E48">
            <v>0</v>
          </cell>
          <cell r="F48">
            <v>0</v>
          </cell>
          <cell r="G48">
            <v>0</v>
          </cell>
          <cell r="H48">
            <v>0</v>
          </cell>
          <cell r="I48">
            <v>0</v>
          </cell>
          <cell r="J48">
            <v>0</v>
          </cell>
        </row>
      </sheetData>
      <sheetData sheetId="3" refreshError="1">
        <row r="218">
          <cell r="B218" t="str">
            <v>Q1 2004</v>
          </cell>
          <cell r="V218">
            <v>0.140372</v>
          </cell>
        </row>
        <row r="219">
          <cell r="B219" t="str">
            <v>West Chester Commerce Park #4-A (condo)</v>
          </cell>
          <cell r="C219" t="str">
            <v>Cincinnati, OH</v>
          </cell>
          <cell r="D219" t="str">
            <v>DS</v>
          </cell>
          <cell r="E219">
            <v>49200</v>
          </cell>
          <cell r="F219">
            <v>37221</v>
          </cell>
          <cell r="G219">
            <v>1</v>
          </cell>
          <cell r="H219">
            <v>1</v>
          </cell>
          <cell r="I219">
            <v>2507529</v>
          </cell>
          <cell r="J219">
            <v>50.966036585365856</v>
          </cell>
          <cell r="K219">
            <v>3100000</v>
          </cell>
          <cell r="L219">
            <v>63.008130081300813</v>
          </cell>
          <cell r="M219" t="str">
            <v>n/a</v>
          </cell>
          <cell r="N219">
            <v>15500</v>
          </cell>
          <cell r="O219" t="str">
            <v>n/a</v>
          </cell>
          <cell r="P219">
            <v>8.6831290322580648E-2</v>
          </cell>
          <cell r="Q219">
            <v>8.7181290322580651E-2</v>
          </cell>
          <cell r="R219">
            <v>8.7499999999999994E-2</v>
          </cell>
          <cell r="S219">
            <v>9.7500000000000003E-2</v>
          </cell>
          <cell r="T219">
            <v>0</v>
          </cell>
          <cell r="U219">
            <v>0</v>
          </cell>
          <cell r="V219">
            <v>0.85962800000000006</v>
          </cell>
          <cell r="W219">
            <v>495980.42678800004</v>
          </cell>
          <cell r="X219">
            <v>0</v>
          </cell>
          <cell r="Y219">
            <v>0.19779648681550643</v>
          </cell>
          <cell r="Z219">
            <v>3100000</v>
          </cell>
          <cell r="AA219">
            <v>8.7499999999999994E-2</v>
          </cell>
          <cell r="AB219">
            <v>9.7500000000000003E-2</v>
          </cell>
          <cell r="AC219" t="str">
            <v>Below market options assumed (Anixter &amp; Shaw)</v>
          </cell>
          <cell r="AD219">
            <v>269177</v>
          </cell>
          <cell r="AE219">
            <v>270262</v>
          </cell>
          <cell r="AH219">
            <v>4800000</v>
          </cell>
          <cell r="AI219">
            <v>9.2499999999999999E-2</v>
          </cell>
          <cell r="AJ219">
            <v>0.1</v>
          </cell>
        </row>
        <row r="220">
          <cell r="B220" t="str">
            <v>Denver Business Center #8-A (condo)</v>
          </cell>
          <cell r="C220" t="str">
            <v>Denver, CO</v>
          </cell>
          <cell r="D220" t="str">
            <v>DS</v>
          </cell>
          <cell r="E220">
            <v>89162</v>
          </cell>
          <cell r="F220">
            <v>37176</v>
          </cell>
          <cell r="G220">
            <v>1</v>
          </cell>
          <cell r="H220">
            <v>1</v>
          </cell>
          <cell r="I220">
            <v>4238543</v>
          </cell>
          <cell r="J220">
            <v>47.537549628765618</v>
          </cell>
          <cell r="K220">
            <v>4700000</v>
          </cell>
          <cell r="L220">
            <v>52.713039187097642</v>
          </cell>
          <cell r="M220" t="str">
            <v>n/a</v>
          </cell>
          <cell r="N220">
            <v>23500</v>
          </cell>
          <cell r="O220" t="str">
            <v>n/a</v>
          </cell>
          <cell r="P220">
            <v>9.040702127659575E-2</v>
          </cell>
          <cell r="Q220">
            <v>9.2650212765957446E-2</v>
          </cell>
          <cell r="R220">
            <v>8.7499999999999994E-2</v>
          </cell>
          <cell r="S220">
            <v>9.7500000000000003E-2</v>
          </cell>
          <cell r="T220">
            <v>0</v>
          </cell>
          <cell r="U220">
            <v>0</v>
          </cell>
          <cell r="V220">
            <v>0.85962800000000006</v>
          </cell>
          <cell r="W220">
            <v>376480.099996</v>
          </cell>
          <cell r="X220">
            <v>0</v>
          </cell>
          <cell r="Y220">
            <v>8.8822998845593873E-2</v>
          </cell>
          <cell r="Z220">
            <v>4700000</v>
          </cell>
          <cell r="AA220">
            <v>8.7499999999999994E-2</v>
          </cell>
          <cell r="AB220">
            <v>9.7500000000000003E-2</v>
          </cell>
          <cell r="AC220" t="str">
            <v>Underwriting assumes Freed terminates (6/07) with $94K</v>
          </cell>
          <cell r="AD220">
            <v>424913</v>
          </cell>
          <cell r="AE220">
            <v>435456</v>
          </cell>
          <cell r="AH220">
            <v>7700000</v>
          </cell>
          <cell r="AI220">
            <v>9.5000000000000001E-2</v>
          </cell>
          <cell r="AJ220">
            <v>0.105</v>
          </cell>
        </row>
        <row r="221">
          <cell r="B221" t="str">
            <v>Vista Del Sol Industrial Center II #4 (Toro Exp.)</v>
          </cell>
          <cell r="C221" t="str">
            <v>El Paso. TX</v>
          </cell>
          <cell r="D221" t="str">
            <v>T</v>
          </cell>
          <cell r="E221">
            <v>188100</v>
          </cell>
          <cell r="F221">
            <v>37955</v>
          </cell>
          <cell r="G221">
            <v>1</v>
          </cell>
          <cell r="H221">
            <v>1</v>
          </cell>
          <cell r="I221">
            <v>6123325</v>
          </cell>
          <cell r="J221">
            <v>32.553561935140884</v>
          </cell>
          <cell r="K221">
            <v>7200000</v>
          </cell>
          <cell r="L221">
            <v>38.277511961722489</v>
          </cell>
          <cell r="M221" t="str">
            <v>n/a</v>
          </cell>
          <cell r="N221">
            <v>19282.150000000001</v>
          </cell>
          <cell r="O221" t="str">
            <v>n/a</v>
          </cell>
          <cell r="P221">
            <v>8.3469305555555554E-2</v>
          </cell>
          <cell r="Q221">
            <v>8.3858749999999996E-2</v>
          </cell>
          <cell r="R221">
            <v>8.7499999999999994E-2</v>
          </cell>
          <cell r="S221">
            <v>9.7500000000000003E-2</v>
          </cell>
          <cell r="T221">
            <v>0</v>
          </cell>
          <cell r="U221">
            <v>0</v>
          </cell>
          <cell r="V221">
            <v>0.85962800000000006</v>
          </cell>
          <cell r="W221">
            <v>908964.50085979979</v>
          </cell>
          <cell r="X221">
            <v>0</v>
          </cell>
          <cell r="Y221">
            <v>0.14844296209327446</v>
          </cell>
          <cell r="Z221">
            <v>7200000</v>
          </cell>
          <cell r="AA221">
            <v>8.7499999999999994E-2</v>
          </cell>
          <cell r="AB221">
            <v>9.7500000000000003E-2</v>
          </cell>
          <cell r="AC221" t="str">
            <v>Closed 1/8/04</v>
          </cell>
          <cell r="AD221">
            <v>600979</v>
          </cell>
          <cell r="AE221">
            <v>603783</v>
          </cell>
          <cell r="AH221" t="str">
            <v>TBD</v>
          </cell>
          <cell r="AI221" t="str">
            <v>TBD</v>
          </cell>
          <cell r="AJ221" t="str">
            <v>TBD</v>
          </cell>
        </row>
        <row r="222">
          <cell r="B222" t="str">
            <v>Industry Park Distribution Center #3-B (condo)</v>
          </cell>
          <cell r="C222" t="str">
            <v>San Antonio, TX</v>
          </cell>
          <cell r="D222" t="str">
            <v>T</v>
          </cell>
          <cell r="E222">
            <v>44550</v>
          </cell>
          <cell r="F222">
            <v>37530</v>
          </cell>
          <cell r="G222">
            <v>1</v>
          </cell>
          <cell r="H222">
            <v>1</v>
          </cell>
          <cell r="I222">
            <v>1839169</v>
          </cell>
          <cell r="J222">
            <v>41.283254769921435</v>
          </cell>
          <cell r="K222">
            <v>2100000</v>
          </cell>
          <cell r="L222">
            <v>47.138047138047135</v>
          </cell>
          <cell r="M222" t="str">
            <v>n/a</v>
          </cell>
          <cell r="N222">
            <v>5718</v>
          </cell>
          <cell r="O222" t="str">
            <v>n/a</v>
          </cell>
          <cell r="P222">
            <v>8.7509047619047625E-2</v>
          </cell>
          <cell r="Q222">
            <v>8.4937619047619053E-2</v>
          </cell>
          <cell r="R222">
            <v>8.7499999999999994E-2</v>
          </cell>
          <cell r="S222">
            <v>9.7500000000000003E-2</v>
          </cell>
          <cell r="T222">
            <v>0</v>
          </cell>
          <cell r="U222">
            <v>39894.524999999994</v>
          </cell>
          <cell r="V222">
            <v>0.85962800000000006</v>
          </cell>
          <cell r="W222">
            <v>185007.8272273</v>
          </cell>
          <cell r="X222">
            <v>0</v>
          </cell>
          <cell r="Y222">
            <v>0.10059316312274728</v>
          </cell>
          <cell r="Z222">
            <v>2100000</v>
          </cell>
          <cell r="AA222">
            <v>8.7499999999999994E-2</v>
          </cell>
          <cell r="AB222">
            <v>9.7500000000000003E-2</v>
          </cell>
          <cell r="AC222" t="str">
            <v>Closed 1/8/04</v>
          </cell>
          <cell r="AD222">
            <v>183769</v>
          </cell>
          <cell r="AE222">
            <v>178369</v>
          </cell>
          <cell r="AH222" t="str">
            <v>TBD</v>
          </cell>
          <cell r="AI222" t="str">
            <v>TBD</v>
          </cell>
          <cell r="AJ222" t="str">
            <v>TBD</v>
          </cell>
        </row>
        <row r="223">
          <cell r="B223" t="str">
            <v>Perrin Creek Corporate Center #12-A (condo)</v>
          </cell>
          <cell r="C223" t="str">
            <v>San Antonio, TX</v>
          </cell>
          <cell r="D223" t="str">
            <v>DS</v>
          </cell>
          <cell r="E223">
            <v>63050</v>
          </cell>
          <cell r="F223">
            <v>37955</v>
          </cell>
          <cell r="G223">
            <v>1</v>
          </cell>
          <cell r="H223">
            <v>1</v>
          </cell>
          <cell r="I223">
            <v>3201292</v>
          </cell>
          <cell r="J223">
            <v>50.773862014274386</v>
          </cell>
          <cell r="K223">
            <v>3700000</v>
          </cell>
          <cell r="L223">
            <v>58.683584456780331</v>
          </cell>
          <cell r="M223" t="str">
            <v>n/a</v>
          </cell>
          <cell r="N223">
            <v>18500</v>
          </cell>
          <cell r="O223" t="str">
            <v>n/a</v>
          </cell>
          <cell r="P223">
            <v>8.8355135135135141E-2</v>
          </cell>
          <cell r="Q223">
            <v>8.8355135135135141E-2</v>
          </cell>
          <cell r="R223">
            <v>8.7499999999999994E-2</v>
          </cell>
          <cell r="S223">
            <v>9.7500000000000003E-2</v>
          </cell>
          <cell r="T223">
            <v>0</v>
          </cell>
          <cell r="U223">
            <v>46814.625</v>
          </cell>
          <cell r="V223">
            <v>0.85962800000000006</v>
          </cell>
          <cell r="W223">
            <v>372557.08016450005</v>
          </cell>
          <cell r="X223">
            <v>0</v>
          </cell>
          <cell r="Y223">
            <v>0.11637710029716128</v>
          </cell>
          <cell r="Z223">
            <v>3700000</v>
          </cell>
          <cell r="AA223">
            <v>8.7499999999999994E-2</v>
          </cell>
          <cell r="AB223">
            <v>9.7500000000000003E-2</v>
          </cell>
          <cell r="AC223" t="str">
            <v>Includes Mohawk; 1.5 mo. free rent</v>
          </cell>
          <cell r="AD223">
            <v>326914</v>
          </cell>
          <cell r="AE223">
            <v>326914</v>
          </cell>
          <cell r="AH223" t="str">
            <v>TBD</v>
          </cell>
          <cell r="AI223" t="str">
            <v>TBD</v>
          </cell>
          <cell r="AJ223" t="str">
            <v>TBD</v>
          </cell>
        </row>
        <row r="224">
          <cell r="B224" t="str">
            <v>Tijuana Industrial Center #2</v>
          </cell>
          <cell r="C224" t="str">
            <v>Tijuana, Mexico</v>
          </cell>
          <cell r="D224" t="str">
            <v>DS</v>
          </cell>
          <cell r="E224">
            <v>131110</v>
          </cell>
          <cell r="F224">
            <v>36213</v>
          </cell>
          <cell r="G224">
            <v>1</v>
          </cell>
          <cell r="H224">
            <v>1</v>
          </cell>
          <cell r="I224">
            <v>4719433</v>
          </cell>
          <cell r="J224">
            <v>35.9959804744108</v>
          </cell>
          <cell r="K224">
            <v>7000000</v>
          </cell>
          <cell r="L224">
            <v>53.390282968499733</v>
          </cell>
          <cell r="M224" t="str">
            <v>n/a</v>
          </cell>
          <cell r="N224">
            <v>210000</v>
          </cell>
          <cell r="O224" t="str">
            <v>n/a</v>
          </cell>
          <cell r="P224">
            <v>0.10059085714285715</v>
          </cell>
          <cell r="Q224">
            <v>0.10244471428571429</v>
          </cell>
          <cell r="R224">
            <v>0.1075</v>
          </cell>
          <cell r="S224">
            <v>0.1125</v>
          </cell>
          <cell r="T224">
            <v>0</v>
          </cell>
          <cell r="U224">
            <v>245000</v>
          </cell>
          <cell r="V224">
            <v>0.85962800000000006</v>
          </cell>
          <cell r="W224">
            <v>1569308.5090760002</v>
          </cell>
          <cell r="X224">
            <v>0</v>
          </cell>
          <cell r="Y224">
            <v>0.33252056106655187</v>
          </cell>
          <cell r="Z224">
            <v>7000000</v>
          </cell>
          <cell r="AA224">
            <v>0.1075</v>
          </cell>
          <cell r="AB224">
            <v>0.1125</v>
          </cell>
          <cell r="AC224" t="str">
            <v xml:space="preserve"> Unrecapturable is estimated Mexico income tax - need to finalize</v>
          </cell>
          <cell r="AD224">
            <v>704136</v>
          </cell>
          <cell r="AE224">
            <v>717113</v>
          </cell>
          <cell r="AH224" t="str">
            <v>TBD</v>
          </cell>
          <cell r="AI224" t="str">
            <v>TBD</v>
          </cell>
          <cell r="AJ224" t="str">
            <v>TBD</v>
          </cell>
        </row>
        <row r="225">
          <cell r="B225" t="str">
            <v>Subtotal  - Q1 2004</v>
          </cell>
          <cell r="E225">
            <v>565172</v>
          </cell>
          <cell r="G225">
            <v>1</v>
          </cell>
          <cell r="H225">
            <v>1</v>
          </cell>
          <cell r="I225">
            <v>22629291</v>
          </cell>
          <cell r="J225">
            <v>40.0396534152435</v>
          </cell>
          <cell r="K225">
            <v>27800000</v>
          </cell>
          <cell r="L225">
            <v>49.188565604807032</v>
          </cell>
          <cell r="N225">
            <v>292500.15000000002</v>
          </cell>
          <cell r="P225">
            <v>9.0283741007194246E-2</v>
          </cell>
          <cell r="Q225">
            <v>9.1075431654676256E-2</v>
          </cell>
          <cell r="R225">
            <v>9.2535971223021582E-2</v>
          </cell>
          <cell r="S225">
            <v>0.10127697841726618</v>
          </cell>
          <cell r="T225">
            <v>0</v>
          </cell>
          <cell r="U225">
            <v>331709.15000000002</v>
          </cell>
          <cell r="W225">
            <v>3908298.4441116001</v>
          </cell>
          <cell r="X225">
            <v>0</v>
          </cell>
          <cell r="Y225">
            <v>0.172709716981924</v>
          </cell>
          <cell r="Z225">
            <v>27800000</v>
          </cell>
          <cell r="AD225">
            <v>2509888</v>
          </cell>
          <cell r="AE225">
            <v>2531897</v>
          </cell>
        </row>
        <row r="227">
          <cell r="B227" t="str">
            <v>Land Sales:</v>
          </cell>
        </row>
        <row r="228">
          <cell r="B228" t="str">
            <v>CSI Land</v>
          </cell>
          <cell r="C228" t="str">
            <v>Chicago, IL</v>
          </cell>
          <cell r="E228">
            <v>5.08</v>
          </cell>
          <cell r="F228" t="str">
            <v>acres</v>
          </cell>
          <cell r="I228">
            <v>533846</v>
          </cell>
          <cell r="K228">
            <v>962933.4</v>
          </cell>
          <cell r="N228">
            <v>68146.670000000013</v>
          </cell>
          <cell r="O228" t="str">
            <v>est</v>
          </cell>
          <cell r="W228">
            <v>360940.73</v>
          </cell>
          <cell r="AC228" t="str">
            <v>Under contract - close scheduled for 3/1/04</v>
          </cell>
        </row>
        <row r="229">
          <cell r="B229" t="str">
            <v>Plainfield Park Land</v>
          </cell>
          <cell r="C229" t="str">
            <v>Plainfield, IN</v>
          </cell>
          <cell r="E229">
            <v>55.997</v>
          </cell>
          <cell r="F229" t="str">
            <v>acres</v>
          </cell>
          <cell r="I229">
            <v>2937642</v>
          </cell>
          <cell r="K229">
            <v>3639805</v>
          </cell>
          <cell r="N229">
            <v>141843</v>
          </cell>
          <cell r="O229" t="str">
            <v>final</v>
          </cell>
          <cell r="W229">
            <v>560320</v>
          </cell>
          <cell r="AC229" t="str">
            <v>Closed 2/11/04</v>
          </cell>
        </row>
        <row r="230">
          <cell r="B230" t="str">
            <v>Park I-55 Escrow Release</v>
          </cell>
          <cell r="C230" t="str">
            <v>Chicago, IL</v>
          </cell>
          <cell r="W230">
            <v>119648</v>
          </cell>
          <cell r="AC230" t="str">
            <v xml:space="preserve">Work being completed to allow release of escrow. </v>
          </cell>
        </row>
        <row r="231">
          <cell r="B231" t="str">
            <v xml:space="preserve">   Subtotal - Land Sales</v>
          </cell>
          <cell r="W231">
            <v>1040908.73</v>
          </cell>
        </row>
        <row r="233">
          <cell r="B233" t="str">
            <v>Other FFO Income/Adjustments:</v>
          </cell>
        </row>
        <row r="234">
          <cell r="B234" t="str">
            <v>Design Build Fees</v>
          </cell>
          <cell r="W234">
            <v>200000</v>
          </cell>
          <cell r="AC234" t="str">
            <v>Per Jack - 2/18/04</v>
          </cell>
        </row>
        <row r="235">
          <cell r="B235" t="str">
            <v>Master Lease Release Proceeds</v>
          </cell>
          <cell r="W235">
            <v>150000</v>
          </cell>
          <cell r="AC235" t="str">
            <v>This number will be lower per Tom Giba</v>
          </cell>
          <cell r="AD235">
            <v>9888210.4059707802</v>
          </cell>
        </row>
        <row r="236">
          <cell r="B236" t="str">
            <v>Basis Accruals ($6K per bldg.)</v>
          </cell>
          <cell r="W236">
            <v>-60000</v>
          </cell>
          <cell r="AC236" t="str">
            <v>$6K per building</v>
          </cell>
          <cell r="AD236">
            <v>9714437</v>
          </cell>
        </row>
        <row r="238">
          <cell r="B238" t="str">
            <v>Valuation Shortfall</v>
          </cell>
          <cell r="W238">
            <v>-173773.40597078018</v>
          </cell>
          <cell r="AC238" t="str">
            <v>Calc</v>
          </cell>
          <cell r="AD238">
            <v>-173773.40597078018</v>
          </cell>
        </row>
        <row r="240">
          <cell r="D240" t="str">
            <v>Asset</v>
          </cell>
        </row>
        <row r="241">
          <cell r="B241" t="str">
            <v>Third Party Sales:</v>
          </cell>
          <cell r="D241" t="str">
            <v>Services</v>
          </cell>
        </row>
        <row r="242">
          <cell r="B242" t="str">
            <v>JeffMet Distribution Center #1 (Plastech)</v>
          </cell>
          <cell r="C242" t="str">
            <v>Birmingham, AL</v>
          </cell>
          <cell r="D242" t="str">
            <v>AK</v>
          </cell>
          <cell r="E242">
            <v>294000</v>
          </cell>
          <cell r="F242">
            <v>37921</v>
          </cell>
          <cell r="G242">
            <v>1</v>
          </cell>
          <cell r="H242">
            <v>1</v>
          </cell>
          <cell r="I242">
            <v>9616202</v>
          </cell>
          <cell r="J242">
            <v>32.708170068027208</v>
          </cell>
          <cell r="K242">
            <v>11800000</v>
          </cell>
          <cell r="L242">
            <v>40.136054421768705</v>
          </cell>
          <cell r="M242">
            <v>0</v>
          </cell>
          <cell r="N242">
            <v>293465</v>
          </cell>
          <cell r="O242">
            <v>0</v>
          </cell>
          <cell r="P242">
            <v>8.5202711864406783E-2</v>
          </cell>
          <cell r="Q242">
            <v>8.6244745762711864E-2</v>
          </cell>
          <cell r="R242">
            <v>0.09</v>
          </cell>
          <cell r="S242">
            <v>0.10150000000000001</v>
          </cell>
          <cell r="T242">
            <v>0</v>
          </cell>
          <cell r="U242">
            <v>85750</v>
          </cell>
          <cell r="V242">
            <v>1</v>
          </cell>
          <cell r="W242">
            <v>1804583</v>
          </cell>
          <cell r="X242">
            <v>0</v>
          </cell>
          <cell r="Y242">
            <v>0.18766067934097058</v>
          </cell>
          <cell r="Z242" t="str">
            <v>N/A</v>
          </cell>
          <cell r="AA242" t="str">
            <v>N/A</v>
          </cell>
          <cell r="AB242" t="str">
            <v>N/A</v>
          </cell>
          <cell r="AC242" t="str">
            <v>Tenant pays only 1.5% of management fee; ROFO on bldg.</v>
          </cell>
          <cell r="AD242">
            <v>1005392</v>
          </cell>
          <cell r="AE242">
            <v>1017688</v>
          </cell>
          <cell r="AH242" t="str">
            <v>TBD</v>
          </cell>
          <cell r="AI242" t="str">
            <v>TBD</v>
          </cell>
          <cell r="AJ242" t="str">
            <v>TBD</v>
          </cell>
        </row>
        <row r="243">
          <cell r="B243" t="str">
            <v>GSW Distribution Center # 40</v>
          </cell>
          <cell r="C243" t="str">
            <v>Dallas, TX</v>
          </cell>
          <cell r="D243" t="str">
            <v>AK/MR</v>
          </cell>
          <cell r="E243">
            <v>41732</v>
          </cell>
          <cell r="F243">
            <v>37302</v>
          </cell>
          <cell r="G243">
            <v>0.4552861113773603</v>
          </cell>
          <cell r="H243">
            <v>0.4552861113773603</v>
          </cell>
          <cell r="I243">
            <v>2074649</v>
          </cell>
          <cell r="J243">
            <v>49.713625035943643</v>
          </cell>
          <cell r="K243">
            <v>2500000</v>
          </cell>
          <cell r="L243">
            <v>59.906067286494775</v>
          </cell>
          <cell r="M243">
            <v>0</v>
          </cell>
          <cell r="N243">
            <v>135000</v>
          </cell>
          <cell r="O243">
            <v>0</v>
          </cell>
          <cell r="P243">
            <v>8.8689199999999996E-2</v>
          </cell>
          <cell r="Q243">
            <v>9.0486399999999995E-2</v>
          </cell>
          <cell r="R243">
            <v>0.09</v>
          </cell>
          <cell r="S243">
            <v>9.4700000000000006E-2</v>
          </cell>
          <cell r="T243">
            <v>0</v>
          </cell>
          <cell r="U243">
            <v>0</v>
          </cell>
          <cell r="V243">
            <v>1</v>
          </cell>
          <cell r="W243">
            <v>290351</v>
          </cell>
          <cell r="X243">
            <v>0</v>
          </cell>
          <cell r="Y243">
            <v>0.1399518665567043</v>
          </cell>
          <cell r="Z243" t="str">
            <v>N/A</v>
          </cell>
          <cell r="AA243" t="str">
            <v>N/A</v>
          </cell>
          <cell r="AB243" t="str">
            <v>N/A</v>
          </cell>
          <cell r="AC243" t="str">
            <v>Projected closing 3/18/04</v>
          </cell>
          <cell r="AD243">
            <v>221723</v>
          </cell>
          <cell r="AE243">
            <v>226216</v>
          </cell>
        </row>
        <row r="244">
          <cell r="B244" t="str">
            <v>Southpointe Distribution Center #1 (Baxter)</v>
          </cell>
          <cell r="C244" t="str">
            <v>Memphis, TN</v>
          </cell>
          <cell r="D244" t="str">
            <v>AK</v>
          </cell>
          <cell r="E244">
            <v>100000</v>
          </cell>
          <cell r="F244">
            <v>37695</v>
          </cell>
          <cell r="G244">
            <v>1</v>
          </cell>
          <cell r="H244">
            <v>1</v>
          </cell>
          <cell r="I244">
            <v>3018816</v>
          </cell>
          <cell r="J244">
            <v>30.18816</v>
          </cell>
          <cell r="K244">
            <v>3610000</v>
          </cell>
          <cell r="L244">
            <v>36.1</v>
          </cell>
          <cell r="M244">
            <v>44870</v>
          </cell>
          <cell r="N244">
            <v>93260</v>
          </cell>
          <cell r="O244">
            <v>0</v>
          </cell>
          <cell r="P244">
            <v>7.8531855955678673E-2</v>
          </cell>
          <cell r="Q244">
            <v>7.987728531855956E-2</v>
          </cell>
          <cell r="R244">
            <v>8.2500000000000004E-2</v>
          </cell>
          <cell r="S244">
            <v>9.1999999999999998E-2</v>
          </cell>
          <cell r="T244">
            <v>0</v>
          </cell>
          <cell r="U244">
            <v>0</v>
          </cell>
          <cell r="V244">
            <v>1</v>
          </cell>
          <cell r="W244">
            <v>497924</v>
          </cell>
          <cell r="X244">
            <v>0</v>
          </cell>
          <cell r="Y244">
            <v>0.1649401619707859</v>
          </cell>
          <cell r="Z244" t="str">
            <v>N/A</v>
          </cell>
          <cell r="AA244" t="str">
            <v>N/A</v>
          </cell>
          <cell r="AB244" t="str">
            <v>N/A</v>
          </cell>
          <cell r="AC244" t="str">
            <v>ROFO on bldg. but can sell as package</v>
          </cell>
          <cell r="AD244">
            <v>283500</v>
          </cell>
          <cell r="AE244">
            <v>288357</v>
          </cell>
          <cell r="AH244" t="str">
            <v>TBD</v>
          </cell>
          <cell r="AI244" t="str">
            <v>TBD</v>
          </cell>
          <cell r="AJ244" t="str">
            <v>TBD</v>
          </cell>
        </row>
        <row r="245">
          <cell r="B245" t="str">
            <v>Subtotal  - Third Party Sales</v>
          </cell>
          <cell r="E245">
            <v>435732</v>
          </cell>
          <cell r="G245">
            <v>0.94783031771823045</v>
          </cell>
          <cell r="H245">
            <v>0.94783031771823045</v>
          </cell>
          <cell r="I245">
            <v>14709667</v>
          </cell>
          <cell r="J245">
            <v>33.758518997916148</v>
          </cell>
          <cell r="K245">
            <v>17910000</v>
          </cell>
          <cell r="L245">
            <v>41.103246949960067</v>
          </cell>
          <cell r="N245">
            <v>521725</v>
          </cell>
          <cell r="P245">
            <v>8.4344779452819651E-2</v>
          </cell>
          <cell r="Q245">
            <v>8.5553378001116689E-2</v>
          </cell>
          <cell r="R245">
            <v>8.8488274706867667E-2</v>
          </cell>
          <cell r="S245">
            <v>9.8635957565605809E-2</v>
          </cell>
          <cell r="T245">
            <v>0</v>
          </cell>
          <cell r="U245">
            <v>85750</v>
          </cell>
          <cell r="W245">
            <v>2592858</v>
          </cell>
          <cell r="X245">
            <v>0</v>
          </cell>
          <cell r="Y245">
            <v>0.17626898012035214</v>
          </cell>
          <cell r="Z245">
            <v>0</v>
          </cell>
          <cell r="AD245">
            <v>1510615</v>
          </cell>
          <cell r="AE245">
            <v>1532261</v>
          </cell>
        </row>
        <row r="247">
          <cell r="B247" t="str">
            <v>Repositioned Acquisitions:</v>
          </cell>
        </row>
        <row r="248">
          <cell r="B248" t="str">
            <v>Lockbourne Distribution Center #1 (Sears)</v>
          </cell>
          <cell r="C248" t="str">
            <v>Columbus, OH</v>
          </cell>
          <cell r="D248" t="str">
            <v>JS</v>
          </cell>
          <cell r="E248">
            <v>398471</v>
          </cell>
          <cell r="F248">
            <v>37895</v>
          </cell>
          <cell r="G248">
            <v>1</v>
          </cell>
          <cell r="H248">
            <v>1</v>
          </cell>
          <cell r="I248">
            <v>10796100</v>
          </cell>
          <cell r="J248">
            <v>27.093816112088458</v>
          </cell>
          <cell r="K248">
            <v>11900000</v>
          </cell>
          <cell r="L248">
            <v>29.864155735298176</v>
          </cell>
          <cell r="M248">
            <v>98718</v>
          </cell>
          <cell r="N248">
            <v>59500</v>
          </cell>
          <cell r="O248">
            <v>0</v>
          </cell>
          <cell r="P248">
            <v>0.11636302521008403</v>
          </cell>
          <cell r="Q248">
            <v>0.11410915966386555</v>
          </cell>
          <cell r="R248">
            <v>0.09</v>
          </cell>
          <cell r="S248">
            <v>0.1</v>
          </cell>
          <cell r="T248">
            <v>0</v>
          </cell>
          <cell r="U248">
            <v>0</v>
          </cell>
          <cell r="V248">
            <v>0.85962800000000006</v>
          </cell>
          <cell r="W248">
            <v>897795.48320000002</v>
          </cell>
          <cell r="X248">
            <v>0</v>
          </cell>
          <cell r="Y248">
            <v>8.3159241133372239E-2</v>
          </cell>
          <cell r="Z248">
            <v>11900000</v>
          </cell>
          <cell r="AA248">
            <v>0.09</v>
          </cell>
          <cell r="AB248">
            <v>0.1</v>
          </cell>
          <cell r="AC248" t="str">
            <v>Capital = $100K in Yr1, $400K in Yr 4 &amp; $600K in Yr 6</v>
          </cell>
          <cell r="AD248">
            <v>1384720</v>
          </cell>
          <cell r="AE248">
            <v>1357899</v>
          </cell>
        </row>
        <row r="249">
          <cell r="B249" t="str">
            <v>Leap Road Distribution Center #1</v>
          </cell>
          <cell r="C249" t="str">
            <v>Columbus (Hilliard), OH</v>
          </cell>
          <cell r="D249" t="str">
            <v>BM</v>
          </cell>
          <cell r="E249">
            <v>237500</v>
          </cell>
          <cell r="F249">
            <v>37652</v>
          </cell>
          <cell r="G249">
            <v>1</v>
          </cell>
          <cell r="H249">
            <v>1</v>
          </cell>
          <cell r="I249">
            <v>4655745</v>
          </cell>
          <cell r="J249">
            <v>19.603136842105265</v>
          </cell>
          <cell r="K249">
            <v>5300000</v>
          </cell>
          <cell r="L249">
            <v>22.315789473684209</v>
          </cell>
          <cell r="M249">
            <v>23750</v>
          </cell>
          <cell r="N249">
            <v>26500</v>
          </cell>
          <cell r="O249">
            <v>0</v>
          </cell>
          <cell r="P249">
            <v>8.5175471698113209E-2</v>
          </cell>
          <cell r="Q249">
            <v>8.846075471698113E-2</v>
          </cell>
          <cell r="R249">
            <v>9.2499999999999999E-2</v>
          </cell>
          <cell r="S249">
            <v>0.10249999999999999</v>
          </cell>
          <cell r="T249">
            <v>0</v>
          </cell>
          <cell r="U249">
            <v>0</v>
          </cell>
          <cell r="V249">
            <v>0.85962800000000006</v>
          </cell>
          <cell r="W249">
            <v>531039.49514000001</v>
          </cell>
          <cell r="X249">
            <v>0</v>
          </cell>
          <cell r="Y249">
            <v>0.11406112128993319</v>
          </cell>
          <cell r="Z249">
            <v>5300000</v>
          </cell>
          <cell r="AA249">
            <v>9.2499999999999999E-2</v>
          </cell>
          <cell r="AB249">
            <v>0.10249999999999999</v>
          </cell>
          <cell r="AD249">
            <v>451430</v>
          </cell>
          <cell r="AE249">
            <v>468842</v>
          </cell>
        </row>
        <row r="250">
          <cell r="B250" t="str">
            <v>Southland Distribution Center #1</v>
          </cell>
          <cell r="C250" t="str">
            <v>Houston, TX</v>
          </cell>
          <cell r="D250" t="str">
            <v>JS</v>
          </cell>
          <cell r="E250">
            <v>160725</v>
          </cell>
          <cell r="F250">
            <v>37559</v>
          </cell>
          <cell r="G250">
            <v>1</v>
          </cell>
          <cell r="H250">
            <v>1</v>
          </cell>
          <cell r="I250">
            <v>3161483</v>
          </cell>
          <cell r="J250">
            <v>19.670138435215431</v>
          </cell>
          <cell r="K250">
            <v>4000000</v>
          </cell>
          <cell r="L250">
            <v>24.88722974023954</v>
          </cell>
          <cell r="M250">
            <v>0</v>
          </cell>
          <cell r="N250">
            <v>20000</v>
          </cell>
          <cell r="O250">
            <v>0</v>
          </cell>
          <cell r="P250">
            <v>9.2215500000000006E-2</v>
          </cell>
          <cell r="Q250">
            <v>9.2178499999999997E-2</v>
          </cell>
          <cell r="R250">
            <v>0.09</v>
          </cell>
          <cell r="S250">
            <v>0.1</v>
          </cell>
          <cell r="T250">
            <v>0</v>
          </cell>
          <cell r="U250">
            <v>88770.815000000002</v>
          </cell>
          <cell r="V250">
            <v>0.85962800000000006</v>
          </cell>
          <cell r="W250">
            <v>627310.25351918011</v>
          </cell>
          <cell r="X250">
            <v>0</v>
          </cell>
          <cell r="Y250">
            <v>0.19842278244709211</v>
          </cell>
          <cell r="Z250">
            <v>4000000</v>
          </cell>
          <cell r="AA250">
            <v>0.09</v>
          </cell>
          <cell r="AB250">
            <v>0.1</v>
          </cell>
          <cell r="AC250" t="str">
            <v>5 mos. free rent; Used contr. financing - otherwise $161K</v>
          </cell>
          <cell r="AD250">
            <v>368862</v>
          </cell>
          <cell r="AE250">
            <v>368714</v>
          </cell>
        </row>
        <row r="251">
          <cell r="B251" t="str">
            <v>Subtotal  - Repositioned Acquisitions</v>
          </cell>
          <cell r="E251">
            <v>796696</v>
          </cell>
          <cell r="G251">
            <v>1</v>
          </cell>
          <cell r="H251">
            <v>1</v>
          </cell>
          <cell r="I251">
            <v>18613328</v>
          </cell>
          <cell r="J251">
            <v>23.363149808709974</v>
          </cell>
          <cell r="K251">
            <v>21200000</v>
          </cell>
          <cell r="L251">
            <v>26.609898882384247</v>
          </cell>
          <cell r="N251">
            <v>106000</v>
          </cell>
          <cell r="P251">
            <v>0.10401000000000001</v>
          </cell>
          <cell r="Q251">
            <v>0.10355919811320755</v>
          </cell>
          <cell r="R251">
            <v>9.0624999999999997E-2</v>
          </cell>
          <cell r="S251">
            <v>0.10062500000000001</v>
          </cell>
          <cell r="T251">
            <v>0</v>
          </cell>
          <cell r="U251">
            <v>88770.815000000002</v>
          </cell>
          <cell r="W251">
            <v>2056145.2318591801</v>
          </cell>
          <cell r="X251">
            <v>0</v>
          </cell>
          <cell r="Y251">
            <v>0.11046628694552528</v>
          </cell>
          <cell r="Z251">
            <v>21200000</v>
          </cell>
          <cell r="AD251">
            <v>2205012</v>
          </cell>
          <cell r="AE251">
            <v>2195455</v>
          </cell>
        </row>
        <row r="254">
          <cell r="B254" t="str">
            <v>Q1 2004 Total</v>
          </cell>
          <cell r="E254">
            <v>1797600</v>
          </cell>
          <cell r="G254">
            <v>0.98735425011125943</v>
          </cell>
          <cell r="H254">
            <v>0.98735425011125943</v>
          </cell>
          <cell r="I254">
            <v>55952286</v>
          </cell>
          <cell r="K254">
            <v>66910000</v>
          </cell>
          <cell r="N254">
            <v>920225.15</v>
          </cell>
          <cell r="W254">
            <v>9714437</v>
          </cell>
          <cell r="AD254">
            <v>6225515</v>
          </cell>
          <cell r="AE254">
            <v>6259613</v>
          </cell>
        </row>
        <row r="256">
          <cell r="B256" t="str">
            <v>Q2 2004</v>
          </cell>
          <cell r="V256">
            <v>0.140372</v>
          </cell>
        </row>
        <row r="257">
          <cell r="B257" t="str">
            <v>Freeport Corporate Center #1-B (condo)</v>
          </cell>
          <cell r="C257" t="str">
            <v>Dallas, TX</v>
          </cell>
          <cell r="D257" t="str">
            <v>T</v>
          </cell>
          <cell r="E257">
            <v>60099</v>
          </cell>
          <cell r="F257">
            <v>36768</v>
          </cell>
          <cell r="G257">
            <v>1</v>
          </cell>
          <cell r="H257">
            <v>1</v>
          </cell>
          <cell r="I257">
            <v>2108385</v>
          </cell>
          <cell r="J257">
            <v>35.081864922877251</v>
          </cell>
          <cell r="K257">
            <v>2200000</v>
          </cell>
          <cell r="L257">
            <v>36.606266327226741</v>
          </cell>
          <cell r="M257" t="str">
            <v>n/a</v>
          </cell>
          <cell r="N257">
            <v>11000</v>
          </cell>
          <cell r="O257" t="str">
            <v>n/a</v>
          </cell>
          <cell r="P257">
            <v>8.8099999999999998E-2</v>
          </cell>
          <cell r="Q257">
            <v>8.6095454545454544E-2</v>
          </cell>
          <cell r="R257">
            <v>8.7499999999999994E-2</v>
          </cell>
          <cell r="S257">
            <v>9.5000000000000001E-2</v>
          </cell>
          <cell r="T257">
            <v>0</v>
          </cell>
          <cell r="U257">
            <v>0</v>
          </cell>
          <cell r="V257">
            <v>0.85962800000000006</v>
          </cell>
          <cell r="W257">
            <v>69298.911220000009</v>
          </cell>
          <cell r="X257">
            <v>0</v>
          </cell>
          <cell r="Y257">
            <v>3.2868243333167332E-2</v>
          </cell>
          <cell r="Z257">
            <v>2200000</v>
          </cell>
          <cell r="AA257">
            <v>8.7499999999999994E-2</v>
          </cell>
          <cell r="AB257">
            <v>9.5000000000000001E-2</v>
          </cell>
          <cell r="AD257">
            <v>193820</v>
          </cell>
          <cell r="AE257">
            <v>189410</v>
          </cell>
          <cell r="AH257">
            <v>14000000</v>
          </cell>
          <cell r="AI257">
            <v>0.09</v>
          </cell>
          <cell r="AJ257">
            <v>0.10249999999999999</v>
          </cell>
        </row>
        <row r="258">
          <cell r="B258" t="str">
            <v>Capital Park South Dist Ctr #7</v>
          </cell>
          <cell r="C258" t="str">
            <v>Columbus, OH</v>
          </cell>
          <cell r="E258">
            <v>188800</v>
          </cell>
          <cell r="F258">
            <v>36164</v>
          </cell>
          <cell r="G258">
            <v>1</v>
          </cell>
          <cell r="H258">
            <v>1</v>
          </cell>
          <cell r="I258">
            <v>5526834</v>
          </cell>
          <cell r="J258">
            <v>29.273485169491526</v>
          </cell>
          <cell r="K258">
            <v>6500000</v>
          </cell>
          <cell r="L258">
            <v>34.427966101694913</v>
          </cell>
          <cell r="M258" t="str">
            <v>n/a</v>
          </cell>
          <cell r="N258">
            <v>32500</v>
          </cell>
          <cell r="O258" t="str">
            <v>n/a</v>
          </cell>
          <cell r="P258">
            <v>8.9810153846153845E-2</v>
          </cell>
          <cell r="Q258">
            <v>8.7645384615384611E-2</v>
          </cell>
          <cell r="R258">
            <v>8.5000000000000006E-2</v>
          </cell>
          <cell r="S258">
            <v>9.2499999999999999E-2</v>
          </cell>
          <cell r="T258">
            <v>0</v>
          </cell>
          <cell r="U258">
            <v>0</v>
          </cell>
          <cell r="V258">
            <v>0.85962800000000006</v>
          </cell>
          <cell r="W258">
            <v>808622.83224800008</v>
          </cell>
          <cell r="X258">
            <v>0</v>
          </cell>
          <cell r="Y258">
            <v>0.14630850722999825</v>
          </cell>
          <cell r="Z258" t="str">
            <v>TBD</v>
          </cell>
          <cell r="AA258" t="str">
            <v>TBD</v>
          </cell>
          <cell r="AB258" t="str">
            <v>TBD</v>
          </cell>
          <cell r="AC258" t="str">
            <v>Mkt rent = $3.00 per Brian; Platting issues</v>
          </cell>
          <cell r="AD258">
            <v>583766</v>
          </cell>
          <cell r="AE258">
            <v>569695</v>
          </cell>
          <cell r="AH258" t="str">
            <v>TBD</v>
          </cell>
          <cell r="AI258" t="str">
            <v>TBD</v>
          </cell>
          <cell r="AJ258" t="str">
            <v>TBD</v>
          </cell>
        </row>
        <row r="259">
          <cell r="B259" t="str">
            <v>Salvarcar Industrial Center #6</v>
          </cell>
          <cell r="C259" t="str">
            <v>Juarez, Mexico</v>
          </cell>
          <cell r="E259">
            <v>73150</v>
          </cell>
          <cell r="F259">
            <v>36580</v>
          </cell>
          <cell r="G259">
            <v>1</v>
          </cell>
          <cell r="H259">
            <v>1</v>
          </cell>
          <cell r="I259">
            <v>3216322</v>
          </cell>
          <cell r="J259">
            <v>43.968858509911144</v>
          </cell>
          <cell r="K259">
            <v>3900000</v>
          </cell>
          <cell r="L259">
            <v>53.315105946684895</v>
          </cell>
          <cell r="M259" t="str">
            <v>n/a</v>
          </cell>
          <cell r="N259">
            <v>117000</v>
          </cell>
          <cell r="O259" t="str">
            <v>n/a</v>
          </cell>
          <cell r="P259">
            <v>0.10954615384615385</v>
          </cell>
          <cell r="Q259">
            <v>0.10622051282051283</v>
          </cell>
          <cell r="R259">
            <v>0.1075</v>
          </cell>
          <cell r="S259">
            <v>0.1125</v>
          </cell>
          <cell r="T259">
            <v>0</v>
          </cell>
          <cell r="U259">
            <v>0</v>
          </cell>
          <cell r="V259">
            <v>0.85962800000000006</v>
          </cell>
          <cell r="W259">
            <v>487132.27578400006</v>
          </cell>
          <cell r="X259">
            <v>0</v>
          </cell>
          <cell r="Y259">
            <v>0.15145631431927525</v>
          </cell>
          <cell r="Z259" t="str">
            <v>TBD</v>
          </cell>
          <cell r="AA259" t="str">
            <v>TBD</v>
          </cell>
          <cell r="AB259" t="str">
            <v>TBD</v>
          </cell>
          <cell r="AC259" t="str">
            <v>AMCOR can terminate anytime after 1/04 w/ 3 mos notice (w/$69K fee); mkt rent = $5.71. ABV MKT RENT</v>
          </cell>
          <cell r="AD259">
            <v>427230</v>
          </cell>
          <cell r="AE259">
            <v>414260</v>
          </cell>
          <cell r="AH259" t="str">
            <v>TBD</v>
          </cell>
          <cell r="AI259" t="str">
            <v>TBD</v>
          </cell>
          <cell r="AJ259" t="str">
            <v>TBD</v>
          </cell>
        </row>
        <row r="260">
          <cell r="B260" t="str">
            <v>Pharr Bridge Industrial Center #1</v>
          </cell>
          <cell r="C260" t="str">
            <v>Reynosa, Mexico</v>
          </cell>
          <cell r="E260">
            <v>76310</v>
          </cell>
          <cell r="F260">
            <v>36453</v>
          </cell>
          <cell r="G260">
            <v>1</v>
          </cell>
          <cell r="H260">
            <v>1</v>
          </cell>
          <cell r="I260">
            <v>2589613</v>
          </cell>
          <cell r="J260">
            <v>33.935434412265757</v>
          </cell>
          <cell r="K260">
            <v>3600000</v>
          </cell>
          <cell r="L260">
            <v>47.175992661512254</v>
          </cell>
          <cell r="M260" t="str">
            <v>n/a</v>
          </cell>
          <cell r="N260">
            <v>108000</v>
          </cell>
          <cell r="O260" t="str">
            <v>n/a</v>
          </cell>
          <cell r="P260">
            <v>8.4703611111111105E-2</v>
          </cell>
          <cell r="Q260">
            <v>0.10520416666666667</v>
          </cell>
          <cell r="R260">
            <v>0.1075</v>
          </cell>
          <cell r="S260">
            <v>0.1125</v>
          </cell>
          <cell r="T260">
            <v>0</v>
          </cell>
          <cell r="U260">
            <v>0</v>
          </cell>
          <cell r="V260">
            <v>0.85962800000000006</v>
          </cell>
          <cell r="W260">
            <v>775717.13203600002</v>
          </cell>
          <cell r="X260">
            <v>0</v>
          </cell>
          <cell r="Y260">
            <v>0.29954944311601772</v>
          </cell>
          <cell r="Z260" t="str">
            <v>TBD</v>
          </cell>
          <cell r="AA260" t="str">
            <v>TBD</v>
          </cell>
          <cell r="AB260" t="str">
            <v>TBD</v>
          </cell>
          <cell r="AC260" t="str">
            <v>Andrew Antenna has termination option anytime after 2/28/04 w/45 days notice - assumed vacant; mkt rent = in-place rent; Andrew lease exp 9/04</v>
          </cell>
          <cell r="AD260">
            <v>304933</v>
          </cell>
          <cell r="AE260">
            <v>378735</v>
          </cell>
          <cell r="AH260" t="str">
            <v>TBD</v>
          </cell>
          <cell r="AI260" t="str">
            <v>TBD</v>
          </cell>
          <cell r="AJ260" t="str">
            <v>TBD</v>
          </cell>
        </row>
        <row r="261">
          <cell r="B261" t="str">
            <v>Reynosa Industrial Center #3</v>
          </cell>
          <cell r="C261" t="str">
            <v>Reynosa, Mexico</v>
          </cell>
          <cell r="E261">
            <v>113540</v>
          </cell>
          <cell r="F261">
            <v>36069</v>
          </cell>
          <cell r="G261">
            <v>1</v>
          </cell>
          <cell r="H261">
            <v>1</v>
          </cell>
          <cell r="I261">
            <v>4372645</v>
          </cell>
          <cell r="J261">
            <v>38.511934120133873</v>
          </cell>
          <cell r="K261">
            <v>6300000</v>
          </cell>
          <cell r="L261">
            <v>55.487053020961774</v>
          </cell>
          <cell r="M261" t="str">
            <v>n/a</v>
          </cell>
          <cell r="N261">
            <v>189000</v>
          </cell>
          <cell r="O261" t="str">
            <v>n/a</v>
          </cell>
          <cell r="P261">
            <v>9.8746984126984128E-2</v>
          </cell>
          <cell r="Q261">
            <v>9.8805714285714288E-2</v>
          </cell>
          <cell r="R261">
            <v>0.1075</v>
          </cell>
          <cell r="S261">
            <v>0.1125</v>
          </cell>
          <cell r="T261">
            <v>0</v>
          </cell>
          <cell r="U261">
            <v>0</v>
          </cell>
          <cell r="V261">
            <v>0.85962800000000006</v>
          </cell>
          <cell r="W261">
            <v>1494338.63194</v>
          </cell>
          <cell r="X261">
            <v>0</v>
          </cell>
          <cell r="Y261">
            <v>0.34174707343953142</v>
          </cell>
          <cell r="Z261" t="str">
            <v>TBD</v>
          </cell>
          <cell r="AA261" t="str">
            <v>TBD</v>
          </cell>
          <cell r="AB261" t="str">
            <v>TBD</v>
          </cell>
          <cell r="AC261" t="str">
            <v>Assumes Technicolor renews 5 yrs @ $5.88 (7/04)</v>
          </cell>
          <cell r="AD261">
            <v>622106</v>
          </cell>
          <cell r="AE261">
            <v>622476</v>
          </cell>
          <cell r="AH261" t="str">
            <v>TBD</v>
          </cell>
          <cell r="AI261" t="str">
            <v>TBD</v>
          </cell>
          <cell r="AJ261" t="str">
            <v>TBD</v>
          </cell>
        </row>
        <row r="262">
          <cell r="B262" t="str">
            <v>Unidentified Development Assets</v>
          </cell>
          <cell r="C262" t="str">
            <v>Various</v>
          </cell>
          <cell r="E262">
            <v>625000</v>
          </cell>
          <cell r="F262" t="str">
            <v>est</v>
          </cell>
          <cell r="G262">
            <v>1</v>
          </cell>
          <cell r="H262">
            <v>1</v>
          </cell>
          <cell r="I262">
            <v>20000000</v>
          </cell>
          <cell r="J262">
            <v>32</v>
          </cell>
          <cell r="K262">
            <v>22326588</v>
          </cell>
          <cell r="L262">
            <v>35.722540799999997</v>
          </cell>
          <cell r="M262" t="str">
            <v>n/a</v>
          </cell>
          <cell r="N262">
            <v>111632.94</v>
          </cell>
          <cell r="O262" t="str">
            <v>n/a</v>
          </cell>
          <cell r="P262">
            <v>8.2500000000000004E-2</v>
          </cell>
          <cell r="Q262">
            <v>8.2500000000000004E-2</v>
          </cell>
          <cell r="R262">
            <v>8.7499999999999994E-2</v>
          </cell>
          <cell r="S262">
            <v>9.5000000000000001E-2</v>
          </cell>
          <cell r="T262">
            <v>0</v>
          </cell>
          <cell r="U262">
            <v>0</v>
          </cell>
          <cell r="V262">
            <v>0.85962800000000006</v>
          </cell>
          <cell r="W262">
            <v>2000000.1892640002</v>
          </cell>
          <cell r="X262">
            <v>0</v>
          </cell>
          <cell r="Y262">
            <v>0.10000000946320001</v>
          </cell>
          <cell r="Z262" t="str">
            <v>TBD</v>
          </cell>
          <cell r="AA262" t="str">
            <v>TBD</v>
          </cell>
          <cell r="AB262" t="str">
            <v>TBD</v>
          </cell>
          <cell r="AC262" t="str">
            <v>Budget</v>
          </cell>
          <cell r="AD262">
            <v>1841943.51</v>
          </cell>
          <cell r="AE262">
            <v>1841943.51</v>
          </cell>
        </row>
        <row r="263">
          <cell r="B263" t="str">
            <v>Subtotal  - Q2 2004</v>
          </cell>
          <cell r="E263">
            <v>1136899</v>
          </cell>
          <cell r="G263">
            <v>1</v>
          </cell>
          <cell r="H263">
            <v>1</v>
          </cell>
          <cell r="I263">
            <v>37813799</v>
          </cell>
          <cell r="K263">
            <v>44826588</v>
          </cell>
          <cell r="N263">
            <v>569132.93999999994</v>
          </cell>
          <cell r="P263">
            <v>8.8648248445766159E-2</v>
          </cell>
          <cell r="Q263">
            <v>8.9601276590580564E-2</v>
          </cell>
          <cell r="R263">
            <v>9.3294552108226486E-2</v>
          </cell>
          <cell r="S263">
            <v>0.10002491958567088</v>
          </cell>
          <cell r="T263">
            <v>0</v>
          </cell>
          <cell r="U263">
            <v>0</v>
          </cell>
          <cell r="W263">
            <v>5635109.9724920001</v>
          </cell>
          <cell r="X263">
            <v>0</v>
          </cell>
          <cell r="Y263">
            <v>0.14902258227193729</v>
          </cell>
          <cell r="Z263">
            <v>2200000</v>
          </cell>
          <cell r="AD263">
            <v>3973798.51</v>
          </cell>
          <cell r="AE263">
            <v>4016519.51</v>
          </cell>
        </row>
        <row r="265">
          <cell r="B265" t="str">
            <v>Land Sales:</v>
          </cell>
        </row>
        <row r="266">
          <cell r="B266" t="str">
            <v>TBD</v>
          </cell>
          <cell r="W266">
            <v>500000</v>
          </cell>
        </row>
        <row r="267">
          <cell r="B267" t="str">
            <v>Plainfield Park II</v>
          </cell>
          <cell r="C267" t="str">
            <v>Plainfield, IN</v>
          </cell>
          <cell r="E267">
            <v>25.38</v>
          </cell>
          <cell r="F267" t="str">
            <v>acres</v>
          </cell>
          <cell r="W267">
            <v>0</v>
          </cell>
        </row>
        <row r="268">
          <cell r="B268" t="str">
            <v>Orlando Corporate Center #500 Land</v>
          </cell>
          <cell r="C268" t="str">
            <v>Orlando, FL</v>
          </cell>
          <cell r="E268">
            <v>8.06</v>
          </cell>
          <cell r="F268" t="str">
            <v>acres</v>
          </cell>
          <cell r="W268">
            <v>225000</v>
          </cell>
        </row>
        <row r="269">
          <cell r="B269" t="str">
            <v>Golden Valley</v>
          </cell>
          <cell r="C269" t="str">
            <v>Reno, NV</v>
          </cell>
          <cell r="E269">
            <v>3.96</v>
          </cell>
          <cell r="F269" t="str">
            <v>acres</v>
          </cell>
          <cell r="I269">
            <v>363969.93599999999</v>
          </cell>
          <cell r="K269">
            <v>733114.8</v>
          </cell>
          <cell r="N269">
            <v>20000</v>
          </cell>
          <cell r="O269" t="str">
            <v>est</v>
          </cell>
          <cell r="W269">
            <v>349144.86400000006</v>
          </cell>
          <cell r="AC269" t="str">
            <v>Buyer meeting with Scott Shanks to go over offer (1/6/04)</v>
          </cell>
        </row>
        <row r="270">
          <cell r="B270" t="str">
            <v xml:space="preserve">   Subtotal - Land Sales</v>
          </cell>
          <cell r="W270">
            <v>1074144.8640000001</v>
          </cell>
        </row>
        <row r="272">
          <cell r="B272" t="str">
            <v>Other FFO Income/Adjustments:</v>
          </cell>
        </row>
        <row r="273">
          <cell r="B273" t="str">
            <v>Design Build Fees</v>
          </cell>
          <cell r="W273">
            <v>200000</v>
          </cell>
          <cell r="AD273" t="str">
            <v>Shortfall</v>
          </cell>
        </row>
        <row r="274">
          <cell r="B274" t="str">
            <v>Master Lease Release Proceeds</v>
          </cell>
          <cell r="W274">
            <v>0</v>
          </cell>
          <cell r="AD274">
            <v>8033798.6953920005</v>
          </cell>
        </row>
        <row r="275">
          <cell r="B275" t="str">
            <v>Miscellaneous Income</v>
          </cell>
          <cell r="W275">
            <v>0</v>
          </cell>
          <cell r="AD275">
            <v>8000000</v>
          </cell>
        </row>
        <row r="276">
          <cell r="B276" t="str">
            <v>Valuation (Shortfall) / Needed</v>
          </cell>
          <cell r="W276">
            <v>-33798.695392000489</v>
          </cell>
          <cell r="AD276">
            <v>-33798.695392000489</v>
          </cell>
        </row>
        <row r="278">
          <cell r="B278" t="str">
            <v>Repositioned Acquisitions:</v>
          </cell>
        </row>
        <row r="279">
          <cell r="B279" t="str">
            <v>Unidentified Repositioned Acquisitions</v>
          </cell>
          <cell r="I279">
            <v>15000000</v>
          </cell>
          <cell r="K279">
            <v>16308175</v>
          </cell>
          <cell r="P279">
            <v>8.5000000000000006E-2</v>
          </cell>
          <cell r="Q279">
            <v>8.5000000000000006E-2</v>
          </cell>
          <cell r="V279">
            <v>0.85962800000000006</v>
          </cell>
          <cell r="W279">
            <v>1124543.8589000001</v>
          </cell>
          <cell r="Y279">
            <v>7.4969590593333343E-2</v>
          </cell>
          <cell r="Z279" t="str">
            <v>TBD</v>
          </cell>
          <cell r="AA279" t="str">
            <v>TBD</v>
          </cell>
          <cell r="AB279" t="str">
            <v>TBD</v>
          </cell>
          <cell r="AD279">
            <v>0</v>
          </cell>
          <cell r="AE279">
            <v>0</v>
          </cell>
        </row>
        <row r="280">
          <cell r="B280" t="str">
            <v>Subtotal  - Repositioned Acquisitions</v>
          </cell>
          <cell r="E280">
            <v>237500</v>
          </cell>
          <cell r="W280">
            <v>1124543.8589000001</v>
          </cell>
          <cell r="Y280">
            <v>7.4969590593333343E-2</v>
          </cell>
          <cell r="Z280">
            <v>0</v>
          </cell>
          <cell r="AD280">
            <v>0</v>
          </cell>
          <cell r="AE280">
            <v>0</v>
          </cell>
        </row>
        <row r="282">
          <cell r="B282" t="str">
            <v>Q2 2004 Total</v>
          </cell>
          <cell r="E282">
            <v>1374399</v>
          </cell>
          <cell r="I282">
            <v>52813799</v>
          </cell>
          <cell r="K282">
            <v>61134763</v>
          </cell>
          <cell r="N282">
            <v>569132.93999999994</v>
          </cell>
          <cell r="W282">
            <v>8000000</v>
          </cell>
          <cell r="AD282">
            <v>3973798.51</v>
          </cell>
          <cell r="AE282">
            <v>4016519.51</v>
          </cell>
        </row>
        <row r="284">
          <cell r="B284" t="str">
            <v>Footnotes:</v>
          </cell>
        </row>
        <row r="285">
          <cell r="B285" t="str">
            <v>1 Stabilization Costs include leasing TIs, commissions, extraordinary TIs, additional capital and cost of carry.</v>
          </cell>
        </row>
        <row r="286">
          <cell r="B286" t="str">
            <v>2 First Year Cap Rate is cash (no vacancy). Stabilized Cap Rate equals the 5 year Argus NOI average (without vacancy) / Purchase Price</v>
          </cell>
        </row>
        <row r="287">
          <cell r="O287" t="str">
            <v xml:space="preserve">           F F O   S U M M A R Y</v>
          </cell>
        </row>
        <row r="288">
          <cell r="O288" t="str">
            <v xml:space="preserve">As of </v>
          </cell>
          <cell r="P288">
            <v>38120</v>
          </cell>
        </row>
        <row r="290">
          <cell r="G290" t="str">
            <v>as of 2/17/03</v>
          </cell>
          <cell r="H290" t="str">
            <v>as of 2/17/03</v>
          </cell>
          <cell r="I290" t="str">
            <v>as of 1/15/03</v>
          </cell>
          <cell r="T290" t="str">
            <v>18 months</v>
          </cell>
          <cell r="AE290" t="str">
            <v>5 Year</v>
          </cell>
        </row>
        <row r="291">
          <cell r="F291" t="str">
            <v>Completion</v>
          </cell>
          <cell r="I291" t="str">
            <v>Building</v>
          </cell>
          <cell r="J291" t="str">
            <v>Basis</v>
          </cell>
          <cell r="L291" t="str">
            <v>Value</v>
          </cell>
          <cell r="M291" t="str">
            <v>Year 1</v>
          </cell>
          <cell r="N291" t="str">
            <v>Sales</v>
          </cell>
          <cell r="O291" t="str">
            <v>Stabilization</v>
          </cell>
          <cell r="P291" t="str">
            <v>Year 1</v>
          </cell>
          <cell r="Q291" t="str">
            <v>Stabilized</v>
          </cell>
          <cell r="R291" t="str">
            <v>PLD</v>
          </cell>
          <cell r="S291" t="str">
            <v>PLD</v>
          </cell>
          <cell r="T291" t="str">
            <v>Master Leases</v>
          </cell>
          <cell r="U291" t="str">
            <v>Unrecapturable</v>
          </cell>
          <cell r="V291" t="str">
            <v>LPT</v>
          </cell>
          <cell r="W291" t="str">
            <v>Est. FFO</v>
          </cell>
          <cell r="X291" t="str">
            <v>Other</v>
          </cell>
          <cell r="Y291" t="str">
            <v>Profit</v>
          </cell>
          <cell r="Z291" t="str">
            <v xml:space="preserve">Appraised </v>
          </cell>
          <cell r="AA291" t="str">
            <v xml:space="preserve">Appraised </v>
          </cell>
          <cell r="AB291" t="str">
            <v>Appraised</v>
          </cell>
          <cell r="AD291" t="str">
            <v>Argus</v>
          </cell>
          <cell r="AE291" t="str">
            <v>Argus</v>
          </cell>
        </row>
        <row r="292">
          <cell r="B292" t="str">
            <v>Property Name</v>
          </cell>
          <cell r="C292" t="str">
            <v>City / State</v>
          </cell>
          <cell r="D292" t="str">
            <v>Entity</v>
          </cell>
          <cell r="E292" t="str">
            <v>SF</v>
          </cell>
          <cell r="F292" t="str">
            <v>Date</v>
          </cell>
          <cell r="G292" t="str">
            <v>% L.O.S.</v>
          </cell>
          <cell r="H292" t="str">
            <v>% Leased</v>
          </cell>
          <cell r="I292" t="str">
            <v xml:space="preserve">Basis </v>
          </cell>
          <cell r="J292" t="str">
            <v>PSF</v>
          </cell>
          <cell r="K292" t="str">
            <v xml:space="preserve">Value </v>
          </cell>
          <cell r="L292" t="str">
            <v>PSF</v>
          </cell>
          <cell r="M292" t="str">
            <v>Capital</v>
          </cell>
          <cell r="N292" t="str">
            <v>Cost</v>
          </cell>
          <cell r="O292" t="str">
            <v>Costs 1</v>
          </cell>
          <cell r="P292" t="str">
            <v>Cap 2</v>
          </cell>
          <cell r="Q292" t="str">
            <v>Cap 2</v>
          </cell>
          <cell r="R292" t="str">
            <v>Reversion</v>
          </cell>
          <cell r="S292" t="str">
            <v>IRR</v>
          </cell>
          <cell r="T292" t="str">
            <v>Holdback</v>
          </cell>
          <cell r="U292" t="str">
            <v>Holdback</v>
          </cell>
          <cell r="V292" t="str">
            <v>%</v>
          </cell>
          <cell r="W292" t="str">
            <v>Gain</v>
          </cell>
          <cell r="X292" t="str">
            <v>Income</v>
          </cell>
          <cell r="Y292" t="str">
            <v>Margin</v>
          </cell>
          <cell r="Z292" t="str">
            <v>Value</v>
          </cell>
          <cell r="AA292" t="str">
            <v>Reversion</v>
          </cell>
          <cell r="AB292" t="str">
            <v>IRR</v>
          </cell>
          <cell r="AC292" t="str">
            <v>Comments</v>
          </cell>
          <cell r="AD292" t="str">
            <v>First Year NOI</v>
          </cell>
          <cell r="AE292" t="str">
            <v>Stabilized NOI</v>
          </cell>
        </row>
        <row r="294">
          <cell r="B294" t="str">
            <v>Q3 2004</v>
          </cell>
          <cell r="V294">
            <v>0.140372</v>
          </cell>
        </row>
        <row r="295">
          <cell r="B295" t="str">
            <v>Rialto I-210 Distribution Center #1</v>
          </cell>
          <cell r="C295" t="str">
            <v>Rialto, CA</v>
          </cell>
          <cell r="D295" t="str">
            <v>PLD</v>
          </cell>
          <cell r="E295">
            <v>882046</v>
          </cell>
          <cell r="F295">
            <v>38018</v>
          </cell>
          <cell r="G295">
            <v>0</v>
          </cell>
          <cell r="H295">
            <v>0</v>
          </cell>
          <cell r="I295">
            <v>27706793</v>
          </cell>
          <cell r="J295">
            <v>31.41195924022103</v>
          </cell>
          <cell r="K295">
            <v>34600000</v>
          </cell>
          <cell r="L295">
            <v>39.226979091793396</v>
          </cell>
          <cell r="M295" t="str">
            <v>n/a</v>
          </cell>
          <cell r="N295">
            <v>173000</v>
          </cell>
          <cell r="O295" t="str">
            <v>n/a</v>
          </cell>
          <cell r="P295">
            <v>7.6095491329479764E-2</v>
          </cell>
          <cell r="Q295">
            <v>8.0800260115606939E-2</v>
          </cell>
          <cell r="R295">
            <v>8.2500000000000004E-2</v>
          </cell>
          <cell r="S295">
            <v>0.09</v>
          </cell>
          <cell r="T295">
            <v>0</v>
          </cell>
          <cell r="U295">
            <v>0</v>
          </cell>
          <cell r="V295">
            <v>0.85962800000000006</v>
          </cell>
          <cell r="W295">
            <v>5776878.1029960001</v>
          </cell>
          <cell r="X295">
            <v>0</v>
          </cell>
          <cell r="Y295">
            <v>0.20850042453473414</v>
          </cell>
          <cell r="Z295" t="str">
            <v>TBD</v>
          </cell>
          <cell r="AA295" t="str">
            <v>TBD</v>
          </cell>
          <cell r="AB295" t="str">
            <v>TBD</v>
          </cell>
          <cell r="AD295">
            <v>2632904</v>
          </cell>
          <cell r="AE295">
            <v>2795689</v>
          </cell>
          <cell r="AH295">
            <v>9900000</v>
          </cell>
          <cell r="AI295">
            <v>0.09</v>
          </cell>
          <cell r="AJ295">
            <v>0.1</v>
          </cell>
        </row>
        <row r="296">
          <cell r="B296" t="str">
            <v>Capital Park South #11 (Bacou- Dalloz)</v>
          </cell>
          <cell r="C296" t="str">
            <v>Columbus, OH</v>
          </cell>
          <cell r="D296" t="str">
            <v>DS</v>
          </cell>
          <cell r="E296">
            <v>749952</v>
          </cell>
          <cell r="F296">
            <v>37986</v>
          </cell>
          <cell r="G296">
            <v>0.45430107526881719</v>
          </cell>
          <cell r="H296">
            <v>0.45430107526881719</v>
          </cell>
          <cell r="I296">
            <v>17823544</v>
          </cell>
          <cell r="J296">
            <v>23.766246373101211</v>
          </cell>
          <cell r="K296">
            <v>21400000</v>
          </cell>
          <cell r="L296">
            <v>28.53515958354668</v>
          </cell>
          <cell r="M296" t="str">
            <v>n/a</v>
          </cell>
          <cell r="N296">
            <v>107000</v>
          </cell>
          <cell r="O296" t="str">
            <v>n/a</v>
          </cell>
          <cell r="P296">
            <v>8.5654719626168219E-2</v>
          </cell>
          <cell r="Q296">
            <v>8.5622196261682243E-2</v>
          </cell>
          <cell r="R296">
            <v>0.09</v>
          </cell>
          <cell r="S296">
            <v>9.7500000000000003E-2</v>
          </cell>
          <cell r="T296">
            <v>0</v>
          </cell>
          <cell r="U296">
            <v>0</v>
          </cell>
          <cell r="V296">
            <v>0.85962800000000006</v>
          </cell>
          <cell r="W296">
            <v>2982441.5223680004</v>
          </cell>
          <cell r="X296">
            <v>0</v>
          </cell>
          <cell r="Y296">
            <v>0.16733156561725324</v>
          </cell>
          <cell r="Z296" t="str">
            <v>TBD</v>
          </cell>
          <cell r="AA296" t="str">
            <v>TBD</v>
          </cell>
          <cell r="AB296" t="str">
            <v>TBD</v>
          </cell>
          <cell r="AD296">
            <v>1833011</v>
          </cell>
          <cell r="AE296">
            <v>1832315</v>
          </cell>
        </row>
        <row r="297">
          <cell r="B297" t="str">
            <v>Subtotal  - Q3 2004</v>
          </cell>
          <cell r="E297">
            <v>1631998</v>
          </cell>
          <cell r="G297">
            <v>0.20876496172176681</v>
          </cell>
          <cell r="H297">
            <v>0.20876496172176681</v>
          </cell>
          <cell r="I297">
            <v>45530337</v>
          </cell>
          <cell r="J297">
            <v>27.8985249981924</v>
          </cell>
          <cell r="K297">
            <v>56000000</v>
          </cell>
          <cell r="L297">
            <v>34.313767541381793</v>
          </cell>
          <cell r="N297">
            <v>280000</v>
          </cell>
          <cell r="P297">
            <v>7.9748482142857138E-2</v>
          </cell>
          <cell r="Q297">
            <v>8.2642928571428576E-2</v>
          </cell>
          <cell r="R297">
            <v>8.536607142857143E-2</v>
          </cell>
          <cell r="S297">
            <v>9.2866071428571423E-2</v>
          </cell>
          <cell r="T297">
            <v>0</v>
          </cell>
          <cell r="U297">
            <v>0</v>
          </cell>
          <cell r="W297">
            <v>8759319.625364</v>
          </cell>
          <cell r="X297">
            <v>0</v>
          </cell>
          <cell r="Y297">
            <v>0.19238424757022993</v>
          </cell>
          <cell r="Z297">
            <v>0</v>
          </cell>
          <cell r="AD297">
            <v>4465915</v>
          </cell>
          <cell r="AE297">
            <v>4628004</v>
          </cell>
        </row>
        <row r="299">
          <cell r="B299" t="str">
            <v>Land Sales:</v>
          </cell>
          <cell r="D299" t="str">
            <v>Odds:</v>
          </cell>
        </row>
        <row r="300">
          <cell r="B300" t="str">
            <v>Black Mountain</v>
          </cell>
          <cell r="C300" t="str">
            <v>Las Vegas, NV</v>
          </cell>
          <cell r="D300">
            <v>0.5</v>
          </cell>
          <cell r="E300">
            <v>12</v>
          </cell>
          <cell r="F300" t="str">
            <v>acres</v>
          </cell>
          <cell r="W300">
            <v>500000</v>
          </cell>
          <cell r="AC300" t="str">
            <v xml:space="preserve">Per Larry - close Q3 </v>
          </cell>
        </row>
        <row r="301">
          <cell r="B301" t="str">
            <v>Land Closing Risk Offset</v>
          </cell>
          <cell r="D301">
            <v>0.5</v>
          </cell>
          <cell r="W301">
            <v>-250000</v>
          </cell>
        </row>
        <row r="302">
          <cell r="B302" t="str">
            <v xml:space="preserve">   Subtotal - Land Sales</v>
          </cell>
          <cell r="W302">
            <v>250000</v>
          </cell>
        </row>
        <row r="304">
          <cell r="B304" t="str">
            <v>Other FFO Income/Adjustments:</v>
          </cell>
        </row>
        <row r="305">
          <cell r="B305" t="str">
            <v>Design Build Fees</v>
          </cell>
          <cell r="W305">
            <v>200000</v>
          </cell>
          <cell r="AD305" t="str">
            <v>Shortfall</v>
          </cell>
        </row>
        <row r="306">
          <cell r="B306" t="str">
            <v>Master Lease Release Proceeds</v>
          </cell>
          <cell r="W306">
            <v>0</v>
          </cell>
          <cell r="AD306">
            <v>10208913.975579999</v>
          </cell>
        </row>
        <row r="307">
          <cell r="B307" t="str">
            <v>Miscellaneous Income</v>
          </cell>
          <cell r="W307">
            <v>0</v>
          </cell>
          <cell r="AD307">
            <v>10000000</v>
          </cell>
        </row>
        <row r="308">
          <cell r="B308" t="str">
            <v>Valuation (Shortfall) / Needed</v>
          </cell>
          <cell r="W308">
            <v>-208913.97557999939</v>
          </cell>
          <cell r="AD308">
            <v>-208913.97557999939</v>
          </cell>
        </row>
        <row r="310">
          <cell r="B310" t="str">
            <v>Repositioned Acquisitions:</v>
          </cell>
        </row>
        <row r="311">
          <cell r="B311" t="str">
            <v>Unidentified Repositioned Acquisitions</v>
          </cell>
          <cell r="I311">
            <v>13333333</v>
          </cell>
          <cell r="K311">
            <v>14496155</v>
          </cell>
          <cell r="V311">
            <v>0.85962800000000006</v>
          </cell>
          <cell r="W311">
            <v>999594.35021600011</v>
          </cell>
          <cell r="Y311">
            <v>7.4969578140439461E-2</v>
          </cell>
          <cell r="Z311" t="str">
            <v>TBD</v>
          </cell>
          <cell r="AA311" t="str">
            <v>TBD</v>
          </cell>
          <cell r="AB311" t="str">
            <v>TBD</v>
          </cell>
          <cell r="AD311">
            <v>0</v>
          </cell>
          <cell r="AE311">
            <v>0</v>
          </cell>
        </row>
        <row r="312">
          <cell r="B312" t="str">
            <v>Subtotal  - Repositioned Acquisitions</v>
          </cell>
          <cell r="W312">
            <v>999594.35021600011</v>
          </cell>
          <cell r="Y312">
            <v>7.4969578140439461E-2</v>
          </cell>
          <cell r="Z312">
            <v>0</v>
          </cell>
          <cell r="AD312">
            <v>0</v>
          </cell>
          <cell r="AE312">
            <v>0</v>
          </cell>
        </row>
        <row r="314">
          <cell r="B314" t="str">
            <v>Q3 2004 Total</v>
          </cell>
          <cell r="E314">
            <v>1631998</v>
          </cell>
          <cell r="I314">
            <v>58863670</v>
          </cell>
          <cell r="K314">
            <v>70496155</v>
          </cell>
          <cell r="N314">
            <v>280000</v>
          </cell>
          <cell r="W314">
            <v>10000000</v>
          </cell>
          <cell r="AD314">
            <v>4465915</v>
          </cell>
          <cell r="AE314">
            <v>4628004</v>
          </cell>
        </row>
        <row r="316">
          <cell r="B316" t="str">
            <v>Q4 2004</v>
          </cell>
          <cell r="V316">
            <v>0.1</v>
          </cell>
        </row>
        <row r="317">
          <cell r="B317" t="str">
            <v>Anixter CDF</v>
          </cell>
          <cell r="C317" t="str">
            <v>Alsip, IL</v>
          </cell>
          <cell r="D317" t="str">
            <v>DS</v>
          </cell>
          <cell r="E317">
            <v>457701</v>
          </cell>
          <cell r="F317">
            <v>37986</v>
          </cell>
          <cell r="G317">
            <v>1</v>
          </cell>
          <cell r="H317">
            <v>1</v>
          </cell>
          <cell r="I317">
            <v>18466053</v>
          </cell>
          <cell r="J317">
            <v>40.345231930889376</v>
          </cell>
          <cell r="K317">
            <v>19800000</v>
          </cell>
          <cell r="L317">
            <v>43.259682631237425</v>
          </cell>
          <cell r="M317" t="str">
            <v>n/a</v>
          </cell>
          <cell r="N317">
            <v>99000</v>
          </cell>
          <cell r="O317" t="str">
            <v>n/a</v>
          </cell>
          <cell r="P317">
            <v>8.3056515151515145E-2</v>
          </cell>
          <cell r="Q317">
            <v>8.3035101010101003E-2</v>
          </cell>
          <cell r="R317">
            <v>8.2500000000000004E-2</v>
          </cell>
          <cell r="S317">
            <v>0.09</v>
          </cell>
          <cell r="T317">
            <v>0</v>
          </cell>
          <cell r="U317">
            <v>0</v>
          </cell>
          <cell r="V317">
            <v>0.9</v>
          </cell>
          <cell r="W317">
            <v>1111452.3</v>
          </cell>
          <cell r="X317">
            <v>0</v>
          </cell>
          <cell r="Y317">
            <v>6.0188947795178541E-2</v>
          </cell>
          <cell r="Z317" t="str">
            <v>TBD</v>
          </cell>
          <cell r="AA317" t="str">
            <v>TBD</v>
          </cell>
          <cell r="AB317" t="str">
            <v>TBD</v>
          </cell>
          <cell r="AC317" t="str">
            <v>T pays 1% MF (gross rents); Rent inclds ABTIs = $0.434</v>
          </cell>
          <cell r="AD317">
            <v>1644519</v>
          </cell>
          <cell r="AE317">
            <v>1644095</v>
          </cell>
          <cell r="AH317" t="str">
            <v>TBD</v>
          </cell>
          <cell r="AI317" t="str">
            <v>TBD</v>
          </cell>
          <cell r="AJ317" t="str">
            <v>TBD</v>
          </cell>
        </row>
        <row r="318">
          <cell r="B318" t="str">
            <v>Tijuana Industrial Center #8</v>
          </cell>
          <cell r="C318" t="str">
            <v>Tijuana, Mexico</v>
          </cell>
          <cell r="D318" t="str">
            <v>MT</v>
          </cell>
          <cell r="E318">
            <v>110000</v>
          </cell>
          <cell r="F318">
            <v>38086</v>
          </cell>
          <cell r="G318">
            <v>1</v>
          </cell>
          <cell r="H318">
            <v>0</v>
          </cell>
          <cell r="I318">
            <v>4365112</v>
          </cell>
          <cell r="J318">
            <v>39.682836363636362</v>
          </cell>
          <cell r="K318">
            <v>6050000</v>
          </cell>
          <cell r="L318">
            <v>55</v>
          </cell>
          <cell r="M318" t="str">
            <v>n/a</v>
          </cell>
          <cell r="N318">
            <v>211750.00000000003</v>
          </cell>
          <cell r="O318" t="str">
            <v>n/a</v>
          </cell>
          <cell r="P318">
            <v>0.10207702479338843</v>
          </cell>
          <cell r="Q318">
            <v>0.10390280991735537</v>
          </cell>
          <cell r="R318">
            <v>0.1075</v>
          </cell>
          <cell r="S318">
            <v>0.1125</v>
          </cell>
          <cell r="T318">
            <v>0</v>
          </cell>
          <cell r="U318">
            <v>0</v>
          </cell>
          <cell r="V318">
            <v>0.9</v>
          </cell>
          <cell r="W318">
            <v>1325824.2</v>
          </cell>
          <cell r="X318">
            <v>0</v>
          </cell>
          <cell r="Y318">
            <v>0.30373200046184379</v>
          </cell>
          <cell r="Z318" t="str">
            <v>TBD</v>
          </cell>
          <cell r="AA318" t="str">
            <v>TBD</v>
          </cell>
          <cell r="AB318" t="str">
            <v>TBD</v>
          </cell>
          <cell r="AC318" t="str">
            <v>Includes Solar Turbine prospect (prelim numbers)</v>
          </cell>
          <cell r="AD318">
            <v>617566</v>
          </cell>
          <cell r="AE318">
            <v>628612</v>
          </cell>
          <cell r="AH318" t="str">
            <v>TBD</v>
          </cell>
          <cell r="AI318" t="str">
            <v>TBD</v>
          </cell>
          <cell r="AJ318" t="str">
            <v>TBD</v>
          </cell>
        </row>
        <row r="319">
          <cell r="B319" t="str">
            <v>Subtotal  - Q4 2004</v>
          </cell>
          <cell r="E319">
            <v>567701</v>
          </cell>
          <cell r="G319">
            <v>1</v>
          </cell>
          <cell r="H319">
            <v>0.80623602917733106</v>
          </cell>
          <cell r="I319">
            <v>22831165</v>
          </cell>
          <cell r="J319">
            <v>40.216883535523102</v>
          </cell>
          <cell r="K319">
            <v>25850000</v>
          </cell>
          <cell r="L319">
            <v>45.534533143327209</v>
          </cell>
          <cell r="N319">
            <v>310750</v>
          </cell>
          <cell r="P319">
            <v>8.750812379110251E-2</v>
          </cell>
          <cell r="Q319">
            <v>8.7919032882011611E-2</v>
          </cell>
          <cell r="R319">
            <v>8.8351063829787232E-2</v>
          </cell>
          <cell r="S319">
            <v>9.5265957446808505E-2</v>
          </cell>
          <cell r="T319">
            <v>0</v>
          </cell>
          <cell r="U319">
            <v>0</v>
          </cell>
          <cell r="W319">
            <v>2437276.5</v>
          </cell>
          <cell r="X319">
            <v>0</v>
          </cell>
          <cell r="Y319">
            <v>0.10675217405682101</v>
          </cell>
          <cell r="Z319">
            <v>0</v>
          </cell>
          <cell r="AD319">
            <v>2262085</v>
          </cell>
          <cell r="AE319">
            <v>2272707</v>
          </cell>
        </row>
        <row r="321">
          <cell r="B321" t="str">
            <v>Land Sales:</v>
          </cell>
        </row>
        <row r="322">
          <cell r="B322" t="str">
            <v>Port of Tacoma</v>
          </cell>
          <cell r="I322">
            <v>2262788</v>
          </cell>
          <cell r="K322">
            <v>1958675</v>
          </cell>
          <cell r="N322">
            <v>187497</v>
          </cell>
          <cell r="W322">
            <v>-491610</v>
          </cell>
          <cell r="AC322" t="str">
            <v>Can close either Q4 2004 or Q1 2005 per contract</v>
          </cell>
        </row>
        <row r="323">
          <cell r="B323" t="str">
            <v>TBD</v>
          </cell>
          <cell r="W323">
            <v>500000</v>
          </cell>
        </row>
        <row r="324">
          <cell r="B324" t="str">
            <v xml:space="preserve">   Subtotal - Land Sales</v>
          </cell>
          <cell r="W324">
            <v>8390</v>
          </cell>
        </row>
        <row r="326">
          <cell r="B326" t="str">
            <v>Other FFO Income/Adjustments:</v>
          </cell>
        </row>
        <row r="327">
          <cell r="B327" t="str">
            <v>Design Build Fees</v>
          </cell>
          <cell r="W327">
            <v>200000</v>
          </cell>
        </row>
        <row r="328">
          <cell r="B328" t="str">
            <v>Master Lease Release Proceeds</v>
          </cell>
          <cell r="W328">
            <v>0</v>
          </cell>
        </row>
        <row r="329">
          <cell r="B329" t="str">
            <v>Miscellaneous Income</v>
          </cell>
          <cell r="W329">
            <v>0</v>
          </cell>
          <cell r="AD329" t="str">
            <v>Shortfall</v>
          </cell>
        </row>
        <row r="330">
          <cell r="B330" t="str">
            <v>Valuation (Shortfall) / Needed</v>
          </cell>
          <cell r="W330">
            <v>-511666.40000000037</v>
          </cell>
          <cell r="AD330">
            <v>10511666.4</v>
          </cell>
        </row>
        <row r="331">
          <cell r="B331" t="str">
            <v>Macquarie Stock Sale - Gain</v>
          </cell>
          <cell r="W331">
            <v>3866000</v>
          </cell>
          <cell r="AC331" t="str">
            <v>Based on a stock price of $1.06</v>
          </cell>
          <cell r="AD331">
            <v>10000000</v>
          </cell>
        </row>
        <row r="332">
          <cell r="B332" t="str">
            <v>Projected Deferral Recapture based on Macquarie Sale</v>
          </cell>
          <cell r="W332">
            <v>3000000</v>
          </cell>
          <cell r="AC332" t="str">
            <v>Estimate per El Paso</v>
          </cell>
          <cell r="AD332">
            <v>-511666.40000000037</v>
          </cell>
        </row>
        <row r="334">
          <cell r="B334" t="str">
            <v>Repositioned Acquisitions:</v>
          </cell>
        </row>
        <row r="335">
          <cell r="B335" t="str">
            <v>Unidentified Repositioned Acquisitions</v>
          </cell>
          <cell r="I335">
            <v>13333333</v>
          </cell>
          <cell r="K335">
            <v>14444444</v>
          </cell>
          <cell r="V335">
            <v>0.9</v>
          </cell>
          <cell r="W335">
            <v>999999.9</v>
          </cell>
          <cell r="Y335">
            <v>7.4999994374999865E-2</v>
          </cell>
          <cell r="Z335" t="str">
            <v>TBD</v>
          </cell>
          <cell r="AA335" t="str">
            <v>TBD</v>
          </cell>
          <cell r="AB335" t="str">
            <v>TBD</v>
          </cell>
          <cell r="AD335">
            <v>0</v>
          </cell>
          <cell r="AE335">
            <v>0</v>
          </cell>
        </row>
        <row r="336">
          <cell r="B336" t="str">
            <v>Subtotal  - Repositioned Acquisitions</v>
          </cell>
          <cell r="W336">
            <v>999999.9</v>
          </cell>
          <cell r="Y336">
            <v>7.4999994374999865E-2</v>
          </cell>
          <cell r="Z336">
            <v>0</v>
          </cell>
          <cell r="AD336">
            <v>0</v>
          </cell>
          <cell r="AE336">
            <v>0</v>
          </cell>
        </row>
        <row r="338">
          <cell r="B338" t="str">
            <v>Q4 2004 Total</v>
          </cell>
          <cell r="E338">
            <v>567701</v>
          </cell>
          <cell r="I338">
            <v>36164498</v>
          </cell>
          <cell r="K338">
            <v>40294444</v>
          </cell>
          <cell r="N338">
            <v>310750</v>
          </cell>
          <cell r="W338">
            <v>10000000</v>
          </cell>
          <cell r="AD338">
            <v>2262085</v>
          </cell>
          <cell r="AE338">
            <v>2272707</v>
          </cell>
        </row>
        <row r="340">
          <cell r="B340" t="str">
            <v>Q1-Q4 2004 Total</v>
          </cell>
          <cell r="E340">
            <v>5371698</v>
          </cell>
          <cell r="I340">
            <v>203794253</v>
          </cell>
          <cell r="J340">
            <v>37.938516461647694</v>
          </cell>
          <cell r="K340">
            <v>238835362</v>
          </cell>
          <cell r="L340">
            <v>44.461799974607658</v>
          </cell>
          <cell r="N340">
            <v>0</v>
          </cell>
          <cell r="W340">
            <v>37714437</v>
          </cell>
        </row>
        <row r="342">
          <cell r="O342" t="str">
            <v xml:space="preserve">           F F O   S U M M A R Y</v>
          </cell>
        </row>
        <row r="343">
          <cell r="O343" t="str">
            <v xml:space="preserve">As of </v>
          </cell>
          <cell r="P343">
            <v>38120</v>
          </cell>
        </row>
        <row r="345">
          <cell r="G345" t="str">
            <v>as of 2/17/03</v>
          </cell>
          <cell r="H345" t="str">
            <v>as of 2/17/03</v>
          </cell>
          <cell r="I345" t="str">
            <v>as of 1/15/03</v>
          </cell>
          <cell r="T345" t="str">
            <v>18 months</v>
          </cell>
          <cell r="AE345" t="str">
            <v>5 Year</v>
          </cell>
        </row>
        <row r="346">
          <cell r="F346" t="str">
            <v>Completion</v>
          </cell>
          <cell r="I346" t="str">
            <v>Building</v>
          </cell>
          <cell r="J346" t="str">
            <v>Basis</v>
          </cell>
          <cell r="L346" t="str">
            <v>Value</v>
          </cell>
          <cell r="M346" t="str">
            <v>Year 1</v>
          </cell>
          <cell r="N346" t="str">
            <v>Sales</v>
          </cell>
          <cell r="O346" t="str">
            <v>Stabilization</v>
          </cell>
          <cell r="P346" t="str">
            <v>Year 1</v>
          </cell>
          <cell r="Q346" t="str">
            <v>Stabilized</v>
          </cell>
          <cell r="R346" t="str">
            <v>PLD</v>
          </cell>
          <cell r="S346" t="str">
            <v>PLD</v>
          </cell>
          <cell r="T346" t="str">
            <v>Master Leases</v>
          </cell>
          <cell r="U346" t="str">
            <v>Unrecapturable</v>
          </cell>
          <cell r="V346" t="str">
            <v>LPT</v>
          </cell>
          <cell r="W346" t="str">
            <v>Est. FFO</v>
          </cell>
          <cell r="X346" t="str">
            <v>Other</v>
          </cell>
          <cell r="Y346" t="str">
            <v>Profit</v>
          </cell>
          <cell r="Z346" t="str">
            <v xml:space="preserve">Appraised </v>
          </cell>
          <cell r="AA346" t="str">
            <v xml:space="preserve">Appraised </v>
          </cell>
          <cell r="AB346" t="str">
            <v>Appraised</v>
          </cell>
          <cell r="AD346" t="str">
            <v>Argus</v>
          </cell>
          <cell r="AE346" t="str">
            <v>Argus</v>
          </cell>
        </row>
        <row r="347">
          <cell r="B347" t="str">
            <v>Property Name</v>
          </cell>
          <cell r="C347" t="str">
            <v>City / State</v>
          </cell>
          <cell r="D347" t="str">
            <v>Entity</v>
          </cell>
          <cell r="E347" t="str">
            <v>SF</v>
          </cell>
          <cell r="F347" t="str">
            <v>Date</v>
          </cell>
          <cell r="G347" t="str">
            <v>% L.O.S.</v>
          </cell>
          <cell r="H347" t="str">
            <v>% Leased</v>
          </cell>
          <cell r="I347" t="str">
            <v xml:space="preserve">Basis </v>
          </cell>
          <cell r="J347" t="str">
            <v>PSF</v>
          </cell>
          <cell r="K347" t="str">
            <v xml:space="preserve">Value </v>
          </cell>
          <cell r="L347" t="str">
            <v>PSF</v>
          </cell>
          <cell r="M347" t="str">
            <v>Capital</v>
          </cell>
          <cell r="N347" t="str">
            <v>Cost</v>
          </cell>
          <cell r="O347" t="str">
            <v>Costs 1</v>
          </cell>
          <cell r="P347" t="str">
            <v>Cap 2</v>
          </cell>
          <cell r="Q347" t="str">
            <v>Cap 2</v>
          </cell>
          <cell r="R347" t="str">
            <v>Reversion</v>
          </cell>
          <cell r="S347" t="str">
            <v>IRR</v>
          </cell>
          <cell r="T347" t="str">
            <v>Holdback</v>
          </cell>
          <cell r="U347" t="str">
            <v>Holdback</v>
          </cell>
          <cell r="V347" t="str">
            <v>%</v>
          </cell>
          <cell r="W347" t="str">
            <v>Gain</v>
          </cell>
          <cell r="X347" t="str">
            <v>Income</v>
          </cell>
          <cell r="Y347" t="str">
            <v>Margin</v>
          </cell>
          <cell r="Z347" t="str">
            <v>Value</v>
          </cell>
          <cell r="AA347" t="str">
            <v>Reversion</v>
          </cell>
          <cell r="AB347" t="str">
            <v>IRR</v>
          </cell>
          <cell r="AC347" t="str">
            <v>Comments</v>
          </cell>
          <cell r="AD347" t="str">
            <v>First Year NOI</v>
          </cell>
          <cell r="AE347" t="str">
            <v>Stabilized NOI</v>
          </cell>
        </row>
        <row r="349">
          <cell r="B349" t="str">
            <v>Remaining Pipeline:</v>
          </cell>
        </row>
        <row r="351">
          <cell r="B351" t="str">
            <v>2005 Pipeline</v>
          </cell>
        </row>
        <row r="352">
          <cell r="B352" t="str">
            <v>ProLogis Park 294 #2</v>
          </cell>
          <cell r="C352" t="str">
            <v>Alsip, IL</v>
          </cell>
          <cell r="D352" t="str">
            <v>T</v>
          </cell>
          <cell r="E352">
            <v>238000</v>
          </cell>
          <cell r="F352">
            <v>38291</v>
          </cell>
          <cell r="G352">
            <v>0</v>
          </cell>
          <cell r="H352">
            <v>0</v>
          </cell>
          <cell r="I352">
            <v>9107769</v>
          </cell>
          <cell r="J352">
            <v>38.267936974789919</v>
          </cell>
          <cell r="K352">
            <v>10500000</v>
          </cell>
          <cell r="L352">
            <v>44.117647058823529</v>
          </cell>
          <cell r="M352" t="str">
            <v>n/a</v>
          </cell>
          <cell r="N352">
            <v>52500</v>
          </cell>
          <cell r="O352" t="str">
            <v>n/a</v>
          </cell>
          <cell r="P352">
            <v>8.4659904761904756E-2</v>
          </cell>
          <cell r="Q352">
            <v>8.4638857142857141E-2</v>
          </cell>
          <cell r="R352">
            <v>8.7499999999999994E-2</v>
          </cell>
          <cell r="S352">
            <v>9.5000000000000001E-2</v>
          </cell>
          <cell r="T352">
            <v>0</v>
          </cell>
          <cell r="U352">
            <v>0</v>
          </cell>
          <cell r="V352">
            <v>0.85962800000000006</v>
          </cell>
          <cell r="W352">
            <v>1151670.2800680001</v>
          </cell>
          <cell r="X352">
            <v>0</v>
          </cell>
          <cell r="Y352">
            <v>0.12644921934976613</v>
          </cell>
          <cell r="Z352" t="str">
            <v>TBD</v>
          </cell>
          <cell r="AA352" t="str">
            <v>TBD</v>
          </cell>
          <cell r="AB352" t="str">
            <v>TBD</v>
          </cell>
          <cell r="AD352">
            <v>888929</v>
          </cell>
          <cell r="AE352">
            <v>888708</v>
          </cell>
          <cell r="AH352">
            <v>9900000</v>
          </cell>
          <cell r="AI352">
            <v>0.09</v>
          </cell>
          <cell r="AJ352">
            <v>0.1</v>
          </cell>
        </row>
        <row r="353">
          <cell r="B353" t="str">
            <v>ProLogis Park 294 #3</v>
          </cell>
          <cell r="C353" t="str">
            <v>Alsip, IL</v>
          </cell>
          <cell r="D353" t="str">
            <v>T</v>
          </cell>
          <cell r="E353">
            <v>160800</v>
          </cell>
          <cell r="F353">
            <v>38291</v>
          </cell>
          <cell r="G353">
            <v>0</v>
          </cell>
          <cell r="H353">
            <v>0</v>
          </cell>
          <cell r="I353">
            <v>6896313</v>
          </cell>
          <cell r="J353">
            <v>42.887518656716416</v>
          </cell>
          <cell r="K353">
            <v>8000000</v>
          </cell>
          <cell r="L353">
            <v>49.75124378109453</v>
          </cell>
          <cell r="M353" t="str">
            <v>n/a</v>
          </cell>
          <cell r="N353">
            <v>40000</v>
          </cell>
          <cell r="O353" t="str">
            <v>n/a</v>
          </cell>
          <cell r="P353">
            <v>8.4118499999999999E-2</v>
          </cell>
          <cell r="Q353">
            <v>8.4118499999999999E-2</v>
          </cell>
          <cell r="R353">
            <v>8.7499999999999994E-2</v>
          </cell>
          <cell r="S353">
            <v>9.5000000000000001E-2</v>
          </cell>
          <cell r="T353">
            <v>0</v>
          </cell>
          <cell r="U353">
            <v>0</v>
          </cell>
          <cell r="V353">
            <v>0.85962800000000006</v>
          </cell>
          <cell r="W353">
            <v>914375.12843600009</v>
          </cell>
          <cell r="X353">
            <v>0</v>
          </cell>
          <cell r="Y353">
            <v>0.13258898319087317</v>
          </cell>
          <cell r="Z353" t="str">
            <v>TBD</v>
          </cell>
          <cell r="AA353" t="str">
            <v>TBD</v>
          </cell>
          <cell r="AB353" t="str">
            <v>TBD</v>
          </cell>
          <cell r="AD353">
            <v>672948</v>
          </cell>
          <cell r="AE353">
            <v>672948</v>
          </cell>
          <cell r="AH353">
            <v>9900000</v>
          </cell>
          <cell r="AI353">
            <v>0.09</v>
          </cell>
          <cell r="AJ353">
            <v>0.1</v>
          </cell>
        </row>
        <row r="354">
          <cell r="B354" t="str">
            <v xml:space="preserve">Freeport Corporate Center #3 </v>
          </cell>
          <cell r="C354" t="str">
            <v>Dallas, TX</v>
          </cell>
          <cell r="D354" t="str">
            <v>DS</v>
          </cell>
          <cell r="E354">
            <v>447400</v>
          </cell>
          <cell r="F354">
            <v>38001</v>
          </cell>
          <cell r="G354">
            <v>1</v>
          </cell>
          <cell r="H354">
            <v>0.72889999999999999</v>
          </cell>
          <cell r="I354">
            <v>14282559</v>
          </cell>
          <cell r="J354">
            <v>31.923466696468484</v>
          </cell>
          <cell r="K354">
            <v>15500000</v>
          </cell>
          <cell r="L354">
            <v>34.644613321412606</v>
          </cell>
          <cell r="M354" t="str">
            <v>n/a</v>
          </cell>
          <cell r="N354">
            <v>77500</v>
          </cell>
          <cell r="O354" t="str">
            <v>n/a</v>
          </cell>
          <cell r="P354">
            <v>8.5760000000000003E-2</v>
          </cell>
          <cell r="Q354">
            <v>8.2949225806451615E-2</v>
          </cell>
          <cell r="R354">
            <v>8.7499999999999994E-2</v>
          </cell>
          <cell r="S354">
            <v>9.5000000000000001E-2</v>
          </cell>
          <cell r="T354">
            <v>0</v>
          </cell>
          <cell r="U354">
            <v>0</v>
          </cell>
          <cell r="V354">
            <v>0.85962800000000006</v>
          </cell>
          <cell r="W354">
            <v>979925.20194800012</v>
          </cell>
          <cell r="X354">
            <v>0</v>
          </cell>
          <cell r="Y354">
            <v>6.8609918008950652E-2</v>
          </cell>
          <cell r="Z354" t="str">
            <v>TBD</v>
          </cell>
          <cell r="AA354" t="str">
            <v>TBD</v>
          </cell>
          <cell r="AB354" t="str">
            <v>TBD</v>
          </cell>
          <cell r="AC354" t="str">
            <v>T has term opt 47th mo. - no fee; 11 mos. free rent but pay OPEX</v>
          </cell>
          <cell r="AD354">
            <v>1329280</v>
          </cell>
          <cell r="AE354">
            <v>1285713</v>
          </cell>
          <cell r="AH354">
            <v>9900000</v>
          </cell>
          <cell r="AI354">
            <v>0.09</v>
          </cell>
          <cell r="AJ354">
            <v>0.1</v>
          </cell>
        </row>
        <row r="355">
          <cell r="B355" t="str">
            <v>West by Northwest Industrial Center #22 (Bunzl)</v>
          </cell>
          <cell r="C355" t="str">
            <v>Houston, TX</v>
          </cell>
          <cell r="D355" t="str">
            <v>T</v>
          </cell>
          <cell r="E355">
            <v>83200</v>
          </cell>
          <cell r="F355">
            <v>38230</v>
          </cell>
          <cell r="G355">
            <v>1</v>
          </cell>
          <cell r="H355">
            <v>1</v>
          </cell>
          <cell r="I355">
            <v>3759678</v>
          </cell>
          <cell r="J355">
            <v>45.188437499999999</v>
          </cell>
          <cell r="K355">
            <v>4400000</v>
          </cell>
          <cell r="L355">
            <v>52.884615384615387</v>
          </cell>
          <cell r="M355" t="str">
            <v>n/a</v>
          </cell>
          <cell r="N355">
            <v>22000</v>
          </cell>
          <cell r="O355" t="str">
            <v>n/a</v>
          </cell>
          <cell r="P355">
            <v>8.518545454545455E-2</v>
          </cell>
          <cell r="Q355">
            <v>8.5722499999999993E-2</v>
          </cell>
          <cell r="R355">
            <v>8.7499999999999994E-2</v>
          </cell>
          <cell r="S355">
            <v>9.7500000000000003E-2</v>
          </cell>
          <cell r="T355">
            <v>0</v>
          </cell>
          <cell r="U355">
            <v>42314.133333333331</v>
          </cell>
          <cell r="V355">
            <v>0.85962800000000006</v>
          </cell>
          <cell r="W355">
            <v>495152.49040693342</v>
          </cell>
          <cell r="X355">
            <v>0</v>
          </cell>
          <cell r="Y355">
            <v>0.13170077075933986</v>
          </cell>
          <cell r="Z355" t="str">
            <v>TBD</v>
          </cell>
          <cell r="AA355" t="str">
            <v>TBD</v>
          </cell>
          <cell r="AB355" t="str">
            <v>TBD</v>
          </cell>
          <cell r="AC355" t="str">
            <v>Bunzl 5 mos. free rent (9/04 - 1/05); Contrib. date - 1/05</v>
          </cell>
          <cell r="AD355">
            <v>374816</v>
          </cell>
          <cell r="AE355">
            <v>377179</v>
          </cell>
          <cell r="AH355">
            <v>9900000</v>
          </cell>
          <cell r="AI355">
            <v>0.09</v>
          </cell>
          <cell r="AJ355">
            <v>0.1</v>
          </cell>
        </row>
        <row r="356">
          <cell r="B356" t="str">
            <v>Stateline Park #100</v>
          </cell>
          <cell r="C356" t="str">
            <v>Memphis, TN</v>
          </cell>
          <cell r="D356" t="str">
            <v>DS</v>
          </cell>
          <cell r="E356">
            <v>600000</v>
          </cell>
          <cell r="F356">
            <v>38214</v>
          </cell>
          <cell r="G356">
            <v>0</v>
          </cell>
          <cell r="H356">
            <v>0</v>
          </cell>
          <cell r="I356">
            <v>16455359</v>
          </cell>
          <cell r="J356">
            <v>27.425598333333333</v>
          </cell>
          <cell r="K356">
            <v>17500000</v>
          </cell>
          <cell r="L356">
            <v>29.166666666666668</v>
          </cell>
          <cell r="M356" t="str">
            <v>n/a</v>
          </cell>
          <cell r="N356">
            <v>87500</v>
          </cell>
          <cell r="O356" t="str">
            <v>n/a</v>
          </cell>
          <cell r="P356">
            <v>9.377131428571428E-2</v>
          </cell>
          <cell r="Q356">
            <v>9.3739657142857147E-2</v>
          </cell>
          <cell r="R356">
            <v>8.7499999999999994E-2</v>
          </cell>
          <cell r="S356">
            <v>9.7500000000000003E-2</v>
          </cell>
          <cell r="T356">
            <v>0</v>
          </cell>
          <cell r="U356">
            <v>0</v>
          </cell>
          <cell r="V356">
            <v>0.85962800000000006</v>
          </cell>
          <cell r="W356">
            <v>822785.20354800008</v>
          </cell>
          <cell r="X356">
            <v>0</v>
          </cell>
          <cell r="Y356">
            <v>5.0001048506325516E-2</v>
          </cell>
          <cell r="Z356" t="str">
            <v>TBD</v>
          </cell>
          <cell r="AA356" t="str">
            <v>TBD</v>
          </cell>
          <cell r="AB356" t="str">
            <v>TBD</v>
          </cell>
          <cell r="AD356">
            <v>1640998</v>
          </cell>
          <cell r="AE356">
            <v>1640444</v>
          </cell>
          <cell r="AH356">
            <v>9900000</v>
          </cell>
          <cell r="AI356">
            <v>0.09</v>
          </cell>
          <cell r="AJ356">
            <v>0.1</v>
          </cell>
        </row>
        <row r="357">
          <cell r="B357" t="str">
            <v>Orlando Corporate Center #100</v>
          </cell>
          <cell r="C357" t="str">
            <v>Orlando, FL</v>
          </cell>
          <cell r="D357" t="str">
            <v>T</v>
          </cell>
          <cell r="E357">
            <v>80340</v>
          </cell>
          <cell r="F357">
            <v>38245</v>
          </cell>
          <cell r="G357">
            <v>0</v>
          </cell>
          <cell r="H357">
            <v>0</v>
          </cell>
          <cell r="I357">
            <v>3874968</v>
          </cell>
          <cell r="J357">
            <v>48.23211351755041</v>
          </cell>
          <cell r="K357">
            <v>4600000</v>
          </cell>
          <cell r="L357">
            <v>57.256659198406773</v>
          </cell>
          <cell r="M357" t="str">
            <v>n/a</v>
          </cell>
          <cell r="N357">
            <v>23000</v>
          </cell>
          <cell r="O357" t="str">
            <v>n/a</v>
          </cell>
          <cell r="P357">
            <v>8.1998913043478255E-2</v>
          </cell>
          <cell r="Q357">
            <v>8.706891304347826E-2</v>
          </cell>
          <cell r="R357">
            <v>8.7499999999999994E-2</v>
          </cell>
          <cell r="S357">
            <v>9.7500000000000003E-2</v>
          </cell>
          <cell r="T357">
            <v>0</v>
          </cell>
          <cell r="U357">
            <v>0</v>
          </cell>
          <cell r="V357">
            <v>0.85962800000000006</v>
          </cell>
          <cell r="W357">
            <v>603486.36409600009</v>
          </cell>
          <cell r="X357">
            <v>0</v>
          </cell>
          <cell r="Y357">
            <v>0.15573970264941545</v>
          </cell>
          <cell r="Z357" t="str">
            <v>TBD</v>
          </cell>
          <cell r="AA357" t="str">
            <v>TBD</v>
          </cell>
          <cell r="AB357" t="str">
            <v>TBD</v>
          </cell>
          <cell r="AD357">
            <v>377195</v>
          </cell>
          <cell r="AE357">
            <v>400517</v>
          </cell>
          <cell r="AH357">
            <v>9900000</v>
          </cell>
          <cell r="AI357">
            <v>0.09</v>
          </cell>
          <cell r="AJ357">
            <v>0.1</v>
          </cell>
        </row>
        <row r="358">
          <cell r="B358" t="str">
            <v>Orlando Corporate Center #400</v>
          </cell>
          <cell r="C358" t="str">
            <v>Orlando, FL</v>
          </cell>
          <cell r="D358" t="str">
            <v>T</v>
          </cell>
          <cell r="E358">
            <v>106575</v>
          </cell>
          <cell r="F358">
            <v>38245</v>
          </cell>
          <cell r="G358">
            <v>0</v>
          </cell>
          <cell r="H358">
            <v>0</v>
          </cell>
          <cell r="I358">
            <v>4066919</v>
          </cell>
          <cell r="J358">
            <v>38.160159512080696</v>
          </cell>
          <cell r="K358">
            <v>4500000</v>
          </cell>
          <cell r="L358">
            <v>42.223786066150595</v>
          </cell>
          <cell r="M358" t="str">
            <v>n/a</v>
          </cell>
          <cell r="N358">
            <v>22500</v>
          </cell>
          <cell r="O358" t="str">
            <v>n/a</v>
          </cell>
          <cell r="P358">
            <v>8.3257999999999999E-2</v>
          </cell>
          <cell r="Q358">
            <v>8.8393777777777779E-2</v>
          </cell>
          <cell r="R358">
            <v>8.7499999999999994E-2</v>
          </cell>
          <cell r="S358">
            <v>9.7500000000000003E-2</v>
          </cell>
          <cell r="T358">
            <v>0</v>
          </cell>
          <cell r="U358">
            <v>0</v>
          </cell>
          <cell r="V358">
            <v>0.85962800000000006</v>
          </cell>
          <cell r="W358">
            <v>352946.92386800004</v>
          </cell>
          <cell r="X358">
            <v>0</v>
          </cell>
          <cell r="Y358">
            <v>8.6784842252329103E-2</v>
          </cell>
          <cell r="Z358" t="str">
            <v>TBD</v>
          </cell>
          <cell r="AA358" t="str">
            <v>TBD</v>
          </cell>
          <cell r="AB358" t="str">
            <v>TBD</v>
          </cell>
          <cell r="AD358">
            <v>374661</v>
          </cell>
          <cell r="AE358">
            <v>397772</v>
          </cell>
          <cell r="AH358">
            <v>9900000</v>
          </cell>
          <cell r="AI358">
            <v>0.09</v>
          </cell>
          <cell r="AJ358">
            <v>0.1</v>
          </cell>
        </row>
        <row r="359">
          <cell r="B359" t="str">
            <v>Perrin Creek Corporate Center #11</v>
          </cell>
          <cell r="C359" t="str">
            <v>San Antonio, TX</v>
          </cell>
          <cell r="D359" t="str">
            <v>DS</v>
          </cell>
          <cell r="E359">
            <v>54000</v>
          </cell>
          <cell r="F359">
            <v>38291</v>
          </cell>
          <cell r="G359">
            <v>0</v>
          </cell>
          <cell r="H359">
            <v>0</v>
          </cell>
          <cell r="I359">
            <v>2536861</v>
          </cell>
          <cell r="J359">
            <v>46.978907407407405</v>
          </cell>
          <cell r="K359">
            <v>3000000</v>
          </cell>
          <cell r="L359">
            <v>55.555555555555557</v>
          </cell>
          <cell r="M359" t="str">
            <v>n/a</v>
          </cell>
          <cell r="N359">
            <v>15000</v>
          </cell>
          <cell r="O359" t="str">
            <v>n/a</v>
          </cell>
          <cell r="P359">
            <v>8.612966666666666E-2</v>
          </cell>
          <cell r="Q359">
            <v>8.612966666666666E-2</v>
          </cell>
          <cell r="R359">
            <v>8.7499999999999994E-2</v>
          </cell>
          <cell r="S359">
            <v>9.7500000000000003E-2</v>
          </cell>
          <cell r="T359">
            <v>0</v>
          </cell>
          <cell r="U359">
            <v>0</v>
          </cell>
          <cell r="V359">
            <v>0.85962800000000006</v>
          </cell>
          <cell r="W359">
            <v>385232.83229200001</v>
          </cell>
          <cell r="X359">
            <v>0</v>
          </cell>
          <cell r="Y359">
            <v>0.15185413481148555</v>
          </cell>
          <cell r="Z359" t="str">
            <v>TBD</v>
          </cell>
          <cell r="AA359" t="str">
            <v>TBD</v>
          </cell>
          <cell r="AB359" t="str">
            <v>TBD</v>
          </cell>
          <cell r="AD359">
            <v>258389</v>
          </cell>
          <cell r="AE359">
            <v>258389</v>
          </cell>
          <cell r="AH359">
            <v>9900000</v>
          </cell>
          <cell r="AI359">
            <v>0.09</v>
          </cell>
          <cell r="AJ359">
            <v>0.1</v>
          </cell>
        </row>
        <row r="360">
          <cell r="B360" t="str">
            <v>Subtotal  - 2005 Pipeline</v>
          </cell>
          <cell r="E360">
            <v>1770315</v>
          </cell>
          <cell r="G360">
            <v>0.29972067117998774</v>
          </cell>
          <cell r="H360">
            <v>0.23120736140178441</v>
          </cell>
          <cell r="I360">
            <v>60980426</v>
          </cell>
          <cell r="J360">
            <v>34.446087843123962</v>
          </cell>
          <cell r="K360">
            <v>68000000</v>
          </cell>
          <cell r="L360">
            <v>38.411243196832203</v>
          </cell>
          <cell r="N360">
            <v>340000</v>
          </cell>
          <cell r="P360">
            <v>8.7017882352941181E-2</v>
          </cell>
          <cell r="Q360">
            <v>8.7083382352941177E-2</v>
          </cell>
          <cell r="R360">
            <v>8.7499999999999994E-2</v>
          </cell>
          <cell r="S360">
            <v>9.6250000000000002E-2</v>
          </cell>
          <cell r="T360">
            <v>0</v>
          </cell>
          <cell r="U360">
            <v>42314.133333333331</v>
          </cell>
          <cell r="W360">
            <v>5705574.4246629328</v>
          </cell>
          <cell r="X360">
            <v>0</v>
          </cell>
          <cell r="Y360">
            <v>9.3564030278550897E-2</v>
          </cell>
          <cell r="Z360">
            <v>0</v>
          </cell>
          <cell r="AD360">
            <v>5917216</v>
          </cell>
          <cell r="AE360">
            <v>5921670</v>
          </cell>
        </row>
        <row r="362">
          <cell r="B362" t="str">
            <v>North American Assets</v>
          </cell>
        </row>
        <row r="363">
          <cell r="B363" t="str">
            <v>Greenwood #100</v>
          </cell>
          <cell r="C363" t="str">
            <v>Atlanta, GA</v>
          </cell>
          <cell r="D363" t="str">
            <v>DS</v>
          </cell>
          <cell r="E363">
            <v>570000</v>
          </cell>
          <cell r="F363">
            <v>37104</v>
          </cell>
          <cell r="G363">
            <v>0.42105263157894735</v>
          </cell>
          <cell r="H363">
            <v>0</v>
          </cell>
          <cell r="I363">
            <v>15967711</v>
          </cell>
          <cell r="J363">
            <v>28.01352807017544</v>
          </cell>
          <cell r="K363">
            <v>17300000</v>
          </cell>
          <cell r="L363">
            <v>30.350877192982455</v>
          </cell>
          <cell r="M363" t="str">
            <v>n/a</v>
          </cell>
          <cell r="N363">
            <v>86500</v>
          </cell>
          <cell r="O363" t="str">
            <v>n/a</v>
          </cell>
          <cell r="P363">
            <v>8.7630462427745665E-2</v>
          </cell>
          <cell r="Q363">
            <v>9.1279017341040464E-2</v>
          </cell>
          <cell r="R363">
            <v>8.7499999999999994E-2</v>
          </cell>
          <cell r="S363">
            <v>9.7500000000000003E-2</v>
          </cell>
          <cell r="T363">
            <v>0</v>
          </cell>
          <cell r="U363">
            <v>0</v>
          </cell>
          <cell r="V363">
            <v>0.85962800000000006</v>
          </cell>
          <cell r="W363">
            <v>1070915.1064920002</v>
          </cell>
          <cell r="X363">
            <v>0</v>
          </cell>
          <cell r="Y363">
            <v>6.7067540644491885E-2</v>
          </cell>
          <cell r="Z363" t="str">
            <v>TBD</v>
          </cell>
          <cell r="AA363" t="str">
            <v>TBD</v>
          </cell>
          <cell r="AB363" t="str">
            <v>TBD</v>
          </cell>
          <cell r="AC363" t="str">
            <v>Includes new Atkins lease prospect (240K sf); ABSTIs</v>
          </cell>
          <cell r="AD363">
            <v>1516007</v>
          </cell>
          <cell r="AE363">
            <v>1579127</v>
          </cell>
          <cell r="AH363" t="str">
            <v>TBD</v>
          </cell>
          <cell r="AI363" t="str">
            <v>TBD</v>
          </cell>
          <cell r="AJ363" t="str">
            <v>TBD</v>
          </cell>
        </row>
        <row r="364">
          <cell r="B364" t="str">
            <v>Bloomingdale Business Center  #3</v>
          </cell>
          <cell r="C364" t="str">
            <v>Chicago, IL</v>
          </cell>
          <cell r="D364" t="str">
            <v>DS</v>
          </cell>
          <cell r="E364">
            <v>138160</v>
          </cell>
          <cell r="F364">
            <v>37226</v>
          </cell>
          <cell r="G364">
            <v>0.28145628257093225</v>
          </cell>
          <cell r="H364">
            <v>0.28145628257093225</v>
          </cell>
          <cell r="I364">
            <v>8636183</v>
          </cell>
          <cell r="J364">
            <v>62.508562536189928</v>
          </cell>
          <cell r="K364">
            <v>9400000</v>
          </cell>
          <cell r="L364">
            <v>68.037058482918354</v>
          </cell>
          <cell r="M364" t="str">
            <v>n/a</v>
          </cell>
          <cell r="N364">
            <v>47000</v>
          </cell>
          <cell r="O364" t="str">
            <v>n/a</v>
          </cell>
          <cell r="P364">
            <v>8.1465425531914895E-2</v>
          </cell>
          <cell r="Q364">
            <v>8.6225106382978728E-2</v>
          </cell>
          <cell r="R364">
            <v>8.7499999999999994E-2</v>
          </cell>
          <cell r="S364">
            <v>9.5000000000000001E-2</v>
          </cell>
          <cell r="T364">
            <v>0</v>
          </cell>
          <cell r="U364">
            <v>0</v>
          </cell>
          <cell r="V364">
            <v>0.85962800000000006</v>
          </cell>
          <cell r="W364">
            <v>616195.96407600003</v>
          </cell>
          <cell r="X364">
            <v>0</v>
          </cell>
          <cell r="Y364">
            <v>7.1350498718704788E-2</v>
          </cell>
          <cell r="Z364" t="str">
            <v>TBD</v>
          </cell>
          <cell r="AA364" t="str">
            <v>TBD</v>
          </cell>
          <cell r="AB364" t="str">
            <v>TBD</v>
          </cell>
          <cell r="AD364">
            <v>765775</v>
          </cell>
          <cell r="AE364">
            <v>810516</v>
          </cell>
          <cell r="AH364">
            <v>9350000</v>
          </cell>
          <cell r="AI364">
            <v>8.5000000000000006E-2</v>
          </cell>
          <cell r="AJ364">
            <v>9.2499999999999999E-2</v>
          </cell>
        </row>
        <row r="365">
          <cell r="B365" t="str">
            <v>O'Hare Cargo Distribution Center #5</v>
          </cell>
          <cell r="C365" t="str">
            <v>Chicago, IL</v>
          </cell>
          <cell r="D365" t="str">
            <v>T</v>
          </cell>
          <cell r="E365">
            <v>103800</v>
          </cell>
          <cell r="F365">
            <v>37288</v>
          </cell>
          <cell r="G365">
            <v>0.61868978805394992</v>
          </cell>
          <cell r="H365">
            <v>0.61868978805394992</v>
          </cell>
          <cell r="I365">
            <v>8894701</v>
          </cell>
          <cell r="J365">
            <v>85.690761078998079</v>
          </cell>
          <cell r="K365">
            <v>10600000</v>
          </cell>
          <cell r="L365">
            <v>102.11946050096338</v>
          </cell>
          <cell r="M365" t="str">
            <v>n/a</v>
          </cell>
          <cell r="N365">
            <v>53000</v>
          </cell>
          <cell r="O365" t="str">
            <v>n/a</v>
          </cell>
          <cell r="P365">
            <v>8.2946132075471704E-2</v>
          </cell>
          <cell r="Q365">
            <v>8.3030094339622648E-2</v>
          </cell>
          <cell r="R365">
            <v>8.5000000000000006E-2</v>
          </cell>
          <cell r="S365">
            <v>9.2499999999999999E-2</v>
          </cell>
          <cell r="T365">
            <v>0</v>
          </cell>
          <cell r="U365">
            <v>0</v>
          </cell>
          <cell r="V365">
            <v>0.85962800000000006</v>
          </cell>
          <cell r="W365">
            <v>1420362.484772</v>
          </cell>
          <cell r="X365">
            <v>0</v>
          </cell>
          <cell r="Y365">
            <v>0.15968636660996249</v>
          </cell>
          <cell r="Z365" t="str">
            <v>TBD</v>
          </cell>
          <cell r="AA365" t="str">
            <v>TBD</v>
          </cell>
          <cell r="AB365" t="str">
            <v>TBD</v>
          </cell>
          <cell r="AC365" t="str">
            <v>Airport condemnation issue.</v>
          </cell>
          <cell r="AD365">
            <v>879229</v>
          </cell>
          <cell r="AE365">
            <v>880119</v>
          </cell>
          <cell r="AH365">
            <v>9900000</v>
          </cell>
          <cell r="AI365">
            <v>0.09</v>
          </cell>
          <cell r="AJ365">
            <v>0.1</v>
          </cell>
        </row>
        <row r="366">
          <cell r="B366" t="str">
            <v>Remington Lakes Business Park #3</v>
          </cell>
          <cell r="C366" t="str">
            <v>Chicago, IL</v>
          </cell>
          <cell r="D366" t="str">
            <v>DS</v>
          </cell>
          <cell r="E366">
            <v>448512</v>
          </cell>
          <cell r="F366">
            <v>36973</v>
          </cell>
          <cell r="G366">
            <v>0</v>
          </cell>
          <cell r="H366">
            <v>0</v>
          </cell>
          <cell r="I366">
            <v>15891380</v>
          </cell>
          <cell r="J366">
            <v>35.431337400114153</v>
          </cell>
          <cell r="K366">
            <v>17600000</v>
          </cell>
          <cell r="L366">
            <v>39.240867579908674</v>
          </cell>
          <cell r="M366" t="str">
            <v>n/a</v>
          </cell>
          <cell r="N366">
            <v>88000</v>
          </cell>
          <cell r="O366" t="str">
            <v>n/a</v>
          </cell>
          <cell r="P366">
            <v>8.116528409090909E-2</v>
          </cell>
          <cell r="Q366">
            <v>8.6183522727272727E-2</v>
          </cell>
          <cell r="R366">
            <v>8.7499999999999994E-2</v>
          </cell>
          <cell r="S366">
            <v>9.5000000000000001E-2</v>
          </cell>
          <cell r="T366">
            <v>0</v>
          </cell>
          <cell r="U366">
            <v>0</v>
          </cell>
          <cell r="V366">
            <v>0.85962800000000006</v>
          </cell>
          <cell r="W366">
            <v>1393130.3293600001</v>
          </cell>
          <cell r="X366">
            <v>0</v>
          </cell>
          <cell r="Y366">
            <v>8.7665786694421766E-2</v>
          </cell>
          <cell r="Z366" t="str">
            <v>TBD</v>
          </cell>
          <cell r="AA366" t="str">
            <v>TBD</v>
          </cell>
          <cell r="AB366" t="str">
            <v>TBD</v>
          </cell>
          <cell r="AD366">
            <v>1428509</v>
          </cell>
          <cell r="AE366">
            <v>1516830</v>
          </cell>
          <cell r="AH366" t="str">
            <v>TBD</v>
          </cell>
          <cell r="AI366" t="str">
            <v>TBD</v>
          </cell>
          <cell r="AJ366" t="str">
            <v>TBD</v>
          </cell>
        </row>
        <row r="367">
          <cell r="B367" t="str">
            <v>West Chester Commerce Center #4-B (condo)</v>
          </cell>
          <cell r="C367" t="str">
            <v>Cincinnati, OH</v>
          </cell>
          <cell r="D367" t="str">
            <v>DS</v>
          </cell>
          <cell r="E367">
            <v>31800</v>
          </cell>
          <cell r="F367">
            <v>37221</v>
          </cell>
          <cell r="G367">
            <v>0</v>
          </cell>
          <cell r="H367">
            <v>0</v>
          </cell>
          <cell r="I367">
            <v>1542308</v>
          </cell>
          <cell r="J367">
            <v>48.500251572327045</v>
          </cell>
          <cell r="K367">
            <v>1900000</v>
          </cell>
          <cell r="L367">
            <v>59.748427672955977</v>
          </cell>
          <cell r="M367" t="str">
            <v>n/a</v>
          </cell>
          <cell r="N367">
            <v>9500</v>
          </cell>
          <cell r="O367" t="str">
            <v>n/a</v>
          </cell>
          <cell r="P367">
            <v>8.7617368421052638E-2</v>
          </cell>
          <cell r="Q367">
            <v>8.7617368421052638E-2</v>
          </cell>
          <cell r="R367">
            <v>8.7499999999999994E-2</v>
          </cell>
          <cell r="S367">
            <v>9.7500000000000003E-2</v>
          </cell>
          <cell r="T367">
            <v>0</v>
          </cell>
          <cell r="U367">
            <v>0</v>
          </cell>
          <cell r="V367">
            <v>0.85962800000000006</v>
          </cell>
          <cell r="W367">
            <v>299315.59257600002</v>
          </cell>
          <cell r="X367">
            <v>0</v>
          </cell>
          <cell r="Y367">
            <v>0.19406992155652439</v>
          </cell>
          <cell r="Z367" t="str">
            <v>TBD</v>
          </cell>
          <cell r="AA367" t="str">
            <v>TBD</v>
          </cell>
          <cell r="AB367" t="str">
            <v>TBD</v>
          </cell>
          <cell r="AD367">
            <v>166473</v>
          </cell>
          <cell r="AE367">
            <v>166473</v>
          </cell>
          <cell r="AH367">
            <v>4800000</v>
          </cell>
          <cell r="AI367">
            <v>9.2499999999999999E-2</v>
          </cell>
          <cell r="AJ367">
            <v>0.1</v>
          </cell>
        </row>
        <row r="368">
          <cell r="B368" t="str">
            <v>Arlington Corporate Center #2</v>
          </cell>
          <cell r="C368" t="str">
            <v>Dallas, TX</v>
          </cell>
          <cell r="D368" t="str">
            <v>DS</v>
          </cell>
          <cell r="E368">
            <v>176000</v>
          </cell>
          <cell r="F368">
            <v>37196</v>
          </cell>
          <cell r="G368">
            <v>0.22727272727272727</v>
          </cell>
          <cell r="H368">
            <v>0.22727272727272727</v>
          </cell>
          <cell r="I368">
            <v>6213827</v>
          </cell>
          <cell r="J368">
            <v>35.30583522727273</v>
          </cell>
          <cell r="K368">
            <v>6700000</v>
          </cell>
          <cell r="L368">
            <v>38.06818181818182</v>
          </cell>
          <cell r="M368" t="str">
            <v>n/a</v>
          </cell>
          <cell r="N368">
            <v>33500</v>
          </cell>
          <cell r="O368" t="str">
            <v>n/a</v>
          </cell>
          <cell r="P368">
            <v>8.6411940298507461E-2</v>
          </cell>
          <cell r="Q368">
            <v>8.5947611940298513E-2</v>
          </cell>
          <cell r="R368">
            <v>8.7499999999999994E-2</v>
          </cell>
          <cell r="S368">
            <v>9.5000000000000001E-2</v>
          </cell>
          <cell r="T368">
            <v>0</v>
          </cell>
          <cell r="U368">
            <v>0</v>
          </cell>
          <cell r="V368">
            <v>0.85962800000000006</v>
          </cell>
          <cell r="W368">
            <v>389130.38564400002</v>
          </cell>
          <cell r="X368">
            <v>0</v>
          </cell>
          <cell r="Y368">
            <v>6.2623305354976899E-2</v>
          </cell>
          <cell r="Z368" t="str">
            <v>TBD</v>
          </cell>
          <cell r="AA368" t="str">
            <v>TBD</v>
          </cell>
          <cell r="AB368" t="str">
            <v>TBD</v>
          </cell>
          <cell r="AD368">
            <v>578960</v>
          </cell>
          <cell r="AE368">
            <v>575849</v>
          </cell>
          <cell r="AH368">
            <v>6300000</v>
          </cell>
          <cell r="AI368">
            <v>0.09</v>
          </cell>
          <cell r="AJ368">
            <v>0.10249999999999999</v>
          </cell>
        </row>
        <row r="369">
          <cell r="B369" t="str">
            <v>Arlington Corporate Center #3</v>
          </cell>
          <cell r="C369" t="str">
            <v>Dallas, TX</v>
          </cell>
          <cell r="D369" t="str">
            <v>DS</v>
          </cell>
          <cell r="E369">
            <v>176000</v>
          </cell>
          <cell r="F369">
            <v>37196</v>
          </cell>
          <cell r="G369">
            <v>0.50156250000000002</v>
          </cell>
          <cell r="H369">
            <v>0.50156250000000002</v>
          </cell>
          <cell r="I369">
            <v>6184216</v>
          </cell>
          <cell r="J369">
            <v>35.13759090909091</v>
          </cell>
          <cell r="K369">
            <v>6700000</v>
          </cell>
          <cell r="L369">
            <v>38.06818181818182</v>
          </cell>
          <cell r="M369" t="str">
            <v>n/a</v>
          </cell>
          <cell r="N369">
            <v>33500</v>
          </cell>
          <cell r="O369" t="str">
            <v>n/a</v>
          </cell>
          <cell r="P369">
            <v>8.8410000000000002E-2</v>
          </cell>
          <cell r="Q369">
            <v>8.7558208955223885E-2</v>
          </cell>
          <cell r="R369">
            <v>8.7499999999999994E-2</v>
          </cell>
          <cell r="S369">
            <v>9.5000000000000001E-2</v>
          </cell>
          <cell r="T369">
            <v>0</v>
          </cell>
          <cell r="U369">
            <v>0</v>
          </cell>
          <cell r="V369">
            <v>0.85962800000000006</v>
          </cell>
          <cell r="W369">
            <v>414584.83035200002</v>
          </cell>
          <cell r="X369">
            <v>0</v>
          </cell>
          <cell r="Y369">
            <v>6.7039189826487308E-2</v>
          </cell>
          <cell r="Z369" t="str">
            <v>TBD</v>
          </cell>
          <cell r="AA369" t="str">
            <v>TBD</v>
          </cell>
          <cell r="AB369" t="str">
            <v>TBD</v>
          </cell>
          <cell r="AD369">
            <v>592347</v>
          </cell>
          <cell r="AE369">
            <v>586640</v>
          </cell>
          <cell r="AH369">
            <v>6400000</v>
          </cell>
          <cell r="AI369">
            <v>0.09</v>
          </cell>
          <cell r="AJ369">
            <v>0.10249999999999999</v>
          </cell>
        </row>
        <row r="370">
          <cell r="B370" t="str">
            <v>Northgate Distribution Center #12</v>
          </cell>
          <cell r="C370" t="str">
            <v>Dallas, TX</v>
          </cell>
          <cell r="D370" t="str">
            <v>DS</v>
          </cell>
          <cell r="E370">
            <v>105200</v>
          </cell>
          <cell r="F370">
            <v>37196</v>
          </cell>
          <cell r="G370">
            <v>1</v>
          </cell>
          <cell r="H370">
            <v>1</v>
          </cell>
          <cell r="I370">
            <v>3835140</v>
          </cell>
          <cell r="J370">
            <v>36.455703422053233</v>
          </cell>
          <cell r="K370">
            <v>4000000</v>
          </cell>
          <cell r="L370">
            <v>38.022813688212928</v>
          </cell>
          <cell r="M370" t="str">
            <v>n/a</v>
          </cell>
          <cell r="N370">
            <v>20000</v>
          </cell>
          <cell r="O370" t="str">
            <v>n/a</v>
          </cell>
          <cell r="P370">
            <v>8.3518250000000002E-2</v>
          </cell>
          <cell r="Q370">
            <v>8.0863500000000005E-2</v>
          </cell>
          <cell r="R370">
            <v>8.7499999999999994E-2</v>
          </cell>
          <cell r="S370">
            <v>9.5000000000000001E-2</v>
          </cell>
          <cell r="T370">
            <v>0</v>
          </cell>
          <cell r="U370">
            <v>0</v>
          </cell>
          <cell r="V370">
            <v>0.85962800000000006</v>
          </cell>
          <cell r="W370">
            <v>124525.71208000001</v>
          </cell>
          <cell r="X370">
            <v>0</v>
          </cell>
          <cell r="Y370">
            <v>3.2469665274279427E-2</v>
          </cell>
          <cell r="Z370">
            <v>4000000</v>
          </cell>
          <cell r="AA370">
            <v>8.7499999999999994E-2</v>
          </cell>
          <cell r="AB370">
            <v>9.5000000000000001E-2</v>
          </cell>
          <cell r="AD370">
            <v>334073</v>
          </cell>
          <cell r="AE370">
            <v>323454</v>
          </cell>
          <cell r="AH370">
            <v>3800000</v>
          </cell>
          <cell r="AI370">
            <v>0.09</v>
          </cell>
          <cell r="AJ370">
            <v>0.10249999999999999</v>
          </cell>
        </row>
        <row r="371">
          <cell r="B371" t="str">
            <v>Pinnacle Park Distribution Center #2-B (condo)</v>
          </cell>
          <cell r="C371" t="str">
            <v>Dallas, TX</v>
          </cell>
          <cell r="D371" t="str">
            <v>T</v>
          </cell>
          <cell r="E371">
            <v>159120</v>
          </cell>
          <cell r="F371">
            <v>37190</v>
          </cell>
          <cell r="G371">
            <v>0</v>
          </cell>
          <cell r="H371">
            <v>0</v>
          </cell>
          <cell r="I371">
            <v>5275771</v>
          </cell>
          <cell r="J371">
            <v>33.155926344896933</v>
          </cell>
          <cell r="K371">
            <v>6000000</v>
          </cell>
          <cell r="L371">
            <v>37.70739064856712</v>
          </cell>
          <cell r="M371" t="str">
            <v>n/a</v>
          </cell>
          <cell r="N371">
            <v>30000</v>
          </cell>
          <cell r="O371" t="str">
            <v>n/a</v>
          </cell>
          <cell r="P371">
            <v>8.5792166666666669E-2</v>
          </cell>
          <cell r="Q371">
            <v>8.5792166666666669E-2</v>
          </cell>
          <cell r="R371">
            <v>8.7499999999999994E-2</v>
          </cell>
          <cell r="S371">
            <v>9.5000000000000001E-2</v>
          </cell>
          <cell r="T371">
            <v>0</v>
          </cell>
          <cell r="U371">
            <v>0</v>
          </cell>
          <cell r="V371">
            <v>0.85962800000000006</v>
          </cell>
          <cell r="W371">
            <v>596778.686812</v>
          </cell>
          <cell r="X371">
            <v>0</v>
          </cell>
          <cell r="Y371">
            <v>0.11311686705355482</v>
          </cell>
          <cell r="Z371" t="str">
            <v>TBD</v>
          </cell>
          <cell r="AA371" t="str">
            <v>TBD</v>
          </cell>
          <cell r="AB371" t="str">
            <v>TBD</v>
          </cell>
          <cell r="AD371">
            <v>514753</v>
          </cell>
          <cell r="AE371">
            <v>514753</v>
          </cell>
          <cell r="AH371">
            <v>11100000</v>
          </cell>
          <cell r="AI371">
            <v>0.09</v>
          </cell>
          <cell r="AJ371">
            <v>0.10249999999999999</v>
          </cell>
        </row>
        <row r="372">
          <cell r="B372" t="str">
            <v>West by Northwest Industrial Center #24-B (condo)</v>
          </cell>
          <cell r="C372" t="str">
            <v>Houston, TX</v>
          </cell>
          <cell r="D372" t="str">
            <v>T</v>
          </cell>
          <cell r="E372">
            <v>32000</v>
          </cell>
          <cell r="F372">
            <v>37653</v>
          </cell>
          <cell r="G372">
            <v>0</v>
          </cell>
          <cell r="H372">
            <v>0</v>
          </cell>
          <cell r="I372">
            <v>1073061</v>
          </cell>
          <cell r="J372">
            <v>33.533156249999998</v>
          </cell>
          <cell r="K372">
            <v>1600000</v>
          </cell>
          <cell r="L372">
            <v>50</v>
          </cell>
          <cell r="M372" t="str">
            <v>n/a</v>
          </cell>
          <cell r="N372">
            <v>8000</v>
          </cell>
          <cell r="O372" t="str">
            <v>n/a</v>
          </cell>
          <cell r="P372">
            <v>8.4705000000000003E-2</v>
          </cell>
          <cell r="Q372">
            <v>8.4705000000000003E-2</v>
          </cell>
          <cell r="R372">
            <v>8.7499999999999994E-2</v>
          </cell>
          <cell r="S372">
            <v>9.7500000000000003E-2</v>
          </cell>
          <cell r="T372">
            <v>0</v>
          </cell>
          <cell r="U372">
            <v>0</v>
          </cell>
          <cell r="V372">
            <v>0.85962800000000006</v>
          </cell>
          <cell r="W372">
            <v>446094.49469200004</v>
          </cell>
          <cell r="X372">
            <v>0</v>
          </cell>
          <cell r="Y372">
            <v>0.41572146848315245</v>
          </cell>
          <cell r="Z372" t="str">
            <v>TBD</v>
          </cell>
          <cell r="AA372" t="str">
            <v>TBD</v>
          </cell>
          <cell r="AB372" t="str">
            <v>TBD</v>
          </cell>
          <cell r="AD372">
            <v>135528</v>
          </cell>
          <cell r="AE372">
            <v>135528</v>
          </cell>
          <cell r="AH372">
            <v>5450000</v>
          </cell>
          <cell r="AI372">
            <v>0.09</v>
          </cell>
          <cell r="AJ372">
            <v>0.1</v>
          </cell>
        </row>
        <row r="373">
          <cell r="B373" t="str">
            <v>West by Northwest Industrial Center #25</v>
          </cell>
          <cell r="C373" t="str">
            <v>Houston, TX</v>
          </cell>
          <cell r="D373" t="str">
            <v>T</v>
          </cell>
          <cell r="E373">
            <v>48200</v>
          </cell>
          <cell r="F373">
            <v>37653</v>
          </cell>
          <cell r="G373">
            <v>0</v>
          </cell>
          <cell r="H373">
            <v>0</v>
          </cell>
          <cell r="I373">
            <v>2478899</v>
          </cell>
          <cell r="J373">
            <v>51.429439834024897</v>
          </cell>
          <cell r="K373">
            <v>3100000</v>
          </cell>
          <cell r="L373">
            <v>64.315352697095435</v>
          </cell>
          <cell r="M373" t="str">
            <v>n/a</v>
          </cell>
          <cell r="N373">
            <v>15500</v>
          </cell>
          <cell r="O373" t="str">
            <v>n/a</v>
          </cell>
          <cell r="P373">
            <v>8.528612903225806E-2</v>
          </cell>
          <cell r="Q373">
            <v>8.523E-2</v>
          </cell>
          <cell r="R373">
            <v>8.7499999999999994E-2</v>
          </cell>
          <cell r="S373">
            <v>9.7500000000000003E-2</v>
          </cell>
          <cell r="T373">
            <v>0</v>
          </cell>
          <cell r="U373">
            <v>0</v>
          </cell>
          <cell r="V373">
            <v>0.85962800000000006</v>
          </cell>
          <cell r="W373">
            <v>520591.57642800006</v>
          </cell>
          <cell r="X373">
            <v>0</v>
          </cell>
          <cell r="Y373">
            <v>0.21000919215667926</v>
          </cell>
          <cell r="Z373" t="str">
            <v>TBD</v>
          </cell>
          <cell r="AA373" t="str">
            <v>TBD</v>
          </cell>
          <cell r="AB373" t="str">
            <v>TBD</v>
          </cell>
          <cell r="AD373">
            <v>264387</v>
          </cell>
          <cell r="AE373">
            <v>264213</v>
          </cell>
          <cell r="AH373" t="str">
            <v>TBD</v>
          </cell>
          <cell r="AI373" t="str">
            <v>TBD</v>
          </cell>
          <cell r="AJ373" t="str">
            <v>TBD</v>
          </cell>
        </row>
        <row r="374">
          <cell r="B374" t="str">
            <v>Perrin Creek Corporate Center #12-B (condo)</v>
          </cell>
          <cell r="C374" t="str">
            <v>San Antonio, TX</v>
          </cell>
          <cell r="D374" t="str">
            <v>DS</v>
          </cell>
          <cell r="E374">
            <v>11050</v>
          </cell>
          <cell r="F374">
            <v>37955</v>
          </cell>
          <cell r="G374">
            <v>0</v>
          </cell>
          <cell r="H374">
            <v>0</v>
          </cell>
          <cell r="I374">
            <v>564013</v>
          </cell>
          <cell r="J374">
            <v>51.04190045248869</v>
          </cell>
          <cell r="K374">
            <v>700000</v>
          </cell>
          <cell r="L374">
            <v>63.348416289592762</v>
          </cell>
          <cell r="M374" t="str">
            <v>n/a</v>
          </cell>
          <cell r="N374">
            <v>3500</v>
          </cell>
          <cell r="O374" t="str">
            <v>n/a</v>
          </cell>
          <cell r="P374">
            <v>8.5004285714285713E-2</v>
          </cell>
          <cell r="Q374">
            <v>8.5004285714285713E-2</v>
          </cell>
          <cell r="R374">
            <v>8.7499999999999994E-2</v>
          </cell>
          <cell r="S374">
            <v>9.7500000000000003E-2</v>
          </cell>
          <cell r="T374">
            <v>0</v>
          </cell>
          <cell r="U374">
            <v>0</v>
          </cell>
          <cell r="V374">
            <v>0.85962800000000006</v>
          </cell>
          <cell r="W374">
            <v>113889.53483600001</v>
          </cell>
          <cell r="X374">
            <v>0</v>
          </cell>
          <cell r="Y374">
            <v>0.20192714500552295</v>
          </cell>
          <cell r="Z374" t="str">
            <v>TBD</v>
          </cell>
          <cell r="AA374" t="str">
            <v>TBD</v>
          </cell>
          <cell r="AB374" t="str">
            <v>TBD</v>
          </cell>
          <cell r="AC374" t="str">
            <v>Remaining portion of building (condo)</v>
          </cell>
          <cell r="AD374">
            <v>59503</v>
          </cell>
          <cell r="AE374">
            <v>59503</v>
          </cell>
          <cell r="AH374" t="str">
            <v>TBD</v>
          </cell>
          <cell r="AI374" t="str">
            <v>TBD</v>
          </cell>
          <cell r="AJ374" t="str">
            <v>TBD</v>
          </cell>
        </row>
        <row r="375">
          <cell r="B375" t="str">
            <v>Perrin Creek Corporate Center #7</v>
          </cell>
          <cell r="C375" t="str">
            <v>San Antonio, TX</v>
          </cell>
          <cell r="D375" t="str">
            <v>DS</v>
          </cell>
          <cell r="E375">
            <v>55720</v>
          </cell>
          <cell r="F375">
            <v>37955</v>
          </cell>
          <cell r="G375">
            <v>0.5714285714285714</v>
          </cell>
          <cell r="H375">
            <v>0.5714285714285714</v>
          </cell>
          <cell r="I375">
            <v>2564100</v>
          </cell>
          <cell r="J375">
            <v>46.017587939698494</v>
          </cell>
          <cell r="K375">
            <v>2800000</v>
          </cell>
          <cell r="L375">
            <v>50.251256281407038</v>
          </cell>
          <cell r="M375" t="str">
            <v>n/a</v>
          </cell>
          <cell r="N375">
            <v>14000</v>
          </cell>
          <cell r="O375" t="str">
            <v>n/a</v>
          </cell>
          <cell r="P375">
            <v>8.4351785714285712E-2</v>
          </cell>
          <cell r="Q375">
            <v>8.4439642857142852E-2</v>
          </cell>
          <cell r="R375">
            <v>8.7499999999999994E-2</v>
          </cell>
          <cell r="S375">
            <v>9.7500000000000003E-2</v>
          </cell>
          <cell r="T375">
            <v>0</v>
          </cell>
          <cell r="U375">
            <v>0</v>
          </cell>
          <cell r="V375">
            <v>0.85962800000000006</v>
          </cell>
          <cell r="W375">
            <v>190751.45320000002</v>
          </cell>
          <cell r="X375">
            <v>0</v>
          </cell>
          <cell r="Y375">
            <v>7.439314114114115E-2</v>
          </cell>
          <cell r="Z375" t="str">
            <v>TBD</v>
          </cell>
          <cell r="AA375" t="str">
            <v>TBD</v>
          </cell>
          <cell r="AB375" t="str">
            <v>TBD</v>
          </cell>
          <cell r="AD375">
            <v>236185</v>
          </cell>
          <cell r="AE375">
            <v>236431</v>
          </cell>
          <cell r="AH375" t="str">
            <v>TBD</v>
          </cell>
          <cell r="AI375" t="str">
            <v>TBD</v>
          </cell>
          <cell r="AJ375" t="str">
            <v>TBD</v>
          </cell>
        </row>
        <row r="376">
          <cell r="B376" t="str">
            <v>Subtotal  - North American Assets</v>
          </cell>
          <cell r="E376">
            <v>2055562</v>
          </cell>
          <cell r="G376">
            <v>0.29598766663326137</v>
          </cell>
          <cell r="H376">
            <v>0.17923127592356738</v>
          </cell>
          <cell r="I376">
            <v>79121310</v>
          </cell>
          <cell r="J376">
            <v>38.491327432595078</v>
          </cell>
          <cell r="K376">
            <v>88400000</v>
          </cell>
          <cell r="L376">
            <v>43.005270578070622</v>
          </cell>
          <cell r="N376">
            <v>442000</v>
          </cell>
          <cell r="P376">
            <v>8.4521821266968319E-2</v>
          </cell>
          <cell r="Q376">
            <v>8.6532081447963802E-2</v>
          </cell>
          <cell r="R376">
            <v>8.7200226244343898E-2</v>
          </cell>
          <cell r="S376">
            <v>9.547511312217194E-2</v>
          </cell>
          <cell r="T376">
            <v>0</v>
          </cell>
          <cell r="U376">
            <v>0</v>
          </cell>
          <cell r="W376">
            <v>7596266.1513200002</v>
          </cell>
          <cell r="X376">
            <v>0</v>
          </cell>
          <cell r="Y376">
            <v>9.6007841014260256E-2</v>
          </cell>
          <cell r="Z376">
            <v>4000000</v>
          </cell>
          <cell r="AD376">
            <v>7471729</v>
          </cell>
          <cell r="AE376">
            <v>7649436</v>
          </cell>
        </row>
        <row r="378">
          <cell r="B378" t="str">
            <v>Mexico Assets</v>
          </cell>
        </row>
        <row r="379">
          <cell r="B379" t="str">
            <v>Monterrey Industrial Center #11</v>
          </cell>
          <cell r="C379" t="str">
            <v>Monterrey, Mexico</v>
          </cell>
          <cell r="D379" t="str">
            <v>P-Mon</v>
          </cell>
          <cell r="E379">
            <v>121169</v>
          </cell>
          <cell r="F379">
            <v>37771</v>
          </cell>
          <cell r="G379">
            <v>0.33412011323028168</v>
          </cell>
          <cell r="H379">
            <v>0</v>
          </cell>
          <cell r="I379">
            <v>4925327</v>
          </cell>
          <cell r="J379">
            <v>40.648408421295876</v>
          </cell>
          <cell r="K379">
            <v>5650000</v>
          </cell>
          <cell r="L379">
            <v>46.629088298162074</v>
          </cell>
          <cell r="M379" t="str">
            <v>n/a</v>
          </cell>
          <cell r="N379">
            <v>169500</v>
          </cell>
          <cell r="O379" t="str">
            <v>n/a</v>
          </cell>
          <cell r="P379">
            <v>0.10006796460176991</v>
          </cell>
          <cell r="Q379">
            <v>0.10227592920353983</v>
          </cell>
          <cell r="R379">
            <v>0.1075</v>
          </cell>
          <cell r="S379">
            <v>0.1125</v>
          </cell>
          <cell r="T379">
            <v>0</v>
          </cell>
          <cell r="U379">
            <v>0</v>
          </cell>
          <cell r="V379">
            <v>0.85962800000000006</v>
          </cell>
          <cell r="W379">
            <v>477242.25564400002</v>
          </cell>
          <cell r="X379">
            <v>0</v>
          </cell>
          <cell r="Y379">
            <v>9.6895547370560373E-2</v>
          </cell>
          <cell r="Z379" t="str">
            <v>TBD</v>
          </cell>
          <cell r="AA379" t="str">
            <v>TBD</v>
          </cell>
          <cell r="AB379" t="str">
            <v>TBD</v>
          </cell>
          <cell r="AC379" t="str">
            <v>$2.50 in project management fees in basis; Mkt rent $5.00</v>
          </cell>
          <cell r="AD379">
            <v>565384</v>
          </cell>
          <cell r="AE379">
            <v>577859</v>
          </cell>
          <cell r="AH379" t="str">
            <v>TBD</v>
          </cell>
          <cell r="AI379" t="str">
            <v>TBD</v>
          </cell>
          <cell r="AJ379" t="str">
            <v>TBD</v>
          </cell>
        </row>
        <row r="380">
          <cell r="B380" t="str">
            <v>Monterrey Industrial Center #12</v>
          </cell>
          <cell r="C380" t="str">
            <v>Monterrey, Mexico</v>
          </cell>
          <cell r="D380" t="str">
            <v>P-Mon</v>
          </cell>
          <cell r="E380">
            <v>121169</v>
          </cell>
          <cell r="F380">
            <v>37771</v>
          </cell>
          <cell r="G380">
            <v>0</v>
          </cell>
          <cell r="H380">
            <v>0</v>
          </cell>
          <cell r="I380">
            <v>4964110</v>
          </cell>
          <cell r="J380">
            <v>40.968482037484833</v>
          </cell>
          <cell r="K380">
            <v>6500000</v>
          </cell>
          <cell r="L380">
            <v>53.644083882841322</v>
          </cell>
          <cell r="M380" t="str">
            <v>n/a</v>
          </cell>
          <cell r="N380">
            <v>195000</v>
          </cell>
          <cell r="O380" t="str">
            <v>n/a</v>
          </cell>
          <cell r="P380">
            <v>9.9085692307692305E-2</v>
          </cell>
          <cell r="Q380">
            <v>0.105212</v>
          </cell>
          <cell r="R380">
            <v>0.1075</v>
          </cell>
          <cell r="S380">
            <v>0.1125</v>
          </cell>
          <cell r="T380">
            <v>0</v>
          </cell>
          <cell r="U380">
            <v>0</v>
          </cell>
          <cell r="V380">
            <v>0.85962800000000006</v>
          </cell>
          <cell r="W380">
            <v>1152666.58892</v>
          </cell>
          <cell r="X380">
            <v>0</v>
          </cell>
          <cell r="Y380">
            <v>0.23220004974104119</v>
          </cell>
          <cell r="Z380" t="str">
            <v>TBD</v>
          </cell>
          <cell r="AA380" t="str">
            <v>TBD</v>
          </cell>
          <cell r="AB380" t="str">
            <v>TBD</v>
          </cell>
          <cell r="AC380" t="str">
            <v>$2.50 in project management fees in basis; Mkt rent $5.00</v>
          </cell>
          <cell r="AD380">
            <v>644057</v>
          </cell>
          <cell r="AE380">
            <v>683878</v>
          </cell>
          <cell r="AH380" t="str">
            <v>TBD</v>
          </cell>
          <cell r="AI380" t="str">
            <v>TBD</v>
          </cell>
          <cell r="AJ380" t="str">
            <v>TBD</v>
          </cell>
        </row>
        <row r="381">
          <cell r="B381" t="str">
            <v>Colonial Industrial Center #1 &amp; #2</v>
          </cell>
          <cell r="C381" t="str">
            <v>Reynosa, Mexico</v>
          </cell>
          <cell r="D381" t="str">
            <v>MT</v>
          </cell>
          <cell r="E381">
            <v>140000</v>
          </cell>
          <cell r="F381">
            <v>36626</v>
          </cell>
          <cell r="G381">
            <v>1</v>
          </cell>
          <cell r="H381">
            <v>1</v>
          </cell>
          <cell r="I381">
            <v>5666735</v>
          </cell>
          <cell r="J381">
            <v>40.476678571428572</v>
          </cell>
          <cell r="K381">
            <v>7325000</v>
          </cell>
          <cell r="L381">
            <v>52.321428571428569</v>
          </cell>
          <cell r="M381" t="str">
            <v>n/a</v>
          </cell>
          <cell r="N381">
            <v>219750</v>
          </cell>
          <cell r="O381" t="str">
            <v>n/a</v>
          </cell>
          <cell r="P381">
            <v>9.9843686006825944E-2</v>
          </cell>
          <cell r="Q381">
            <v>0.11655767918088737</v>
          </cell>
          <cell r="R381">
            <v>0.1125</v>
          </cell>
          <cell r="S381">
            <v>0.11749999999999999</v>
          </cell>
          <cell r="T381">
            <v>0</v>
          </cell>
          <cell r="U381">
            <v>0</v>
          </cell>
          <cell r="V381">
            <v>0.85962800000000006</v>
          </cell>
          <cell r="W381">
            <v>1236587.7724200001</v>
          </cell>
          <cell r="X381">
            <v>0</v>
          </cell>
          <cell r="Y381">
            <v>0.21821874014225123</v>
          </cell>
          <cell r="Z381" t="str">
            <v>TBD</v>
          </cell>
          <cell r="AA381" t="str">
            <v>TBD</v>
          </cell>
          <cell r="AB381" t="str">
            <v>TBD</v>
          </cell>
          <cell r="AD381">
            <v>731355</v>
          </cell>
          <cell r="AE381">
            <v>853785</v>
          </cell>
          <cell r="AH381">
            <v>8600000</v>
          </cell>
          <cell r="AI381">
            <v>0.12</v>
          </cell>
          <cell r="AJ381">
            <v>0.125</v>
          </cell>
        </row>
        <row r="382">
          <cell r="B382" t="str">
            <v>Pharr Bridge Industrial Center #5</v>
          </cell>
          <cell r="C382" t="str">
            <v>Reynosa, Mexico</v>
          </cell>
          <cell r="D382" t="str">
            <v>MT</v>
          </cell>
          <cell r="E382">
            <v>148000</v>
          </cell>
          <cell r="F382">
            <v>38092</v>
          </cell>
          <cell r="G382">
            <v>0</v>
          </cell>
          <cell r="H382">
            <v>0</v>
          </cell>
          <cell r="I382">
            <v>6263160</v>
          </cell>
          <cell r="J382">
            <v>42.318648648648647</v>
          </cell>
          <cell r="K382">
            <v>8200000</v>
          </cell>
          <cell r="L382">
            <v>55.405405405405403</v>
          </cell>
          <cell r="M382" t="str">
            <v>n/a</v>
          </cell>
          <cell r="N382">
            <v>246000</v>
          </cell>
          <cell r="O382" t="str">
            <v>n/a</v>
          </cell>
          <cell r="P382">
            <v>9.8965853658536579E-2</v>
          </cell>
          <cell r="Q382">
            <v>0.10508463414634146</v>
          </cell>
          <cell r="R382">
            <v>0.1075</v>
          </cell>
          <cell r="S382">
            <v>0.1125</v>
          </cell>
          <cell r="T382">
            <v>0</v>
          </cell>
          <cell r="U382">
            <v>0</v>
          </cell>
          <cell r="V382">
            <v>0.85962800000000006</v>
          </cell>
          <cell r="W382">
            <v>1453493.4075200001</v>
          </cell>
          <cell r="X382">
            <v>0</v>
          </cell>
          <cell r="Y382">
            <v>0.23207029798376541</v>
          </cell>
          <cell r="Z382" t="str">
            <v>TBD</v>
          </cell>
          <cell r="AA382" t="str">
            <v>TBD</v>
          </cell>
          <cell r="AB382" t="str">
            <v>TBD</v>
          </cell>
          <cell r="AC382" t="str">
            <v>$2.50 in project management fees in basis</v>
          </cell>
          <cell r="AD382">
            <v>811520</v>
          </cell>
          <cell r="AE382">
            <v>861694</v>
          </cell>
          <cell r="AH382" t="str">
            <v>TBD</v>
          </cell>
          <cell r="AI382" t="str">
            <v>TBD</v>
          </cell>
          <cell r="AJ382" t="str">
            <v>TBD</v>
          </cell>
        </row>
        <row r="383">
          <cell r="B383" t="str">
            <v>Subtotal  - Mexico Assets</v>
          </cell>
          <cell r="E383">
            <v>530338</v>
          </cell>
          <cell r="G383">
            <v>0.34032070113776497</v>
          </cell>
          <cell r="H383">
            <v>0.26398259223363213</v>
          </cell>
          <cell r="I383">
            <v>21819332</v>
          </cell>
          <cell r="J383">
            <v>41.14231301547315</v>
          </cell>
          <cell r="K383">
            <v>27675000</v>
          </cell>
          <cell r="L383">
            <v>52.183701714755493</v>
          </cell>
          <cell r="N383">
            <v>830250</v>
          </cell>
          <cell r="P383">
            <v>9.9451345980126463E-2</v>
          </cell>
          <cell r="Q383">
            <v>0.10757781391147245</v>
          </cell>
          <cell r="R383">
            <v>0.108823396567299</v>
          </cell>
          <cell r="S383">
            <v>0.11382339656729901</v>
          </cell>
          <cell r="T383">
            <v>0</v>
          </cell>
          <cell r="U383">
            <v>0</v>
          </cell>
          <cell r="W383">
            <v>4319990.0245040003</v>
          </cell>
          <cell r="X383">
            <v>0</v>
          </cell>
          <cell r="Y383">
            <v>0.19798910546409029</v>
          </cell>
          <cell r="Z383">
            <v>0</v>
          </cell>
          <cell r="AD383">
            <v>2752316</v>
          </cell>
          <cell r="AE383">
            <v>2977216</v>
          </cell>
        </row>
        <row r="385">
          <cell r="B385" t="str">
            <v>Non-Profitable Assets</v>
          </cell>
        </row>
        <row r="386">
          <cell r="B386" t="str">
            <v>Breckinridge Distribution Center #1</v>
          </cell>
          <cell r="C386" t="str">
            <v>Atlanta, GA</v>
          </cell>
          <cell r="D386" t="str">
            <v>DS</v>
          </cell>
          <cell r="E386">
            <v>132000</v>
          </cell>
          <cell r="F386">
            <v>37104</v>
          </cell>
          <cell r="G386">
            <v>0.53333333333333333</v>
          </cell>
          <cell r="H386">
            <v>0.53333333333333333</v>
          </cell>
          <cell r="I386">
            <v>7393368</v>
          </cell>
          <cell r="J386">
            <v>56.010363636363635</v>
          </cell>
          <cell r="K386">
            <v>0</v>
          </cell>
          <cell r="L386">
            <v>0</v>
          </cell>
          <cell r="M386" t="str">
            <v>n/a</v>
          </cell>
          <cell r="N386">
            <v>0</v>
          </cell>
          <cell r="O386" t="str">
            <v>n/a</v>
          </cell>
          <cell r="P386" t="str">
            <v>n/a</v>
          </cell>
          <cell r="Q386" t="str">
            <v>n/a</v>
          </cell>
          <cell r="R386" t="str">
            <v>n/a</v>
          </cell>
          <cell r="S386" t="str">
            <v>n/a</v>
          </cell>
          <cell r="T386">
            <v>0</v>
          </cell>
          <cell r="U386">
            <v>0</v>
          </cell>
          <cell r="V386">
            <v>0.85962800000000006</v>
          </cell>
          <cell r="W386">
            <v>0</v>
          </cell>
          <cell r="X386">
            <v>0</v>
          </cell>
          <cell r="Y386">
            <v>0</v>
          </cell>
          <cell r="Z386" t="str">
            <v>TBD</v>
          </cell>
          <cell r="AA386" t="str">
            <v>TBD</v>
          </cell>
          <cell r="AB386" t="str">
            <v>TBD</v>
          </cell>
          <cell r="AC386" t="str">
            <v>No value per John Seiple</v>
          </cell>
          <cell r="AD386">
            <v>652444</v>
          </cell>
          <cell r="AE386">
            <v>689835</v>
          </cell>
          <cell r="AH386" t="str">
            <v>TBD</v>
          </cell>
          <cell r="AI386" t="str">
            <v>TBD</v>
          </cell>
          <cell r="AJ386" t="str">
            <v>TBD</v>
          </cell>
        </row>
        <row r="387">
          <cell r="B387" t="str">
            <v>ProLogis Park I-485 #3</v>
          </cell>
          <cell r="C387" t="str">
            <v>Charlotte, NC</v>
          </cell>
          <cell r="D387" t="str">
            <v>P-NC</v>
          </cell>
          <cell r="E387">
            <v>134400</v>
          </cell>
          <cell r="F387">
            <v>37165</v>
          </cell>
          <cell r="G387">
            <v>0.625</v>
          </cell>
          <cell r="H387">
            <v>0.625</v>
          </cell>
          <cell r="I387">
            <v>5081098</v>
          </cell>
          <cell r="J387">
            <v>37.805788690476192</v>
          </cell>
          <cell r="K387">
            <v>5200000</v>
          </cell>
          <cell r="L387">
            <v>38.69047619047619</v>
          </cell>
          <cell r="M387" t="str">
            <v>n/a</v>
          </cell>
          <cell r="N387">
            <v>26000</v>
          </cell>
          <cell r="O387" t="str">
            <v>n/a</v>
          </cell>
          <cell r="P387">
            <v>8.5321923076923073E-2</v>
          </cell>
          <cell r="Q387">
            <v>8.893884615384616E-2</v>
          </cell>
          <cell r="R387">
            <v>0.09</v>
          </cell>
          <cell r="S387">
            <v>0.1</v>
          </cell>
          <cell r="T387">
            <v>0</v>
          </cell>
          <cell r="U387">
            <v>0</v>
          </cell>
          <cell r="V387">
            <v>0.85962800000000006</v>
          </cell>
          <cell r="W387">
            <v>79861.160456000012</v>
          </cell>
          <cell r="X387">
            <v>0</v>
          </cell>
          <cell r="Y387">
            <v>1.5717303711914238E-2</v>
          </cell>
          <cell r="Z387" t="str">
            <v>TBD</v>
          </cell>
          <cell r="AA387" t="str">
            <v>TBD</v>
          </cell>
          <cell r="AB387" t="str">
            <v>TBD</v>
          </cell>
          <cell r="AC387" t="str">
            <v>Includes Parcel Direct (signed); Below mkt option (94%)</v>
          </cell>
          <cell r="AD387">
            <v>443674</v>
          </cell>
          <cell r="AE387">
            <v>462482</v>
          </cell>
          <cell r="AH387" t="str">
            <v>TBD</v>
          </cell>
          <cell r="AI387" t="str">
            <v>TBD</v>
          </cell>
          <cell r="AJ387" t="str">
            <v>TBD</v>
          </cell>
        </row>
        <row r="388">
          <cell r="B388" t="str">
            <v>Northgate Distribution Center #13</v>
          </cell>
          <cell r="C388" t="str">
            <v>Dallas, TX</v>
          </cell>
          <cell r="D388" t="str">
            <v>DS</v>
          </cell>
          <cell r="E388">
            <v>57286</v>
          </cell>
          <cell r="F388">
            <v>37196</v>
          </cell>
          <cell r="G388">
            <v>0</v>
          </cell>
          <cell r="H388">
            <v>0</v>
          </cell>
          <cell r="I388">
            <v>2058478</v>
          </cell>
          <cell r="J388">
            <v>35.933351953356841</v>
          </cell>
          <cell r="K388">
            <v>2200000</v>
          </cell>
          <cell r="L388">
            <v>38.403798484795587</v>
          </cell>
          <cell r="M388" t="str">
            <v>n/a</v>
          </cell>
          <cell r="N388">
            <v>11000</v>
          </cell>
          <cell r="O388" t="str">
            <v>n/a</v>
          </cell>
          <cell r="P388">
            <v>8.4236363636363637E-2</v>
          </cell>
          <cell r="Q388">
            <v>8.4236363636363637E-2</v>
          </cell>
          <cell r="R388">
            <v>8.7499999999999994E-2</v>
          </cell>
          <cell r="S388">
            <v>9.5000000000000001E-2</v>
          </cell>
          <cell r="T388">
            <v>0</v>
          </cell>
          <cell r="U388">
            <v>0</v>
          </cell>
          <cell r="V388">
            <v>0.85962800000000006</v>
          </cell>
          <cell r="W388">
            <v>112200.365816</v>
          </cell>
          <cell r="X388">
            <v>0</v>
          </cell>
          <cell r="Y388">
            <v>5.4506468281905369E-2</v>
          </cell>
          <cell r="Z388" t="str">
            <v>TBD</v>
          </cell>
          <cell r="AA388" t="str">
            <v>TBD</v>
          </cell>
          <cell r="AB388" t="str">
            <v>TBD</v>
          </cell>
          <cell r="AD388">
            <v>185320</v>
          </cell>
          <cell r="AE388">
            <v>185320</v>
          </cell>
          <cell r="AH388">
            <v>2100000</v>
          </cell>
          <cell r="AI388">
            <v>0.09</v>
          </cell>
          <cell r="AJ388">
            <v>0.10249999999999999</v>
          </cell>
        </row>
        <row r="389">
          <cell r="B389" t="str">
            <v>Denver Business Center #8-B (condo)</v>
          </cell>
          <cell r="C389" t="str">
            <v>Denver, CO</v>
          </cell>
          <cell r="D389" t="str">
            <v>DS</v>
          </cell>
          <cell r="E389">
            <v>64000</v>
          </cell>
          <cell r="F389">
            <v>37176</v>
          </cell>
          <cell r="G389">
            <v>0</v>
          </cell>
          <cell r="H389">
            <v>0</v>
          </cell>
          <cell r="I389">
            <v>2820602</v>
          </cell>
          <cell r="J389">
            <v>44.071906249999998</v>
          </cell>
          <cell r="K389">
            <v>2900000</v>
          </cell>
          <cell r="L389">
            <v>45.3125</v>
          </cell>
          <cell r="M389" t="str">
            <v>n/a</v>
          </cell>
          <cell r="N389">
            <v>14500</v>
          </cell>
          <cell r="O389" t="str">
            <v>n/a</v>
          </cell>
          <cell r="P389">
            <v>8.2427586206896553E-2</v>
          </cell>
          <cell r="Q389">
            <v>8.752379310344828E-2</v>
          </cell>
          <cell r="R389">
            <v>8.7499999999999994E-2</v>
          </cell>
          <cell r="S389">
            <v>9.7500000000000003E-2</v>
          </cell>
          <cell r="T389">
            <v>0</v>
          </cell>
          <cell r="U389">
            <v>0</v>
          </cell>
          <cell r="V389">
            <v>0.85962800000000006</v>
          </cell>
          <cell r="W389">
            <v>55788.137944000002</v>
          </cell>
          <cell r="X389">
            <v>0</v>
          </cell>
          <cell r="Y389">
            <v>1.9778805355736118E-2</v>
          </cell>
          <cell r="Z389" t="str">
            <v>TBD</v>
          </cell>
          <cell r="AA389" t="str">
            <v>TBD</v>
          </cell>
          <cell r="AB389" t="str">
            <v>TBD</v>
          </cell>
          <cell r="AD389">
            <v>239040</v>
          </cell>
          <cell r="AE389">
            <v>253819</v>
          </cell>
          <cell r="AH389">
            <v>7700000</v>
          </cell>
          <cell r="AI389">
            <v>9.5000000000000001E-2</v>
          </cell>
          <cell r="AJ389">
            <v>0.105</v>
          </cell>
        </row>
        <row r="390">
          <cell r="B390" t="str">
            <v>Crossroads Corporate Center #4</v>
          </cell>
          <cell r="C390" t="str">
            <v>Salt Lake City, UT</v>
          </cell>
          <cell r="D390" t="str">
            <v>DS</v>
          </cell>
          <cell r="E390">
            <v>149800</v>
          </cell>
          <cell r="F390">
            <v>36615</v>
          </cell>
          <cell r="G390">
            <v>0.69937917222963952</v>
          </cell>
          <cell r="H390">
            <v>0.69937917222963952</v>
          </cell>
          <cell r="I390">
            <v>5914854</v>
          </cell>
          <cell r="J390">
            <v>39.485006675567426</v>
          </cell>
          <cell r="K390">
            <v>6100000</v>
          </cell>
          <cell r="L390">
            <v>40.720961281708945</v>
          </cell>
          <cell r="M390" t="str">
            <v>n/a</v>
          </cell>
          <cell r="N390">
            <v>30500</v>
          </cell>
          <cell r="O390" t="str">
            <v>n/a</v>
          </cell>
          <cell r="P390">
            <v>9.5817213114754093E-2</v>
          </cell>
          <cell r="Q390">
            <v>9.7022131147540977E-2</v>
          </cell>
          <cell r="R390">
            <v>0.09</v>
          </cell>
          <cell r="S390">
            <v>0.1</v>
          </cell>
          <cell r="T390">
            <v>0</v>
          </cell>
          <cell r="U390">
            <v>0</v>
          </cell>
          <cell r="V390">
            <v>0.85962800000000006</v>
          </cell>
          <cell r="W390">
            <v>132938.03168800002</v>
          </cell>
          <cell r="X390">
            <v>0</v>
          </cell>
          <cell r="Y390">
            <v>2.2475285389630922E-2</v>
          </cell>
          <cell r="Z390" t="str">
            <v>TBD</v>
          </cell>
          <cell r="AA390" t="str">
            <v>TBD</v>
          </cell>
          <cell r="AB390" t="str">
            <v>TBD</v>
          </cell>
          <cell r="AC390" t="str">
            <v>$0.59 in ASTI (Keebler)</v>
          </cell>
          <cell r="AD390">
            <v>584485</v>
          </cell>
          <cell r="AE390">
            <v>591835</v>
          </cell>
          <cell r="AH390">
            <v>6400000</v>
          </cell>
          <cell r="AI390">
            <v>0.09</v>
          </cell>
          <cell r="AJ390">
            <v>0.10249999999999999</v>
          </cell>
        </row>
        <row r="391">
          <cell r="B391" t="str">
            <v>Pinnacle Park Distribution Center #1</v>
          </cell>
          <cell r="C391" t="str">
            <v>Dallas, TX</v>
          </cell>
          <cell r="D391" t="str">
            <v>T</v>
          </cell>
          <cell r="E391">
            <v>636480</v>
          </cell>
          <cell r="F391">
            <v>37175</v>
          </cell>
          <cell r="G391">
            <v>1</v>
          </cell>
          <cell r="H391">
            <v>1</v>
          </cell>
          <cell r="I391">
            <v>23557100</v>
          </cell>
          <cell r="J391">
            <v>37.011532176973354</v>
          </cell>
          <cell r="K391">
            <v>20800000</v>
          </cell>
          <cell r="L391">
            <v>32.679738562091501</v>
          </cell>
          <cell r="M391" t="str">
            <v>n/a</v>
          </cell>
          <cell r="N391">
            <v>104000</v>
          </cell>
          <cell r="O391" t="str">
            <v>n/a</v>
          </cell>
          <cell r="P391">
            <v>7.9100961538461537E-2</v>
          </cell>
          <cell r="Q391">
            <v>8.692649038461539E-2</v>
          </cell>
          <cell r="R391">
            <v>8.7499999999999994E-2</v>
          </cell>
          <cell r="S391">
            <v>9.5000000000000001E-2</v>
          </cell>
          <cell r="T391">
            <v>0</v>
          </cell>
          <cell r="U391">
            <v>0</v>
          </cell>
          <cell r="V391">
            <v>0.85962800000000006</v>
          </cell>
          <cell r="W391">
            <v>-2459481.6708</v>
          </cell>
          <cell r="X391">
            <v>0</v>
          </cell>
          <cell r="Y391">
            <v>-0.10440511229310909</v>
          </cell>
          <cell r="Z391" t="str">
            <v>TBD</v>
          </cell>
          <cell r="AA391" t="str">
            <v>TBD</v>
          </cell>
          <cell r="AB391" t="str">
            <v>TBD</v>
          </cell>
          <cell r="AC391" t="str">
            <v>Includes $1.5M in TIs and $500K in commissions; Const high</v>
          </cell>
          <cell r="AD391">
            <v>1645300</v>
          </cell>
          <cell r="AE391">
            <v>1808071</v>
          </cell>
          <cell r="AH391">
            <v>21900000</v>
          </cell>
          <cell r="AI391">
            <v>0.09</v>
          </cell>
          <cell r="AJ391">
            <v>0.10249999999999999</v>
          </cell>
        </row>
        <row r="392">
          <cell r="B392" t="str">
            <v>Upland Distribution Center #9</v>
          </cell>
          <cell r="C392" t="str">
            <v>Denver, CO</v>
          </cell>
          <cell r="D392" t="str">
            <v>T</v>
          </cell>
          <cell r="E392">
            <v>95700</v>
          </cell>
          <cell r="F392">
            <v>37741</v>
          </cell>
          <cell r="G392">
            <v>0.19696969696969696</v>
          </cell>
          <cell r="H392">
            <v>0</v>
          </cell>
          <cell r="I392">
            <v>5044508</v>
          </cell>
          <cell r="J392">
            <v>52.711682340647855</v>
          </cell>
          <cell r="K392">
            <v>4900000</v>
          </cell>
          <cell r="L392">
            <v>51.201671891327067</v>
          </cell>
          <cell r="M392" t="str">
            <v>n/a</v>
          </cell>
          <cell r="N392">
            <v>24500</v>
          </cell>
          <cell r="O392" t="str">
            <v>n/a</v>
          </cell>
          <cell r="P392">
            <v>8.3212244897959184E-2</v>
          </cell>
          <cell r="Q392">
            <v>8.8001428571428578E-2</v>
          </cell>
          <cell r="R392">
            <v>8.7499999999999994E-2</v>
          </cell>
          <cell r="S392">
            <v>9.7500000000000003E-2</v>
          </cell>
          <cell r="T392">
            <v>0</v>
          </cell>
          <cell r="U392">
            <v>0</v>
          </cell>
          <cell r="V392">
            <v>0.85962800000000006</v>
          </cell>
          <cell r="W392">
            <v>-145284.009024</v>
          </cell>
          <cell r="X392">
            <v>0</v>
          </cell>
          <cell r="Y392">
            <v>-2.8800431880373664E-2</v>
          </cell>
          <cell r="Z392" t="str">
            <v>TBD</v>
          </cell>
          <cell r="AA392" t="str">
            <v>TBD</v>
          </cell>
          <cell r="AB392" t="str">
            <v>TBD</v>
          </cell>
          <cell r="AC392" t="str">
            <v>Market rent lowered from $4.80 to $4.25 per Larry - 7/9/03</v>
          </cell>
          <cell r="AD392">
            <v>407740</v>
          </cell>
          <cell r="AE392">
            <v>431207</v>
          </cell>
          <cell r="AH392" t="str">
            <v>TBD</v>
          </cell>
          <cell r="AI392" t="str">
            <v>TBD</v>
          </cell>
          <cell r="AJ392" t="str">
            <v>TBD</v>
          </cell>
        </row>
        <row r="393">
          <cell r="B393" t="str">
            <v>Memphis Industrial Park #300</v>
          </cell>
          <cell r="C393" t="str">
            <v>Memphis, TN</v>
          </cell>
          <cell r="D393" t="str">
            <v>DS</v>
          </cell>
          <cell r="E393">
            <v>360000</v>
          </cell>
          <cell r="F393">
            <v>37019</v>
          </cell>
          <cell r="G393">
            <v>1</v>
          </cell>
          <cell r="H393">
            <v>1</v>
          </cell>
          <cell r="I393">
            <v>11639876</v>
          </cell>
          <cell r="J393">
            <v>32.332988888888892</v>
          </cell>
          <cell r="K393">
            <v>11200000</v>
          </cell>
          <cell r="L393">
            <v>31.111111111111111</v>
          </cell>
          <cell r="M393" t="str">
            <v>n/a</v>
          </cell>
          <cell r="N393">
            <v>56000</v>
          </cell>
          <cell r="O393" t="str">
            <v>n/a</v>
          </cell>
          <cell r="P393">
            <v>9.3674732142857139E-2</v>
          </cell>
          <cell r="Q393">
            <v>9.0365089285714281E-2</v>
          </cell>
          <cell r="R393">
            <v>8.7499999999999994E-2</v>
          </cell>
          <cell r="S393">
            <v>9.7500000000000003E-2</v>
          </cell>
          <cell r="T393">
            <v>0</v>
          </cell>
          <cell r="U393">
            <v>0</v>
          </cell>
          <cell r="V393">
            <v>0.85962800000000006</v>
          </cell>
          <cell r="W393">
            <v>-426268.89412800001</v>
          </cell>
          <cell r="X393">
            <v>0</v>
          </cell>
          <cell r="Y393">
            <v>-3.6621429139623136E-2</v>
          </cell>
          <cell r="Z393" t="str">
            <v>TBD</v>
          </cell>
          <cell r="AA393" t="str">
            <v>TBD</v>
          </cell>
          <cell r="AB393" t="str">
            <v>TBD</v>
          </cell>
          <cell r="AD393">
            <v>1049157</v>
          </cell>
          <cell r="AE393">
            <v>1012089</v>
          </cell>
          <cell r="AH393">
            <v>11600000</v>
          </cell>
          <cell r="AI393">
            <v>9.5000000000000001E-2</v>
          </cell>
          <cell r="AJ393">
            <v>0.1</v>
          </cell>
        </row>
        <row r="394">
          <cell r="B394" t="str">
            <v>Reynosa Industrial Center III #8</v>
          </cell>
          <cell r="C394" t="str">
            <v>Reynosa, Mexico</v>
          </cell>
          <cell r="D394" t="str">
            <v>MT</v>
          </cell>
          <cell r="E394">
            <v>121367</v>
          </cell>
          <cell r="F394">
            <v>36962</v>
          </cell>
          <cell r="G394">
            <v>1</v>
          </cell>
          <cell r="H394">
            <v>1</v>
          </cell>
          <cell r="I394">
            <v>7095021</v>
          </cell>
          <cell r="J394">
            <v>58.459226972735586</v>
          </cell>
          <cell r="K394">
            <v>7150000</v>
          </cell>
          <cell r="L394">
            <v>58.912224904628111</v>
          </cell>
          <cell r="M394" t="str">
            <v>n/a</v>
          </cell>
          <cell r="N394">
            <v>214500</v>
          </cell>
          <cell r="O394" t="str">
            <v>n/a</v>
          </cell>
          <cell r="P394">
            <v>0.10471132867132867</v>
          </cell>
          <cell r="Q394">
            <v>0.11007342657342657</v>
          </cell>
          <cell r="R394">
            <v>0.115</v>
          </cell>
          <cell r="S394">
            <v>0.12</v>
          </cell>
          <cell r="T394">
            <v>0</v>
          </cell>
          <cell r="U394">
            <v>0</v>
          </cell>
          <cell r="V394">
            <v>0.85962800000000006</v>
          </cell>
          <cell r="W394">
            <v>-137128.718188</v>
          </cell>
          <cell r="X394">
            <v>0</v>
          </cell>
          <cell r="Y394">
            <v>-1.9327457690118184E-2</v>
          </cell>
          <cell r="Z394" t="str">
            <v>TBD</v>
          </cell>
          <cell r="AA394" t="str">
            <v>TBD</v>
          </cell>
          <cell r="AB394" t="str">
            <v>TBD</v>
          </cell>
          <cell r="AC394" t="str">
            <v>Rent doesn’t start until 2/1/04; TIs = $2.6M</v>
          </cell>
          <cell r="AD394">
            <v>748686</v>
          </cell>
          <cell r="AE394">
            <v>787025</v>
          </cell>
          <cell r="AH394">
            <v>5700000</v>
          </cell>
          <cell r="AI394">
            <v>0.12</v>
          </cell>
          <cell r="AJ394">
            <v>0.125</v>
          </cell>
        </row>
        <row r="395">
          <cell r="B395" t="str">
            <v>Salvarcar Industrial Center #7</v>
          </cell>
          <cell r="C395" t="str">
            <v>Salvarcar, Mexico</v>
          </cell>
          <cell r="D395" t="str">
            <v>MT</v>
          </cell>
          <cell r="E395">
            <v>76115</v>
          </cell>
          <cell r="F395">
            <v>37574</v>
          </cell>
          <cell r="G395">
            <v>1</v>
          </cell>
          <cell r="H395">
            <v>1</v>
          </cell>
          <cell r="I395">
            <v>4005097</v>
          </cell>
          <cell r="J395">
            <v>52.619023845496947</v>
          </cell>
          <cell r="K395">
            <v>3700000</v>
          </cell>
          <cell r="L395">
            <v>48.61065493004007</v>
          </cell>
          <cell r="M395" t="str">
            <v>n/a</v>
          </cell>
          <cell r="N395">
            <v>111000</v>
          </cell>
          <cell r="O395" t="str">
            <v>n/a</v>
          </cell>
          <cell r="P395">
            <v>9.2277027027027031E-2</v>
          </cell>
          <cell r="Q395">
            <v>0.10366513513513513</v>
          </cell>
          <cell r="R395">
            <v>0.115</v>
          </cell>
          <cell r="S395">
            <v>0.12</v>
          </cell>
          <cell r="T395">
            <v>0</v>
          </cell>
          <cell r="U395">
            <v>0</v>
          </cell>
          <cell r="V395">
            <v>0.85962800000000006</v>
          </cell>
          <cell r="W395">
            <v>-357688.63191600004</v>
          </cell>
          <cell r="X395">
            <v>0</v>
          </cell>
          <cell r="Y395">
            <v>-8.9308356805340799E-2</v>
          </cell>
          <cell r="Z395" t="str">
            <v>TBD</v>
          </cell>
          <cell r="AA395" t="str">
            <v>TBD</v>
          </cell>
          <cell r="AB395" t="str">
            <v>TBD</v>
          </cell>
          <cell r="AC395" t="str">
            <v>Market rent is $5.50 per Gary; in-place is $4.47</v>
          </cell>
          <cell r="AD395">
            <v>341425</v>
          </cell>
          <cell r="AE395">
            <v>383561</v>
          </cell>
          <cell r="AH395">
            <v>5450000</v>
          </cell>
          <cell r="AI395">
            <v>0.09</v>
          </cell>
          <cell r="AJ395">
            <v>0.1</v>
          </cell>
        </row>
        <row r="396">
          <cell r="B396" t="str">
            <v>Subtotal  - Non-Profitable Assets</v>
          </cell>
          <cell r="E396">
            <v>1827148</v>
          </cell>
          <cell r="G396">
            <v>0.80561563704746408</v>
          </cell>
          <cell r="H396">
            <v>0.79529901245000401</v>
          </cell>
          <cell r="I396">
            <v>74610002</v>
          </cell>
          <cell r="J396">
            <v>40.834131663116509</v>
          </cell>
          <cell r="K396">
            <v>64150000</v>
          </cell>
          <cell r="L396">
            <v>35.109361693743473</v>
          </cell>
          <cell r="N396">
            <v>592000</v>
          </cell>
          <cell r="P396">
            <v>8.7797026178010468E-2</v>
          </cell>
          <cell r="Q396">
            <v>9.260634554973822E-2</v>
          </cell>
          <cell r="R396">
            <v>9.3748691099476436E-2</v>
          </cell>
          <cell r="S396">
            <v>0.10152356020942409</v>
          </cell>
          <cell r="T396">
            <v>0</v>
          </cell>
          <cell r="U396">
            <v>0</v>
          </cell>
          <cell r="W396">
            <v>-3145064.2281519999</v>
          </cell>
          <cell r="X396">
            <v>0</v>
          </cell>
          <cell r="Y396">
            <v>-4.215338619280562E-2</v>
          </cell>
          <cell r="Z396">
            <v>0</v>
          </cell>
          <cell r="AD396">
            <v>6297271</v>
          </cell>
          <cell r="AE396">
            <v>6605244</v>
          </cell>
        </row>
        <row r="398">
          <cell r="B398" t="str">
            <v>New Assets - per El Paso's list</v>
          </cell>
        </row>
        <row r="399">
          <cell r="B399" t="str">
            <v>Walnut Creek Corporate Centr #12</v>
          </cell>
          <cell r="C399" t="str">
            <v>Austin, TX</v>
          </cell>
          <cell r="E399">
            <v>51200</v>
          </cell>
          <cell r="F399">
            <v>36304</v>
          </cell>
          <cell r="G399">
            <v>1</v>
          </cell>
          <cell r="H399">
            <v>1</v>
          </cell>
          <cell r="I399">
            <v>2518314</v>
          </cell>
          <cell r="J399">
            <v>49.185820312499999</v>
          </cell>
          <cell r="K399">
            <v>2950000</v>
          </cell>
          <cell r="L399">
            <v>57.6171875</v>
          </cell>
          <cell r="M399" t="str">
            <v>n/a</v>
          </cell>
          <cell r="N399">
            <v>14750</v>
          </cell>
          <cell r="O399" t="str">
            <v>n/a</v>
          </cell>
          <cell r="P399">
            <v>0.10543694915254237</v>
          </cell>
          <cell r="Q399">
            <v>9.2841355932203384E-2</v>
          </cell>
          <cell r="R399">
            <v>8.5000000000000006E-2</v>
          </cell>
          <cell r="S399">
            <v>9.2499999999999999E-2</v>
          </cell>
          <cell r="T399">
            <v>0</v>
          </cell>
          <cell r="U399">
            <v>0</v>
          </cell>
          <cell r="V399">
            <v>0.85962800000000006</v>
          </cell>
          <cell r="W399">
            <v>358409.85980800004</v>
          </cell>
          <cell r="X399">
            <v>0</v>
          </cell>
          <cell r="Y399">
            <v>0.1423213546078845</v>
          </cell>
          <cell r="Z399" t="str">
            <v>TBD</v>
          </cell>
          <cell r="AA399" t="str">
            <v>TBD</v>
          </cell>
          <cell r="AB399" t="str">
            <v>TBD</v>
          </cell>
          <cell r="AC399" t="str">
            <v>Mkt rent is $4.80 per Rob - ABV MKT ($6.09 in place - high finish)</v>
          </cell>
          <cell r="AD399">
            <v>311039</v>
          </cell>
          <cell r="AE399">
            <v>273882</v>
          </cell>
          <cell r="AH399" t="str">
            <v>TBD</v>
          </cell>
          <cell r="AI399" t="str">
            <v>TBD</v>
          </cell>
          <cell r="AJ399" t="str">
            <v>TBD</v>
          </cell>
        </row>
        <row r="400">
          <cell r="B400" t="str">
            <v>International Street Commerce Center II</v>
          </cell>
          <cell r="C400" t="str">
            <v>Columbus, OH</v>
          </cell>
          <cell r="E400">
            <v>84187</v>
          </cell>
          <cell r="F400">
            <v>36164</v>
          </cell>
          <cell r="G400">
            <v>1</v>
          </cell>
          <cell r="H400">
            <v>1</v>
          </cell>
          <cell r="I400">
            <v>3954625</v>
          </cell>
          <cell r="J400">
            <v>46.974295318754677</v>
          </cell>
          <cell r="K400">
            <v>5900000</v>
          </cell>
          <cell r="L400">
            <v>70.082079180871162</v>
          </cell>
          <cell r="M400" t="str">
            <v>n/a</v>
          </cell>
          <cell r="N400">
            <v>29500</v>
          </cell>
          <cell r="O400" t="str">
            <v>n/a</v>
          </cell>
          <cell r="P400">
            <v>0.10060949152542373</v>
          </cell>
          <cell r="Q400">
            <v>9.8559830508474583E-2</v>
          </cell>
          <cell r="R400">
            <v>8.7499999999999994E-2</v>
          </cell>
          <cell r="S400">
            <v>9.7500000000000003E-2</v>
          </cell>
          <cell r="T400">
            <v>0</v>
          </cell>
          <cell r="U400">
            <v>0</v>
          </cell>
          <cell r="V400">
            <v>0.85962800000000006</v>
          </cell>
          <cell r="W400">
            <v>1646939.7945000001</v>
          </cell>
          <cell r="X400">
            <v>0</v>
          </cell>
          <cell r="Y400">
            <v>0.41645915718936688</v>
          </cell>
          <cell r="Z400" t="str">
            <v>TBD</v>
          </cell>
          <cell r="AA400" t="str">
            <v>TBD</v>
          </cell>
          <cell r="AB400" t="str">
            <v>TBD</v>
          </cell>
          <cell r="AC400" t="str">
            <v>Platting issues; $8.00 mkt rent per Brian (100% A/C).</v>
          </cell>
          <cell r="AD400">
            <v>593596</v>
          </cell>
          <cell r="AE400">
            <v>581503</v>
          </cell>
          <cell r="AH400" t="str">
            <v>TBD</v>
          </cell>
          <cell r="AI400" t="str">
            <v>TBD</v>
          </cell>
          <cell r="AJ400" t="str">
            <v>TBD</v>
          </cell>
        </row>
        <row r="401">
          <cell r="B401" t="str">
            <v>Dallas Corporate Center #11</v>
          </cell>
          <cell r="C401" t="str">
            <v>Dallas, TX</v>
          </cell>
          <cell r="E401">
            <v>128276</v>
          </cell>
          <cell r="F401">
            <v>36262</v>
          </cell>
          <cell r="G401">
            <v>1</v>
          </cell>
          <cell r="H401">
            <v>1</v>
          </cell>
          <cell r="I401">
            <v>4241281</v>
          </cell>
          <cell r="J401">
            <v>33.063714178801959</v>
          </cell>
          <cell r="K401">
            <v>5300000</v>
          </cell>
          <cell r="L401">
            <v>41.317159874021641</v>
          </cell>
          <cell r="M401" t="str">
            <v>n/a</v>
          </cell>
          <cell r="N401">
            <v>26500</v>
          </cell>
          <cell r="O401" t="str">
            <v>n/a</v>
          </cell>
          <cell r="P401">
            <v>9.1529622641509434E-2</v>
          </cell>
          <cell r="Q401">
            <v>8.8132641509433965E-2</v>
          </cell>
          <cell r="R401">
            <v>8.5000000000000006E-2</v>
          </cell>
          <cell r="S401">
            <v>9.2499999999999999E-2</v>
          </cell>
          <cell r="T401">
            <v>0</v>
          </cell>
          <cell r="U401">
            <v>0</v>
          </cell>
          <cell r="V401">
            <v>0.85962800000000006</v>
          </cell>
          <cell r="W401">
            <v>887324.35453200003</v>
          </cell>
          <cell r="X401">
            <v>0</v>
          </cell>
          <cell r="Y401">
            <v>0.20921140441578853</v>
          </cell>
          <cell r="Z401" t="str">
            <v>TBD</v>
          </cell>
          <cell r="AA401" t="str">
            <v>TBD</v>
          </cell>
          <cell r="AB401" t="str">
            <v>TBD</v>
          </cell>
          <cell r="AC401" t="str">
            <v>Assumes Midway &amp; Johnson renew 5 yrs @ $3.15; Renewal TIs and commissions in value; ABV MKT</v>
          </cell>
          <cell r="AD401">
            <v>485107</v>
          </cell>
          <cell r="AE401">
            <v>467103</v>
          </cell>
          <cell r="AH401" t="str">
            <v>TBD</v>
          </cell>
          <cell r="AI401" t="str">
            <v>TBD</v>
          </cell>
          <cell r="AJ401" t="str">
            <v>TBD</v>
          </cell>
        </row>
        <row r="402">
          <cell r="B402" t="str">
            <v>Patterson Pass Business Park #6 (Bunzl)</v>
          </cell>
          <cell r="C402" t="str">
            <v>East Bay, CA</v>
          </cell>
          <cell r="E402">
            <v>92400</v>
          </cell>
          <cell r="F402">
            <v>36133</v>
          </cell>
          <cell r="G402">
            <v>1</v>
          </cell>
          <cell r="H402">
            <v>1</v>
          </cell>
          <cell r="I402">
            <v>3532127</v>
          </cell>
          <cell r="J402">
            <v>38.226482683982681</v>
          </cell>
          <cell r="K402">
            <v>4000000</v>
          </cell>
          <cell r="L402">
            <v>43.290043290043293</v>
          </cell>
          <cell r="M402" t="str">
            <v>n/a</v>
          </cell>
          <cell r="N402">
            <v>20000</v>
          </cell>
          <cell r="O402" t="str">
            <v>n/a</v>
          </cell>
          <cell r="P402">
            <v>7.7265749999999994E-2</v>
          </cell>
          <cell r="Q402">
            <v>8.2177500000000001E-2</v>
          </cell>
          <cell r="R402">
            <v>8.2500000000000004E-2</v>
          </cell>
          <cell r="S402">
            <v>9.2499999999999999E-2</v>
          </cell>
          <cell r="T402">
            <v>0</v>
          </cell>
          <cell r="U402">
            <v>0</v>
          </cell>
          <cell r="V402">
            <v>0.85962800000000006</v>
          </cell>
          <cell r="W402">
            <v>385004.17124400003</v>
          </cell>
          <cell r="X402">
            <v>0</v>
          </cell>
          <cell r="Y402">
            <v>0.109000659162029</v>
          </cell>
          <cell r="Z402" t="str">
            <v>TBD</v>
          </cell>
          <cell r="AA402" t="str">
            <v>TBD</v>
          </cell>
          <cell r="AB402" t="str">
            <v>TBD</v>
          </cell>
          <cell r="AC402" t="str">
            <v>ABV MKT RENTS; Bunzl rolls 2/2005 (83% of bldg)</v>
          </cell>
          <cell r="AD402">
            <v>309063</v>
          </cell>
          <cell r="AE402">
            <v>328710</v>
          </cell>
          <cell r="AH402" t="str">
            <v>TBD</v>
          </cell>
          <cell r="AI402" t="str">
            <v>TBD</v>
          </cell>
          <cell r="AJ402" t="str">
            <v>TBD</v>
          </cell>
        </row>
        <row r="403">
          <cell r="B403" t="str">
            <v>Salvarcar Industrial Center #3-B</v>
          </cell>
          <cell r="C403" t="str">
            <v>Juarez, Mexico</v>
          </cell>
          <cell r="E403">
            <v>50650</v>
          </cell>
          <cell r="F403">
            <v>37155</v>
          </cell>
          <cell r="G403">
            <v>1</v>
          </cell>
          <cell r="H403">
            <v>1</v>
          </cell>
          <cell r="I403">
            <v>2292326</v>
          </cell>
          <cell r="J403">
            <v>45.258163869693981</v>
          </cell>
          <cell r="K403">
            <v>3050000</v>
          </cell>
          <cell r="L403">
            <v>60.217176702862787</v>
          </cell>
          <cell r="M403" t="str">
            <v>n/a</v>
          </cell>
          <cell r="N403">
            <v>91500</v>
          </cell>
          <cell r="O403" t="str">
            <v>n/a</v>
          </cell>
          <cell r="P403">
            <v>0.10207868852459016</v>
          </cell>
          <cell r="Q403">
            <v>0.10395803278688524</v>
          </cell>
          <cell r="R403">
            <v>0.1075</v>
          </cell>
          <cell r="S403">
            <v>0.1125</v>
          </cell>
          <cell r="T403">
            <v>0</v>
          </cell>
          <cell r="U403">
            <v>0</v>
          </cell>
          <cell r="V403">
            <v>0.85962800000000006</v>
          </cell>
          <cell r="W403">
            <v>572661.82327200007</v>
          </cell>
          <cell r="X403">
            <v>0</v>
          </cell>
          <cell r="Y403">
            <v>0.24981692101036243</v>
          </cell>
          <cell r="Z403" t="str">
            <v>TBD</v>
          </cell>
          <cell r="AA403" t="str">
            <v>TBD</v>
          </cell>
          <cell r="AB403" t="str">
            <v>TBD</v>
          </cell>
          <cell r="AC403" t="str">
            <v>Assumes market rent of $6.20 - Guaranteed by GE Medical (division); heavily improved space; Slightly ABV MKT Rent</v>
          </cell>
          <cell r="AD403">
            <v>311340</v>
          </cell>
          <cell r="AE403">
            <v>317072</v>
          </cell>
          <cell r="AH403" t="str">
            <v>TBD</v>
          </cell>
          <cell r="AI403" t="str">
            <v>TBD</v>
          </cell>
          <cell r="AJ403" t="str">
            <v>TBD</v>
          </cell>
        </row>
        <row r="404">
          <cell r="B404" t="str">
            <v>Salvarcar Industrial Center #5-B</v>
          </cell>
          <cell r="C404" t="str">
            <v>Juarez, Mexico</v>
          </cell>
          <cell r="E404">
            <v>40401</v>
          </cell>
          <cell r="F404">
            <v>37026</v>
          </cell>
          <cell r="G404">
            <v>1</v>
          </cell>
          <cell r="H404">
            <v>1</v>
          </cell>
          <cell r="I404">
            <v>1602056</v>
          </cell>
          <cell r="J404">
            <v>39.653869953714015</v>
          </cell>
          <cell r="K404">
            <v>2475000</v>
          </cell>
          <cell r="L404">
            <v>61.260859879705947</v>
          </cell>
          <cell r="M404" t="str">
            <v>n/a</v>
          </cell>
          <cell r="N404">
            <v>74250</v>
          </cell>
          <cell r="O404" t="str">
            <v>n/a</v>
          </cell>
          <cell r="P404">
            <v>9.9550707070707067E-2</v>
          </cell>
          <cell r="Q404">
            <v>0.10581737373737374</v>
          </cell>
          <cell r="R404">
            <v>0.1075</v>
          </cell>
          <cell r="S404">
            <v>0.1125</v>
          </cell>
          <cell r="T404">
            <v>0</v>
          </cell>
          <cell r="U404">
            <v>0</v>
          </cell>
          <cell r="V404">
            <v>0.85962800000000006</v>
          </cell>
          <cell r="W404">
            <v>686579.72583200003</v>
          </cell>
          <cell r="X404">
            <v>0</v>
          </cell>
          <cell r="Y404">
            <v>0.42856162695436367</v>
          </cell>
          <cell r="Z404" t="str">
            <v>TBD</v>
          </cell>
          <cell r="AA404" t="str">
            <v>TBD</v>
          </cell>
          <cell r="AB404" t="str">
            <v>TBD</v>
          </cell>
          <cell r="AC404" t="str">
            <v>Mkt rent = $6.39 per Gary- same as in-place</v>
          </cell>
          <cell r="AD404">
            <v>246388</v>
          </cell>
          <cell r="AE404">
            <v>261898</v>
          </cell>
          <cell r="AH404" t="str">
            <v>TBD</v>
          </cell>
          <cell r="AI404" t="str">
            <v>TBD</v>
          </cell>
          <cell r="AJ404" t="str">
            <v>TBD</v>
          </cell>
        </row>
        <row r="405">
          <cell r="B405" t="str">
            <v>Ojo De Agua Industrial Center #1-B</v>
          </cell>
          <cell r="C405" t="str">
            <v>Monterrey, Mexico</v>
          </cell>
          <cell r="E405">
            <v>100200</v>
          </cell>
          <cell r="F405">
            <v>37176</v>
          </cell>
          <cell r="G405">
            <v>1</v>
          </cell>
          <cell r="H405">
            <v>1</v>
          </cell>
          <cell r="I405">
            <v>4999144</v>
          </cell>
          <cell r="J405">
            <v>49.891656686626746</v>
          </cell>
          <cell r="K405">
            <v>5800000</v>
          </cell>
          <cell r="L405">
            <v>57.884231536926144</v>
          </cell>
          <cell r="M405" t="str">
            <v>n/a</v>
          </cell>
          <cell r="N405">
            <v>174000</v>
          </cell>
          <cell r="O405" t="str">
            <v>n/a</v>
          </cell>
          <cell r="P405">
            <v>0.101895</v>
          </cell>
          <cell r="Q405">
            <v>9.8136551724137933E-2</v>
          </cell>
          <cell r="R405">
            <v>0.105</v>
          </cell>
          <cell r="S405">
            <v>0.1125</v>
          </cell>
          <cell r="T405">
            <v>0</v>
          </cell>
          <cell r="U405">
            <v>0</v>
          </cell>
          <cell r="V405">
            <v>0.85962800000000006</v>
          </cell>
          <cell r="W405">
            <v>538862.96956800006</v>
          </cell>
          <cell r="X405">
            <v>0</v>
          </cell>
          <cell r="Y405">
            <v>0.10779104774097327</v>
          </cell>
          <cell r="Z405" t="str">
            <v>TBD</v>
          </cell>
          <cell r="AA405" t="str">
            <v>TBD</v>
          </cell>
          <cell r="AB405" t="str">
            <v>TBD</v>
          </cell>
          <cell r="AC405" t="str">
            <v>Market rent = in-place ($6.20); GE is tenant; ROFO; heavily improved space</v>
          </cell>
          <cell r="AD405">
            <v>590991</v>
          </cell>
          <cell r="AE405">
            <v>569192</v>
          </cell>
          <cell r="AH405" t="str">
            <v>TBD</v>
          </cell>
          <cell r="AI405" t="str">
            <v>TBD</v>
          </cell>
          <cell r="AJ405" t="str">
            <v>TBD</v>
          </cell>
        </row>
        <row r="406">
          <cell r="B406" t="str">
            <v>Tijuana Industrial Center #1</v>
          </cell>
          <cell r="C406" t="str">
            <v>Tijuana, Mexico</v>
          </cell>
          <cell r="E406">
            <v>131110</v>
          </cell>
          <cell r="F406">
            <v>36220</v>
          </cell>
          <cell r="G406">
            <v>1</v>
          </cell>
          <cell r="H406">
            <v>0</v>
          </cell>
          <cell r="I406">
            <v>4951469</v>
          </cell>
          <cell r="J406">
            <v>37.765761574250632</v>
          </cell>
          <cell r="K406">
            <v>6550000</v>
          </cell>
          <cell r="L406">
            <v>49.958050491953323</v>
          </cell>
          <cell r="M406" t="str">
            <v>n/a</v>
          </cell>
          <cell r="N406">
            <v>196500</v>
          </cell>
          <cell r="O406" t="str">
            <v>n/a</v>
          </cell>
          <cell r="P406">
            <v>0.10110885496183206</v>
          </cell>
          <cell r="Q406">
            <v>0.10317526717557252</v>
          </cell>
          <cell r="R406">
            <v>0.1075</v>
          </cell>
          <cell r="S406">
            <v>0.1125</v>
          </cell>
          <cell r="T406">
            <v>0</v>
          </cell>
          <cell r="U406">
            <v>0</v>
          </cell>
          <cell r="V406">
            <v>0.85962800000000006</v>
          </cell>
          <cell r="W406">
            <v>1205225.1044680001</v>
          </cell>
          <cell r="X406">
            <v>0</v>
          </cell>
          <cell r="Y406">
            <v>0.24340758358135739</v>
          </cell>
          <cell r="Z406" t="str">
            <v>TBD</v>
          </cell>
          <cell r="AA406" t="str">
            <v>TBD</v>
          </cell>
          <cell r="AB406" t="str">
            <v>TBD</v>
          </cell>
          <cell r="AC406" t="str">
            <v>Based on Bose extending 3 yrs at $5.30; mkt rent = in-place; potential renewal TBD later this year</v>
          </cell>
          <cell r="AD406">
            <v>662263</v>
          </cell>
          <cell r="AE406">
            <v>675798</v>
          </cell>
          <cell r="AH406" t="str">
            <v>TBD</v>
          </cell>
          <cell r="AI406" t="str">
            <v>TBD</v>
          </cell>
          <cell r="AJ406" t="str">
            <v>TBD</v>
          </cell>
        </row>
        <row r="407">
          <cell r="B407" t="str">
            <v>Gateway Distribution Center #1</v>
          </cell>
          <cell r="C407" t="str">
            <v>Washington DC</v>
          </cell>
          <cell r="E407">
            <v>65202</v>
          </cell>
          <cell r="F407">
            <v>35982</v>
          </cell>
          <cell r="G407">
            <v>1</v>
          </cell>
          <cell r="H407">
            <v>1</v>
          </cell>
          <cell r="I407">
            <v>6444427</v>
          </cell>
          <cell r="J407">
            <v>98.837873071378183</v>
          </cell>
          <cell r="K407">
            <v>5700000</v>
          </cell>
          <cell r="L407">
            <v>87.420631268979477</v>
          </cell>
          <cell r="M407" t="str">
            <v>n/a</v>
          </cell>
          <cell r="N407">
            <v>28500</v>
          </cell>
          <cell r="O407" t="str">
            <v>n/a</v>
          </cell>
          <cell r="P407">
            <v>7.5780526315789479E-2</v>
          </cell>
          <cell r="Q407">
            <v>8.4539473684210525E-2</v>
          </cell>
          <cell r="R407">
            <v>8.7499999999999994E-2</v>
          </cell>
          <cell r="S407">
            <v>9.5000000000000001E-2</v>
          </cell>
          <cell r="T407">
            <v>0</v>
          </cell>
          <cell r="U407">
            <v>0</v>
          </cell>
          <cell r="V407">
            <v>0.85962800000000006</v>
          </cell>
          <cell r="W407">
            <v>-664429.69115600002</v>
          </cell>
          <cell r="X407">
            <v>0</v>
          </cell>
          <cell r="Y407">
            <v>-0.10310143805740991</v>
          </cell>
          <cell r="Z407" t="str">
            <v>TBD</v>
          </cell>
          <cell r="AA407" t="str">
            <v>TBD</v>
          </cell>
          <cell r="AB407" t="str">
            <v>TBD</v>
          </cell>
          <cell r="AC407" t="str">
            <v>Kuehne &amp; Nagel expires 10/04</v>
          </cell>
          <cell r="AD407">
            <v>431949</v>
          </cell>
          <cell r="AE407">
            <v>481875</v>
          </cell>
          <cell r="AH407" t="str">
            <v>TBD</v>
          </cell>
          <cell r="AI407" t="str">
            <v>TBD</v>
          </cell>
          <cell r="AJ407" t="str">
            <v>TBD</v>
          </cell>
        </row>
        <row r="408">
          <cell r="B408" t="str">
            <v>Subtotal  - Additional Assets</v>
          </cell>
          <cell r="E408">
            <v>743626</v>
          </cell>
          <cell r="G408">
            <v>1</v>
          </cell>
          <cell r="H408">
            <v>0.82368825189006301</v>
          </cell>
          <cell r="I408">
            <v>34535769</v>
          </cell>
          <cell r="J408">
            <v>46.442390395171763</v>
          </cell>
          <cell r="K408">
            <v>41725000</v>
          </cell>
          <cell r="L408">
            <v>56.110195178759213</v>
          </cell>
          <cell r="N408">
            <v>655500</v>
          </cell>
          <cell r="P408">
            <v>9.4469406830437391E-2</v>
          </cell>
          <cell r="Q408">
            <v>9.4836021569802281E-2</v>
          </cell>
          <cell r="R408">
            <v>9.4746854403834638E-2</v>
          </cell>
          <cell r="S408">
            <v>0.10211653684841222</v>
          </cell>
          <cell r="T408">
            <v>0</v>
          </cell>
          <cell r="U408">
            <v>0</v>
          </cell>
          <cell r="W408">
            <v>5616578.1120680012</v>
          </cell>
          <cell r="X408">
            <v>0</v>
          </cell>
          <cell r="Y408">
            <v>0.16263075283101416</v>
          </cell>
          <cell r="Z408">
            <v>0</v>
          </cell>
          <cell r="AD408">
            <v>3941736</v>
          </cell>
          <cell r="AE408">
            <v>3957033</v>
          </cell>
        </row>
        <row r="411">
          <cell r="B411" t="str">
            <v>Remaining Development Pipeline (excl. repositioned acquisitions)</v>
          </cell>
          <cell r="E411">
            <v>11122759</v>
          </cell>
        </row>
        <row r="413">
          <cell r="B413" t="str">
            <v>Footnotes:</v>
          </cell>
        </row>
        <row r="414">
          <cell r="B414" t="str">
            <v>1 Stabilization Costs include leasing TIs, commissions, extraordinary TIs, additional capital and cost of carry.</v>
          </cell>
        </row>
        <row r="415">
          <cell r="B415" t="str">
            <v>2 First Year Cap Rate is cash (no vacancy). Stabilized Cap Rate equals the 5 year Argus NOI average (without vacancy) / Purchase Price</v>
          </cell>
          <cell r="Z415" t="str">
            <v>S:\Tax\EXCEL\BASIS\2004\[Eaton Vance Contribution Analysis 6-15-2004.xls]Summary Fund #3</v>
          </cell>
        </row>
        <row r="417">
          <cell r="AD417">
            <v>0</v>
          </cell>
          <cell r="AE417">
            <v>0</v>
          </cell>
        </row>
        <row r="418">
          <cell r="B418" t="str">
            <v>THIS SHOULD ALWAYS BE ZERO</v>
          </cell>
        </row>
        <row r="419">
          <cell r="B419">
            <v>0</v>
          </cell>
          <cell r="E419">
            <v>10497759</v>
          </cell>
          <cell r="G419" t="str">
            <v>per rent roll</v>
          </cell>
        </row>
        <row r="420">
          <cell r="E420">
            <v>10497759</v>
          </cell>
          <cell r="G420" t="str">
            <v>per FFO</v>
          </cell>
        </row>
        <row r="421">
          <cell r="E421">
            <v>0</v>
          </cell>
        </row>
        <row r="424">
          <cell r="E424" t="str">
            <v>Development Assets Only:</v>
          </cell>
        </row>
        <row r="425">
          <cell r="E425" t="str">
            <v>Per Rent Roll</v>
          </cell>
          <cell r="G425" t="str">
            <v>Per Summary</v>
          </cell>
          <cell r="I425" t="str">
            <v>Variance</v>
          </cell>
          <cell r="J425" t="str">
            <v>Variance</v>
          </cell>
        </row>
        <row r="426">
          <cell r="D426" t="str">
            <v>Q3 - '02</v>
          </cell>
          <cell r="E426">
            <v>0.9642857142857143</v>
          </cell>
          <cell r="F426">
            <v>0.9642857142857143</v>
          </cell>
          <cell r="G426">
            <v>0.9642857142857143</v>
          </cell>
          <cell r="H426">
            <v>0.9642857142857143</v>
          </cell>
          <cell r="I426">
            <v>0</v>
          </cell>
          <cell r="J426">
            <v>0</v>
          </cell>
        </row>
        <row r="427">
          <cell r="D427" t="str">
            <v>Q4 - '02</v>
          </cell>
          <cell r="E427">
            <v>0.96486807186524426</v>
          </cell>
          <cell r="F427">
            <v>0.96486807186524426</v>
          </cell>
          <cell r="G427">
            <v>0.96486807186524426</v>
          </cell>
          <cell r="H427">
            <v>0.96486807186524426</v>
          </cell>
          <cell r="I427">
            <v>0</v>
          </cell>
          <cell r="J427">
            <v>0</v>
          </cell>
        </row>
        <row r="428">
          <cell r="D428" t="str">
            <v>Q1 - '03</v>
          </cell>
          <cell r="E428">
            <v>1</v>
          </cell>
          <cell r="F428">
            <v>1</v>
          </cell>
          <cell r="G428">
            <v>1</v>
          </cell>
          <cell r="H428">
            <v>1</v>
          </cell>
          <cell r="I428">
            <v>0</v>
          </cell>
          <cell r="J428">
            <v>0</v>
          </cell>
        </row>
        <row r="429">
          <cell r="D429" t="str">
            <v>Q2 - '03</v>
          </cell>
          <cell r="E429">
            <v>0.96511788201194726</v>
          </cell>
          <cell r="F429">
            <v>0.96511788201194726</v>
          </cell>
          <cell r="G429">
            <v>0.96511788201194726</v>
          </cell>
          <cell r="H429">
            <v>0.96511788201194726</v>
          </cell>
          <cell r="I429">
            <v>0</v>
          </cell>
          <cell r="J429">
            <v>0</v>
          </cell>
        </row>
        <row r="430">
          <cell r="D430" t="str">
            <v>Q3 - '03</v>
          </cell>
          <cell r="E430">
            <v>1</v>
          </cell>
          <cell r="F430">
            <v>1</v>
          </cell>
          <cell r="G430">
            <v>1</v>
          </cell>
          <cell r="H430">
            <v>1</v>
          </cell>
          <cell r="I430">
            <v>0</v>
          </cell>
          <cell r="J430">
            <v>0</v>
          </cell>
        </row>
        <row r="431">
          <cell r="D431" t="str">
            <v>Q4 - '03</v>
          </cell>
          <cell r="E431">
            <v>0</v>
          </cell>
          <cell r="F431">
            <v>0</v>
          </cell>
          <cell r="G431">
            <v>0</v>
          </cell>
          <cell r="H431">
            <v>0</v>
          </cell>
          <cell r="I431">
            <v>0</v>
          </cell>
          <cell r="J431">
            <v>0</v>
          </cell>
        </row>
        <row r="432">
          <cell r="D432" t="str">
            <v>Q1 - '04</v>
          </cell>
          <cell r="E432">
            <v>0.98735425011125943</v>
          </cell>
          <cell r="F432">
            <v>0.98735425011125943</v>
          </cell>
          <cell r="G432">
            <v>0.98735425011125943</v>
          </cell>
          <cell r="H432">
            <v>0.98735425011125943</v>
          </cell>
          <cell r="I432">
            <v>0</v>
          </cell>
          <cell r="J432">
            <v>0</v>
          </cell>
        </row>
        <row r="433">
          <cell r="D433" t="str">
            <v>Q2 - '04</v>
          </cell>
          <cell r="E433">
            <v>1</v>
          </cell>
          <cell r="F433">
            <v>1</v>
          </cell>
          <cell r="G433">
            <v>1</v>
          </cell>
          <cell r="H433">
            <v>1</v>
          </cell>
          <cell r="I433">
            <v>0</v>
          </cell>
          <cell r="J433">
            <v>0</v>
          </cell>
        </row>
        <row r="434">
          <cell r="D434" t="str">
            <v>Q3 - '04</v>
          </cell>
          <cell r="E434">
            <v>0.20876496172176681</v>
          </cell>
          <cell r="F434">
            <v>0.20876496172176681</v>
          </cell>
          <cell r="G434">
            <v>0.20876496172176681</v>
          </cell>
          <cell r="H434">
            <v>0.20876496172176681</v>
          </cell>
          <cell r="I434">
            <v>0</v>
          </cell>
          <cell r="J434">
            <v>0</v>
          </cell>
        </row>
        <row r="435">
          <cell r="D435" t="str">
            <v>Q4 - '04</v>
          </cell>
          <cell r="E435">
            <v>1</v>
          </cell>
          <cell r="F435">
            <v>0.80623602917733106</v>
          </cell>
          <cell r="G435">
            <v>1</v>
          </cell>
          <cell r="H435">
            <v>0.80623602917733106</v>
          </cell>
          <cell r="I435">
            <v>0</v>
          </cell>
          <cell r="J435">
            <v>0</v>
          </cell>
        </row>
        <row r="436">
          <cell r="D436" t="str">
            <v>2005 PL</v>
          </cell>
          <cell r="E436">
            <v>0.29972067117998774</v>
          </cell>
          <cell r="F436">
            <v>0.23120736140178441</v>
          </cell>
          <cell r="G436">
            <v>0.29972067117998774</v>
          </cell>
          <cell r="H436">
            <v>0.23120736140178441</v>
          </cell>
          <cell r="I436">
            <v>0</v>
          </cell>
          <cell r="J436">
            <v>0</v>
          </cell>
        </row>
        <row r="437">
          <cell r="D437" t="str">
            <v>Mexico</v>
          </cell>
          <cell r="E437">
            <v>0.34032070113776497</v>
          </cell>
          <cell r="F437">
            <v>0.26398259223363213</v>
          </cell>
          <cell r="G437">
            <v>0.34032070113776497</v>
          </cell>
          <cell r="H437">
            <v>0.26398259223363213</v>
          </cell>
          <cell r="I437">
            <v>0</v>
          </cell>
          <cell r="J437">
            <v>0</v>
          </cell>
        </row>
        <row r="438">
          <cell r="D438" t="str">
            <v>Nonprofitable</v>
          </cell>
          <cell r="E438">
            <v>0.80561563704746408</v>
          </cell>
          <cell r="F438">
            <v>0.79529901245000401</v>
          </cell>
          <cell r="G438">
            <v>0.80561563704746408</v>
          </cell>
          <cell r="H438">
            <v>0.79529901245000401</v>
          </cell>
          <cell r="I438">
            <v>0</v>
          </cell>
          <cell r="J438">
            <v>0</v>
          </cell>
        </row>
        <row r="439">
          <cell r="D439" t="str">
            <v>New Assets</v>
          </cell>
          <cell r="E439">
            <v>1</v>
          </cell>
          <cell r="F439">
            <v>0.82368825189006301</v>
          </cell>
          <cell r="G439">
            <v>1</v>
          </cell>
          <cell r="H439">
            <v>0.82368825189006301</v>
          </cell>
          <cell r="I439">
            <v>0</v>
          </cell>
          <cell r="J439">
            <v>0</v>
          </cell>
        </row>
        <row r="440">
          <cell r="D440" t="str">
            <v>North Amer.</v>
          </cell>
          <cell r="E440">
            <v>0.29598766663326137</v>
          </cell>
          <cell r="F440">
            <v>0.17923127592356738</v>
          </cell>
          <cell r="G440">
            <v>0.29598766663326137</v>
          </cell>
          <cell r="H440">
            <v>0.17923127592356738</v>
          </cell>
          <cell r="I440">
            <v>0</v>
          </cell>
          <cell r="J440">
            <v>0</v>
          </cell>
        </row>
        <row r="441">
          <cell r="E441" t="str">
            <v>L.O.S.</v>
          </cell>
          <cell r="F441" t="str">
            <v>Leased</v>
          </cell>
          <cell r="G441" t="str">
            <v>L.O.S.</v>
          </cell>
          <cell r="H441" t="str">
            <v>Leased</v>
          </cell>
          <cell r="I441">
            <v>0</v>
          </cell>
          <cell r="J441">
            <v>0</v>
          </cell>
        </row>
        <row r="450">
          <cell r="B450" t="str">
            <v>Substitution Properties:</v>
          </cell>
        </row>
        <row r="451">
          <cell r="B451" t="str">
            <v>Principal SE Broward I-75 2601</v>
          </cell>
          <cell r="C451" t="str">
            <v>Ft. Lauderdale, FL</v>
          </cell>
          <cell r="D451" t="str">
            <v>AK/BH</v>
          </cell>
          <cell r="E451">
            <v>83200</v>
          </cell>
          <cell r="F451">
            <v>37636</v>
          </cell>
          <cell r="G451">
            <v>1</v>
          </cell>
          <cell r="H451">
            <v>1</v>
          </cell>
          <cell r="I451">
            <v>5783988</v>
          </cell>
          <cell r="J451">
            <v>69.519086538461536</v>
          </cell>
          <cell r="K451">
            <v>5841827.8799999999</v>
          </cell>
          <cell r="L451">
            <v>70.214277403846154</v>
          </cell>
          <cell r="M451">
            <v>6500</v>
          </cell>
          <cell r="N451">
            <v>29209.1394</v>
          </cell>
          <cell r="O451">
            <v>0</v>
          </cell>
          <cell r="P451">
            <v>7.9158785486161912E-2</v>
          </cell>
          <cell r="Q451">
            <v>8.4071254766239362E-2</v>
          </cell>
          <cell r="R451">
            <v>9.2499999999999999E-2</v>
          </cell>
          <cell r="S451">
            <v>9.8100000000000007E-2</v>
          </cell>
          <cell r="T451" t="str">
            <v>n/a</v>
          </cell>
          <cell r="U451" t="str">
            <v>n/a</v>
          </cell>
          <cell r="V451">
            <v>0.85499700000000001</v>
          </cell>
          <cell r="W451" t="str">
            <v>n/a</v>
          </cell>
          <cell r="X451">
            <v>24479.197320778316</v>
          </cell>
          <cell r="Y451">
            <v>4.2322351500000202E-3</v>
          </cell>
          <cell r="Z451">
            <v>5450000</v>
          </cell>
          <cell r="AA451">
            <v>0.09</v>
          </cell>
          <cell r="AB451">
            <v>0.1</v>
          </cell>
          <cell r="AC451" t="str">
            <v>Draft Appraisal</v>
          </cell>
          <cell r="AD451">
            <v>462432</v>
          </cell>
          <cell r="AE451">
            <v>491129.8</v>
          </cell>
        </row>
        <row r="452">
          <cell r="B452" t="str">
            <v>Principal SE Broward I-75 2701</v>
          </cell>
          <cell r="C452" t="str">
            <v>Ft. Lauderdale, FL</v>
          </cell>
          <cell r="D452" t="str">
            <v>AK/BH</v>
          </cell>
          <cell r="E452">
            <v>108800</v>
          </cell>
          <cell r="F452">
            <v>37636</v>
          </cell>
          <cell r="G452">
            <v>1</v>
          </cell>
          <cell r="H452">
            <v>1</v>
          </cell>
          <cell r="I452">
            <v>6822688</v>
          </cell>
          <cell r="J452">
            <v>62.708529411764708</v>
          </cell>
          <cell r="K452">
            <v>6890914.8799999999</v>
          </cell>
          <cell r="L452">
            <v>63.33561470588235</v>
          </cell>
          <cell r="M452">
            <v>9000</v>
          </cell>
          <cell r="N452">
            <v>34454.574399999998</v>
          </cell>
          <cell r="O452">
            <v>0</v>
          </cell>
          <cell r="P452">
            <v>7.8014749762806535E-2</v>
          </cell>
          <cell r="Q452">
            <v>9.2323880221837837E-2</v>
          </cell>
          <cell r="R452">
            <v>9.2499999999999999E-2</v>
          </cell>
          <cell r="S452">
            <v>0.1</v>
          </cell>
          <cell r="T452" t="str">
            <v>n/a</v>
          </cell>
          <cell r="U452" t="str">
            <v>n/a</v>
          </cell>
          <cell r="V452">
            <v>0.85499700000000001</v>
          </cell>
          <cell r="W452" t="str">
            <v>n/a</v>
          </cell>
          <cell r="X452">
            <v>28875.219971082872</v>
          </cell>
          <cell r="Y452">
            <v>4.2322351499999517E-3</v>
          </cell>
          <cell r="Z452">
            <v>7300000</v>
          </cell>
          <cell r="AA452">
            <v>0.09</v>
          </cell>
          <cell r="AB452">
            <v>0.105</v>
          </cell>
          <cell r="AC452" t="str">
            <v>Draft Appraisal</v>
          </cell>
          <cell r="AD452">
            <v>537593</v>
          </cell>
          <cell r="AE452">
            <v>636196</v>
          </cell>
        </row>
        <row r="453">
          <cell r="B453" t="str">
            <v>Principal SE Charlotte 5808 Long Creek</v>
          </cell>
          <cell r="C453" t="str">
            <v>Charlotte, NC</v>
          </cell>
          <cell r="D453" t="str">
            <v>AK/BH</v>
          </cell>
          <cell r="E453">
            <v>213460</v>
          </cell>
          <cell r="F453">
            <v>37636</v>
          </cell>
          <cell r="G453">
            <v>0.81204909584933949</v>
          </cell>
          <cell r="H453">
            <v>0.81204909584933949</v>
          </cell>
          <cell r="I453">
            <v>8175839</v>
          </cell>
          <cell r="J453">
            <v>38.301503794621944</v>
          </cell>
          <cell r="K453">
            <v>8260596</v>
          </cell>
          <cell r="L453">
            <v>38.698566476154781</v>
          </cell>
          <cell r="M453">
            <v>52000</v>
          </cell>
          <cell r="N453">
            <v>41302.980000000003</v>
          </cell>
          <cell r="O453">
            <v>0</v>
          </cell>
          <cell r="P453">
            <v>7.380351248263442E-2</v>
          </cell>
          <cell r="Q453">
            <v>8.9978059694482096E-2</v>
          </cell>
          <cell r="R453">
            <v>9.2499999999999999E-2</v>
          </cell>
          <cell r="S453">
            <v>0.10059999999999999</v>
          </cell>
          <cell r="T453" t="str">
            <v>n/a</v>
          </cell>
          <cell r="U453" t="str">
            <v>n/a</v>
          </cell>
          <cell r="V453">
            <v>0.85499700000000001</v>
          </cell>
          <cell r="W453">
            <v>37153.056737939616</v>
          </cell>
          <cell r="X453" t="str">
            <v>n/a</v>
          </cell>
          <cell r="Y453">
            <v>4.5442500442999939E-3</v>
          </cell>
          <cell r="Z453">
            <v>8100000</v>
          </cell>
          <cell r="AA453">
            <v>9.5000000000000001E-2</v>
          </cell>
          <cell r="AB453">
            <v>0.105</v>
          </cell>
          <cell r="AC453" t="str">
            <v>Draft Appraisal</v>
          </cell>
          <cell r="AD453">
            <v>609661</v>
          </cell>
          <cell r="AE453">
            <v>743272.4</v>
          </cell>
        </row>
        <row r="454">
          <cell r="B454" t="str">
            <v>GSW Distribution Center #37</v>
          </cell>
          <cell r="C454" t="str">
            <v>Dallas, TX</v>
          </cell>
          <cell r="D454" t="str">
            <v>BM</v>
          </cell>
          <cell r="E454">
            <v>109200</v>
          </cell>
          <cell r="F454">
            <v>37073</v>
          </cell>
          <cell r="G454">
            <v>0</v>
          </cell>
          <cell r="H454">
            <v>0</v>
          </cell>
          <cell r="I454">
            <v>2846012</v>
          </cell>
          <cell r="J454">
            <v>26.062380952380952</v>
          </cell>
          <cell r="K454">
            <v>3759000</v>
          </cell>
          <cell r="L454">
            <v>34.42307692307692</v>
          </cell>
          <cell r="M454">
            <v>0</v>
          </cell>
          <cell r="N454">
            <v>18795</v>
          </cell>
          <cell r="O454">
            <v>0</v>
          </cell>
          <cell r="P454">
            <v>8.7618781590848627E-2</v>
          </cell>
          <cell r="Q454">
            <v>8.9328012769353551E-2</v>
          </cell>
          <cell r="R454">
            <v>0.09</v>
          </cell>
          <cell r="S454">
            <v>0.1</v>
          </cell>
          <cell r="T454" t="str">
            <v>n/a</v>
          </cell>
          <cell r="U454">
            <v>0</v>
          </cell>
          <cell r="V454">
            <v>0.85499700000000001</v>
          </cell>
          <cell r="W454">
            <v>764532.332421</v>
          </cell>
          <cell r="X454" t="str">
            <v>n/a</v>
          </cell>
          <cell r="Y454">
            <v>0.26863285622864558</v>
          </cell>
          <cell r="Z454" t="str">
            <v>TBD</v>
          </cell>
          <cell r="AA454" t="str">
            <v>TBD</v>
          </cell>
          <cell r="AB454" t="str">
            <v>TBD</v>
          </cell>
          <cell r="AC454" t="str">
            <v>Appraisal in process</v>
          </cell>
          <cell r="AD454">
            <v>329359</v>
          </cell>
          <cell r="AE454">
            <v>335784</v>
          </cell>
        </row>
        <row r="455">
          <cell r="B455" t="str">
            <v>Principal SE Charlotte 5910 Long Creek</v>
          </cell>
          <cell r="C455" t="str">
            <v>Charlotte, NC</v>
          </cell>
          <cell r="D455" t="str">
            <v>AK/BH</v>
          </cell>
          <cell r="E455">
            <v>387500</v>
          </cell>
          <cell r="F455">
            <v>37636</v>
          </cell>
          <cell r="G455">
            <v>0.84516129032258069</v>
          </cell>
          <cell r="H455">
            <v>0.84516129032258069</v>
          </cell>
          <cell r="I455">
            <v>13931554</v>
          </cell>
          <cell r="J455">
            <v>35.952397419354838</v>
          </cell>
          <cell r="K455">
            <v>14100000</v>
          </cell>
          <cell r="L455">
            <v>36.387096774193552</v>
          </cell>
          <cell r="M455">
            <v>61500</v>
          </cell>
          <cell r="N455">
            <v>70500</v>
          </cell>
          <cell r="O455">
            <v>0</v>
          </cell>
          <cell r="P455">
            <v>7.58504255319149E-2</v>
          </cell>
          <cell r="Q455">
            <v>9.3770567375886529E-2</v>
          </cell>
          <cell r="R455">
            <v>9.2499999999999999E-2</v>
          </cell>
          <cell r="S455">
            <v>0.10249999999999999</v>
          </cell>
          <cell r="T455" t="str">
            <v>n/a</v>
          </cell>
          <cell r="U455">
            <v>0</v>
          </cell>
          <cell r="V455">
            <v>0.85499700000000001</v>
          </cell>
          <cell r="W455">
            <v>83743.536162000004</v>
          </cell>
          <cell r="X455" t="str">
            <v>n/a</v>
          </cell>
          <cell r="Y455">
            <v>6.0110692720998678E-3</v>
          </cell>
          <cell r="Z455">
            <v>14100000</v>
          </cell>
          <cell r="AA455">
            <v>9.5000000000000001E-2</v>
          </cell>
          <cell r="AB455">
            <v>0.105</v>
          </cell>
          <cell r="AC455" t="str">
            <v xml:space="preserve">Draft Appraisal.  </v>
          </cell>
          <cell r="AD455">
            <v>1069491</v>
          </cell>
          <cell r="AE455">
            <v>1322165</v>
          </cell>
        </row>
        <row r="456">
          <cell r="B456" t="str">
            <v>Blalock Distribution Center #1</v>
          </cell>
          <cell r="C456" t="str">
            <v>Houston, TX</v>
          </cell>
          <cell r="D456" t="str">
            <v>JS</v>
          </cell>
          <cell r="E456">
            <v>50000</v>
          </cell>
          <cell r="F456">
            <v>37559</v>
          </cell>
          <cell r="G456">
            <v>1</v>
          </cell>
          <cell r="H456">
            <v>1</v>
          </cell>
          <cell r="I456">
            <v>1553512</v>
          </cell>
          <cell r="J456">
            <v>31.070239999999998</v>
          </cell>
          <cell r="K456">
            <v>1600000</v>
          </cell>
          <cell r="L456">
            <v>32</v>
          </cell>
          <cell r="M456">
            <v>161000</v>
          </cell>
          <cell r="N456">
            <v>8000</v>
          </cell>
          <cell r="O456">
            <v>0</v>
          </cell>
          <cell r="P456">
            <v>9.1502500000000001E-2</v>
          </cell>
          <cell r="Q456">
            <v>0.100649</v>
          </cell>
          <cell r="R456">
            <v>9.2499999999999999E-2</v>
          </cell>
          <cell r="S456">
            <v>0.10249999999999999</v>
          </cell>
          <cell r="T456" t="str">
            <v>n/a</v>
          </cell>
          <cell r="U456">
            <v>0</v>
          </cell>
          <cell r="V456">
            <v>0.85499700000000001</v>
          </cell>
          <cell r="W456">
            <v>32907.124536000003</v>
          </cell>
          <cell r="X456" t="str">
            <v>n/a</v>
          </cell>
          <cell r="Y456">
            <v>2.1182407690445909E-2</v>
          </cell>
          <cell r="Z456">
            <v>1550000</v>
          </cell>
          <cell r="AA456">
            <v>9.5000000000000001E-2</v>
          </cell>
          <cell r="AB456">
            <v>0.105</v>
          </cell>
          <cell r="AC456" t="str">
            <v>1/1/03 Stabilized</v>
          </cell>
          <cell r="AD456">
            <v>146404</v>
          </cell>
          <cell r="AE456">
            <v>161038.39999999999</v>
          </cell>
        </row>
        <row r="457">
          <cell r="B457" t="str">
            <v>ProLogis World Park I</v>
          </cell>
          <cell r="C457" t="str">
            <v>Cincinnati, OH</v>
          </cell>
          <cell r="D457" t="str">
            <v>AK/MR</v>
          </cell>
          <cell r="E457">
            <v>136184</v>
          </cell>
          <cell r="F457">
            <v>37655</v>
          </cell>
          <cell r="G457">
            <v>0.88985490219115315</v>
          </cell>
          <cell r="H457">
            <v>0.88985490219115315</v>
          </cell>
          <cell r="I457">
            <v>4413148</v>
          </cell>
          <cell r="J457">
            <v>32.405774540327791</v>
          </cell>
          <cell r="K457">
            <v>4413148</v>
          </cell>
          <cell r="L457">
            <v>32.405774540327791</v>
          </cell>
          <cell r="M457">
            <v>6063</v>
          </cell>
          <cell r="N457">
            <v>22065.74</v>
          </cell>
          <cell r="O457">
            <v>0</v>
          </cell>
          <cell r="P457">
            <v>9.4588941952547245E-2</v>
          </cell>
          <cell r="Q457">
            <v>0.10087529355462359</v>
          </cell>
          <cell r="R457">
            <v>9.2499999999999999E-2</v>
          </cell>
          <cell r="S457">
            <v>0.10150000000000001</v>
          </cell>
          <cell r="T457" t="str">
            <v>n/a</v>
          </cell>
          <cell r="U457">
            <v>0</v>
          </cell>
          <cell r="V457">
            <v>0.85499700000000001</v>
          </cell>
          <cell r="W457" t="str">
            <v>n/a</v>
          </cell>
          <cell r="X457">
            <v>37732.283005560006</v>
          </cell>
          <cell r="Y457">
            <v>8.5499700000000022E-3</v>
          </cell>
          <cell r="Z457" t="str">
            <v>TBD</v>
          </cell>
          <cell r="AA457" t="str">
            <v>TBD</v>
          </cell>
          <cell r="AB457" t="str">
            <v>TBD</v>
          </cell>
          <cell r="AD457">
            <v>417435</v>
          </cell>
          <cell r="AE457">
            <v>445177.59999999998</v>
          </cell>
        </row>
        <row r="458">
          <cell r="B458" t="str">
            <v>ProLogis World Park II</v>
          </cell>
          <cell r="C458" t="str">
            <v>Cincinnati, OH</v>
          </cell>
          <cell r="D458" t="str">
            <v>AK/MR</v>
          </cell>
          <cell r="E458">
            <v>167270</v>
          </cell>
          <cell r="F458">
            <v>37655</v>
          </cell>
          <cell r="G458">
            <v>0.9118132360853709</v>
          </cell>
          <cell r="H458">
            <v>0.9118132360853709</v>
          </cell>
          <cell r="I458">
            <v>5620944</v>
          </cell>
          <cell r="J458">
            <v>33.604017456806361</v>
          </cell>
          <cell r="K458">
            <v>5620944</v>
          </cell>
          <cell r="L458">
            <v>33.604017456806361</v>
          </cell>
          <cell r="M458">
            <v>6983</v>
          </cell>
          <cell r="N458">
            <v>28104.720000000001</v>
          </cell>
          <cell r="O458">
            <v>0</v>
          </cell>
          <cell r="P458">
            <v>9.9722929102300253E-2</v>
          </cell>
          <cell r="Q458">
            <v>0.10001540666478798</v>
          </cell>
          <cell r="R458">
            <v>9.2499999999999999E-2</v>
          </cell>
          <cell r="S458">
            <v>9.9900000000000003E-2</v>
          </cell>
          <cell r="T458" t="str">
            <v>n/a</v>
          </cell>
          <cell r="U458">
            <v>0</v>
          </cell>
          <cell r="V458">
            <v>0.85499700000000001</v>
          </cell>
          <cell r="W458" t="str">
            <v>n/a</v>
          </cell>
          <cell r="X458">
            <v>48058.902571680002</v>
          </cell>
          <cell r="Y458">
            <v>8.5499700000000005E-3</v>
          </cell>
          <cell r="Z458" t="str">
            <v>TBD</v>
          </cell>
          <cell r="AA458" t="str">
            <v>TBD</v>
          </cell>
          <cell r="AB458" t="str">
            <v>TBD</v>
          </cell>
          <cell r="AC458" t="str">
            <v>Assumes vacant space leases up 1/04.</v>
          </cell>
          <cell r="AD458">
            <v>560537</v>
          </cell>
          <cell r="AE458">
            <v>562181</v>
          </cell>
        </row>
        <row r="459">
          <cell r="B459" t="str">
            <v xml:space="preserve">Pan Am Distribution Center #2 </v>
          </cell>
          <cell r="C459" t="str">
            <v>El Paso, TX</v>
          </cell>
          <cell r="D459" t="str">
            <v>AK/BM</v>
          </cell>
          <cell r="E459">
            <v>81161</v>
          </cell>
          <cell r="F459">
            <v>37564</v>
          </cell>
          <cell r="G459">
            <v>0</v>
          </cell>
          <cell r="H459">
            <v>0</v>
          </cell>
          <cell r="I459">
            <v>2536429</v>
          </cell>
          <cell r="J459">
            <v>31.25182045563756</v>
          </cell>
          <cell r="K459">
            <v>3300000</v>
          </cell>
          <cell r="L459">
            <v>40.659922869358432</v>
          </cell>
          <cell r="M459">
            <v>8000</v>
          </cell>
          <cell r="N459">
            <v>16500</v>
          </cell>
          <cell r="O459">
            <v>0</v>
          </cell>
          <cell r="P459">
            <v>9.7890000000000005E-2</v>
          </cell>
          <cell r="Q459">
            <v>9.8156969696969701E-2</v>
          </cell>
          <cell r="R459">
            <v>9.5000000000000001E-2</v>
          </cell>
          <cell r="S459">
            <v>0.105</v>
          </cell>
          <cell r="T459">
            <v>0</v>
          </cell>
          <cell r="U459">
            <v>0</v>
          </cell>
          <cell r="V459">
            <v>0.85916899999999996</v>
          </cell>
          <cell r="W459">
            <v>641860.24399899994</v>
          </cell>
          <cell r="X459">
            <v>4950.2474999999995</v>
          </cell>
          <cell r="Y459">
            <v>0.25305665721334991</v>
          </cell>
          <cell r="Z459">
            <v>3300000</v>
          </cell>
          <cell r="AA459">
            <v>9.5000000000000001E-2</v>
          </cell>
          <cell r="AB459">
            <v>0.105</v>
          </cell>
          <cell r="AD459">
            <v>323037</v>
          </cell>
          <cell r="AE459">
            <v>323918</v>
          </cell>
        </row>
        <row r="460">
          <cell r="B460" t="str">
            <v>Leap Road Distribution Center #1</v>
          </cell>
          <cell r="C460" t="str">
            <v>Hilliard, OH</v>
          </cell>
          <cell r="D460" t="str">
            <v>BM</v>
          </cell>
          <cell r="E460">
            <v>237500</v>
          </cell>
          <cell r="F460">
            <v>37652</v>
          </cell>
          <cell r="G460">
            <v>1</v>
          </cell>
          <cell r="H460">
            <v>1</v>
          </cell>
          <cell r="I460">
            <v>4609507</v>
          </cell>
          <cell r="J460">
            <v>19.408450526315789</v>
          </cell>
          <cell r="K460">
            <v>5300000</v>
          </cell>
          <cell r="L460">
            <v>22.315789473684209</v>
          </cell>
          <cell r="M460">
            <v>0</v>
          </cell>
          <cell r="N460">
            <v>26500</v>
          </cell>
          <cell r="O460">
            <v>0</v>
          </cell>
          <cell r="P460">
            <v>8.5250943396226408E-2</v>
          </cell>
          <cell r="Q460">
            <v>8.2669433962264158E-2</v>
          </cell>
          <cell r="R460">
            <v>9.5000000000000001E-2</v>
          </cell>
          <cell r="S460">
            <v>0.105</v>
          </cell>
          <cell r="T460">
            <v>0</v>
          </cell>
          <cell r="U460">
            <v>0</v>
          </cell>
          <cell r="V460">
            <v>0.85916899999999996</v>
          </cell>
          <cell r="W460">
            <v>570482.20181699994</v>
          </cell>
          <cell r="X460">
            <v>7950.3974999999991</v>
          </cell>
          <cell r="Y460">
            <v>0.12376208601418762</v>
          </cell>
          <cell r="Z460" t="str">
            <v>TBD</v>
          </cell>
          <cell r="AA460" t="str">
            <v>TBD</v>
          </cell>
          <cell r="AB460" t="str">
            <v>TBD</v>
          </cell>
          <cell r="AC460" t="str">
            <v>Draft Appraisal</v>
          </cell>
          <cell r="AD460">
            <v>451830</v>
          </cell>
          <cell r="AE460">
            <v>438148</v>
          </cell>
        </row>
        <row r="461">
          <cell r="B461" t="str">
            <v>ProLogis Park I-275 (Adidas)</v>
          </cell>
          <cell r="C461" t="str">
            <v>Cincinnati, OH</v>
          </cell>
          <cell r="D461" t="str">
            <v>DS</v>
          </cell>
          <cell r="E461">
            <v>294000</v>
          </cell>
          <cell r="F461">
            <v>38017</v>
          </cell>
          <cell r="G461">
            <v>1</v>
          </cell>
          <cell r="H461">
            <v>1</v>
          </cell>
          <cell r="I461">
            <v>8605440</v>
          </cell>
          <cell r="J461">
            <v>29.270204081632652</v>
          </cell>
          <cell r="P461" t="str">
            <v xml:space="preserve">   </v>
          </cell>
          <cell r="V461">
            <v>0.85916899999999996</v>
          </cell>
          <cell r="W461">
            <v>3000000</v>
          </cell>
          <cell r="AD461">
            <v>0</v>
          </cell>
          <cell r="AE461">
            <v>0</v>
          </cell>
        </row>
        <row r="462">
          <cell r="B462" t="str">
            <v>Perrin Creek Corporate Center #7</v>
          </cell>
          <cell r="C462" t="str">
            <v>San Antonio, TX</v>
          </cell>
          <cell r="D462" t="str">
            <v>DS</v>
          </cell>
          <cell r="E462">
            <v>55720</v>
          </cell>
          <cell r="F462">
            <v>37955</v>
          </cell>
          <cell r="G462" t="e">
            <v>#REF!</v>
          </cell>
          <cell r="H462" t="e">
            <v>#REF!</v>
          </cell>
          <cell r="I462">
            <v>2580331</v>
          </cell>
          <cell r="J462">
            <v>46.308883704235463</v>
          </cell>
          <cell r="K462">
            <v>2800000</v>
          </cell>
          <cell r="L462">
            <v>50.251256281407038</v>
          </cell>
          <cell r="M462" t="str">
            <v>n/a</v>
          </cell>
          <cell r="N462">
            <v>14000</v>
          </cell>
          <cell r="O462" t="str">
            <v>n/a</v>
          </cell>
          <cell r="P462">
            <v>8.463678571428572E-2</v>
          </cell>
          <cell r="Q462">
            <v>8.4439642857142852E-2</v>
          </cell>
          <cell r="R462">
            <v>8.7499999999999994E-2</v>
          </cell>
          <cell r="S462">
            <v>9.7500000000000003E-2</v>
          </cell>
          <cell r="T462">
            <v>0</v>
          </cell>
          <cell r="U462">
            <v>0</v>
          </cell>
          <cell r="V462">
            <v>0.85962800000000006</v>
          </cell>
          <cell r="W462">
            <v>176798.83113200002</v>
          </cell>
          <cell r="X462">
            <v>0</v>
          </cell>
          <cell r="Y462">
            <v>6.8517888260072074E-2</v>
          </cell>
          <cell r="Z462" t="str">
            <v>TBD</v>
          </cell>
          <cell r="AA462" t="str">
            <v>TBD</v>
          </cell>
          <cell r="AB462" t="str">
            <v>TBD</v>
          </cell>
          <cell r="AD462">
            <v>236983</v>
          </cell>
          <cell r="AE462">
            <v>236431</v>
          </cell>
          <cell r="AH462" t="str">
            <v>TBD</v>
          </cell>
          <cell r="AI462" t="str">
            <v>TBD</v>
          </cell>
          <cell r="AJ462" t="str">
            <v>TBD</v>
          </cell>
        </row>
        <row r="463">
          <cell r="B463" t="str">
            <v>Perrin Creek Corporate Center #12</v>
          </cell>
          <cell r="C463" t="str">
            <v>San Antonio, TX</v>
          </cell>
          <cell r="D463" t="str">
            <v>DS</v>
          </cell>
          <cell r="E463">
            <v>74100</v>
          </cell>
          <cell r="F463">
            <v>37955</v>
          </cell>
          <cell r="G463">
            <v>1</v>
          </cell>
          <cell r="H463">
            <v>1</v>
          </cell>
          <cell r="I463">
            <v>3848846</v>
          </cell>
          <cell r="J463">
            <v>51.941241565452088</v>
          </cell>
          <cell r="K463">
            <v>4500000</v>
          </cell>
          <cell r="L463">
            <v>60.728744939271252</v>
          </cell>
          <cell r="M463" t="str">
            <v>n/a</v>
          </cell>
          <cell r="N463">
            <v>22500</v>
          </cell>
          <cell r="O463" t="str">
            <v>n/a</v>
          </cell>
          <cell r="P463">
            <v>8.5870222222222223E-2</v>
          </cell>
          <cell r="Q463">
            <v>8.5855333333333339E-2</v>
          </cell>
          <cell r="R463">
            <v>8.7499999999999994E-2</v>
          </cell>
          <cell r="S463">
            <v>9.7500000000000003E-2</v>
          </cell>
          <cell r="T463">
            <v>0</v>
          </cell>
          <cell r="U463">
            <v>46814.625</v>
          </cell>
          <cell r="V463">
            <v>0.85962800000000006</v>
          </cell>
          <cell r="W463">
            <v>500165.41825250001</v>
          </cell>
          <cell r="X463">
            <v>0</v>
          </cell>
          <cell r="Y463">
            <v>0.12995204751047457</v>
          </cell>
          <cell r="Z463" t="str">
            <v>TBD</v>
          </cell>
          <cell r="AA463" t="str">
            <v>TBD</v>
          </cell>
          <cell r="AB463" t="str">
            <v>TBD</v>
          </cell>
          <cell r="AC463" t="str">
            <v>Includes Mohawk (prospect); 1 mo. free rent</v>
          </cell>
          <cell r="AD463">
            <v>386416</v>
          </cell>
          <cell r="AE463">
            <v>386349</v>
          </cell>
          <cell r="AH463" t="str">
            <v>TBD</v>
          </cell>
          <cell r="AI463" t="str">
            <v>TBD</v>
          </cell>
          <cell r="AJ463" t="str">
            <v>TBD</v>
          </cell>
        </row>
        <row r="464">
          <cell r="B464" t="str">
            <v>Central Valley Industrial Center #5 (Massie)</v>
          </cell>
          <cell r="C464" t="str">
            <v>Stockton, CA</v>
          </cell>
          <cell r="D464" t="str">
            <v>BM</v>
          </cell>
          <cell r="E464">
            <v>264418</v>
          </cell>
          <cell r="F464">
            <v>37838</v>
          </cell>
          <cell r="G464">
            <v>1</v>
          </cell>
          <cell r="H464">
            <v>1</v>
          </cell>
          <cell r="I464">
            <v>9254425</v>
          </cell>
          <cell r="J464">
            <v>34.999224712387203</v>
          </cell>
          <cell r="K464">
            <v>9400000</v>
          </cell>
          <cell r="L464">
            <v>35.549773464741435</v>
          </cell>
          <cell r="M464">
            <v>20671</v>
          </cell>
          <cell r="N464">
            <v>47000</v>
          </cell>
          <cell r="O464">
            <v>0</v>
          </cell>
          <cell r="P464">
            <v>8.5921808510638298E-2</v>
          </cell>
          <cell r="Q464">
            <v>8.7860851063829792E-2</v>
          </cell>
          <cell r="R464">
            <v>0.09</v>
          </cell>
          <cell r="S464">
            <v>9.7500000000000003E-2</v>
          </cell>
          <cell r="T464">
            <v>0</v>
          </cell>
          <cell r="U464">
            <v>0</v>
          </cell>
          <cell r="V464">
            <v>0.85962800000000006</v>
          </cell>
          <cell r="W464">
            <v>84737.830100000006</v>
          </cell>
          <cell r="X464">
            <v>0</v>
          </cell>
          <cell r="Y464">
            <v>9.1564662418248573E-3</v>
          </cell>
          <cell r="Z464" t="str">
            <v>TBD</v>
          </cell>
          <cell r="AA464" t="str">
            <v>TBD</v>
          </cell>
          <cell r="AB464" t="str">
            <v>TBD</v>
          </cell>
          <cell r="AD464">
            <v>807665</v>
          </cell>
          <cell r="AE464">
            <v>825892</v>
          </cell>
        </row>
        <row r="465">
          <cell r="B465" t="str">
            <v>O'Hare Cargo Distribution Center #5-A (condo)</v>
          </cell>
          <cell r="C465" t="str">
            <v>Chicago, IL</v>
          </cell>
          <cell r="D465" t="str">
            <v>T</v>
          </cell>
          <cell r="E465">
            <v>64220</v>
          </cell>
          <cell r="F465">
            <v>37288</v>
          </cell>
          <cell r="G465" t="e">
            <v>#REF!</v>
          </cell>
          <cell r="H465" t="e">
            <v>#REF!</v>
          </cell>
          <cell r="I465">
            <v>5500860</v>
          </cell>
          <cell r="J465">
            <v>85.65649330426659</v>
          </cell>
          <cell r="K465">
            <v>6450000</v>
          </cell>
          <cell r="L465">
            <v>100.43600124571785</v>
          </cell>
          <cell r="M465" t="str">
            <v>n/a</v>
          </cell>
          <cell r="N465">
            <v>32250</v>
          </cell>
          <cell r="O465" t="str">
            <v>n/a</v>
          </cell>
          <cell r="P465">
            <v>8.7315193798449611E-2</v>
          </cell>
          <cell r="Q465">
            <v>8.4428217054263566E-2</v>
          </cell>
          <cell r="R465">
            <v>8.5000000000000006E-2</v>
          </cell>
          <cell r="S465">
            <v>9.2499999999999999E-2</v>
          </cell>
          <cell r="T465">
            <v>0</v>
          </cell>
          <cell r="U465">
            <v>0</v>
          </cell>
          <cell r="V465">
            <v>0.85962800000000006</v>
          </cell>
          <cell r="W465">
            <v>788184.31692000001</v>
          </cell>
          <cell r="X465">
            <v>0</v>
          </cell>
          <cell r="Y465">
            <v>0.14328383505851813</v>
          </cell>
          <cell r="Z465" t="str">
            <v>TBD</v>
          </cell>
          <cell r="AA465" t="str">
            <v>TBD</v>
          </cell>
          <cell r="AB465" t="str">
            <v>TBD</v>
          </cell>
          <cell r="AC465" t="str">
            <v>Airport condemnation issue. Above mkt rent</v>
          </cell>
          <cell r="AD465">
            <v>563183</v>
          </cell>
          <cell r="AE465">
            <v>544562</v>
          </cell>
          <cell r="AH465">
            <v>9900000</v>
          </cell>
          <cell r="AI465">
            <v>0.09</v>
          </cell>
          <cell r="AJ465">
            <v>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s"/>
      <sheetName val="Summary"/>
      <sheetName val="Property Information"/>
      <sheetName val="Portfolio Summary 12 15 03"/>
      <sheetName val="Projects"/>
      <sheetName val="DEN"/>
      <sheetName val="CIN"/>
      <sheetName val="SAT"/>
      <sheetName val="COL01601"/>
      <sheetName val="COL01501"/>
      <sheetName val="HOU02801"/>
      <sheetName val="Funding"/>
      <sheetName val="Sources &amp; Uses"/>
      <sheetName val="Occupancy 2004"/>
    </sheetNames>
    <sheetDataSet>
      <sheetData sheetId="0" refreshError="1"/>
      <sheetData sheetId="1" refreshError="1"/>
      <sheetData sheetId="2" refreshError="1">
        <row r="8">
          <cell r="D8" t="str">
            <v>Denver Business Center #8-A (condo)</v>
          </cell>
          <cell r="E8" t="str">
            <v>West Chester Commerce Park #4-A (condo)</v>
          </cell>
          <cell r="F8" t="str">
            <v>Perrin Creek Corporate Center #12-A (condo)</v>
          </cell>
          <cell r="G8" t="str">
            <v>Lockbourne Distribution Center #1 (Sears)</v>
          </cell>
          <cell r="H8" t="str">
            <v>Leap Road Distribution Center #1</v>
          </cell>
          <cell r="I8" t="str">
            <v>Southland Distribution Center #1</v>
          </cell>
        </row>
        <row r="9">
          <cell r="D9" t="str">
            <v>03DEN00108</v>
          </cell>
          <cell r="E9" t="str">
            <v>03CIN00806</v>
          </cell>
          <cell r="F9" t="str">
            <v>03SAT00912</v>
          </cell>
          <cell r="G9" t="str">
            <v>03COL01601</v>
          </cell>
          <cell r="H9" t="str">
            <v>03COL01501</v>
          </cell>
          <cell r="I9" t="str">
            <v>03HOU02801</v>
          </cell>
        </row>
        <row r="10">
          <cell r="D10" t="str">
            <v>PLDS</v>
          </cell>
          <cell r="E10" t="str">
            <v>PLDS</v>
          </cell>
          <cell r="F10" t="str">
            <v>PLDS</v>
          </cell>
          <cell r="G10" t="str">
            <v>PLDS</v>
          </cell>
          <cell r="H10" t="str">
            <v>PLD</v>
          </cell>
          <cell r="I10" t="str">
            <v>PLD</v>
          </cell>
        </row>
        <row r="13">
          <cell r="D13">
            <v>37176</v>
          </cell>
          <cell r="E13">
            <v>37221</v>
          </cell>
          <cell r="F13">
            <v>37955</v>
          </cell>
          <cell r="G13">
            <v>37895</v>
          </cell>
          <cell r="H13">
            <v>37652</v>
          </cell>
          <cell r="I13">
            <v>37559</v>
          </cell>
        </row>
        <row r="15">
          <cell r="D15">
            <v>4700000</v>
          </cell>
          <cell r="E15">
            <v>3100000</v>
          </cell>
          <cell r="F15">
            <v>3700000</v>
          </cell>
          <cell r="G15">
            <v>11900000</v>
          </cell>
          <cell r="H15">
            <v>5300000</v>
          </cell>
          <cell r="I15">
            <v>4000000</v>
          </cell>
        </row>
        <row r="18">
          <cell r="D18">
            <v>4700000</v>
          </cell>
          <cell r="E18">
            <v>3100000</v>
          </cell>
          <cell r="F18">
            <v>3700000</v>
          </cell>
          <cell r="G18">
            <v>11900000</v>
          </cell>
          <cell r="H18">
            <v>5300000</v>
          </cell>
          <cell r="I18">
            <v>4000000</v>
          </cell>
        </row>
        <row r="20">
          <cell r="D20">
            <v>4238154</v>
          </cell>
          <cell r="E20">
            <v>2531359</v>
          </cell>
          <cell r="F20">
            <v>3195892</v>
          </cell>
          <cell r="G20">
            <v>10762997</v>
          </cell>
          <cell r="H20">
            <v>4672855</v>
          </cell>
          <cell r="I20">
            <v>3208991</v>
          </cell>
        </row>
        <row r="21">
          <cell r="D21">
            <v>23500</v>
          </cell>
          <cell r="E21">
            <v>15500</v>
          </cell>
          <cell r="F21">
            <v>18500</v>
          </cell>
          <cell r="G21">
            <v>59000</v>
          </cell>
          <cell r="H21">
            <v>26500</v>
          </cell>
          <cell r="I21">
            <v>20000</v>
          </cell>
          <cell r="J21" t="str">
            <v>=</v>
          </cell>
          <cell r="K21">
            <v>163000</v>
          </cell>
        </row>
        <row r="28">
          <cell r="G28">
            <v>-24762.12</v>
          </cell>
        </row>
        <row r="33">
          <cell r="D33">
            <v>0</v>
          </cell>
          <cell r="E33">
            <v>6587.57</v>
          </cell>
          <cell r="F33">
            <v>0</v>
          </cell>
          <cell r="G33">
            <v>0</v>
          </cell>
          <cell r="H33">
            <v>0</v>
          </cell>
          <cell r="I33">
            <v>0</v>
          </cell>
        </row>
        <row r="35">
          <cell r="D35">
            <v>-57698</v>
          </cell>
          <cell r="E35">
            <v>-54626</v>
          </cell>
          <cell r="F35">
            <v>-1620</v>
          </cell>
          <cell r="G35">
            <v>0</v>
          </cell>
          <cell r="H35">
            <v>0</v>
          </cell>
          <cell r="I35">
            <v>0</v>
          </cell>
        </row>
        <row r="36">
          <cell r="D36">
            <v>-155934</v>
          </cell>
          <cell r="E36">
            <v>-95026</v>
          </cell>
          <cell r="F36">
            <v>0</v>
          </cell>
          <cell r="G36">
            <v>-53792</v>
          </cell>
          <cell r="H36">
            <v>-89956</v>
          </cell>
          <cell r="I36">
            <v>-78795</v>
          </cell>
        </row>
        <row r="37">
          <cell r="D37">
            <v>4048022</v>
          </cell>
          <cell r="E37">
            <v>2403794.5699999998</v>
          </cell>
          <cell r="F37">
            <v>3212772</v>
          </cell>
          <cell r="G37">
            <v>10743442.880000001</v>
          </cell>
          <cell r="H37">
            <v>4609399</v>
          </cell>
          <cell r="I37">
            <v>3150196</v>
          </cell>
        </row>
        <row r="39">
          <cell r="D39">
            <v>651978</v>
          </cell>
          <cell r="E39">
            <v>696205.43000000017</v>
          </cell>
          <cell r="F39">
            <v>487228</v>
          </cell>
          <cell r="G39">
            <v>1156557.1199999992</v>
          </cell>
          <cell r="H39">
            <v>690601</v>
          </cell>
          <cell r="I39">
            <v>849804</v>
          </cell>
        </row>
        <row r="40">
          <cell r="D40">
            <v>1.1610608835623917</v>
          </cell>
          <cell r="E40">
            <v>1.2896276739655004</v>
          </cell>
          <cell r="F40">
            <v>1.151653463115341</v>
          </cell>
          <cell r="G40">
            <v>1.1076523729793404</v>
          </cell>
          <cell r="H40">
            <v>1.1498245215916436</v>
          </cell>
          <cell r="I40">
            <v>1.2697622624116087</v>
          </cell>
        </row>
        <row r="43">
          <cell r="D43">
            <v>498302</v>
          </cell>
          <cell r="E43">
            <v>209576</v>
          </cell>
          <cell r="F43">
            <v>0</v>
          </cell>
          <cell r="G43">
            <v>0</v>
          </cell>
          <cell r="H43">
            <v>0</v>
          </cell>
          <cell r="I43">
            <v>461774</v>
          </cell>
        </row>
        <row r="44">
          <cell r="D44">
            <v>0</v>
          </cell>
          <cell r="E44">
            <v>0</v>
          </cell>
          <cell r="F44">
            <v>0</v>
          </cell>
          <cell r="G44">
            <v>0</v>
          </cell>
          <cell r="H44">
            <v>0</v>
          </cell>
          <cell r="I44">
            <v>0</v>
          </cell>
        </row>
        <row r="45">
          <cell r="D45">
            <v>3705654</v>
          </cell>
          <cell r="E45">
            <v>2289244.5699999998</v>
          </cell>
          <cell r="F45">
            <v>3212772</v>
          </cell>
          <cell r="G45">
            <v>10797234.880000001</v>
          </cell>
          <cell r="H45">
            <v>4699355</v>
          </cell>
          <cell r="I45">
            <v>2767217</v>
          </cell>
        </row>
        <row r="48">
          <cell r="D48">
            <v>0</v>
          </cell>
          <cell r="E48">
            <v>0</v>
          </cell>
          <cell r="F48">
            <v>0</v>
          </cell>
          <cell r="G48">
            <v>0</v>
          </cell>
          <cell r="H48">
            <v>0</v>
          </cell>
          <cell r="I48">
            <v>3200000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TI Summary"/>
      <sheetName val="2002 Account Detail"/>
      <sheetName val="Retirement List"/>
      <sheetName val="Portfolio Summary"/>
      <sheetName val="Property Information"/>
      <sheetName val="ドロップダウンリスト"/>
    </sheetNames>
    <sheetDataSet>
      <sheetData sheetId="0" refreshError="1"/>
      <sheetData sheetId="1" refreshError="1"/>
      <sheetData sheetId="2" refreshError="1">
        <row r="1">
          <cell r="A1" t="str">
            <v>03ATL00601</v>
          </cell>
          <cell r="B1">
            <v>37438</v>
          </cell>
        </row>
        <row r="2">
          <cell r="A2" t="str">
            <v>03ATL00602</v>
          </cell>
          <cell r="B2">
            <v>37438</v>
          </cell>
        </row>
        <row r="3">
          <cell r="A3" t="str">
            <v>03ATL00603</v>
          </cell>
          <cell r="B3">
            <v>37438</v>
          </cell>
        </row>
        <row r="4">
          <cell r="A4" t="str">
            <v>03ATL00822</v>
          </cell>
          <cell r="B4">
            <v>37435</v>
          </cell>
        </row>
        <row r="5">
          <cell r="A5" t="str">
            <v>03ATL01301</v>
          </cell>
          <cell r="B5">
            <v>37438</v>
          </cell>
        </row>
        <row r="6">
          <cell r="A6" t="str">
            <v>03ATL01302</v>
          </cell>
          <cell r="B6">
            <v>37438</v>
          </cell>
        </row>
        <row r="7">
          <cell r="A7" t="str">
            <v>03ATL01805</v>
          </cell>
          <cell r="B7">
            <v>37621</v>
          </cell>
        </row>
        <row r="8">
          <cell r="A8" t="str">
            <v>03ATL01910</v>
          </cell>
          <cell r="B8">
            <v>37591</v>
          </cell>
        </row>
        <row r="9">
          <cell r="A9" t="str">
            <v>03ATL02501</v>
          </cell>
          <cell r="B9">
            <v>37343</v>
          </cell>
        </row>
        <row r="10">
          <cell r="A10" t="str">
            <v>03ATL02502</v>
          </cell>
          <cell r="B10">
            <v>37343</v>
          </cell>
        </row>
        <row r="11">
          <cell r="A11" t="str">
            <v>03ATL03501</v>
          </cell>
          <cell r="B11">
            <v>37435</v>
          </cell>
        </row>
        <row r="12">
          <cell r="A12" t="str">
            <v>03ATL03502</v>
          </cell>
          <cell r="B12">
            <v>37435</v>
          </cell>
        </row>
        <row r="13">
          <cell r="A13" t="str">
            <v>03ATL03503</v>
          </cell>
          <cell r="B13">
            <v>37435</v>
          </cell>
        </row>
        <row r="14">
          <cell r="A14" t="str">
            <v>03ATL03504</v>
          </cell>
          <cell r="B14">
            <v>37435</v>
          </cell>
        </row>
        <row r="15">
          <cell r="A15" t="str">
            <v>03ATL03505</v>
          </cell>
          <cell r="B15">
            <v>37435</v>
          </cell>
        </row>
        <row r="16">
          <cell r="A16" t="str">
            <v>03ATL03601</v>
          </cell>
          <cell r="B16">
            <v>37621</v>
          </cell>
        </row>
        <row r="17">
          <cell r="A17" t="str">
            <v>03BRC00201</v>
          </cell>
          <cell r="B17">
            <v>37343</v>
          </cell>
        </row>
        <row r="18">
          <cell r="A18" t="str">
            <v>03BRC00202</v>
          </cell>
          <cell r="B18">
            <v>37343</v>
          </cell>
        </row>
        <row r="19">
          <cell r="A19" t="str">
            <v>03BRC00280</v>
          </cell>
          <cell r="B19">
            <v>37386</v>
          </cell>
        </row>
        <row r="20">
          <cell r="A20" t="str">
            <v>03CHA00901</v>
          </cell>
          <cell r="B20">
            <v>37343</v>
          </cell>
        </row>
        <row r="21">
          <cell r="A21" t="str">
            <v>03CHI00507</v>
          </cell>
          <cell r="B21">
            <v>37343</v>
          </cell>
        </row>
        <row r="22">
          <cell r="A22" t="str">
            <v>03CHI01101</v>
          </cell>
          <cell r="B22">
            <v>37547</v>
          </cell>
        </row>
        <row r="23">
          <cell r="A23" t="str">
            <v>03COL00209</v>
          </cell>
          <cell r="B23">
            <v>37343</v>
          </cell>
        </row>
        <row r="24">
          <cell r="A24" t="str">
            <v>03COL01401</v>
          </cell>
          <cell r="B24">
            <v>37435</v>
          </cell>
        </row>
        <row r="25">
          <cell r="A25" t="str">
            <v>03DAL00601</v>
          </cell>
          <cell r="B25">
            <v>37621</v>
          </cell>
        </row>
        <row r="26">
          <cell r="A26" t="str">
            <v>03DAL00704</v>
          </cell>
          <cell r="B26">
            <v>37264</v>
          </cell>
        </row>
        <row r="27">
          <cell r="A27" t="str">
            <v>03DAL01741</v>
          </cell>
          <cell r="B27">
            <v>37343</v>
          </cell>
        </row>
        <row r="28">
          <cell r="A28" t="str">
            <v>03DAL01742</v>
          </cell>
          <cell r="B28">
            <v>37343</v>
          </cell>
        </row>
        <row r="29">
          <cell r="A29" t="str">
            <v>03DAL01743</v>
          </cell>
          <cell r="B29">
            <v>37343</v>
          </cell>
        </row>
        <row r="30">
          <cell r="A30" t="str">
            <v>03DAL01744</v>
          </cell>
          <cell r="B30">
            <v>37343</v>
          </cell>
        </row>
        <row r="31">
          <cell r="A31" t="str">
            <v>03DAL01745</v>
          </cell>
          <cell r="B31">
            <v>37435</v>
          </cell>
        </row>
        <row r="32">
          <cell r="A32" t="str">
            <v>03DEN00109</v>
          </cell>
          <cell r="B32">
            <v>37343</v>
          </cell>
        </row>
        <row r="33">
          <cell r="A33" t="str">
            <v>03ELP00303</v>
          </cell>
          <cell r="B33">
            <v>37621</v>
          </cell>
        </row>
        <row r="34">
          <cell r="A34" t="str">
            <v>03NNJ00902</v>
          </cell>
          <cell r="B34">
            <v>37620</v>
          </cell>
        </row>
        <row r="35">
          <cell r="A35" t="str">
            <v>03POR00903</v>
          </cell>
          <cell r="B35">
            <v>37621</v>
          </cell>
        </row>
        <row r="36">
          <cell r="A36" t="str">
            <v>03ATL02502</v>
          </cell>
          <cell r="B36">
            <v>37343</v>
          </cell>
        </row>
        <row r="37">
          <cell r="A37" t="str">
            <v>03BRC00202</v>
          </cell>
          <cell r="B37">
            <v>37343</v>
          </cell>
        </row>
        <row r="38">
          <cell r="A38" t="str">
            <v>03BRC00201</v>
          </cell>
          <cell r="B38">
            <v>37343</v>
          </cell>
        </row>
        <row r="39">
          <cell r="A39" t="str">
            <v>03DAL01741</v>
          </cell>
          <cell r="B39">
            <v>37343</v>
          </cell>
        </row>
        <row r="40">
          <cell r="A40" t="str">
            <v>03ATL03601</v>
          </cell>
          <cell r="B40">
            <v>37621</v>
          </cell>
        </row>
        <row r="41">
          <cell r="A41" t="str">
            <v>03DAL01742</v>
          </cell>
          <cell r="B41">
            <v>37343</v>
          </cell>
        </row>
        <row r="42">
          <cell r="A42" t="str">
            <v>03DAL01743</v>
          </cell>
          <cell r="B42">
            <v>37343</v>
          </cell>
        </row>
        <row r="43">
          <cell r="A43" t="str">
            <v>03COL00209</v>
          </cell>
          <cell r="B43">
            <v>37343</v>
          </cell>
        </row>
        <row r="44">
          <cell r="A44" t="str">
            <v>03ELP00309</v>
          </cell>
          <cell r="B44">
            <v>37621</v>
          </cell>
        </row>
        <row r="45">
          <cell r="A45" t="str">
            <v>03DAL01744</v>
          </cell>
          <cell r="B45">
            <v>37343</v>
          </cell>
        </row>
        <row r="46">
          <cell r="A46" t="str">
            <v>03DEN00109</v>
          </cell>
          <cell r="B46">
            <v>37343</v>
          </cell>
        </row>
        <row r="47">
          <cell r="A47" t="str">
            <v>03TPA00590</v>
          </cell>
          <cell r="B47">
            <v>37482</v>
          </cell>
        </row>
      </sheetData>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
      <sheetName val="Input"/>
      <sheetName val="Tenant"/>
      <sheetName val="IP Operation"/>
      <sheetName val="IP Development"/>
      <sheetName val="CF"/>
      <sheetName val="Hold-sell"/>
      <sheetName val="Yield"/>
      <sheetName val="Summary"/>
      <sheetName val="Attach"/>
      <sheetName val="Note"/>
    </sheetNames>
    <sheetDataSet>
      <sheetData sheetId="0" refreshError="1"/>
      <sheetData sheetId="1" refreshError="1">
        <row r="480">
          <cell r="I480">
            <v>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nd outputs"/>
      <sheetName val="MPR Gearing"/>
      <sheetName val="Base case, 25%DRP GE separate"/>
      <sheetName val="GE 7.25% only"/>
      <sheetName val="GE 7%, 25% DRP"/>
      <sheetName val="GE 7.5%, 25%DRP"/>
      <sheetName val="GE 7%, 50%DRP"/>
      <sheetName val="GE 7.5%, 50%DRP"/>
      <sheetName val="no GE, 50%DRP"/>
      <sheetName val="no GE, no placement"/>
      <sheetName val="GE 7.25%LVR, 25% DRP"/>
      <sheetName val="GE 7.25%, no placement"/>
      <sheetName val="Retirement List"/>
      <sheetName val="200902 With ADJ"/>
    </sheetNames>
    <sheetDataSet>
      <sheetData sheetId="0" refreshError="1">
        <row r="11">
          <cell r="B11">
            <v>0.65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HD"/>
      <sheetName val="CapStartUp"/>
      <sheetName val="Sheet3"/>
      <sheetName val="Inputs and outputs"/>
      <sheetName val="061 ProLogis I"/>
      <sheetName val="Input"/>
      <sheetName val="FS"/>
      <sheetName val="Rent Input"/>
      <sheetName val="gl"/>
      <sheetName val="Adm"/>
      <sheetName val="sell"/>
      <sheetName val="Fin"/>
      <sheetName val="Central Assump"/>
      <sheetName val="Mexico Assump"/>
      <sheetName val="Midwest Assump"/>
      <sheetName val="Northeast Assump"/>
      <sheetName val="Pacific Assump"/>
      <sheetName val="Southeast Assump"/>
      <sheetName val="NoAm Assump"/>
      <sheetName val="Suppliers"/>
    </sheetNames>
    <sheetDataSet>
      <sheetData sheetId="0" refreshError="1"/>
      <sheetData sheetId="1" refreshError="1"/>
      <sheetData sheetId="2" refreshError="1">
        <row r="1">
          <cell r="A1">
            <v>1090</v>
          </cell>
          <cell r="B1">
            <v>-8228.99</v>
          </cell>
        </row>
        <row r="2">
          <cell r="A2">
            <v>3090</v>
          </cell>
          <cell r="B2">
            <v>-5139.3599999999997</v>
          </cell>
        </row>
        <row r="3">
          <cell r="A3">
            <v>3091</v>
          </cell>
          <cell r="B3">
            <v>0</v>
          </cell>
        </row>
        <row r="4">
          <cell r="A4">
            <v>3092</v>
          </cell>
          <cell r="B4">
            <v>0</v>
          </cell>
        </row>
        <row r="5">
          <cell r="A5">
            <v>5090</v>
          </cell>
          <cell r="B5">
            <v>-8153.09</v>
          </cell>
        </row>
        <row r="6">
          <cell r="A6">
            <v>10190</v>
          </cell>
          <cell r="B6">
            <v>-3475.6</v>
          </cell>
        </row>
        <row r="7">
          <cell r="A7">
            <v>10191</v>
          </cell>
          <cell r="B7">
            <v>0</v>
          </cell>
        </row>
        <row r="8">
          <cell r="A8">
            <v>10192</v>
          </cell>
          <cell r="B8">
            <v>-320.43</v>
          </cell>
        </row>
        <row r="9">
          <cell r="A9">
            <v>10590</v>
          </cell>
          <cell r="B9">
            <v>-1315.87</v>
          </cell>
        </row>
        <row r="10">
          <cell r="A10">
            <v>14190</v>
          </cell>
          <cell r="B10">
            <v>0</v>
          </cell>
        </row>
        <row r="11">
          <cell r="A11">
            <v>14490</v>
          </cell>
          <cell r="B11">
            <v>0</v>
          </cell>
        </row>
        <row r="12">
          <cell r="A12">
            <v>14690</v>
          </cell>
          <cell r="B12">
            <v>0</v>
          </cell>
        </row>
        <row r="13">
          <cell r="A13">
            <v>14790</v>
          </cell>
          <cell r="B13">
            <v>0</v>
          </cell>
        </row>
        <row r="14">
          <cell r="A14">
            <v>14791</v>
          </cell>
          <cell r="B14">
            <v>-6071.02</v>
          </cell>
        </row>
        <row r="15">
          <cell r="A15">
            <v>14990</v>
          </cell>
          <cell r="B15">
            <v>0</v>
          </cell>
        </row>
        <row r="16">
          <cell r="A16">
            <v>17290</v>
          </cell>
          <cell r="B16">
            <v>0</v>
          </cell>
        </row>
        <row r="17">
          <cell r="A17">
            <v>17390</v>
          </cell>
          <cell r="B17">
            <v>0</v>
          </cell>
        </row>
        <row r="18">
          <cell r="A18">
            <v>17391</v>
          </cell>
          <cell r="B18">
            <v>0</v>
          </cell>
        </row>
        <row r="19">
          <cell r="A19">
            <v>23690</v>
          </cell>
          <cell r="B19">
            <v>0</v>
          </cell>
        </row>
        <row r="20">
          <cell r="A20">
            <v>23790</v>
          </cell>
          <cell r="B20">
            <v>0</v>
          </cell>
        </row>
        <row r="21">
          <cell r="A21">
            <v>23791</v>
          </cell>
          <cell r="B21">
            <v>-22909.38</v>
          </cell>
        </row>
        <row r="22">
          <cell r="A22">
            <v>23890</v>
          </cell>
          <cell r="B22">
            <v>0</v>
          </cell>
        </row>
        <row r="23">
          <cell r="A23">
            <v>23990</v>
          </cell>
          <cell r="B23">
            <v>-28376.07</v>
          </cell>
        </row>
        <row r="24">
          <cell r="A24">
            <v>23991</v>
          </cell>
          <cell r="B24">
            <v>0</v>
          </cell>
        </row>
        <row r="25">
          <cell r="A25">
            <v>24190</v>
          </cell>
          <cell r="B25">
            <v>0</v>
          </cell>
        </row>
        <row r="26">
          <cell r="A26">
            <v>25690</v>
          </cell>
          <cell r="B26">
            <v>0</v>
          </cell>
        </row>
        <row r="27">
          <cell r="A27">
            <v>26190</v>
          </cell>
          <cell r="B27">
            <v>0</v>
          </cell>
        </row>
        <row r="28">
          <cell r="A28">
            <v>27690</v>
          </cell>
          <cell r="B28">
            <v>0</v>
          </cell>
        </row>
        <row r="29">
          <cell r="A29">
            <v>27691</v>
          </cell>
          <cell r="B29">
            <v>-2044.74</v>
          </cell>
        </row>
        <row r="30">
          <cell r="A30">
            <v>28090</v>
          </cell>
          <cell r="B30">
            <v>0</v>
          </cell>
        </row>
        <row r="31">
          <cell r="A31">
            <v>28091</v>
          </cell>
          <cell r="B31">
            <v>0</v>
          </cell>
        </row>
        <row r="32">
          <cell r="A32">
            <v>28092</v>
          </cell>
          <cell r="B32">
            <v>0</v>
          </cell>
        </row>
        <row r="33">
          <cell r="A33">
            <v>29090</v>
          </cell>
          <cell r="B33">
            <v>0</v>
          </cell>
        </row>
        <row r="34">
          <cell r="A34">
            <v>31590</v>
          </cell>
          <cell r="B34">
            <v>-3244.25</v>
          </cell>
        </row>
        <row r="35">
          <cell r="A35">
            <v>32190</v>
          </cell>
          <cell r="B35">
            <v>0</v>
          </cell>
        </row>
        <row r="36">
          <cell r="A36">
            <v>32191</v>
          </cell>
          <cell r="B36">
            <v>0</v>
          </cell>
        </row>
        <row r="37">
          <cell r="A37">
            <v>32192</v>
          </cell>
          <cell r="B37">
            <v>0</v>
          </cell>
        </row>
        <row r="38">
          <cell r="A38">
            <v>32290</v>
          </cell>
          <cell r="B38">
            <v>0</v>
          </cell>
        </row>
        <row r="39">
          <cell r="A39">
            <v>32291</v>
          </cell>
          <cell r="B39">
            <v>0</v>
          </cell>
        </row>
        <row r="40">
          <cell r="A40">
            <v>32790</v>
          </cell>
          <cell r="B40">
            <v>0</v>
          </cell>
        </row>
        <row r="41">
          <cell r="A41">
            <v>32791</v>
          </cell>
          <cell r="B41">
            <v>0</v>
          </cell>
        </row>
        <row r="42">
          <cell r="A42">
            <v>32792</v>
          </cell>
          <cell r="B42">
            <v>0</v>
          </cell>
        </row>
        <row r="43">
          <cell r="A43">
            <v>34490</v>
          </cell>
          <cell r="B43">
            <v>0</v>
          </cell>
        </row>
        <row r="44">
          <cell r="A44">
            <v>34590</v>
          </cell>
          <cell r="B44">
            <v>0</v>
          </cell>
        </row>
        <row r="45">
          <cell r="A45">
            <v>34790</v>
          </cell>
          <cell r="B45">
            <v>-259.5</v>
          </cell>
        </row>
        <row r="46">
          <cell r="A46">
            <v>35090</v>
          </cell>
          <cell r="B46">
            <v>0</v>
          </cell>
        </row>
        <row r="47">
          <cell r="A47">
            <v>35590</v>
          </cell>
          <cell r="B47">
            <v>-17441.29</v>
          </cell>
        </row>
        <row r="48">
          <cell r="A48">
            <v>40790</v>
          </cell>
          <cell r="B48">
            <v>0</v>
          </cell>
        </row>
        <row r="49">
          <cell r="A49">
            <v>40791</v>
          </cell>
          <cell r="B49">
            <v>0</v>
          </cell>
        </row>
        <row r="50">
          <cell r="A50">
            <v>40990</v>
          </cell>
          <cell r="B50">
            <v>0</v>
          </cell>
        </row>
        <row r="51">
          <cell r="A51">
            <v>40991</v>
          </cell>
          <cell r="B51">
            <v>-42.69</v>
          </cell>
        </row>
        <row r="52">
          <cell r="A52">
            <v>41090</v>
          </cell>
          <cell r="B52">
            <v>-53.27</v>
          </cell>
        </row>
        <row r="53">
          <cell r="A53">
            <v>41091</v>
          </cell>
          <cell r="B53">
            <v>0</v>
          </cell>
        </row>
        <row r="54">
          <cell r="A54">
            <v>41190</v>
          </cell>
          <cell r="B54">
            <v>0</v>
          </cell>
        </row>
        <row r="55">
          <cell r="A55">
            <v>41290</v>
          </cell>
          <cell r="B55">
            <v>0</v>
          </cell>
        </row>
        <row r="56">
          <cell r="A56">
            <v>42190</v>
          </cell>
          <cell r="B56">
            <v>0</v>
          </cell>
        </row>
        <row r="57">
          <cell r="A57">
            <v>42192</v>
          </cell>
          <cell r="B57">
            <v>0</v>
          </cell>
        </row>
        <row r="58">
          <cell r="A58">
            <v>42290</v>
          </cell>
          <cell r="B58">
            <v>0</v>
          </cell>
        </row>
        <row r="59">
          <cell r="A59">
            <v>42291</v>
          </cell>
          <cell r="B59">
            <v>0</v>
          </cell>
        </row>
        <row r="60">
          <cell r="A60">
            <v>42490</v>
          </cell>
          <cell r="B60">
            <v>0</v>
          </cell>
        </row>
        <row r="61">
          <cell r="A61">
            <v>42491</v>
          </cell>
          <cell r="B61">
            <v>0</v>
          </cell>
        </row>
        <row r="62">
          <cell r="A62">
            <v>43390</v>
          </cell>
          <cell r="B62">
            <v>0</v>
          </cell>
        </row>
        <row r="63">
          <cell r="A63">
            <v>43391</v>
          </cell>
          <cell r="B63">
            <v>0</v>
          </cell>
        </row>
        <row r="64">
          <cell r="A64">
            <v>44390</v>
          </cell>
          <cell r="B64">
            <v>0</v>
          </cell>
        </row>
        <row r="65">
          <cell r="A65">
            <v>44590</v>
          </cell>
          <cell r="B65">
            <v>0</v>
          </cell>
        </row>
        <row r="66">
          <cell r="A66">
            <v>44591</v>
          </cell>
          <cell r="B66">
            <v>-27969.63</v>
          </cell>
        </row>
        <row r="67">
          <cell r="A67">
            <v>44690</v>
          </cell>
          <cell r="B67">
            <v>0</v>
          </cell>
        </row>
        <row r="68">
          <cell r="A68">
            <v>44890</v>
          </cell>
          <cell r="B68">
            <v>-11129.5</v>
          </cell>
        </row>
        <row r="69">
          <cell r="A69">
            <v>44891</v>
          </cell>
          <cell r="B69">
            <v>0</v>
          </cell>
        </row>
        <row r="70">
          <cell r="A70">
            <v>44990</v>
          </cell>
          <cell r="B70">
            <v>-9405.07</v>
          </cell>
        </row>
        <row r="71">
          <cell r="A71">
            <v>45090</v>
          </cell>
          <cell r="B71">
            <v>-4168.08</v>
          </cell>
        </row>
        <row r="72">
          <cell r="A72">
            <v>45091</v>
          </cell>
          <cell r="B72">
            <v>-1333.35</v>
          </cell>
        </row>
        <row r="73">
          <cell r="A73">
            <v>45092</v>
          </cell>
          <cell r="B73">
            <v>-3365.91</v>
          </cell>
        </row>
        <row r="74">
          <cell r="A74">
            <v>45190</v>
          </cell>
          <cell r="B74">
            <v>0</v>
          </cell>
        </row>
        <row r="75">
          <cell r="A75">
            <v>48190</v>
          </cell>
          <cell r="B75">
            <v>-2304</v>
          </cell>
        </row>
        <row r="76">
          <cell r="A76">
            <v>48191</v>
          </cell>
          <cell r="B76">
            <v>0</v>
          </cell>
        </row>
        <row r="77">
          <cell r="A77">
            <v>50390</v>
          </cell>
          <cell r="B77">
            <v>0</v>
          </cell>
        </row>
        <row r="78">
          <cell r="A78">
            <v>50490</v>
          </cell>
          <cell r="B78">
            <v>0</v>
          </cell>
        </row>
        <row r="79">
          <cell r="A79">
            <v>50491</v>
          </cell>
          <cell r="B79">
            <v>0</v>
          </cell>
        </row>
        <row r="80">
          <cell r="A80">
            <v>50492</v>
          </cell>
          <cell r="B80">
            <v>0</v>
          </cell>
        </row>
        <row r="81">
          <cell r="A81">
            <v>50890</v>
          </cell>
          <cell r="B81">
            <v>0</v>
          </cell>
        </row>
        <row r="82">
          <cell r="A82">
            <v>51090</v>
          </cell>
          <cell r="B82">
            <v>-15205.14</v>
          </cell>
        </row>
        <row r="83">
          <cell r="A83">
            <v>51091</v>
          </cell>
          <cell r="B83">
            <v>0</v>
          </cell>
        </row>
        <row r="84">
          <cell r="A84">
            <v>51590</v>
          </cell>
          <cell r="B84">
            <v>0</v>
          </cell>
        </row>
        <row r="85">
          <cell r="A85">
            <v>52490</v>
          </cell>
          <cell r="B85">
            <v>-8329.36</v>
          </cell>
        </row>
        <row r="86">
          <cell r="A86">
            <v>52499</v>
          </cell>
          <cell r="B86">
            <v>0</v>
          </cell>
        </row>
        <row r="87">
          <cell r="A87">
            <v>52690</v>
          </cell>
          <cell r="B87">
            <v>0</v>
          </cell>
        </row>
        <row r="88">
          <cell r="A88">
            <v>53790</v>
          </cell>
          <cell r="B88">
            <v>0</v>
          </cell>
        </row>
        <row r="89">
          <cell r="A89">
            <v>55190</v>
          </cell>
          <cell r="B89">
            <v>0</v>
          </cell>
        </row>
        <row r="90">
          <cell r="A90">
            <v>55290</v>
          </cell>
          <cell r="B90">
            <v>0</v>
          </cell>
        </row>
        <row r="91">
          <cell r="A91">
            <v>55390</v>
          </cell>
          <cell r="B91">
            <v>-1460.2</v>
          </cell>
        </row>
        <row r="92">
          <cell r="A92">
            <v>55490</v>
          </cell>
          <cell r="B92">
            <v>0</v>
          </cell>
        </row>
        <row r="93">
          <cell r="A93">
            <v>55690</v>
          </cell>
          <cell r="B93">
            <v>0</v>
          </cell>
        </row>
        <row r="94">
          <cell r="A94">
            <v>55990</v>
          </cell>
          <cell r="B94">
            <v>0</v>
          </cell>
        </row>
        <row r="95">
          <cell r="A95">
            <v>55991</v>
          </cell>
          <cell r="B95">
            <v>-371.79</v>
          </cell>
        </row>
        <row r="96">
          <cell r="A96">
            <v>55992</v>
          </cell>
          <cell r="B96">
            <v>0</v>
          </cell>
        </row>
        <row r="97">
          <cell r="A97">
            <v>56390</v>
          </cell>
          <cell r="B97">
            <v>0</v>
          </cell>
        </row>
        <row r="98">
          <cell r="A98">
            <v>56590</v>
          </cell>
          <cell r="B98">
            <v>0.31</v>
          </cell>
        </row>
        <row r="99">
          <cell r="A99">
            <v>57390</v>
          </cell>
          <cell r="B99">
            <v>0</v>
          </cell>
        </row>
        <row r="100">
          <cell r="A100">
            <v>57391</v>
          </cell>
          <cell r="B100">
            <v>0</v>
          </cell>
        </row>
        <row r="101">
          <cell r="A101">
            <v>58190</v>
          </cell>
          <cell r="B101">
            <v>-9545.19</v>
          </cell>
        </row>
        <row r="102">
          <cell r="A102">
            <v>58191</v>
          </cell>
          <cell r="B102">
            <v>0</v>
          </cell>
        </row>
        <row r="103">
          <cell r="A103">
            <v>58290</v>
          </cell>
          <cell r="B103">
            <v>0</v>
          </cell>
        </row>
        <row r="104">
          <cell r="A104">
            <v>58291</v>
          </cell>
          <cell r="B104">
            <v>0</v>
          </cell>
        </row>
        <row r="105">
          <cell r="A105">
            <v>58390</v>
          </cell>
          <cell r="B105">
            <v>0</v>
          </cell>
        </row>
        <row r="106">
          <cell r="A106">
            <v>58490</v>
          </cell>
          <cell r="B106">
            <v>0</v>
          </cell>
        </row>
        <row r="107">
          <cell r="A107">
            <v>59690</v>
          </cell>
          <cell r="B107">
            <v>0</v>
          </cell>
        </row>
        <row r="108">
          <cell r="A108">
            <v>59691</v>
          </cell>
          <cell r="B108">
            <v>0</v>
          </cell>
        </row>
        <row r="109">
          <cell r="A109">
            <v>59890</v>
          </cell>
          <cell r="B109">
            <v>0</v>
          </cell>
        </row>
        <row r="110">
          <cell r="A110">
            <v>59891</v>
          </cell>
          <cell r="B110">
            <v>0</v>
          </cell>
        </row>
        <row r="111">
          <cell r="A111">
            <v>59892</v>
          </cell>
          <cell r="B111">
            <v>0</v>
          </cell>
        </row>
        <row r="112">
          <cell r="A112">
            <v>59990</v>
          </cell>
          <cell r="B112">
            <v>0</v>
          </cell>
        </row>
        <row r="113">
          <cell r="A113">
            <v>63390</v>
          </cell>
          <cell r="B113">
            <v>0</v>
          </cell>
        </row>
        <row r="114">
          <cell r="A114">
            <v>63391</v>
          </cell>
          <cell r="B114">
            <v>0</v>
          </cell>
        </row>
        <row r="115">
          <cell r="A115">
            <v>63790</v>
          </cell>
          <cell r="B115">
            <v>0</v>
          </cell>
        </row>
        <row r="116">
          <cell r="A116">
            <v>63890</v>
          </cell>
          <cell r="B116">
            <v>0</v>
          </cell>
        </row>
        <row r="117">
          <cell r="A117">
            <v>63891</v>
          </cell>
          <cell r="B117">
            <v>0</v>
          </cell>
        </row>
        <row r="118">
          <cell r="A118">
            <v>63892</v>
          </cell>
          <cell r="B118">
            <v>0</v>
          </cell>
        </row>
        <row r="119">
          <cell r="A119">
            <v>63893</v>
          </cell>
          <cell r="B119">
            <v>0</v>
          </cell>
        </row>
        <row r="120">
          <cell r="A120">
            <v>63894</v>
          </cell>
          <cell r="B120">
            <v>0</v>
          </cell>
        </row>
        <row r="121">
          <cell r="A121">
            <v>63895</v>
          </cell>
          <cell r="B121">
            <v>0</v>
          </cell>
        </row>
        <row r="122">
          <cell r="A122">
            <v>64390</v>
          </cell>
          <cell r="B122">
            <v>0</v>
          </cell>
        </row>
        <row r="123">
          <cell r="A123">
            <v>64490</v>
          </cell>
          <cell r="B123">
            <v>-3266.95</v>
          </cell>
        </row>
        <row r="124">
          <cell r="A124">
            <v>64491</v>
          </cell>
          <cell r="B124">
            <v>-4633.3900000000003</v>
          </cell>
        </row>
        <row r="125">
          <cell r="A125">
            <v>65390</v>
          </cell>
          <cell r="B125">
            <v>-37491.99</v>
          </cell>
        </row>
        <row r="126">
          <cell r="A126">
            <v>65490</v>
          </cell>
          <cell r="B126">
            <v>-10012.4</v>
          </cell>
        </row>
        <row r="127">
          <cell r="A127">
            <v>65590</v>
          </cell>
          <cell r="B127">
            <v>0</v>
          </cell>
        </row>
        <row r="128">
          <cell r="A128">
            <v>65790</v>
          </cell>
          <cell r="B128">
            <v>0</v>
          </cell>
        </row>
        <row r="129">
          <cell r="A129">
            <v>67590</v>
          </cell>
          <cell r="B129">
            <v>-2066.8000000000002</v>
          </cell>
        </row>
        <row r="130">
          <cell r="A130">
            <v>67591</v>
          </cell>
          <cell r="B130">
            <v>-4109.5600000000004</v>
          </cell>
        </row>
        <row r="131">
          <cell r="A131">
            <v>67592</v>
          </cell>
          <cell r="B131">
            <v>0</v>
          </cell>
        </row>
        <row r="132">
          <cell r="A132">
            <v>67690</v>
          </cell>
          <cell r="B132">
            <v>0</v>
          </cell>
        </row>
        <row r="133">
          <cell r="A133">
            <v>67790</v>
          </cell>
          <cell r="B133">
            <v>0</v>
          </cell>
        </row>
        <row r="134">
          <cell r="A134">
            <v>70290</v>
          </cell>
          <cell r="B134">
            <v>0</v>
          </cell>
        </row>
        <row r="135">
          <cell r="A135">
            <v>70890</v>
          </cell>
          <cell r="B135">
            <v>-7241.68</v>
          </cell>
        </row>
        <row r="136">
          <cell r="A136">
            <v>70990</v>
          </cell>
          <cell r="B136">
            <v>-37908.339999999997</v>
          </cell>
        </row>
        <row r="137">
          <cell r="A137">
            <v>71590</v>
          </cell>
          <cell r="B137">
            <v>0</v>
          </cell>
        </row>
        <row r="138">
          <cell r="A138">
            <v>71591</v>
          </cell>
          <cell r="B138">
            <v>1723.61</v>
          </cell>
        </row>
        <row r="139">
          <cell r="A139">
            <v>71592</v>
          </cell>
          <cell r="B139">
            <v>0</v>
          </cell>
        </row>
        <row r="140">
          <cell r="A140">
            <v>71592</v>
          </cell>
          <cell r="B140">
            <v>0</v>
          </cell>
        </row>
        <row r="141">
          <cell r="A141">
            <v>71593</v>
          </cell>
          <cell r="B141">
            <v>0</v>
          </cell>
        </row>
        <row r="142">
          <cell r="A142">
            <v>71594</v>
          </cell>
          <cell r="B142">
            <v>0</v>
          </cell>
        </row>
        <row r="143">
          <cell r="A143">
            <v>72590</v>
          </cell>
          <cell r="B143">
            <v>0</v>
          </cell>
        </row>
        <row r="144">
          <cell r="A144">
            <v>72591</v>
          </cell>
          <cell r="B144">
            <v>0</v>
          </cell>
        </row>
        <row r="145">
          <cell r="A145">
            <v>72592</v>
          </cell>
          <cell r="B145">
            <v>0</v>
          </cell>
        </row>
        <row r="146">
          <cell r="A146">
            <v>72690</v>
          </cell>
          <cell r="B146">
            <v>0</v>
          </cell>
        </row>
        <row r="147">
          <cell r="A147">
            <v>72691</v>
          </cell>
          <cell r="B147">
            <v>0</v>
          </cell>
        </row>
        <row r="148">
          <cell r="A148">
            <v>72692</v>
          </cell>
          <cell r="B148">
            <v>0</v>
          </cell>
        </row>
        <row r="149">
          <cell r="A149">
            <v>72890</v>
          </cell>
          <cell r="B149">
            <v>0</v>
          </cell>
        </row>
        <row r="150">
          <cell r="A150">
            <v>72891</v>
          </cell>
          <cell r="B150">
            <v>0</v>
          </cell>
        </row>
        <row r="151">
          <cell r="A151">
            <v>73490</v>
          </cell>
          <cell r="B151">
            <v>0</v>
          </cell>
        </row>
        <row r="152">
          <cell r="A152">
            <v>73491</v>
          </cell>
          <cell r="B152">
            <v>-41250.33</v>
          </cell>
        </row>
        <row r="153">
          <cell r="A153">
            <v>73492</v>
          </cell>
          <cell r="B153">
            <v>0</v>
          </cell>
        </row>
        <row r="154">
          <cell r="A154">
            <v>74290</v>
          </cell>
          <cell r="B154">
            <v>-58255.199999999997</v>
          </cell>
        </row>
        <row r="155">
          <cell r="A155">
            <v>74291</v>
          </cell>
          <cell r="B155">
            <v>0</v>
          </cell>
        </row>
        <row r="156">
          <cell r="A156">
            <v>77190</v>
          </cell>
          <cell r="B156">
            <v>-2057.7600000000002</v>
          </cell>
        </row>
        <row r="157">
          <cell r="A157">
            <v>77391</v>
          </cell>
          <cell r="B157">
            <v>-153.04</v>
          </cell>
        </row>
        <row r="158">
          <cell r="A158">
            <v>78290</v>
          </cell>
          <cell r="B158">
            <v>0</v>
          </cell>
        </row>
        <row r="159">
          <cell r="A159">
            <v>79290</v>
          </cell>
          <cell r="B159">
            <v>0</v>
          </cell>
        </row>
        <row r="160">
          <cell r="A160">
            <v>79291</v>
          </cell>
          <cell r="B160">
            <v>0</v>
          </cell>
        </row>
        <row r="161">
          <cell r="A161">
            <v>79292</v>
          </cell>
          <cell r="B161">
            <v>-3678</v>
          </cell>
        </row>
        <row r="162">
          <cell r="A162">
            <v>79293</v>
          </cell>
          <cell r="B162">
            <v>-998.13</v>
          </cell>
        </row>
        <row r="163">
          <cell r="A163">
            <v>79294</v>
          </cell>
          <cell r="B163">
            <v>0</v>
          </cell>
        </row>
        <row r="164">
          <cell r="A164">
            <v>79490</v>
          </cell>
          <cell r="B164">
            <v>-3737.21</v>
          </cell>
        </row>
        <row r="165">
          <cell r="A165">
            <v>79491</v>
          </cell>
          <cell r="B165">
            <v>0</v>
          </cell>
        </row>
        <row r="166">
          <cell r="A166">
            <v>80990</v>
          </cell>
          <cell r="B166">
            <v>0</v>
          </cell>
        </row>
        <row r="167">
          <cell r="A167">
            <v>80991</v>
          </cell>
          <cell r="B167">
            <v>0</v>
          </cell>
        </row>
        <row r="168">
          <cell r="A168">
            <v>81090</v>
          </cell>
          <cell r="B168">
            <v>0</v>
          </cell>
        </row>
        <row r="169">
          <cell r="A169">
            <v>81190</v>
          </cell>
          <cell r="B169">
            <v>-1480.28</v>
          </cell>
        </row>
        <row r="170">
          <cell r="A170">
            <v>81191</v>
          </cell>
          <cell r="B170">
            <v>-3791</v>
          </cell>
        </row>
        <row r="171">
          <cell r="A171">
            <v>81290</v>
          </cell>
          <cell r="B171">
            <v>0</v>
          </cell>
        </row>
        <row r="172">
          <cell r="A172">
            <v>81890</v>
          </cell>
          <cell r="B172">
            <v>0</v>
          </cell>
        </row>
        <row r="173">
          <cell r="A173">
            <v>81891</v>
          </cell>
          <cell r="B173">
            <v>0</v>
          </cell>
        </row>
        <row r="174">
          <cell r="A174">
            <v>83290</v>
          </cell>
          <cell r="B174">
            <v>-3410.34</v>
          </cell>
        </row>
        <row r="175">
          <cell r="A175">
            <v>83291</v>
          </cell>
          <cell r="B175">
            <v>0</v>
          </cell>
        </row>
        <row r="176">
          <cell r="A176">
            <v>83490</v>
          </cell>
          <cell r="B176">
            <v>-3617.22</v>
          </cell>
        </row>
        <row r="177">
          <cell r="A177">
            <v>84090</v>
          </cell>
          <cell r="B177">
            <v>-3388.18</v>
          </cell>
        </row>
        <row r="178">
          <cell r="A178">
            <v>84490</v>
          </cell>
          <cell r="B178">
            <v>0</v>
          </cell>
        </row>
        <row r="179">
          <cell r="A179">
            <v>84790</v>
          </cell>
          <cell r="B179">
            <v>-11930.76</v>
          </cell>
        </row>
        <row r="180">
          <cell r="A180">
            <v>85190</v>
          </cell>
          <cell r="B180">
            <v>0</v>
          </cell>
        </row>
        <row r="181">
          <cell r="A181">
            <v>85190</v>
          </cell>
          <cell r="B181">
            <v>0</v>
          </cell>
        </row>
        <row r="182">
          <cell r="A182">
            <v>85290</v>
          </cell>
          <cell r="B182">
            <v>-25.45</v>
          </cell>
        </row>
        <row r="183">
          <cell r="A183">
            <v>86090</v>
          </cell>
          <cell r="B183">
            <v>-30608.79</v>
          </cell>
        </row>
        <row r="184">
          <cell r="A184">
            <v>86091</v>
          </cell>
          <cell r="B184">
            <v>0</v>
          </cell>
        </row>
        <row r="185">
          <cell r="A185">
            <v>86190</v>
          </cell>
          <cell r="B185">
            <v>-214.32</v>
          </cell>
        </row>
        <row r="186">
          <cell r="A186">
            <v>86990</v>
          </cell>
          <cell r="B186">
            <v>0</v>
          </cell>
        </row>
        <row r="187">
          <cell r="A187">
            <v>87390</v>
          </cell>
          <cell r="B187">
            <v>-960.34</v>
          </cell>
        </row>
        <row r="188">
          <cell r="A188">
            <v>87790</v>
          </cell>
          <cell r="B188">
            <v>-3407.92</v>
          </cell>
        </row>
        <row r="189">
          <cell r="A189">
            <v>87890</v>
          </cell>
          <cell r="B189">
            <v>0</v>
          </cell>
        </row>
        <row r="190">
          <cell r="A190">
            <v>87891</v>
          </cell>
          <cell r="B190">
            <v>-11706.48</v>
          </cell>
        </row>
        <row r="191">
          <cell r="A191">
            <v>88690</v>
          </cell>
          <cell r="B191">
            <v>-5670.3</v>
          </cell>
        </row>
        <row r="192">
          <cell r="A192">
            <v>90490</v>
          </cell>
          <cell r="B192">
            <v>0</v>
          </cell>
        </row>
        <row r="193">
          <cell r="A193">
            <v>90890</v>
          </cell>
          <cell r="B193">
            <v>-551.87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Inputs"/>
      <sheetName val="Inc Stmt YTD 99"/>
      <sheetName val="Inc Stmt"/>
      <sheetName val="1.Trial Balance"/>
      <sheetName val="KingsPark"/>
      <sheetName val="Sheet1"/>
      <sheetName val="Template"/>
      <sheetName val="061 ProLogis 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CL_BS"/>
      <sheetName val="RCL_IS"/>
      <sheetName val="BS(R)"/>
      <sheetName val="rate"/>
      <sheetName val="range"/>
      <sheetName val="Sheet1"/>
      <sheetName val="BS get"/>
      <sheetName val="BS_M (set &amp; get)"/>
      <sheetName val="IS"/>
      <sheetName val="IS get"/>
      <sheetName val="IS_M (set&amp;get)"/>
      <sheetName val="Equity movement"/>
      <sheetName val="EM_Set"/>
      <sheetName val="EM_Get"/>
      <sheetName val="Cashflow"/>
      <sheetName val="CF_Set"/>
      <sheetName val="CF_Get"/>
      <sheetName val="Aux"/>
    </sheetNames>
    <sheetDataSet>
      <sheetData sheetId="0" refreshError="1"/>
      <sheetData sheetId="1" refreshError="1"/>
      <sheetData sheetId="2" refreshError="1"/>
      <sheetData sheetId="3" refreshError="1"/>
      <sheetData sheetId="4" refreshError="1"/>
      <sheetData sheetId="5" refreshError="1">
        <row r="2">
          <cell r="E2">
            <v>2009</v>
          </cell>
          <cell r="G2" t="str">
            <v>Periodic</v>
          </cell>
        </row>
        <row r="3">
          <cell r="G3" t="str">
            <v>YTD</v>
          </cell>
        </row>
        <row r="4">
          <cell r="G4" t="str">
            <v>HTD</v>
          </cell>
        </row>
        <row r="5">
          <cell r="G5" t="str">
            <v>QTD</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SRPI"/>
      <sheetName val="Capital Gain Designation"/>
      <sheetName val="Massachusetts"/>
      <sheetName val="Property Information"/>
    </sheetNames>
    <sheetDataSet>
      <sheetData sheetId="0" refreshError="1">
        <row r="50">
          <cell r="A50" t="str">
            <v>03BRC00101</v>
          </cell>
          <cell r="B50" t="str">
            <v>Port 95 Dist. Ctr. #100</v>
          </cell>
          <cell r="C50" t="str">
            <v>Disposition</v>
          </cell>
          <cell r="E50">
            <v>0</v>
          </cell>
          <cell r="F50">
            <v>739217.96</v>
          </cell>
          <cell r="G50">
            <v>739217.96</v>
          </cell>
          <cell r="I50">
            <v>739217.96</v>
          </cell>
          <cell r="J50">
            <v>0</v>
          </cell>
          <cell r="K50">
            <v>-739217.96</v>
          </cell>
        </row>
        <row r="51">
          <cell r="A51" t="str">
            <v>03CHI01102</v>
          </cell>
          <cell r="B51" t="str">
            <v>D-Bedford Park Dist. Ctr. #2</v>
          </cell>
          <cell r="C51" t="str">
            <v>Disposition</v>
          </cell>
          <cell r="E51">
            <v>0</v>
          </cell>
          <cell r="F51">
            <v>1033406.54</v>
          </cell>
          <cell r="G51">
            <v>1033406.54</v>
          </cell>
          <cell r="H51">
            <v>7112</v>
          </cell>
          <cell r="I51">
            <v>1040518.54</v>
          </cell>
          <cell r="J51">
            <v>2566843</v>
          </cell>
          <cell r="K51">
            <v>1526324.46</v>
          </cell>
        </row>
        <row r="52">
          <cell r="A52" t="str">
            <v>03CIN00701</v>
          </cell>
          <cell r="B52" t="str">
            <v>D-Blue Ash Inter Dist Ctr #1</v>
          </cell>
          <cell r="C52" t="str">
            <v>Disposition</v>
          </cell>
          <cell r="E52">
            <v>0</v>
          </cell>
          <cell r="F52">
            <v>515041.18</v>
          </cell>
          <cell r="G52">
            <v>515041.18</v>
          </cell>
          <cell r="I52">
            <v>515041.18</v>
          </cell>
          <cell r="J52">
            <v>704249</v>
          </cell>
          <cell r="K52">
            <v>189207.82</v>
          </cell>
        </row>
        <row r="53">
          <cell r="A53" t="str">
            <v>03COL01101</v>
          </cell>
          <cell r="B53" t="str">
            <v>Crosswinds Distr Ctr #1</v>
          </cell>
          <cell r="C53" t="str">
            <v>Disposition</v>
          </cell>
          <cell r="E53">
            <v>0</v>
          </cell>
          <cell r="F53">
            <v>743531.64</v>
          </cell>
          <cell r="G53">
            <v>743531.64</v>
          </cell>
          <cell r="H53">
            <v>222494</v>
          </cell>
          <cell r="I53">
            <v>966025.64</v>
          </cell>
          <cell r="J53">
            <v>-127385</v>
          </cell>
          <cell r="K53">
            <v>-1093410.6400000001</v>
          </cell>
        </row>
        <row r="54">
          <cell r="A54" t="str">
            <v>03COL01180</v>
          </cell>
          <cell r="B54" t="str">
            <v>Crosswinds Dist Ctr Prkg Lot</v>
          </cell>
          <cell r="C54" t="str">
            <v>Disposition</v>
          </cell>
          <cell r="E54">
            <v>45425.58</v>
          </cell>
          <cell r="F54">
            <v>0</v>
          </cell>
          <cell r="G54">
            <v>45425.58</v>
          </cell>
          <cell r="I54">
            <v>45425.58</v>
          </cell>
          <cell r="J54">
            <v>45425.58</v>
          </cell>
          <cell r="K54">
            <v>0</v>
          </cell>
        </row>
        <row r="55">
          <cell r="A55" t="str">
            <v>03CORP</v>
          </cell>
          <cell r="B55" t="str">
            <v>Corporate Project</v>
          </cell>
          <cell r="C55" t="str">
            <v>Disposition</v>
          </cell>
          <cell r="E55">
            <v>0</v>
          </cell>
          <cell r="F55">
            <v>-133212.17000000001</v>
          </cell>
          <cell r="G55">
            <v>-133212.17000000001</v>
          </cell>
          <cell r="I55">
            <v>-133212.17000000001</v>
          </cell>
          <cell r="J55">
            <v>-133212.17000000001</v>
          </cell>
          <cell r="K55">
            <v>0</v>
          </cell>
        </row>
        <row r="56">
          <cell r="A56" t="str">
            <v>03DET00601</v>
          </cell>
          <cell r="B56" t="str">
            <v>D-Pontiac Distribution Ctr #1</v>
          </cell>
          <cell r="C56" t="str">
            <v>Disposition</v>
          </cell>
          <cell r="E56">
            <v>0</v>
          </cell>
          <cell r="F56">
            <v>225058.9</v>
          </cell>
          <cell r="G56">
            <v>225058.9</v>
          </cell>
          <cell r="I56">
            <v>225058.9</v>
          </cell>
          <cell r="J56">
            <v>1427589</v>
          </cell>
          <cell r="K56">
            <v>1202530.1000000001</v>
          </cell>
        </row>
        <row r="57">
          <cell r="A57" t="str">
            <v>03EBA01201</v>
          </cell>
          <cell r="B57" t="str">
            <v>Central Valley Ind. Ctr #1</v>
          </cell>
          <cell r="C57" t="str">
            <v>Disposition</v>
          </cell>
          <cell r="E57">
            <v>0</v>
          </cell>
          <cell r="F57">
            <v>0</v>
          </cell>
          <cell r="G57">
            <v>0</v>
          </cell>
          <cell r="I57">
            <v>0</v>
          </cell>
          <cell r="J57">
            <v>3028298</v>
          </cell>
          <cell r="K57">
            <v>3028298</v>
          </cell>
        </row>
        <row r="58">
          <cell r="A58" t="str">
            <v>03ELP00201</v>
          </cell>
          <cell r="B58" t="str">
            <v>Vista Corp Ctr #1</v>
          </cell>
          <cell r="C58" t="str">
            <v>Disposition</v>
          </cell>
          <cell r="E58">
            <v>0</v>
          </cell>
          <cell r="F58">
            <v>-309.95</v>
          </cell>
          <cell r="G58">
            <v>-309.95</v>
          </cell>
          <cell r="I58">
            <v>-309.95</v>
          </cell>
          <cell r="J58">
            <v>-309.95</v>
          </cell>
          <cell r="K58">
            <v>0</v>
          </cell>
        </row>
        <row r="59">
          <cell r="A59" t="str">
            <v>03LAX02701</v>
          </cell>
          <cell r="B59" t="str">
            <v>D-Chatsworth Distr Ctr #1</v>
          </cell>
          <cell r="C59" t="str">
            <v>Disposition</v>
          </cell>
          <cell r="E59">
            <v>0</v>
          </cell>
          <cell r="F59">
            <v>417507.25</v>
          </cell>
          <cell r="G59">
            <v>417507.25</v>
          </cell>
          <cell r="I59">
            <v>417507.25</v>
          </cell>
          <cell r="J59">
            <v>67242</v>
          </cell>
          <cell r="K59">
            <v>-350265.25</v>
          </cell>
        </row>
        <row r="60">
          <cell r="A60" t="str">
            <v>03PHX01201</v>
          </cell>
          <cell r="B60" t="str">
            <v>Brookridge Distribution Ctr #1</v>
          </cell>
          <cell r="C60" t="str">
            <v>Disposition</v>
          </cell>
          <cell r="E60">
            <v>0</v>
          </cell>
          <cell r="F60">
            <v>-530319.06999999995</v>
          </cell>
          <cell r="G60">
            <v>-530319.06999999995</v>
          </cell>
          <cell r="I60">
            <v>-530319.06999999995</v>
          </cell>
          <cell r="J60">
            <v>2529314</v>
          </cell>
          <cell r="K60">
            <v>3059633.07</v>
          </cell>
        </row>
        <row r="61">
          <cell r="A61" t="str">
            <v>03RGV00101</v>
          </cell>
          <cell r="B61" t="str">
            <v>D-Rio Grande Industrial Ctr #1</v>
          </cell>
          <cell r="C61" t="str">
            <v>Disposition</v>
          </cell>
          <cell r="E61">
            <v>0</v>
          </cell>
          <cell r="F61">
            <v>-20536.149999999907</v>
          </cell>
          <cell r="G61">
            <v>-20536.149999999907</v>
          </cell>
          <cell r="H61">
            <v>6240</v>
          </cell>
          <cell r="I61">
            <v>-14296.149999999907</v>
          </cell>
          <cell r="J61">
            <v>-217537</v>
          </cell>
          <cell r="K61">
            <v>-203240.85000000009</v>
          </cell>
        </row>
        <row r="62">
          <cell r="A62" t="str">
            <v>03RGV00102</v>
          </cell>
          <cell r="B62" t="str">
            <v>D-Rio Grande Industrial Ctr #2</v>
          </cell>
          <cell r="C62" t="str">
            <v>Disposition</v>
          </cell>
          <cell r="E62">
            <v>0</v>
          </cell>
          <cell r="F62">
            <v>-82452.110000000102</v>
          </cell>
          <cell r="G62">
            <v>-82452.110000000102</v>
          </cell>
          <cell r="I62">
            <v>-82452.110000000102</v>
          </cell>
          <cell r="J62">
            <v>-215703</v>
          </cell>
          <cell r="K62">
            <v>-133250.8899999999</v>
          </cell>
        </row>
        <row r="63">
          <cell r="A63" t="str">
            <v>03RGV00103</v>
          </cell>
          <cell r="B63" t="str">
            <v>D-Rio Grande Industrial Ctr #3</v>
          </cell>
          <cell r="C63" t="str">
            <v>Disposition</v>
          </cell>
          <cell r="E63">
            <v>0</v>
          </cell>
          <cell r="F63">
            <v>786339.7</v>
          </cell>
          <cell r="G63">
            <v>786339.7</v>
          </cell>
          <cell r="I63">
            <v>786339.7</v>
          </cell>
          <cell r="J63">
            <v>669073</v>
          </cell>
          <cell r="K63">
            <v>-117266.69999999995</v>
          </cell>
        </row>
        <row r="64">
          <cell r="A64" t="str">
            <v>03RGV00104</v>
          </cell>
          <cell r="B64" t="str">
            <v>D-Rio Grande Industrial Ctr #4</v>
          </cell>
          <cell r="C64" t="str">
            <v>Disposition</v>
          </cell>
          <cell r="E64">
            <v>0</v>
          </cell>
          <cell r="F64">
            <v>465237.19</v>
          </cell>
          <cell r="G64">
            <v>465237.19</v>
          </cell>
          <cell r="I64">
            <v>465237.19</v>
          </cell>
          <cell r="J64">
            <v>332965</v>
          </cell>
          <cell r="K64">
            <v>-132272.19</v>
          </cell>
        </row>
        <row r="65">
          <cell r="A65" t="str">
            <v>03RGV00105</v>
          </cell>
          <cell r="B65" t="str">
            <v>D-Rio Grande Industrial Ctr #5</v>
          </cell>
          <cell r="C65" t="str">
            <v>Disposition</v>
          </cell>
          <cell r="E65">
            <v>0</v>
          </cell>
          <cell r="F65">
            <v>656975.12</v>
          </cell>
          <cell r="G65">
            <v>656975.12</v>
          </cell>
          <cell r="I65">
            <v>656975.12</v>
          </cell>
          <cell r="J65">
            <v>493216</v>
          </cell>
          <cell r="K65">
            <v>-163759.12</v>
          </cell>
        </row>
        <row r="66">
          <cell r="A66" t="str">
            <v>03RGV00106</v>
          </cell>
          <cell r="B66" t="str">
            <v>D-Rio Grande Industrial Ctr #6</v>
          </cell>
          <cell r="C66" t="str">
            <v>Disposition</v>
          </cell>
          <cell r="E66">
            <v>0</v>
          </cell>
          <cell r="F66">
            <v>853352.92</v>
          </cell>
          <cell r="G66">
            <v>853352.92</v>
          </cell>
          <cell r="I66">
            <v>853352.92</v>
          </cell>
          <cell r="J66">
            <v>602156</v>
          </cell>
          <cell r="K66">
            <v>-251196.92000000004</v>
          </cell>
        </row>
        <row r="67">
          <cell r="A67" t="str">
            <v>03RGV00107</v>
          </cell>
          <cell r="B67" t="str">
            <v>D-Rio Grande Industrial Ctr #7</v>
          </cell>
          <cell r="C67" t="str">
            <v>Disposition</v>
          </cell>
          <cell r="E67">
            <v>0</v>
          </cell>
          <cell r="F67">
            <v>161357.51</v>
          </cell>
          <cell r="G67">
            <v>161357.51</v>
          </cell>
          <cell r="I67">
            <v>161357.51</v>
          </cell>
          <cell r="J67">
            <v>136806</v>
          </cell>
          <cell r="K67">
            <v>-24551.510000000009</v>
          </cell>
        </row>
        <row r="68">
          <cell r="A68" t="str">
            <v>03RGV00108</v>
          </cell>
          <cell r="B68" t="str">
            <v>D-Rio Grande Industrial Ctr #8</v>
          </cell>
          <cell r="C68" t="str">
            <v>Disposition</v>
          </cell>
          <cell r="E68">
            <v>0</v>
          </cell>
          <cell r="F68">
            <v>259512.78</v>
          </cell>
          <cell r="G68">
            <v>259512.78</v>
          </cell>
          <cell r="I68">
            <v>259512.78</v>
          </cell>
          <cell r="J68">
            <v>190736</v>
          </cell>
          <cell r="K68">
            <v>-68776.78</v>
          </cell>
        </row>
        <row r="69">
          <cell r="A69" t="str">
            <v>03RGV00190</v>
          </cell>
          <cell r="B69" t="str">
            <v>D-Rio Grande Ind Ctr Ld</v>
          </cell>
          <cell r="C69" t="str">
            <v>Disposition</v>
          </cell>
          <cell r="E69">
            <v>240233.76</v>
          </cell>
          <cell r="F69">
            <v>0</v>
          </cell>
          <cell r="G69">
            <v>240233.76</v>
          </cell>
          <cell r="I69">
            <v>240233.76</v>
          </cell>
          <cell r="J69">
            <v>207052</v>
          </cell>
          <cell r="K69">
            <v>-33181.760000000009</v>
          </cell>
        </row>
        <row r="70">
          <cell r="A70" t="str">
            <v>03RGV00201</v>
          </cell>
          <cell r="B70" t="str">
            <v>D-Rio Grande Dist Ctr #1</v>
          </cell>
          <cell r="C70" t="str">
            <v>Disposition</v>
          </cell>
          <cell r="E70">
            <v>0</v>
          </cell>
          <cell r="F70">
            <v>70914.680000000051</v>
          </cell>
          <cell r="G70">
            <v>70914.680000000051</v>
          </cell>
          <cell r="H70">
            <v>306</v>
          </cell>
          <cell r="I70">
            <v>71220.680000000051</v>
          </cell>
          <cell r="J70">
            <v>31343</v>
          </cell>
          <cell r="K70">
            <v>-39877.680000000051</v>
          </cell>
        </row>
        <row r="71">
          <cell r="A71" t="str">
            <v>03RGV00202</v>
          </cell>
          <cell r="B71" t="str">
            <v>D-Rio Grande Dist Ctr #2</v>
          </cell>
          <cell r="C71" t="str">
            <v>Disposition</v>
          </cell>
          <cell r="E71">
            <v>0</v>
          </cell>
          <cell r="F71">
            <v>74607.960000000006</v>
          </cell>
          <cell r="G71">
            <v>74607.960000000006</v>
          </cell>
          <cell r="I71">
            <v>74607.960000000006</v>
          </cell>
          <cell r="J71">
            <v>-35067</v>
          </cell>
          <cell r="K71">
            <v>-109674.96</v>
          </cell>
        </row>
        <row r="72">
          <cell r="A72" t="str">
            <v>03RGV00203</v>
          </cell>
          <cell r="B72" t="str">
            <v>D-Rio Grande Dist Ctr #5</v>
          </cell>
          <cell r="C72" t="str">
            <v>Disposition</v>
          </cell>
          <cell r="E72">
            <v>0</v>
          </cell>
          <cell r="F72">
            <v>273070.59999999998</v>
          </cell>
          <cell r="G72">
            <v>273070.59999999998</v>
          </cell>
          <cell r="I72">
            <v>273070.59999999998</v>
          </cell>
          <cell r="J72">
            <v>321724</v>
          </cell>
          <cell r="K72">
            <v>48653.400000000023</v>
          </cell>
        </row>
        <row r="73">
          <cell r="A73" t="str">
            <v>03RGV00205</v>
          </cell>
          <cell r="B73" t="str">
            <v>D-Rio Grande Dist Ctr #3</v>
          </cell>
          <cell r="C73" t="str">
            <v>Disposition</v>
          </cell>
          <cell r="E73">
            <v>0</v>
          </cell>
          <cell r="F73">
            <v>143022.31</v>
          </cell>
          <cell r="G73">
            <v>143022.31</v>
          </cell>
          <cell r="I73">
            <v>143022.31</v>
          </cell>
          <cell r="J73">
            <v>100330</v>
          </cell>
          <cell r="K73">
            <v>-42692.31</v>
          </cell>
        </row>
        <row r="74">
          <cell r="A74" t="str">
            <v>03RGV00206</v>
          </cell>
          <cell r="B74" t="str">
            <v>D-Rio Grande Dist Ctr #4</v>
          </cell>
          <cell r="C74" t="str">
            <v>Disposition</v>
          </cell>
          <cell r="E74">
            <v>0</v>
          </cell>
          <cell r="F74">
            <v>36277.68</v>
          </cell>
          <cell r="G74">
            <v>36277.68</v>
          </cell>
          <cell r="I74">
            <v>36277.68</v>
          </cell>
          <cell r="J74">
            <v>-36645</v>
          </cell>
          <cell r="K74">
            <v>-72922.679999999993</v>
          </cell>
        </row>
        <row r="75">
          <cell r="A75" t="str">
            <v>03RGV00290</v>
          </cell>
          <cell r="B75" t="str">
            <v>D-Rio Grande Dist Ctr Ld</v>
          </cell>
          <cell r="C75" t="str">
            <v>Disposition</v>
          </cell>
          <cell r="E75">
            <v>-163080.87</v>
          </cell>
          <cell r="F75">
            <v>0</v>
          </cell>
          <cell r="G75">
            <v>-163080.87</v>
          </cell>
          <cell r="I75">
            <v>-163080.87</v>
          </cell>
          <cell r="J75">
            <v>-186791</v>
          </cell>
          <cell r="K75">
            <v>-23710.130000000005</v>
          </cell>
        </row>
        <row r="76">
          <cell r="A76" t="str">
            <v>03ATL01304</v>
          </cell>
          <cell r="B76" t="str">
            <v>Atlanta Airport Dist Ctr #4</v>
          </cell>
          <cell r="C76" t="str">
            <v>Disposition</v>
          </cell>
          <cell r="D76" t="str">
            <v>x</v>
          </cell>
          <cell r="E76">
            <v>0</v>
          </cell>
          <cell r="F76">
            <v>194653.59</v>
          </cell>
          <cell r="G76">
            <v>194653.59</v>
          </cell>
          <cell r="H76">
            <v>25541</v>
          </cell>
          <cell r="I76">
            <v>220194.59</v>
          </cell>
          <cell r="J76">
            <v>398495</v>
          </cell>
          <cell r="K76">
            <v>178300.41</v>
          </cell>
        </row>
        <row r="77">
          <cell r="A77" t="str">
            <v>03ATL01305</v>
          </cell>
          <cell r="B77" t="str">
            <v>Atlanta Airport Dist Ctr #5</v>
          </cell>
          <cell r="C77" t="str">
            <v>Disposition</v>
          </cell>
          <cell r="D77" t="str">
            <v>x</v>
          </cell>
          <cell r="E77">
            <v>0</v>
          </cell>
          <cell r="F77">
            <v>597976.74999999907</v>
          </cell>
          <cell r="G77">
            <v>597976.74999999907</v>
          </cell>
          <cell r="H77">
            <v>0</v>
          </cell>
          <cell r="I77">
            <v>597976.74999999907</v>
          </cell>
          <cell r="J77">
            <v>756630</v>
          </cell>
          <cell r="K77">
            <v>158653.25000000093</v>
          </cell>
        </row>
        <row r="78">
          <cell r="A78" t="str">
            <v>03ATL01306</v>
          </cell>
          <cell r="B78" t="str">
            <v>Atlanta Airport Dist Ctr #6</v>
          </cell>
          <cell r="C78" t="str">
            <v>Disposition</v>
          </cell>
          <cell r="D78" t="str">
            <v>x</v>
          </cell>
          <cell r="E78">
            <v>0</v>
          </cell>
          <cell r="F78">
            <v>260360.82</v>
          </cell>
          <cell r="G78">
            <v>260360.82</v>
          </cell>
          <cell r="H78">
            <v>6392</v>
          </cell>
          <cell r="I78">
            <v>266752.82</v>
          </cell>
          <cell r="J78">
            <v>378434</v>
          </cell>
          <cell r="K78">
            <v>111681.18</v>
          </cell>
        </row>
        <row r="79">
          <cell r="A79" t="str">
            <v>03DAL01302</v>
          </cell>
          <cell r="B79" t="str">
            <v>Freeport Corp. Ctr. #2</v>
          </cell>
          <cell r="C79" t="str">
            <v>Disposition</v>
          </cell>
          <cell r="D79" t="str">
            <v>x</v>
          </cell>
          <cell r="E79">
            <v>2660177.5</v>
          </cell>
          <cell r="F79">
            <v>0</v>
          </cell>
          <cell r="G79">
            <v>2660177.5</v>
          </cell>
          <cell r="H79">
            <v>234859</v>
          </cell>
          <cell r="I79">
            <v>2895036.5</v>
          </cell>
          <cell r="J79">
            <v>3237836</v>
          </cell>
          <cell r="K79">
            <v>342799.5</v>
          </cell>
        </row>
        <row r="80">
          <cell r="A80" t="str">
            <v>03DEN00801</v>
          </cell>
          <cell r="B80" t="str">
            <v>Peoria Dist Ctr #1</v>
          </cell>
          <cell r="C80" t="str">
            <v>Disposition</v>
          </cell>
          <cell r="D80" t="str">
            <v>x</v>
          </cell>
          <cell r="E80">
            <v>2450488.0499999998</v>
          </cell>
          <cell r="F80">
            <v>0</v>
          </cell>
          <cell r="G80">
            <v>2450488.0499999998</v>
          </cell>
          <cell r="H80">
            <v>82090</v>
          </cell>
          <cell r="I80">
            <v>2532578.0499999998</v>
          </cell>
          <cell r="J80">
            <v>3176351</v>
          </cell>
          <cell r="K80">
            <v>643772.95000000019</v>
          </cell>
        </row>
        <row r="81">
          <cell r="A81" t="str">
            <v>03DEN00802</v>
          </cell>
          <cell r="B81" t="str">
            <v>Peoria Dist Ctr #2</v>
          </cell>
          <cell r="C81" t="str">
            <v>Disposition</v>
          </cell>
          <cell r="D81" t="str">
            <v>x</v>
          </cell>
          <cell r="E81">
            <v>528810.86</v>
          </cell>
          <cell r="F81">
            <v>0</v>
          </cell>
          <cell r="G81">
            <v>528810.86</v>
          </cell>
          <cell r="H81">
            <v>9585</v>
          </cell>
          <cell r="I81">
            <v>538395.86</v>
          </cell>
          <cell r="J81">
            <v>703957</v>
          </cell>
          <cell r="K81">
            <v>165561.14000000001</v>
          </cell>
        </row>
        <row r="82">
          <cell r="A82" t="str">
            <v>03POR00601</v>
          </cell>
          <cell r="B82" t="str">
            <v>PDX Corp Ctr East #3</v>
          </cell>
          <cell r="C82" t="str">
            <v>Disposition</v>
          </cell>
          <cell r="D82" t="str">
            <v>x</v>
          </cell>
          <cell r="E82">
            <v>1528980.26</v>
          </cell>
          <cell r="F82">
            <v>0</v>
          </cell>
          <cell r="G82">
            <v>1528980.26</v>
          </cell>
          <cell r="H82">
            <v>37974</v>
          </cell>
          <cell r="I82">
            <v>1566954.26</v>
          </cell>
          <cell r="J82">
            <v>2106137</v>
          </cell>
          <cell r="K82">
            <v>539182.74</v>
          </cell>
        </row>
        <row r="83">
          <cell r="A83" t="str">
            <v>03POR00602</v>
          </cell>
          <cell r="B83" t="str">
            <v>PDX Corp Ctr East #4</v>
          </cell>
          <cell r="C83" t="str">
            <v>Disposition</v>
          </cell>
          <cell r="D83" t="str">
            <v>x</v>
          </cell>
          <cell r="E83">
            <v>733694.8</v>
          </cell>
          <cell r="F83">
            <v>0</v>
          </cell>
          <cell r="G83">
            <v>733694.8</v>
          </cell>
          <cell r="H83">
            <v>18072</v>
          </cell>
          <cell r="I83">
            <v>751766.8</v>
          </cell>
          <cell r="J83">
            <v>1196490</v>
          </cell>
          <cell r="K83">
            <v>444723.19999999995</v>
          </cell>
        </row>
        <row r="84">
          <cell r="A84" t="str">
            <v>03POR00901</v>
          </cell>
          <cell r="B84" t="str">
            <v>Jennifer Dist Ctr #1</v>
          </cell>
          <cell r="C84" t="str">
            <v>Disposition</v>
          </cell>
          <cell r="D84" t="str">
            <v>x</v>
          </cell>
          <cell r="E84">
            <v>1463818.4</v>
          </cell>
          <cell r="F84">
            <v>0</v>
          </cell>
          <cell r="G84">
            <v>1463818.4</v>
          </cell>
          <cell r="H84">
            <v>34916</v>
          </cell>
          <cell r="I84">
            <v>1498734.4</v>
          </cell>
          <cell r="J84">
            <v>2092419</v>
          </cell>
          <cell r="K84">
            <v>593684.60000000009</v>
          </cell>
        </row>
        <row r="85">
          <cell r="A85" t="str">
            <v>03POR00902</v>
          </cell>
          <cell r="B85" t="str">
            <v>Jennifer Dist Ctr #2</v>
          </cell>
          <cell r="C85" t="str">
            <v>Disposition</v>
          </cell>
          <cell r="D85" t="str">
            <v>x</v>
          </cell>
          <cell r="E85">
            <v>836328.75</v>
          </cell>
          <cell r="F85">
            <v>0</v>
          </cell>
          <cell r="G85">
            <v>836328.75</v>
          </cell>
          <cell r="H85">
            <v>25452</v>
          </cell>
          <cell r="I85">
            <v>861780.75</v>
          </cell>
          <cell r="J85">
            <v>1426922</v>
          </cell>
          <cell r="K85">
            <v>565141.25</v>
          </cell>
        </row>
        <row r="86">
          <cell r="A86" t="str">
            <v>03SAT00301</v>
          </cell>
          <cell r="B86" t="str">
            <v>Industry Park Dist Ctr #1</v>
          </cell>
          <cell r="C86" t="str">
            <v>Disposition</v>
          </cell>
          <cell r="D86" t="str">
            <v>x</v>
          </cell>
          <cell r="E86">
            <v>1055896.7</v>
          </cell>
          <cell r="F86">
            <v>0</v>
          </cell>
          <cell r="G86">
            <v>1055896.7</v>
          </cell>
          <cell r="H86">
            <v>43522</v>
          </cell>
          <cell r="I86">
            <v>1099418.7</v>
          </cell>
          <cell r="J86">
            <v>1500813</v>
          </cell>
          <cell r="K86">
            <v>401394.30000000005</v>
          </cell>
        </row>
        <row r="87">
          <cell r="A87" t="str">
            <v>03SAT00302</v>
          </cell>
          <cell r="B87" t="str">
            <v>Industry Park Dist Ctr #2</v>
          </cell>
          <cell r="C87" t="str">
            <v>Disposition</v>
          </cell>
          <cell r="D87" t="str">
            <v>x</v>
          </cell>
          <cell r="E87">
            <v>1368610.18</v>
          </cell>
          <cell r="F87">
            <v>0</v>
          </cell>
          <cell r="G87">
            <v>1368610.18</v>
          </cell>
          <cell r="H87">
            <v>29928</v>
          </cell>
          <cell r="I87">
            <v>1398538.18</v>
          </cell>
          <cell r="J87">
            <v>2239477</v>
          </cell>
          <cell r="K87">
            <v>840938.82000000007</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g"/>
      <sheetName val="Lguide EUR"/>
      <sheetName val="Lguide"/>
      <sheetName val="Cust. Credit"/>
      <sheetName val="Environ."/>
      <sheetName val="Prior Rent"/>
      <sheetName val="Print MO"/>
      <sheetName val="Instructions"/>
      <sheetName val="Asset Mgmt"/>
      <sheetName val="Commissions"/>
      <sheetName val="Abv Std Cover"/>
      <sheetName val="ASTI Schedule"/>
      <sheetName val="Module2"/>
      <sheetName val="CSV"/>
      <sheetName val="Region"/>
    </sheetNames>
    <sheetDataSet>
      <sheetData sheetId="0" refreshError="1">
        <row r="2">
          <cell r="A2" t="str">
            <v>COVER PAGE</v>
          </cell>
        </row>
        <row r="5">
          <cell r="A5" t="str">
            <v>Customer:</v>
          </cell>
          <cell r="B5" t="str">
            <v>NCR</v>
          </cell>
          <cell r="E5" t="str">
            <v>Market:</v>
          </cell>
          <cell r="F5" t="str">
            <v>Rotterdam</v>
          </cell>
        </row>
        <row r="7">
          <cell r="A7" t="str">
            <v>Building Name:</v>
          </cell>
          <cell r="B7" t="str">
            <v>Eemhaven Distribution Center #3</v>
          </cell>
          <cell r="E7" t="str">
            <v>Lease:</v>
          </cell>
          <cell r="F7" t="str">
            <v>Mod - Gross</v>
          </cell>
        </row>
        <row r="8">
          <cell r="A8" t="str">
            <v>Building Number:</v>
          </cell>
          <cell r="B8" t="str">
            <v>03rtn00103</v>
          </cell>
          <cell r="E8" t="str">
            <v>Lease Type:</v>
          </cell>
          <cell r="F8" t="str">
            <v>New</v>
          </cell>
        </row>
        <row r="11">
          <cell r="C11" t="str">
            <v>Included</v>
          </cell>
          <cell r="E11" t="str">
            <v>Comments</v>
          </cell>
        </row>
        <row r="13">
          <cell r="A13" t="str">
            <v>Lease Summary &amp; Guidelines</v>
          </cell>
        </row>
        <row r="14">
          <cell r="A14" t="str">
            <v>Tenant Credit Profile</v>
          </cell>
        </row>
        <row r="15">
          <cell r="A15" t="str">
            <v>Calculation of Previous Customer's NNN Rent</v>
          </cell>
        </row>
        <row r="16">
          <cell r="A16" t="str">
            <v>Customer Environmental  Awareness Form</v>
          </cell>
        </row>
        <row r="17">
          <cell r="A17" t="str">
            <v>Skyline Payment History</v>
          </cell>
        </row>
        <row r="18">
          <cell r="A18" t="str">
            <v>D &amp; B Business Info Report</v>
          </cell>
        </row>
        <row r="19">
          <cell r="A19" t="str">
            <v>Updated Development Proforma (Dev. Projects)</v>
          </cell>
        </row>
        <row r="20">
          <cell r="A20" t="str">
            <v>2 years' Financial Statements</v>
          </cell>
        </row>
        <row r="21">
          <cell r="A21" t="str">
            <v>T.I. Budget for T.I.'s &gt; $1,000</v>
          </cell>
        </row>
        <row r="22">
          <cell r="A22" t="str">
            <v>Commission Invoices</v>
          </cell>
        </row>
        <row r="23">
          <cell r="A23" t="str">
            <v>Lease Guarantee</v>
          </cell>
        </row>
        <row r="24">
          <cell r="A24" t="str">
            <v>Copy of Payments Rec'd (i.e., Sec. Dep., 1st mo. rent)</v>
          </cell>
        </row>
        <row r="25">
          <cell r="A25" t="str">
            <v xml:space="preserve">Legal Blue Sheet </v>
          </cell>
        </row>
        <row r="26">
          <cell r="A26" t="str">
            <v xml:space="preserve">4 Original leases or addenda </v>
          </cell>
        </row>
        <row r="28">
          <cell r="A28" t="str">
            <v>Requirements for Lease Package</v>
          </cell>
          <cell r="C28" t="str">
            <v>New</v>
          </cell>
          <cell r="D28" t="str">
            <v>Renewal</v>
          </cell>
          <cell r="E28" t="str">
            <v>Expansion</v>
          </cell>
          <cell r="F28" t="str">
            <v>Contraction</v>
          </cell>
          <cell r="G28" t="str">
            <v>Relocation</v>
          </cell>
        </row>
        <row r="30">
          <cell r="A30" t="str">
            <v>Lease Summary &amp; Guidelines, Credit Profile, Commission</v>
          </cell>
          <cell r="C30" t="str">
            <v>x</v>
          </cell>
          <cell r="D30" t="str">
            <v>x</v>
          </cell>
          <cell r="E30" t="str">
            <v>x</v>
          </cell>
          <cell r="F30" t="str">
            <v>x</v>
          </cell>
          <cell r="G30" t="str">
            <v>x</v>
          </cell>
        </row>
        <row r="31">
          <cell r="A31" t="str">
            <v>Prior NNN Rent and Last 12 Months NNN Rent</v>
          </cell>
          <cell r="C31" t="str">
            <v>x</v>
          </cell>
          <cell r="D31" t="str">
            <v>x</v>
          </cell>
          <cell r="E31" t="str">
            <v>x</v>
          </cell>
          <cell r="F31" t="str">
            <v>x</v>
          </cell>
          <cell r="G31" t="str">
            <v>x</v>
          </cell>
        </row>
        <row r="32">
          <cell r="A32" t="str">
            <v>Customer Environmental  Awareness Form</v>
          </cell>
          <cell r="C32" t="str">
            <v>x</v>
          </cell>
          <cell r="D32" t="str">
            <v>x</v>
          </cell>
          <cell r="E32" t="str">
            <v>x</v>
          </cell>
          <cell r="F32" t="str">
            <v>x</v>
          </cell>
          <cell r="G32" t="str">
            <v>x</v>
          </cell>
        </row>
        <row r="33">
          <cell r="A33" t="str">
            <v>Skyline Payment History</v>
          </cell>
          <cell r="D33" t="str">
            <v>x</v>
          </cell>
          <cell r="E33" t="str">
            <v>x</v>
          </cell>
          <cell r="F33" t="str">
            <v>x</v>
          </cell>
          <cell r="G33" t="str">
            <v>x</v>
          </cell>
        </row>
        <row r="34">
          <cell r="A34" t="str">
            <v>D &amp; B Business Info Report</v>
          </cell>
          <cell r="C34" t="str">
            <v>x</v>
          </cell>
        </row>
        <row r="35">
          <cell r="A35" t="str">
            <v>Updated Development Proforma (Dev. Projects)</v>
          </cell>
          <cell r="C35" t="str">
            <v>---</v>
          </cell>
          <cell r="G35" t="str">
            <v>---</v>
          </cell>
        </row>
        <row r="36">
          <cell r="A36" t="str">
            <v>2 years' Financial Statements</v>
          </cell>
          <cell r="C36" t="str">
            <v>x</v>
          </cell>
          <cell r="E36" t="str">
            <v>x</v>
          </cell>
          <cell r="G36" t="str">
            <v>x</v>
          </cell>
        </row>
        <row r="37">
          <cell r="A37" t="str">
            <v>Construction Estimates if TI's are proposed</v>
          </cell>
          <cell r="C37" t="str">
            <v>x</v>
          </cell>
          <cell r="D37" t="str">
            <v>x</v>
          </cell>
          <cell r="E37" t="str">
            <v>x</v>
          </cell>
          <cell r="F37" t="str">
            <v>x</v>
          </cell>
          <cell r="G37" t="str">
            <v>x</v>
          </cell>
        </row>
        <row r="38">
          <cell r="A38" t="str">
            <v>Commission Invoices</v>
          </cell>
          <cell r="C38" t="str">
            <v>---</v>
          </cell>
          <cell r="D38" t="str">
            <v>---</v>
          </cell>
          <cell r="E38" t="str">
            <v>---</v>
          </cell>
          <cell r="F38" t="str">
            <v>---</v>
          </cell>
          <cell r="G38" t="str">
            <v>---</v>
          </cell>
        </row>
        <row r="39">
          <cell r="A39" t="str">
            <v>Lease Guarantee</v>
          </cell>
          <cell r="C39" t="str">
            <v>---</v>
          </cell>
          <cell r="D39" t="str">
            <v>---</v>
          </cell>
          <cell r="E39" t="str">
            <v>---</v>
          </cell>
          <cell r="F39" t="str">
            <v>---</v>
          </cell>
          <cell r="G39" t="str">
            <v>---</v>
          </cell>
        </row>
        <row r="40">
          <cell r="A40" t="str">
            <v>Copy of Payments Rec'd (i.e., Sec. Dep., 1st mo. rent)</v>
          </cell>
          <cell r="C40" t="str">
            <v>x</v>
          </cell>
        </row>
        <row r="41">
          <cell r="A41" t="str">
            <v xml:space="preserve">Legal Blue Sheet </v>
          </cell>
          <cell r="C41" t="str">
            <v>&gt;30,000 SF or Global Customer with material changes to the lease</v>
          </cell>
        </row>
        <row r="42">
          <cell r="A42" t="str">
            <v>HVAC / Certificate of Insurance</v>
          </cell>
          <cell r="C42" t="str">
            <v>x</v>
          </cell>
          <cell r="D42" t="str">
            <v>x</v>
          </cell>
          <cell r="E42" t="str">
            <v>x</v>
          </cell>
          <cell r="F42" t="str">
            <v>x</v>
          </cell>
          <cell r="G42" t="str">
            <v>x</v>
          </cell>
        </row>
        <row r="43">
          <cell r="A43" t="str">
            <v>Move In / Move out Checklist</v>
          </cell>
          <cell r="C43" t="str">
            <v>x</v>
          </cell>
          <cell r="D43" t="str">
            <v>x</v>
          </cell>
          <cell r="E43" t="str">
            <v>x</v>
          </cell>
          <cell r="F43" t="str">
            <v>x</v>
          </cell>
          <cell r="G43" t="str">
            <v>x</v>
          </cell>
        </row>
        <row r="44">
          <cell r="A44" t="str">
            <v>4 Original Leases  or Addendums</v>
          </cell>
          <cell r="C44" t="str">
            <v>x</v>
          </cell>
          <cell r="D44" t="str">
            <v>x</v>
          </cell>
          <cell r="E44" t="str">
            <v>x</v>
          </cell>
          <cell r="F44" t="str">
            <v>x</v>
          </cell>
          <cell r="G44" t="str">
            <v>x</v>
          </cell>
        </row>
        <row r="47">
          <cell r="F47" t="str">
            <v>Asset Mgmt. Report Required</v>
          </cell>
        </row>
        <row r="48">
          <cell r="C48" t="str">
            <v>Per Lease</v>
          </cell>
          <cell r="D48" t="str">
            <v>Question</v>
          </cell>
          <cell r="F48" t="str">
            <v>If Any Question is answered "yes"</v>
          </cell>
        </row>
        <row r="49">
          <cell r="A49" t="str">
            <v>Lease Square Footage</v>
          </cell>
          <cell r="C49">
            <v>93453.047999999995</v>
          </cell>
          <cell r="D49" t="str">
            <v>Over 10,000 sf?</v>
          </cell>
          <cell r="F49" t="str">
            <v>yes</v>
          </cell>
        </row>
        <row r="50">
          <cell r="A50" t="str">
            <v>Lease Term (months)</v>
          </cell>
          <cell r="C50">
            <v>60</v>
          </cell>
          <cell r="D50" t="str">
            <v>Over 60 Months?</v>
          </cell>
          <cell r="F50" t="str">
            <v>no</v>
          </cell>
        </row>
        <row r="51">
          <cell r="A51" t="str">
            <v>Standard  TI's (greater of $1.00 /sf or budget)</v>
          </cell>
          <cell r="C51">
            <v>1.0442371365478755</v>
          </cell>
          <cell r="D51" t="str">
            <v>Over $1 sf or budg?</v>
          </cell>
          <cell r="F51" t="str">
            <v>yes</v>
          </cell>
        </row>
        <row r="52">
          <cell r="A52" t="str">
            <v>Shell TI's (greater of $1.00 /sf or budget)</v>
          </cell>
          <cell r="C52">
            <v>2.3443123715499805</v>
          </cell>
          <cell r="D52" t="str">
            <v>Over $1 sf or budg?</v>
          </cell>
          <cell r="F52" t="str">
            <v>yes</v>
          </cell>
        </row>
        <row r="53">
          <cell r="A53" t="str">
            <v>Above Standard Tenant Improvements</v>
          </cell>
          <cell r="C53">
            <v>0</v>
          </cell>
          <cell r="D53" t="str">
            <v>Abv Std TI's?</v>
          </cell>
          <cell r="F53" t="str">
            <v>no</v>
          </cell>
        </row>
      </sheetData>
      <sheetData sheetId="1" refreshError="1"/>
      <sheetData sheetId="2" refreshError="1">
        <row r="1">
          <cell r="A1" t="str">
            <v>LEASE SUMMARY / GUIDELINE (USD)</v>
          </cell>
        </row>
        <row r="2">
          <cell r="D2" t="str">
            <v>CUSTOMER CREDIT / PROFILE</v>
          </cell>
          <cell r="H2" t="str">
            <v xml:space="preserve"> </v>
          </cell>
          <cell r="I2" t="str">
            <v>(VERSION 4/99)</v>
          </cell>
          <cell r="N2" t="str">
            <v>H:\databases\LEASE SUMMARY GUIDELINES\Netherlands\Eemhaven Dist. Ctr. #3\[NCR_lsg.xls]Lguide EUR</v>
          </cell>
        </row>
        <row r="3">
          <cell r="A3" t="str">
            <v>CUSTOMER  INFORMATION</v>
          </cell>
        </row>
        <row r="4">
          <cell r="A4" t="str">
            <v>Customer Name:</v>
          </cell>
          <cell r="D4" t="str">
            <v>NCR</v>
          </cell>
          <cell r="K4" t="str">
            <v xml:space="preserve">Market:    </v>
          </cell>
          <cell r="N4" t="str">
            <v>Rotterdam</v>
          </cell>
        </row>
        <row r="5">
          <cell r="A5" t="str">
            <v>Parent Company:</v>
          </cell>
          <cell r="B5" t="str">
            <v>NCR</v>
          </cell>
          <cell r="D5" t="str">
            <v>NCR</v>
          </cell>
          <cell r="E5" t="str">
            <v>Market:</v>
          </cell>
          <cell r="F5" t="str">
            <v>Rotterdam</v>
          </cell>
          <cell r="K5" t="str">
            <v>Submarket:</v>
          </cell>
          <cell r="N5" t="str">
            <v>Moerdijk Sub market</v>
          </cell>
        </row>
        <row r="6">
          <cell r="A6" t="str">
            <v>Building Name/Owner:</v>
          </cell>
          <cell r="B6" t="str">
            <v>03rtn00103</v>
          </cell>
          <cell r="D6" t="str">
            <v>Eemhaven Distribution Center #3</v>
          </cell>
          <cell r="F6" t="str">
            <v>Pool supplies/inventory</v>
          </cell>
          <cell r="K6" t="str">
            <v>Encumbrance:</v>
          </cell>
          <cell r="N6" t="str">
            <v>None</v>
          </cell>
        </row>
        <row r="7">
          <cell r="A7" t="str">
            <v>Building Nubmer and Unit:</v>
          </cell>
          <cell r="B7" t="str">
            <v>Rotterdam</v>
          </cell>
          <cell r="D7" t="str">
            <v>03rtn00103</v>
          </cell>
          <cell r="G7" t="str">
            <v>Unit:</v>
          </cell>
          <cell r="H7">
            <v>0</v>
          </cell>
        </row>
        <row r="8">
          <cell r="A8" t="str">
            <v>Bldg Address:</v>
          </cell>
          <cell r="C8" t="str">
            <v>Year(s)</v>
          </cell>
          <cell r="D8">
            <v>0</v>
          </cell>
          <cell r="K8" t="str">
            <v>Square Footage</v>
          </cell>
        </row>
        <row r="9">
          <cell r="A9" t="str">
            <v>Public Accom. ( Y or No )</v>
          </cell>
          <cell r="B9" t="str">
            <v>No</v>
          </cell>
          <cell r="D9" t="str">
            <v>No</v>
          </cell>
          <cell r="E9" t="str">
            <v>Industry/Bus:</v>
          </cell>
          <cell r="F9" t="str">
            <v>No</v>
          </cell>
          <cell r="G9" t="str">
            <v>Pool supplies/inventory</v>
          </cell>
          <cell r="K9" t="str">
            <v xml:space="preserve">Office   </v>
          </cell>
          <cell r="N9">
            <v>11894.22</v>
          </cell>
          <cell r="O9">
            <v>0.12727482146970745</v>
          </cell>
        </row>
        <row r="10">
          <cell r="A10" t="str">
            <v>Duns #:</v>
          </cell>
          <cell r="B10" t="str">
            <v>No</v>
          </cell>
          <cell r="E10" t="str">
            <v xml:space="preserve">Proposed Security Deposit </v>
          </cell>
          <cell r="F10">
            <v>388034.27956989245</v>
          </cell>
          <cell r="G10" t="str">
            <v>SIC Code:</v>
          </cell>
          <cell r="H10">
            <v>0</v>
          </cell>
          <cell r="K10" t="str">
            <v xml:space="preserve">Warehouse   </v>
          </cell>
          <cell r="N10">
            <v>81558.827999999994</v>
          </cell>
          <cell r="O10">
            <v>0.87272517853029252</v>
          </cell>
        </row>
        <row r="11">
          <cell r="A11" t="str">
            <v>Global 1000 Cust?  ( Y or N )</v>
          </cell>
          <cell r="B11" t="str">
            <v>No</v>
          </cell>
          <cell r="D11" t="str">
            <v>Y</v>
          </cell>
          <cell r="E11" t="str">
            <v xml:space="preserve">Payment History Attached for Renewal </v>
          </cell>
          <cell r="K11" t="str">
            <v xml:space="preserve">Total   </v>
          </cell>
          <cell r="N11">
            <v>93453.047999999995</v>
          </cell>
          <cell r="O11">
            <v>1</v>
          </cell>
        </row>
        <row r="12">
          <cell r="A12" t="str">
            <v>Focus Acct. Cust?  ( Y or N )</v>
          </cell>
          <cell r="D12" t="str">
            <v>Y</v>
          </cell>
          <cell r="F12" t="str">
            <v>Yes</v>
          </cell>
          <cell r="K12" t="str">
            <v>Pro Rata of Bldg</v>
          </cell>
          <cell r="O12">
            <v>1</v>
          </cell>
        </row>
        <row r="13">
          <cell r="A13" t="str">
            <v xml:space="preserve">Global Service Officer </v>
          </cell>
          <cell r="D13" t="str">
            <v>Bert Angel</v>
          </cell>
          <cell r="F13" t="str">
            <v>No</v>
          </cell>
          <cell r="G13" t="str">
            <v xml:space="preserve"> </v>
          </cell>
          <cell r="K13" t="str">
            <v>Pro Rata of Project</v>
          </cell>
          <cell r="O13">
            <v>1</v>
          </cell>
        </row>
        <row r="14">
          <cell r="A14" t="str">
            <v>Annual rental adjustments on November 1, first time Nov. 1, 2001 according to CPI</v>
          </cell>
          <cell r="G14" t="str">
            <v xml:space="preserve"> </v>
          </cell>
        </row>
        <row r="15">
          <cell r="A15" t="str">
            <v>Rent NLG 283,583.33 plus NLG 14,625 is due per December 1, 2000 for period December, January and February. Thereafter Q-rent is NLG 292,500 and NLG 14,625 for service costs.</v>
          </cell>
        </row>
        <row r="16">
          <cell r="A16" t="str">
            <v>Lease Information:</v>
          </cell>
          <cell r="B16" t="str">
            <v>Exchange Rate (Local currency to Dollar):</v>
          </cell>
          <cell r="H16">
            <v>0.93</v>
          </cell>
          <cell r="I16" t="str">
            <v>Euro</v>
          </cell>
          <cell r="O16" t="str">
            <v xml:space="preserve"> </v>
          </cell>
          <cell r="P16" t="str">
            <v xml:space="preserve"> </v>
          </cell>
        </row>
        <row r="17">
          <cell r="A17" t="str">
            <v xml:space="preserve"> </v>
          </cell>
          <cell r="B17" t="str">
            <v>Acquisition Cost (per sf)</v>
          </cell>
          <cell r="H17">
            <v>43.936455040565079</v>
          </cell>
          <cell r="I17" t="str">
            <v xml:space="preserve"> </v>
          </cell>
          <cell r="O17" t="str">
            <v xml:space="preserve"> </v>
          </cell>
          <cell r="P17" t="str">
            <v xml:space="preserve"> </v>
          </cell>
        </row>
        <row r="18">
          <cell r="B18" t="str">
            <v>Customer Square Feet:</v>
          </cell>
          <cell r="H18">
            <v>93453.047999999995</v>
          </cell>
          <cell r="O18" t="str">
            <v xml:space="preserve"> </v>
          </cell>
          <cell r="P18" t="str">
            <v xml:space="preserve"> </v>
          </cell>
        </row>
        <row r="19">
          <cell r="A19" t="str">
            <v>CUSTOMER INTERVIEW</v>
          </cell>
          <cell r="B19" t="str">
            <v>Building Square Feet:</v>
          </cell>
          <cell r="H19">
            <v>93453.047999999995</v>
          </cell>
          <cell r="O19" t="str">
            <v xml:space="preserve"> </v>
          </cell>
          <cell r="P19" t="str">
            <v xml:space="preserve"> </v>
          </cell>
        </row>
        <row r="20">
          <cell r="B20" t="str">
            <v>Project Square Feet</v>
          </cell>
          <cell r="H20">
            <v>93453.047999999995</v>
          </cell>
          <cell r="O20" t="str">
            <v xml:space="preserve"> </v>
          </cell>
          <cell r="P20" t="str">
            <v xml:space="preserve"> </v>
          </cell>
        </row>
        <row r="21">
          <cell r="A21" t="str">
            <v>Customer Contact:</v>
          </cell>
          <cell r="B21" t="str">
            <v>Lease Start Date:</v>
          </cell>
          <cell r="E21" t="str">
            <v xml:space="preserve">Sample Interview Questions:   </v>
          </cell>
          <cell r="F21" t="str">
            <v>Future Business Prospects</v>
          </cell>
          <cell r="H21">
            <v>36831</v>
          </cell>
          <cell r="O21" t="str">
            <v xml:space="preserve"> </v>
          </cell>
          <cell r="P21" t="str">
            <v xml:space="preserve"> </v>
          </cell>
        </row>
        <row r="22">
          <cell r="A22" t="str">
            <v>Customer Phone #:</v>
          </cell>
          <cell r="B22" t="str">
            <v>Lease Expiration Date:</v>
          </cell>
          <cell r="F22" t="str">
            <v>Industry Trends</v>
          </cell>
          <cell r="H22">
            <v>38656</v>
          </cell>
          <cell r="O22" t="str">
            <v xml:space="preserve"> </v>
          </cell>
          <cell r="P22" t="str">
            <v xml:space="preserve"> </v>
          </cell>
        </row>
        <row r="23">
          <cell r="A23" t="str">
            <v>Tax ID/SSN:</v>
          </cell>
          <cell r="B23" t="str">
            <v>Lease Term  (months):</v>
          </cell>
          <cell r="F23" t="str">
            <v>Industry Competition</v>
          </cell>
          <cell r="H23">
            <v>60</v>
          </cell>
          <cell r="O23" t="str">
            <v xml:space="preserve"> </v>
          </cell>
          <cell r="P23" t="str">
            <v xml:space="preserve"> </v>
          </cell>
        </row>
        <row r="24">
          <cell r="A24" t="str">
            <v>Operations:</v>
          </cell>
          <cell r="B24" t="str">
            <v>Lease Sign Date:</v>
          </cell>
          <cell r="F24" t="str">
            <v>Background of  Principal</v>
          </cell>
          <cell r="H24">
            <v>36722</v>
          </cell>
          <cell r="O24" t="str">
            <v xml:space="preserve"> </v>
          </cell>
        </row>
        <row r="25">
          <cell r="A25" t="str">
            <v>Age of Business:</v>
          </cell>
          <cell r="F25" t="str">
            <v>Key Customers</v>
          </cell>
          <cell r="O25" t="str">
            <v xml:space="preserve"> </v>
          </cell>
        </row>
        <row r="26">
          <cell r="A26" t="str">
            <v xml:space="preserve">ADA Requirement:   </v>
          </cell>
          <cell r="B26" t="str">
            <v>Lease Type:</v>
          </cell>
          <cell r="F26" t="str">
            <v>Previous Bankruptcy</v>
          </cell>
          <cell r="G26" t="str">
            <v>New</v>
          </cell>
          <cell r="O26" t="str">
            <v xml:space="preserve"> </v>
          </cell>
        </row>
        <row r="27">
          <cell r="L27" t="str">
            <v>Acq.Cost (per sf)</v>
          </cell>
          <cell r="M27">
            <v>44.509539253046455</v>
          </cell>
          <cell r="N27" t="str">
            <v>Budgeted Bldg Size:</v>
          </cell>
          <cell r="O27">
            <v>93453.047999999995</v>
          </cell>
        </row>
        <row r="28">
          <cell r="A28" t="str">
            <v>Proposal:</v>
          </cell>
          <cell r="B28" t="str">
            <v xml:space="preserve"> </v>
          </cell>
          <cell r="K28" t="str">
            <v>Budget:</v>
          </cell>
          <cell r="M28" t="str">
            <v xml:space="preserve"> </v>
          </cell>
          <cell r="O28" t="str">
            <v>Budgeted Start Date:</v>
          </cell>
          <cell r="P28" t="str">
            <v>September 1, 2000</v>
          </cell>
        </row>
        <row r="29">
          <cell r="A29" t="str">
            <v>Lease Type</v>
          </cell>
          <cell r="B29" t="str">
            <v xml:space="preserve"> </v>
          </cell>
          <cell r="D29" t="str">
            <v>Months</v>
          </cell>
          <cell r="G29" t="str">
            <v>Mth. Rent</v>
          </cell>
          <cell r="H29" t="str">
            <v>Tot. Rent PSF</v>
          </cell>
          <cell r="I29" t="str">
            <v>Total Rent</v>
          </cell>
          <cell r="K29" t="str">
            <v>Months</v>
          </cell>
          <cell r="M29">
            <v>60</v>
          </cell>
          <cell r="N29" t="str">
            <v>Mth. Rent</v>
          </cell>
          <cell r="O29" t="str">
            <v>Total Rent PSF</v>
          </cell>
          <cell r="P29" t="str">
            <v>Total Rent</v>
          </cell>
        </row>
        <row r="30">
          <cell r="B30" t="str">
            <v xml:space="preserve"> </v>
          </cell>
        </row>
        <row r="31">
          <cell r="A31" t="str">
            <v>Mod - Gross</v>
          </cell>
          <cell r="D31">
            <v>1</v>
          </cell>
          <cell r="E31" t="str">
            <v>to</v>
          </cell>
          <cell r="F31">
            <v>1</v>
          </cell>
          <cell r="G31">
            <v>0</v>
          </cell>
          <cell r="H31">
            <v>0</v>
          </cell>
          <cell r="I31">
            <v>0</v>
          </cell>
          <cell r="K31">
            <v>1</v>
          </cell>
          <cell r="L31" t="str">
            <v>to</v>
          </cell>
          <cell r="M31">
            <v>12</v>
          </cell>
          <cell r="N31">
            <v>43828.825709996483</v>
          </cell>
          <cell r="O31">
            <v>5.6279160474247751</v>
          </cell>
          <cell r="P31">
            <v>525945.9085199578</v>
          </cell>
          <cell r="T31" t="str">
            <v/>
          </cell>
          <cell r="U31">
            <v>4.2613986046188366</v>
          </cell>
        </row>
        <row r="32">
          <cell r="B32" t="str">
            <v xml:space="preserve"> </v>
          </cell>
          <cell r="D32">
            <v>2</v>
          </cell>
          <cell r="E32" t="str">
            <v>to</v>
          </cell>
          <cell r="F32">
            <v>4</v>
          </cell>
          <cell r="G32">
            <v>46123.478411097196</v>
          </cell>
          <cell r="H32">
            <v>5.9225648898382257</v>
          </cell>
          <cell r="I32">
            <v>138370.43523329159</v>
          </cell>
          <cell r="K32">
            <v>13</v>
          </cell>
          <cell r="L32" t="str">
            <v>to</v>
          </cell>
          <cell r="M32">
            <v>24</v>
          </cell>
          <cell r="N32">
            <v>43828.825709996483</v>
          </cell>
          <cell r="O32">
            <v>5.6279160474247751</v>
          </cell>
          <cell r="P32">
            <v>525945.9085199578</v>
          </cell>
          <cell r="T32">
            <v>4.5560474470322871</v>
          </cell>
          <cell r="U32">
            <v>4.2613986046188366</v>
          </cell>
        </row>
        <row r="33">
          <cell r="D33">
            <v>5</v>
          </cell>
          <cell r="E33" t="str">
            <v>to</v>
          </cell>
          <cell r="F33">
            <v>12</v>
          </cell>
          <cell r="G33">
            <v>46123.478411097196</v>
          </cell>
          <cell r="H33">
            <v>5.9225648898382257</v>
          </cell>
          <cell r="I33">
            <v>368987.82728877757</v>
          </cell>
          <cell r="K33">
            <v>25</v>
          </cell>
          <cell r="L33" t="str">
            <v>to</v>
          </cell>
          <cell r="M33">
            <v>36</v>
          </cell>
          <cell r="N33">
            <v>43828.825709996483</v>
          </cell>
          <cell r="O33">
            <v>5.6279160474247751</v>
          </cell>
          <cell r="P33">
            <v>525945.9085199578</v>
          </cell>
          <cell r="T33">
            <v>4.5560474470322871</v>
          </cell>
          <cell r="U33">
            <v>4.2613986046188366</v>
          </cell>
        </row>
        <row r="34">
          <cell r="D34">
            <v>13</v>
          </cell>
          <cell r="E34" t="str">
            <v>to</v>
          </cell>
          <cell r="F34">
            <v>24</v>
          </cell>
          <cell r="G34">
            <v>46123.478411097196</v>
          </cell>
          <cell r="H34">
            <v>5.9225648898382257</v>
          </cell>
          <cell r="I34">
            <v>553481.74093316635</v>
          </cell>
          <cell r="K34">
            <v>37</v>
          </cell>
          <cell r="L34" t="str">
            <v>to</v>
          </cell>
          <cell r="M34">
            <v>48</v>
          </cell>
          <cell r="N34">
            <v>43828.825709996483</v>
          </cell>
          <cell r="O34">
            <v>5.6279160474247751</v>
          </cell>
          <cell r="P34">
            <v>525945.9085199578</v>
          </cell>
          <cell r="T34">
            <v>4.5560474470322871</v>
          </cell>
          <cell r="U34">
            <v>4.2613986046188366</v>
          </cell>
        </row>
        <row r="35">
          <cell r="A35" t="str">
            <v>BANK REFERENCE</v>
          </cell>
          <cell r="D35">
            <v>25</v>
          </cell>
          <cell r="E35" t="str">
            <v>to</v>
          </cell>
          <cell r="F35">
            <v>36</v>
          </cell>
          <cell r="G35">
            <v>46123.478411097196</v>
          </cell>
          <cell r="H35">
            <v>5.9225648898382257</v>
          </cell>
          <cell r="I35">
            <v>553481.74093316635</v>
          </cell>
          <cell r="K35">
            <v>49</v>
          </cell>
          <cell r="L35" t="str">
            <v>to</v>
          </cell>
          <cell r="M35">
            <v>60</v>
          </cell>
          <cell r="N35">
            <v>43828.825709996483</v>
          </cell>
          <cell r="O35">
            <v>5.6279160474247751</v>
          </cell>
          <cell r="P35">
            <v>525945.9085199578</v>
          </cell>
          <cell r="T35">
            <v>4.5560474470322871</v>
          </cell>
          <cell r="U35">
            <v>4.2613986046188366</v>
          </cell>
        </row>
        <row r="36">
          <cell r="D36">
            <v>37</v>
          </cell>
          <cell r="E36" t="str">
            <v>to</v>
          </cell>
          <cell r="F36">
            <v>48</v>
          </cell>
          <cell r="G36">
            <v>46123.478411097196</v>
          </cell>
          <cell r="H36">
            <v>5.9225648898382257</v>
          </cell>
          <cell r="I36">
            <v>553481.74093316635</v>
          </cell>
          <cell r="K36">
            <v>61</v>
          </cell>
          <cell r="L36" t="str">
            <v>to</v>
          </cell>
          <cell r="M36">
            <v>0</v>
          </cell>
          <cell r="N36">
            <v>43828.825709996483</v>
          </cell>
          <cell r="O36">
            <v>0</v>
          </cell>
          <cell r="P36">
            <v>-2629729.5425997889</v>
          </cell>
          <cell r="T36">
            <v>4.5560474470322871</v>
          </cell>
          <cell r="U36" t="str">
            <v/>
          </cell>
        </row>
        <row r="37">
          <cell r="A37" t="str">
            <v>Bank Reference:</v>
          </cell>
          <cell r="B37" t="str">
            <v xml:space="preserve"> </v>
          </cell>
          <cell r="D37">
            <v>49</v>
          </cell>
          <cell r="E37" t="str">
            <v>to</v>
          </cell>
          <cell r="F37">
            <v>60</v>
          </cell>
          <cell r="G37">
            <v>46123.478411097196</v>
          </cell>
          <cell r="H37">
            <v>5.9225648898382257</v>
          </cell>
          <cell r="I37">
            <v>553481.74093316635</v>
          </cell>
          <cell r="K37">
            <v>1</v>
          </cell>
          <cell r="L37" t="str">
            <v>to</v>
          </cell>
          <cell r="M37">
            <v>0</v>
          </cell>
          <cell r="N37">
            <v>0</v>
          </cell>
          <cell r="O37">
            <v>0</v>
          </cell>
          <cell r="P37">
            <v>0</v>
          </cell>
          <cell r="T37">
            <v>4.5560474470322871</v>
          </cell>
          <cell r="U37" t="str">
            <v/>
          </cell>
        </row>
        <row r="38">
          <cell r="A38" t="str">
            <v>Contact / Phone Number:</v>
          </cell>
          <cell r="B38" t="str">
            <v xml:space="preserve"> </v>
          </cell>
          <cell r="D38">
            <v>61</v>
          </cell>
          <cell r="E38" t="str">
            <v>to</v>
          </cell>
          <cell r="F38">
            <v>0</v>
          </cell>
          <cell r="G38">
            <v>46123.478411097196</v>
          </cell>
          <cell r="H38">
            <v>5.9225648898382257</v>
          </cell>
          <cell r="I38">
            <v>-2767408.7046658318</v>
          </cell>
          <cell r="K38">
            <v>1</v>
          </cell>
          <cell r="L38" t="str">
            <v>to</v>
          </cell>
          <cell r="M38">
            <v>0</v>
          </cell>
          <cell r="N38">
            <v>0</v>
          </cell>
          <cell r="O38">
            <v>0</v>
          </cell>
          <cell r="P38">
            <v>0</v>
          </cell>
          <cell r="T38">
            <v>4.5560474470322871</v>
          </cell>
          <cell r="U38" t="str">
            <v/>
          </cell>
        </row>
        <row r="39">
          <cell r="A39" t="str">
            <v>Years of Relationship:</v>
          </cell>
          <cell r="B39" t="str">
            <v xml:space="preserve"> </v>
          </cell>
          <cell r="D39">
            <v>1</v>
          </cell>
          <cell r="E39" t="str">
            <v>to</v>
          </cell>
          <cell r="F39">
            <v>0</v>
          </cell>
          <cell r="G39">
            <v>46123.478411097196</v>
          </cell>
          <cell r="H39" t="e">
            <v>#DIV/0!</v>
          </cell>
          <cell r="I39">
            <v>0</v>
          </cell>
          <cell r="K39">
            <v>1</v>
          </cell>
          <cell r="L39" t="str">
            <v>to</v>
          </cell>
          <cell r="M39">
            <v>0</v>
          </cell>
          <cell r="N39">
            <v>0</v>
          </cell>
          <cell r="O39">
            <v>0</v>
          </cell>
          <cell r="P39">
            <v>0</v>
          </cell>
          <cell r="T39" t="e">
            <v>#DIV/0!</v>
          </cell>
          <cell r="U39" t="str">
            <v/>
          </cell>
        </row>
        <row r="40">
          <cell r="A40" t="str">
            <v>Payment History:</v>
          </cell>
          <cell r="D40">
            <v>1</v>
          </cell>
          <cell r="E40" t="str">
            <v>to</v>
          </cell>
          <cell r="F40">
            <v>0</v>
          </cell>
          <cell r="G40">
            <v>46123.478411097196</v>
          </cell>
          <cell r="H40" t="e">
            <v>#DIV/0!</v>
          </cell>
          <cell r="I40">
            <v>0</v>
          </cell>
          <cell r="K40">
            <v>1</v>
          </cell>
          <cell r="L40" t="str">
            <v>to</v>
          </cell>
          <cell r="M40">
            <v>0</v>
          </cell>
          <cell r="N40">
            <v>0</v>
          </cell>
          <cell r="O40">
            <v>0</v>
          </cell>
          <cell r="P40">
            <v>0</v>
          </cell>
          <cell r="T40" t="e">
            <v>#DIV/0!</v>
          </cell>
          <cell r="U40" t="str">
            <v/>
          </cell>
        </row>
        <row r="41">
          <cell r="A41" t="str">
            <v>Average Balance:</v>
          </cell>
          <cell r="B41" t="str">
            <v xml:space="preserve"> </v>
          </cell>
          <cell r="E41" t="str">
            <v>Reason for Moving:</v>
          </cell>
        </row>
        <row r="42">
          <cell r="A42" t="str">
            <v>Loans Outstanding:</v>
          </cell>
          <cell r="B42" t="str">
            <v xml:space="preserve"> </v>
          </cell>
          <cell r="D42" t="str">
            <v>Average Base Rent</v>
          </cell>
          <cell r="E42" t="str">
            <v>Comments:</v>
          </cell>
          <cell r="H42">
            <v>-9.8709414830636832E-2</v>
          </cell>
          <cell r="I42">
            <v>-46123.47841109708</v>
          </cell>
          <cell r="K42" t="str">
            <v>Average Base Rent</v>
          </cell>
          <cell r="O42">
            <v>0</v>
          </cell>
          <cell r="P42">
            <v>0</v>
          </cell>
        </row>
        <row r="43">
          <cell r="A43" t="str">
            <v>Comments:</v>
          </cell>
          <cell r="B43" t="str">
            <v xml:space="preserve"> </v>
          </cell>
          <cell r="D43" t="str">
            <v xml:space="preserve">Avg NNN Effective Rent </v>
          </cell>
          <cell r="H43">
            <v>-1.4652268576365761</v>
          </cell>
          <cell r="I43" t="str">
            <v xml:space="preserve"> </v>
          </cell>
          <cell r="K43" t="str">
            <v xml:space="preserve">Avg NNN Effective Rent </v>
          </cell>
          <cell r="O43">
            <v>-1.3665174428059392</v>
          </cell>
        </row>
        <row r="44">
          <cell r="B44" t="str">
            <v xml:space="preserve"> </v>
          </cell>
          <cell r="D44" t="str">
            <v>Yield</v>
          </cell>
          <cell r="H44">
            <v>-3.0531039553398136E-2</v>
          </cell>
          <cell r="K44" t="str">
            <v>Yield</v>
          </cell>
          <cell r="O44">
            <v>-3.0115578970959438E-2</v>
          </cell>
        </row>
        <row r="46">
          <cell r="A46" t="str">
            <v xml:space="preserve">Expense Terms </v>
          </cell>
          <cell r="E46" t="str">
            <v>OTHER REFERENCES</v>
          </cell>
          <cell r="I46" t="str">
            <v>Estimate /</v>
          </cell>
        </row>
        <row r="47">
          <cell r="G47" t="str">
            <v>Pass Thru</v>
          </cell>
          <cell r="H47" t="str">
            <v>Base Year</v>
          </cell>
          <cell r="I47" t="str">
            <v>Exp. Stop</v>
          </cell>
          <cell r="N47" t="str">
            <v>Pass Thru</v>
          </cell>
          <cell r="O47" t="str">
            <v>Base Year</v>
          </cell>
          <cell r="P47" t="str">
            <v>Exp. Stop</v>
          </cell>
        </row>
        <row r="48">
          <cell r="A48" t="str">
            <v>Reference Name:</v>
          </cell>
          <cell r="B48" t="str">
            <v xml:space="preserve"> </v>
          </cell>
          <cell r="D48" t="str">
            <v>Taxes</v>
          </cell>
          <cell r="E48" t="str">
            <v>Reference Name:</v>
          </cell>
          <cell r="G48" t="str">
            <v>X</v>
          </cell>
          <cell r="H48" t="str">
            <v>n/a</v>
          </cell>
          <cell r="I48">
            <v>0.10245010546671206</v>
          </cell>
          <cell r="K48" t="str">
            <v>Taxes</v>
          </cell>
          <cell r="N48" t="str">
            <v>X</v>
          </cell>
          <cell r="O48" t="str">
            <v>n/a</v>
          </cell>
          <cell r="P48">
            <v>0.10245010546671206</v>
          </cell>
        </row>
        <row r="49">
          <cell r="A49" t="str">
            <v>Contact / Phone Number:</v>
          </cell>
          <cell r="B49" t="str">
            <v xml:space="preserve"> </v>
          </cell>
          <cell r="D49" t="str">
            <v>Insurance</v>
          </cell>
          <cell r="E49" t="str">
            <v>Contact / Phone Number:</v>
          </cell>
          <cell r="G49" t="str">
            <v/>
          </cell>
          <cell r="H49" t="str">
            <v>n/a</v>
          </cell>
          <cell r="I49">
            <v>2.6377430069199338E-2</v>
          </cell>
          <cell r="K49" t="str">
            <v>Insurance</v>
          </cell>
          <cell r="N49" t="str">
            <v/>
          </cell>
          <cell r="O49" t="str">
            <v>n/a</v>
          </cell>
          <cell r="P49">
            <v>2.6377430069199338E-2</v>
          </cell>
        </row>
        <row r="50">
          <cell r="A50" t="str">
            <v>Years of Relationship:</v>
          </cell>
          <cell r="B50" t="str">
            <v xml:space="preserve"> </v>
          </cell>
          <cell r="D50" t="str">
            <v>CAM</v>
          </cell>
          <cell r="E50" t="str">
            <v>Years of Relationship:</v>
          </cell>
          <cell r="G50" t="str">
            <v>X</v>
          </cell>
          <cell r="H50" t="str">
            <v>n/a</v>
          </cell>
          <cell r="I50">
            <v>1.1368688117363304</v>
          </cell>
          <cell r="K50" t="str">
            <v>CAM</v>
          </cell>
          <cell r="N50" t="str">
            <v>X</v>
          </cell>
          <cell r="O50" t="str">
            <v>n/a</v>
          </cell>
          <cell r="P50">
            <v>1.1368688117363304</v>
          </cell>
        </row>
        <row r="51">
          <cell r="A51" t="str">
            <v>Comments:</v>
          </cell>
          <cell r="B51" t="str">
            <v xml:space="preserve"> </v>
          </cell>
          <cell r="D51" t="str">
            <v>Mgmt Fees</v>
          </cell>
          <cell r="E51" t="str">
            <v>Comments:</v>
          </cell>
          <cell r="G51" t="str">
            <v/>
          </cell>
          <cell r="H51" t="str">
            <v>n/a</v>
          </cell>
          <cell r="I51">
            <v>0.10082109553369738</v>
          </cell>
          <cell r="K51" t="str">
            <v>Mgmt Fees</v>
          </cell>
          <cell r="N51" t="str">
            <v/>
          </cell>
          <cell r="O51" t="str">
            <v>n/a</v>
          </cell>
          <cell r="P51">
            <v>0.10082109553369738</v>
          </cell>
        </row>
        <row r="52">
          <cell r="D52" t="str">
            <v>Utilities</v>
          </cell>
          <cell r="G52" t="str">
            <v>X</v>
          </cell>
          <cell r="H52" t="str">
            <v>n/a</v>
          </cell>
          <cell r="I52" t="str">
            <v>n/a</v>
          </cell>
          <cell r="K52" t="str">
            <v>Utilities</v>
          </cell>
          <cell r="N52" t="str">
            <v>X</v>
          </cell>
          <cell r="O52" t="str">
            <v>n/a</v>
          </cell>
          <cell r="P52" t="str">
            <v>n/a</v>
          </cell>
        </row>
        <row r="54">
          <cell r="A54" t="str">
            <v>RECOMMENDATION</v>
          </cell>
          <cell r="C54" t="str">
            <v xml:space="preserve"> </v>
          </cell>
          <cell r="I54" t="str">
            <v xml:space="preserve"> </v>
          </cell>
        </row>
        <row r="55">
          <cell r="A55" t="str">
            <v>Turnover Costs</v>
          </cell>
          <cell r="H55" t="str">
            <v>Proposal</v>
          </cell>
          <cell r="I55" t="str">
            <v xml:space="preserve"> </v>
          </cell>
          <cell r="O55" t="str">
            <v>Budget</v>
          </cell>
        </row>
        <row r="56">
          <cell r="A56" t="str">
            <v xml:space="preserve"> </v>
          </cell>
          <cell r="B56" t="str">
            <v xml:space="preserve">TI Allowance  </v>
          </cell>
          <cell r="H56">
            <v>1.0442371365478755</v>
          </cell>
          <cell r="I56">
            <v>97587.143245191153</v>
          </cell>
          <cell r="K56" t="str">
            <v xml:space="preserve">TI Allowance  </v>
          </cell>
          <cell r="O56">
            <v>7.8317785241090662E-2</v>
          </cell>
          <cell r="P56">
            <v>7319.0357433893369</v>
          </cell>
        </row>
        <row r="57">
          <cell r="B57" t="str">
            <v xml:space="preserve">Above Standard TI  </v>
          </cell>
          <cell r="H57">
            <v>0</v>
          </cell>
          <cell r="I57">
            <v>0</v>
          </cell>
          <cell r="K57" t="str">
            <v xml:space="preserve">Above Standard TI  </v>
          </cell>
          <cell r="O57">
            <v>0</v>
          </cell>
          <cell r="P57">
            <v>0</v>
          </cell>
        </row>
        <row r="58">
          <cell r="B58" t="str">
            <v xml:space="preserve">Shell TI  </v>
          </cell>
          <cell r="H58">
            <v>2.3443123715499805</v>
          </cell>
          <cell r="I58">
            <v>219083.13658545417</v>
          </cell>
          <cell r="K58" t="str">
            <v xml:space="preserve">Shell TI  </v>
          </cell>
          <cell r="O58">
            <v>0</v>
          </cell>
          <cell r="P58">
            <v>0</v>
          </cell>
        </row>
        <row r="59">
          <cell r="B59" t="str">
            <v>Due Diligence TI</v>
          </cell>
          <cell r="H59">
            <v>0</v>
          </cell>
          <cell r="I59">
            <v>0</v>
          </cell>
          <cell r="K59" t="str">
            <v>Due Diligence TI</v>
          </cell>
          <cell r="O59">
            <v>0</v>
          </cell>
          <cell r="P59">
            <v>0</v>
          </cell>
        </row>
        <row r="60">
          <cell r="B60" t="str">
            <v>Customer (Tenant) Reimbursable</v>
          </cell>
          <cell r="H60">
            <v>0</v>
          </cell>
          <cell r="I60">
            <v>0</v>
          </cell>
          <cell r="K60" t="str">
            <v>Customer (Tenant) Reimbursable</v>
          </cell>
          <cell r="O60">
            <v>0</v>
          </cell>
          <cell r="P60">
            <v>0</v>
          </cell>
        </row>
        <row r="61">
          <cell r="B61" t="str">
            <v xml:space="preserve">  Total Tenant Improvements</v>
          </cell>
          <cell r="H61">
            <v>3.388549508097856</v>
          </cell>
          <cell r="I61">
            <v>316670.2798306453</v>
          </cell>
          <cell r="K61" t="str">
            <v xml:space="preserve">  Total Tenant Improvements</v>
          </cell>
          <cell r="O61">
            <v>7.8317785241090662E-2</v>
          </cell>
          <cell r="P61">
            <v>7319.0357433893369</v>
          </cell>
        </row>
        <row r="62">
          <cell r="A62" t="str">
            <v xml:space="preserve"> </v>
          </cell>
          <cell r="B62" t="str">
            <v>Amortization Rate (%)</v>
          </cell>
          <cell r="C62" t="str">
            <v xml:space="preserve"> </v>
          </cell>
          <cell r="H62">
            <v>0.105</v>
          </cell>
          <cell r="K62" t="str">
            <v>Amortization Rate (%)</v>
          </cell>
          <cell r="O62">
            <v>0.105</v>
          </cell>
        </row>
        <row r="63">
          <cell r="B63" t="str">
            <v>Above Std Rent Amort ($/sf)</v>
          </cell>
          <cell r="H63">
            <v>0</v>
          </cell>
          <cell r="K63" t="str">
            <v>Above Std Rent Amort ($/sf)</v>
          </cell>
          <cell r="O63">
            <v>0</v>
          </cell>
        </row>
        <row r="64">
          <cell r="A64" t="str">
            <v>Field Approval</v>
          </cell>
          <cell r="B64" t="str">
            <v>Commissions (%)</v>
          </cell>
          <cell r="C64">
            <v>0</v>
          </cell>
          <cell r="E64" t="str">
            <v>Asset Mgmt Review</v>
          </cell>
          <cell r="H64">
            <v>0.1</v>
          </cell>
          <cell r="K64" t="str">
            <v>Commissions (%)</v>
          </cell>
          <cell r="O64">
            <v>0.14000000000000001</v>
          </cell>
        </row>
        <row r="65">
          <cell r="B65" t="str">
            <v>Commissions- Gross(G)/Net(N)</v>
          </cell>
          <cell r="C65">
            <v>0</v>
          </cell>
          <cell r="E65" t="str">
            <v>Analyst</v>
          </cell>
          <cell r="H65" t="str">
            <v>N</v>
          </cell>
          <cell r="K65" t="str">
            <v>Commissions- Gross(G)/Net(N)</v>
          </cell>
          <cell r="O65" t="str">
            <v>Y</v>
          </cell>
        </row>
        <row r="66">
          <cell r="B66" t="str">
            <v>Commissions (%), ($)</v>
          </cell>
          <cell r="C66">
            <v>36871.53899641204</v>
          </cell>
          <cell r="E66" t="str">
            <v xml:space="preserve">Date                   </v>
          </cell>
          <cell r="G66" t="str">
            <v xml:space="preserve"> </v>
          </cell>
          <cell r="H66">
            <v>0.66637992659955259</v>
          </cell>
          <cell r="I66">
            <v>62275.235266744457</v>
          </cell>
          <cell r="K66" t="str">
            <v>Commissions ($)</v>
          </cell>
          <cell r="O66">
            <v>0.78790824663946857</v>
          </cell>
          <cell r="P66">
            <v>73632.427192794086</v>
          </cell>
        </row>
        <row r="67">
          <cell r="B67" t="str">
            <v>Broker:</v>
          </cell>
          <cell r="D67" t="str">
            <v>DTZ Zadelhoff</v>
          </cell>
          <cell r="H67">
            <v>0.12</v>
          </cell>
          <cell r="I67">
            <v>62275.235266744457</v>
          </cell>
          <cell r="K67" t="str">
            <v>Annualized Budgeted Commissions</v>
          </cell>
          <cell r="O67">
            <v>0.1575816493278937</v>
          </cell>
        </row>
        <row r="68">
          <cell r="K68" t="str">
            <v>Annualized Actual Commissions</v>
          </cell>
          <cell r="O68">
            <v>0.1332759853199105</v>
          </cell>
        </row>
        <row r="70">
          <cell r="B70" t="str">
            <v>Total Turnover Costs</v>
          </cell>
          <cell r="H70">
            <v>0</v>
          </cell>
          <cell r="I70">
            <v>0</v>
          </cell>
          <cell r="K70" t="str">
            <v>Total Turnover Costs</v>
          </cell>
          <cell r="O70">
            <v>0.86622603188055924</v>
          </cell>
          <cell r="P70">
            <v>80951.462936183423</v>
          </cell>
        </row>
        <row r="71">
          <cell r="B71" t="str">
            <v>Total Costs</v>
          </cell>
          <cell r="H71">
            <v>4.0549294346974083</v>
          </cell>
          <cell r="I71">
            <v>378945.51509738975</v>
          </cell>
          <cell r="K71" t="str">
            <v>Total Costs</v>
          </cell>
          <cell r="O71">
            <v>0.86622603188055924</v>
          </cell>
          <cell r="P71">
            <v>80951.462936183423</v>
          </cell>
        </row>
        <row r="73">
          <cell r="A73" t="str">
            <v>Additional Lease Provisions:</v>
          </cell>
          <cell r="K73" t="str">
            <v>Proposal vs Budget:</v>
          </cell>
        </row>
        <row r="74">
          <cell r="A74" t="str">
            <v>Security Deposit:</v>
          </cell>
          <cell r="D74" t="str">
            <v>Rec'd ( Y or  N )</v>
          </cell>
          <cell r="H74">
            <v>388034.27956989245</v>
          </cell>
          <cell r="I74" t="str">
            <v>Bankguarantee</v>
          </cell>
          <cell r="K74" t="str">
            <v>Proposal vs Budg. Rent</v>
          </cell>
          <cell r="P74">
            <v>-9.8709414830636888E-2</v>
          </cell>
        </row>
        <row r="75">
          <cell r="A75" t="str">
            <v>Lease Guaranty:</v>
          </cell>
          <cell r="H75" t="str">
            <v>No</v>
          </cell>
          <cell r="K75" t="str">
            <v>Proposal vs Budg. Yield</v>
          </cell>
          <cell r="O75" t="str">
            <v>(gross rent-stops-ASTI)</v>
          </cell>
          <cell r="P75">
            <v>-4.1546058243869741E-4</v>
          </cell>
        </row>
        <row r="76">
          <cell r="A76" t="str">
            <v>Lease Review(Attorney):</v>
          </cell>
          <cell r="H76" t="str">
            <v>Yes</v>
          </cell>
          <cell r="K76" t="str">
            <v>Prior Lease:Avg. NNN Eff. Rent</v>
          </cell>
          <cell r="O76">
            <v>0</v>
          </cell>
          <cell r="P76">
            <v>0</v>
          </cell>
        </row>
        <row r="77">
          <cell r="A77" t="str">
            <v>Standard Lease Form:</v>
          </cell>
          <cell r="H77" t="str">
            <v>Y</v>
          </cell>
          <cell r="K77" t="str">
            <v>Rental Growth (rent leveled to rent leveled)</v>
          </cell>
          <cell r="P77" t="str">
            <v>n/a</v>
          </cell>
        </row>
        <row r="78">
          <cell r="A78" t="str">
            <v>Options: Type</v>
          </cell>
          <cell r="B78" t="str">
            <v>Not. Date</v>
          </cell>
          <cell r="D78" t="str">
            <v>End Date</v>
          </cell>
          <cell r="F78" t="str">
            <v>Opt. Date</v>
          </cell>
          <cell r="G78" t="str">
            <v>Opt End Date</v>
          </cell>
          <cell r="H78" t="str">
            <v>Option SF</v>
          </cell>
          <cell r="I78" t="str">
            <v>Opt. Rate SF</v>
          </cell>
          <cell r="K78" t="str">
            <v>Proposal vs Budg. TO Costs</v>
          </cell>
          <cell r="P78">
            <v>0.86622603188055924</v>
          </cell>
        </row>
        <row r="79">
          <cell r="A79" t="str">
            <v>renewel at year 5</v>
          </cell>
          <cell r="B79">
            <v>38290</v>
          </cell>
          <cell r="D79" t="str">
            <v/>
          </cell>
          <cell r="F79" t="str">
            <v/>
          </cell>
          <cell r="G79" t="str">
            <v/>
          </cell>
          <cell r="H79" t="str">
            <v/>
          </cell>
          <cell r="I79">
            <v>0</v>
          </cell>
          <cell r="K79" t="str">
            <v>Prior Lease:last lse yr NNN Eff. Rnt</v>
          </cell>
          <cell r="O79">
            <v>0</v>
          </cell>
          <cell r="P79">
            <v>0</v>
          </cell>
        </row>
        <row r="80">
          <cell r="A80" t="str">
            <v>renewel at year 10</v>
          </cell>
          <cell r="B80">
            <v>39994</v>
          </cell>
          <cell r="D80" t="str">
            <v/>
          </cell>
          <cell r="F80" t="str">
            <v/>
          </cell>
          <cell r="G80" t="str">
            <v/>
          </cell>
          <cell r="H80" t="str">
            <v/>
          </cell>
          <cell r="I80">
            <v>0</v>
          </cell>
          <cell r="K80" t="str">
            <v>Rental Growth (cash basis)</v>
          </cell>
          <cell r="P80" t="str">
            <v>n/a</v>
          </cell>
        </row>
        <row r="81">
          <cell r="A81" t="str">
            <v/>
          </cell>
          <cell r="B81" t="str">
            <v/>
          </cell>
          <cell r="D81" t="str">
            <v/>
          </cell>
          <cell r="F81" t="str">
            <v/>
          </cell>
          <cell r="G81" t="str">
            <v/>
          </cell>
          <cell r="H81" t="str">
            <v/>
          </cell>
          <cell r="I81" t="str">
            <v/>
          </cell>
        </row>
        <row r="82">
          <cell r="A82" t="str">
            <v/>
          </cell>
          <cell r="B82" t="str">
            <v/>
          </cell>
          <cell r="D82" t="str">
            <v/>
          </cell>
          <cell r="F82" t="str">
            <v/>
          </cell>
          <cell r="G82" t="str">
            <v/>
          </cell>
          <cell r="H82" t="str">
            <v/>
          </cell>
          <cell r="I82" t="str">
            <v/>
          </cell>
          <cell r="K82" t="str">
            <v>Option Remarks:</v>
          </cell>
          <cell r="N82" t="str">
            <v/>
          </cell>
          <cell r="P82" t="e">
            <v>#VALUE!</v>
          </cell>
        </row>
        <row r="83">
          <cell r="A83" t="str">
            <v/>
          </cell>
          <cell r="B83" t="str">
            <v/>
          </cell>
          <cell r="D83" t="str">
            <v/>
          </cell>
          <cell r="F83" t="str">
            <v/>
          </cell>
          <cell r="G83" t="str">
            <v/>
          </cell>
          <cell r="H83" t="str">
            <v/>
          </cell>
          <cell r="I83" t="str">
            <v/>
          </cell>
          <cell r="K83" t="str">
            <v/>
          </cell>
        </row>
        <row r="84">
          <cell r="A84" t="str">
            <v>Comments:</v>
          </cell>
          <cell r="B84" t="str">
            <v>Annual rental adjustments on November 1, first time Nov. 1, 2001 according to CPI</v>
          </cell>
        </row>
        <row r="85">
          <cell r="B85" t="str">
            <v>Rent NLG 283,583.33 plus NLG 14,625 is due per December 1, 2000 for period December, January and February. Thereafter Q-rent is NLG 292,500 and NLG 14,625 for service costs.</v>
          </cell>
        </row>
        <row r="86">
          <cell r="B86" t="str">
            <v>Initial rent: warehouse NLG 130, mezzanine office NLG 200 and office NLG 200</v>
          </cell>
        </row>
        <row r="87">
          <cell r="A87" t="str">
            <v>Prepared By:</v>
          </cell>
          <cell r="H87" t="str">
            <v>Date</v>
          </cell>
          <cell r="K87" t="str">
            <v>Reviewed By:</v>
          </cell>
          <cell r="P87" t="str">
            <v>Date</v>
          </cell>
        </row>
        <row r="88">
          <cell r="A88" t="str">
            <v>Market Officer</v>
          </cell>
          <cell r="D88" t="str">
            <v>Roger Peters</v>
          </cell>
          <cell r="H88">
            <v>36871.53899641204</v>
          </cell>
          <cell r="K88" t="str">
            <v>Regional Head</v>
          </cell>
          <cell r="N88" t="str">
            <v>Jeffrey H. Schwartz</v>
          </cell>
          <cell r="P88" t="str">
            <v/>
          </cell>
        </row>
        <row r="89">
          <cell r="A89" t="str">
            <v>Leasing Agent</v>
          </cell>
          <cell r="D89" t="str">
            <v/>
          </cell>
          <cell r="H89" t="str">
            <v/>
          </cell>
          <cell r="K89" t="str">
            <v>Global Services</v>
          </cell>
          <cell r="N89" t="str">
            <v>Robin von Weiler</v>
          </cell>
          <cell r="P89" t="str">
            <v/>
          </cell>
        </row>
        <row r="90">
          <cell r="A90" t="str">
            <v>Other</v>
          </cell>
          <cell r="D90" t="str">
            <v/>
          </cell>
          <cell r="H90" t="str">
            <v/>
          </cell>
          <cell r="K90" t="str">
            <v>Asset Manager</v>
          </cell>
          <cell r="N90" t="str">
            <v>Jason Leith</v>
          </cell>
          <cell r="P90" t="str">
            <v/>
          </cell>
        </row>
      </sheetData>
      <sheetData sheetId="3" refreshError="1">
        <row r="2">
          <cell r="D2" t="str">
            <v>CUSTOMER CREDIT / PROFILE</v>
          </cell>
          <cell r="H2" t="str">
            <v xml:space="preserve"> </v>
          </cell>
        </row>
        <row r="3">
          <cell r="A3" t="str">
            <v>CUSTOMER  INFORMATION</v>
          </cell>
        </row>
        <row r="4">
          <cell r="A4" t="str">
            <v>ProLogis Trust</v>
          </cell>
        </row>
        <row r="5">
          <cell r="A5" t="str">
            <v>Customer Name:</v>
          </cell>
          <cell r="B5" t="str">
            <v>NCR</v>
          </cell>
          <cell r="E5" t="str">
            <v>Market:</v>
          </cell>
          <cell r="F5" t="str">
            <v>Rotterdam</v>
          </cell>
        </row>
        <row r="6">
          <cell r="A6" t="str">
            <v>Project/Building:</v>
          </cell>
          <cell r="B6" t="str">
            <v>03rtn00103</v>
          </cell>
          <cell r="F6" t="str">
            <v>Pool supplies/inventory</v>
          </cell>
        </row>
        <row r="7">
          <cell r="A7" t="str">
            <v>Market :</v>
          </cell>
          <cell r="B7" t="str">
            <v>Rotterdam</v>
          </cell>
        </row>
        <row r="8">
          <cell r="A8" t="str">
            <v>A.</v>
          </cell>
          <cell r="B8" t="str">
            <v xml:space="preserve">  Market:</v>
          </cell>
          <cell r="C8" t="str">
            <v>Year(s)</v>
          </cell>
        </row>
        <row r="9">
          <cell r="A9" t="str">
            <v>Financial Stmt Attchd(Y/N)</v>
          </cell>
          <cell r="B9" t="str">
            <v>No</v>
          </cell>
          <cell r="C9" t="str">
            <v>03rtn00103</v>
          </cell>
          <cell r="E9" t="str">
            <v xml:space="preserve">Lease Guaranty   </v>
          </cell>
          <cell r="F9" t="str">
            <v>No</v>
          </cell>
        </row>
        <row r="10">
          <cell r="A10" t="str">
            <v>Audited Statement(Yes/No)</v>
          </cell>
          <cell r="B10" t="str">
            <v>No</v>
          </cell>
          <cell r="C10" t="str">
            <v>NCR</v>
          </cell>
          <cell r="E10" t="str">
            <v xml:space="preserve">Proposed Security Deposit </v>
          </cell>
          <cell r="F10">
            <v>388034.27956989245</v>
          </cell>
        </row>
        <row r="11">
          <cell r="A11" t="str">
            <v>D &amp; B Attached  (Yes/No)</v>
          </cell>
          <cell r="B11" t="str">
            <v>No</v>
          </cell>
          <cell r="C11">
            <v>0</v>
          </cell>
          <cell r="E11" t="str">
            <v xml:space="preserve">Payment History Attached for Renewal </v>
          </cell>
        </row>
        <row r="12">
          <cell r="A12" t="str">
            <v>E.</v>
          </cell>
          <cell r="B12" t="str">
            <v xml:space="preserve">  Name of contact person for environmental information:</v>
          </cell>
          <cell r="C12" t="str">
            <v xml:space="preserve"> </v>
          </cell>
          <cell r="F12" t="str">
            <v>Yes</v>
          </cell>
        </row>
        <row r="13">
          <cell r="A13" t="str">
            <v>Comments</v>
          </cell>
          <cell r="B13" t="str">
            <v xml:space="preserve">  Contact/Site Inspection Date:</v>
          </cell>
          <cell r="C13" t="str">
            <v xml:space="preserve"> </v>
          </cell>
          <cell r="F13" t="str">
            <v>No</v>
          </cell>
          <cell r="G13" t="str">
            <v xml:space="preserve"> </v>
          </cell>
        </row>
        <row r="14">
          <cell r="A14" t="str">
            <v>Annual rental adjustments on November 1, first time Nov. 1, 2001 according to CPI</v>
          </cell>
          <cell r="B14" t="str">
            <v xml:space="preserve">  General description of principal on-site activity:</v>
          </cell>
          <cell r="C14" t="str">
            <v xml:space="preserve"> </v>
          </cell>
        </row>
        <row r="15">
          <cell r="A15" t="str">
            <v>Rent NLG 283,583.33 plus NLG 14,625 is due per December 1, 2000 for period December, January and February. Thereafter Q-rent is NLG 292,500 and NLG 14,625 for service costs.</v>
          </cell>
          <cell r="C15" t="str">
            <v xml:space="preserve"> </v>
          </cell>
        </row>
        <row r="16">
          <cell r="A16" t="str">
            <v>Initial rent: warehouse NLG 130, mezzanine office NLG 200 and office NLG 200</v>
          </cell>
          <cell r="B16" t="str">
            <v>Indicate which, if any, of the activities listed below are present on-site (check all that apply):</v>
          </cell>
        </row>
        <row r="17">
          <cell r="A17" t="str">
            <v xml:space="preserve"> </v>
          </cell>
          <cell r="B17" t="str">
            <v xml:space="preserve">Warehouse Distribution  </v>
          </cell>
          <cell r="G17" t="str">
            <v xml:space="preserve">Professional Office  </v>
          </cell>
        </row>
        <row r="18">
          <cell r="B18" t="str">
            <v xml:space="preserve">Vehicle Maintenance  </v>
          </cell>
          <cell r="G18" t="str">
            <v xml:space="preserve">Machining  </v>
          </cell>
        </row>
        <row r="19">
          <cell r="A19" t="str">
            <v>CUSTOMER INTERVIEW</v>
          </cell>
          <cell r="B19" t="str">
            <v xml:space="preserve">Metal Fabrication  </v>
          </cell>
          <cell r="G19" t="str">
            <v xml:space="preserve">Printing  </v>
          </cell>
          <cell r="H19" t="str">
            <v xml:space="preserve"> </v>
          </cell>
        </row>
        <row r="20">
          <cell r="B20" t="str">
            <v xml:space="preserve">Plating  </v>
          </cell>
          <cell r="G20" t="str">
            <v xml:space="preserve">Equipment Repair  </v>
          </cell>
        </row>
        <row r="21">
          <cell r="A21" t="str">
            <v>Customer Contact:</v>
          </cell>
          <cell r="B21" t="str">
            <v xml:space="preserve"> </v>
          </cell>
          <cell r="E21" t="str">
            <v xml:space="preserve">Sample Interview Questions:   </v>
          </cell>
          <cell r="F21" t="str">
            <v>Future Business Prospects</v>
          </cell>
          <cell r="G21" t="str">
            <v xml:space="preserve">Parts Cleaning/Degreasing  </v>
          </cell>
        </row>
        <row r="22">
          <cell r="A22" t="str">
            <v>Customer Phone #:</v>
          </cell>
          <cell r="B22" t="str">
            <v xml:space="preserve">Electronics Assembly  </v>
          </cell>
          <cell r="F22" t="str">
            <v>Industry Trends</v>
          </cell>
          <cell r="G22" t="str">
            <v xml:space="preserve">Circuit Board Manufacturing  </v>
          </cell>
        </row>
        <row r="23">
          <cell r="A23" t="str">
            <v>Tax ID/SSN:</v>
          </cell>
          <cell r="B23" t="str">
            <v xml:space="preserve">Furniture Manufacturing/Repair  </v>
          </cell>
          <cell r="F23" t="str">
            <v>Industry Competition</v>
          </cell>
          <cell r="G23" t="str">
            <v xml:space="preserve">Plastic Manufacturing/Molding  </v>
          </cell>
        </row>
        <row r="24">
          <cell r="A24" t="str">
            <v>Operations:</v>
          </cell>
          <cell r="B24" t="str">
            <v>National _______ Regional ______ Local ______</v>
          </cell>
          <cell r="F24" t="str">
            <v>Background of  Principal</v>
          </cell>
          <cell r="G24" t="str">
            <v xml:space="preserve">Dry Cleaning  </v>
          </cell>
        </row>
        <row r="25">
          <cell r="A25" t="str">
            <v>Age of Business:</v>
          </cell>
          <cell r="F25" t="str">
            <v>Key Customers</v>
          </cell>
          <cell r="G25" t="str">
            <v xml:space="preserve">Other Manufacturing (please describe)  </v>
          </cell>
        </row>
        <row r="26">
          <cell r="A26" t="str">
            <v xml:space="preserve">ADA Requirement:   </v>
          </cell>
          <cell r="B26" t="str">
            <v>Public Accommodation  Yes ______  No _______</v>
          </cell>
          <cell r="E26" t="str">
            <v xml:space="preserve"> </v>
          </cell>
          <cell r="F26" t="str">
            <v>Previous Bankruptcy</v>
          </cell>
        </row>
        <row r="27">
          <cell r="E27" t="str">
            <v xml:space="preserve"> </v>
          </cell>
        </row>
        <row r="28">
          <cell r="A28" t="str">
            <v>Interview Notes</v>
          </cell>
          <cell r="B28" t="str">
            <v xml:space="preserve"> </v>
          </cell>
          <cell r="E28" t="str">
            <v xml:space="preserve"> </v>
          </cell>
        </row>
        <row r="29">
          <cell r="A29" t="str">
            <v>I.</v>
          </cell>
          <cell r="B29" t="str">
            <v xml:space="preserve"> </v>
          </cell>
        </row>
        <row r="30">
          <cell r="B30" t="str">
            <v xml:space="preserve"> </v>
          </cell>
          <cell r="E30" t="str">
            <v>Date:</v>
          </cell>
        </row>
        <row r="31">
          <cell r="B31" t="str">
            <v/>
          </cell>
        </row>
        <row r="32">
          <cell r="B32" t="str">
            <v xml:space="preserve"> </v>
          </cell>
        </row>
        <row r="33">
          <cell r="A33" t="str">
            <v>1.</v>
          </cell>
          <cell r="B33" t="str">
            <v>Are hazardous materials and/or chemicals present on-site?</v>
          </cell>
          <cell r="G33" t="str">
            <v>Yes / No</v>
          </cell>
        </row>
        <row r="34">
          <cell r="A34" t="str">
            <v>2.</v>
          </cell>
          <cell r="B34" t="str">
            <v>Is industrial waste (wastewater, sludge, waste oils, hazardous waste or</v>
          </cell>
        </row>
        <row r="35">
          <cell r="A35" t="str">
            <v>BANK REFERENCE</v>
          </cell>
          <cell r="B35" t="str">
            <v xml:space="preserve">  other non-domestic trash) generated by the customer?</v>
          </cell>
          <cell r="E35" t="str">
            <v>PREVIOUS LANDLORD REFERENCE</v>
          </cell>
          <cell r="G35" t="str">
            <v>Yes / No</v>
          </cell>
        </row>
        <row r="36">
          <cell r="A36" t="str">
            <v>3.</v>
          </cell>
          <cell r="B36" t="str">
            <v>Are any of these type(s) of hazardous materials and/or chemicals used or</v>
          </cell>
        </row>
        <row r="37">
          <cell r="A37" t="str">
            <v>Bank Reference:</v>
          </cell>
          <cell r="B37" t="str">
            <v xml:space="preserve"> </v>
          </cell>
          <cell r="E37" t="str">
            <v>Landlord Reference:</v>
          </cell>
          <cell r="G37" t="str">
            <v>Yes / No</v>
          </cell>
        </row>
        <row r="38">
          <cell r="A38" t="str">
            <v>Contact / Phone Number:</v>
          </cell>
          <cell r="B38" t="str">
            <v xml:space="preserve"> </v>
          </cell>
          <cell r="E38" t="str">
            <v>Contact / Phone Number:</v>
          </cell>
        </row>
        <row r="39">
          <cell r="A39" t="str">
            <v>Years of Relationship:</v>
          </cell>
          <cell r="B39" t="str">
            <v xml:space="preserve"> </v>
          </cell>
          <cell r="E39" t="str">
            <v>Years of Relationship:</v>
          </cell>
          <cell r="G39" t="str">
            <v xml:space="preserve">Paints  </v>
          </cell>
        </row>
        <row r="40">
          <cell r="A40" t="str">
            <v>Payment History:</v>
          </cell>
          <cell r="E40" t="str">
            <v>Payment History:</v>
          </cell>
          <cell r="G40" t="str">
            <v xml:space="preserve">Caustics  </v>
          </cell>
        </row>
        <row r="41">
          <cell r="A41" t="str">
            <v>Average Balance:</v>
          </cell>
          <cell r="B41" t="str">
            <v xml:space="preserve"> </v>
          </cell>
          <cell r="E41" t="str">
            <v>Reason for Moving:</v>
          </cell>
          <cell r="G41" t="str">
            <v xml:space="preserve">Metals  </v>
          </cell>
        </row>
        <row r="42">
          <cell r="A42" t="str">
            <v>Loans Outstanding:</v>
          </cell>
          <cell r="B42" t="str">
            <v xml:space="preserve"> </v>
          </cell>
          <cell r="E42" t="str">
            <v>Comments:</v>
          </cell>
          <cell r="G42" t="str">
            <v xml:space="preserve">Non-Chlorinated Solvents  </v>
          </cell>
        </row>
        <row r="43">
          <cell r="A43" t="str">
            <v>Comments:</v>
          </cell>
          <cell r="B43" t="str">
            <v xml:space="preserve"> </v>
          </cell>
          <cell r="G43" t="str">
            <v xml:space="preserve">Chlorinated Solvents  </v>
          </cell>
        </row>
        <row r="44">
          <cell r="B44" t="str">
            <v xml:space="preserve"> </v>
          </cell>
          <cell r="G44" t="str">
            <v xml:space="preserve">Petroleum  </v>
          </cell>
        </row>
        <row r="45">
          <cell r="G45" t="str">
            <v xml:space="preserve">Other (please list)  </v>
          </cell>
        </row>
        <row r="46">
          <cell r="A46" t="str">
            <v>TRADE REFERENCES</v>
          </cell>
          <cell r="E46" t="str">
            <v>OTHER REFERENCES</v>
          </cell>
        </row>
        <row r="48">
          <cell r="A48" t="str">
            <v>Reference Name:</v>
          </cell>
          <cell r="B48" t="str">
            <v xml:space="preserve"> </v>
          </cell>
          <cell r="E48" t="str">
            <v>Reference Name:</v>
          </cell>
        </row>
        <row r="49">
          <cell r="A49" t="str">
            <v>Contact / Phone Number:</v>
          </cell>
          <cell r="B49" t="str">
            <v xml:space="preserve"> </v>
          </cell>
          <cell r="E49" t="str">
            <v>Contact / Phone Number:</v>
          </cell>
          <cell r="G49" t="str">
            <v>Yes / No</v>
          </cell>
        </row>
        <row r="50">
          <cell r="A50" t="str">
            <v>Years of Relationship:</v>
          </cell>
          <cell r="B50" t="str">
            <v xml:space="preserve"> </v>
          </cell>
          <cell r="E50" t="str">
            <v>Years of Relationship:</v>
          </cell>
        </row>
        <row r="51">
          <cell r="A51" t="str">
            <v>Comments:</v>
          </cell>
          <cell r="B51" t="str">
            <v xml:space="preserve"> </v>
          </cell>
          <cell r="E51" t="str">
            <v>Comments:</v>
          </cell>
          <cell r="G51" t="str">
            <v>Yes / No</v>
          </cell>
        </row>
        <row r="53">
          <cell r="G53" t="str">
            <v xml:space="preserve">Hazardous Waste  </v>
          </cell>
        </row>
        <row r="54">
          <cell r="A54" t="str">
            <v>RECOMMENDATION</v>
          </cell>
          <cell r="C54" t="str">
            <v xml:space="preserve"> </v>
          </cell>
          <cell r="G54" t="str">
            <v xml:space="preserve">Sludge  </v>
          </cell>
        </row>
        <row r="55">
          <cell r="G55" t="str">
            <v xml:space="preserve">Wastewater  </v>
          </cell>
        </row>
        <row r="56">
          <cell r="A56" t="str">
            <v xml:space="preserve"> </v>
          </cell>
          <cell r="G56" t="str">
            <v xml:space="preserve">Waste Oil  </v>
          </cell>
        </row>
        <row r="57">
          <cell r="G57" t="str">
            <v xml:space="preserve">Non Hazardous Solid Waste  </v>
          </cell>
        </row>
        <row r="59">
          <cell r="A59" t="str">
            <v>6.</v>
          </cell>
          <cell r="B59" t="str">
            <v>Is the quantity of hazardous waste or waste oil generated greater than 10</v>
          </cell>
        </row>
        <row r="60">
          <cell r="B60" t="str">
            <v xml:space="preserve">  drums or 500 gallons? (If no hazardous waste or waste oil is generated, check NA)</v>
          </cell>
          <cell r="G60" t="str">
            <v>Yes / No / NA</v>
          </cell>
        </row>
        <row r="62">
          <cell r="A62" t="str">
            <v xml:space="preserve"> </v>
          </cell>
          <cell r="B62" t="str">
            <v>Is the general appearance (i.e. sloppiness, cleanliness) of the customer</v>
          </cell>
          <cell r="C62" t="str">
            <v xml:space="preserve"> </v>
          </cell>
        </row>
        <row r="63">
          <cell r="B63" t="str">
            <v xml:space="preserve">  space indicative of poor housekeeping practices? (for new customers mark NA)</v>
          </cell>
          <cell r="G63" t="str">
            <v>Yes / No / NA</v>
          </cell>
        </row>
        <row r="64">
          <cell r="A64" t="str">
            <v>Field Approval</v>
          </cell>
          <cell r="B64" t="str">
            <v>Market Officer</v>
          </cell>
          <cell r="C64">
            <v>0</v>
          </cell>
          <cell r="E64" t="str">
            <v>Asset Mgmt Review</v>
          </cell>
        </row>
        <row r="65">
          <cell r="A65" t="str">
            <v>8.</v>
          </cell>
          <cell r="B65" t="str">
            <v>Leasing Agent</v>
          </cell>
          <cell r="C65">
            <v>0</v>
          </cell>
          <cell r="E65" t="str">
            <v>Analyst</v>
          </cell>
        </row>
        <row r="66">
          <cell r="B66" t="str">
            <v>Date</v>
          </cell>
          <cell r="C66">
            <v>36871.53899641204</v>
          </cell>
          <cell r="E66" t="str">
            <v xml:space="preserve">Date                   </v>
          </cell>
          <cell r="G66" t="str">
            <v>Yes / No</v>
          </cell>
        </row>
        <row r="68">
          <cell r="A68" t="str">
            <v>9.</v>
          </cell>
          <cell r="B68" t="str">
            <v>Is a floor drain present within chemical handling, hazardous material storage, or waste storage area(s)?</v>
          </cell>
          <cell r="G68" t="str">
            <v>Yes / No</v>
          </cell>
        </row>
      </sheetData>
      <sheetData sheetId="4" refreshError="1">
        <row r="1">
          <cell r="A1" t="str">
            <v>CALCULATION OF PREVIOUS CUSTOMER'S NNN RENT</v>
          </cell>
        </row>
        <row r="4">
          <cell r="A4" t="str">
            <v>ProLogis Trust</v>
          </cell>
        </row>
        <row r="5">
          <cell r="A5" t="str">
            <v>CUSTOMER ENVIRONMENTAL AWARENESS PROGRAM</v>
          </cell>
          <cell r="E5" t="str">
            <v>Market:</v>
          </cell>
          <cell r="F5" t="str">
            <v>Rotterdam</v>
          </cell>
        </row>
        <row r="6">
          <cell r="A6" t="str">
            <v>Customer Data Summary Sheet</v>
          </cell>
        </row>
        <row r="7">
          <cell r="A7" t="str">
            <v>Bldg/Unit #</v>
          </cell>
          <cell r="B7" t="str">
            <v>03rtn00103</v>
          </cell>
          <cell r="F7" t="str">
            <v>Bldg/Unit #</v>
          </cell>
          <cell r="G7" t="str">
            <v>Not applicable</v>
          </cell>
        </row>
        <row r="8">
          <cell r="A8" t="str">
            <v>A.</v>
          </cell>
          <cell r="B8" t="str">
            <v xml:space="preserve">  Market:</v>
          </cell>
          <cell r="C8" t="str">
            <v>Rotterdam</v>
          </cell>
          <cell r="F8" t="str">
            <v>Previous Customer</v>
          </cell>
          <cell r="G8" t="str">
            <v>Not applicable</v>
          </cell>
        </row>
        <row r="9">
          <cell r="A9" t="str">
            <v>B.</v>
          </cell>
          <cell r="B9" t="str">
            <v xml:space="preserve">  Building:</v>
          </cell>
          <cell r="C9" t="str">
            <v>03rtn00103</v>
          </cell>
          <cell r="F9" t="str">
            <v>Lease Type</v>
          </cell>
          <cell r="G9" t="str">
            <v>Not applicable</v>
          </cell>
        </row>
        <row r="10">
          <cell r="A10" t="str">
            <v>C.</v>
          </cell>
          <cell r="B10" t="str">
            <v xml:space="preserve">  Customer:</v>
          </cell>
          <cell r="C10" t="str">
            <v>NCR</v>
          </cell>
          <cell r="F10" t="str">
            <v>Square Feet</v>
          </cell>
          <cell r="G10" t="str">
            <v>Not applicable</v>
          </cell>
        </row>
        <row r="11">
          <cell r="A11" t="str">
            <v>D.</v>
          </cell>
          <cell r="B11" t="str">
            <v xml:space="preserve">  Address/Unit:</v>
          </cell>
          <cell r="C11">
            <v>0</v>
          </cell>
        </row>
        <row r="12">
          <cell r="A12" t="str">
            <v>E.</v>
          </cell>
          <cell r="B12" t="str">
            <v xml:space="preserve">  Name of contact person for environmental information:</v>
          </cell>
          <cell r="C12" t="str">
            <v xml:space="preserve"> </v>
          </cell>
          <cell r="F12" t="str">
            <v>Start Date</v>
          </cell>
          <cell r="G12" t="str">
            <v>Not applicable</v>
          </cell>
          <cell r="H12" t="str">
            <v>(last transaction start date)</v>
          </cell>
        </row>
        <row r="13">
          <cell r="A13" t="str">
            <v>F.</v>
          </cell>
          <cell r="B13" t="str">
            <v xml:space="preserve">  Contact/Site Inspection Date:</v>
          </cell>
          <cell r="C13" t="str">
            <v xml:space="preserve"> </v>
          </cell>
          <cell r="F13" t="str">
            <v>Termination Date</v>
          </cell>
          <cell r="G13" t="str">
            <v>Not applicable</v>
          </cell>
          <cell r="H13" t="str">
            <v>(termination date incl. early term)</v>
          </cell>
        </row>
        <row r="14">
          <cell r="A14" t="str">
            <v>G.</v>
          </cell>
          <cell r="B14" t="str">
            <v xml:space="preserve">  General description of principal on-site activity:</v>
          </cell>
          <cell r="C14" t="str">
            <v xml:space="preserve"> </v>
          </cell>
          <cell r="F14" t="str">
            <v>Term</v>
          </cell>
          <cell r="G14" t="str">
            <v>Not applicable</v>
          </cell>
          <cell r="H14" t="str">
            <v>(must be 12 months or more)</v>
          </cell>
        </row>
        <row r="15">
          <cell r="C15" t="str">
            <v xml:space="preserve"> </v>
          </cell>
        </row>
        <row r="16">
          <cell r="A16" t="str">
            <v>H.</v>
          </cell>
          <cell r="B16" t="str">
            <v>Indicate which, if any, of the activities listed below are present on-site (check all that apply):</v>
          </cell>
          <cell r="F16" t="str">
            <v>Term</v>
          </cell>
          <cell r="G16" t="str">
            <v>Monthly</v>
          </cell>
        </row>
        <row r="17">
          <cell r="A17" t="str">
            <v>Dates or Mos</v>
          </cell>
          <cell r="B17" t="str">
            <v xml:space="preserve">Warehouse Distribution  </v>
          </cell>
          <cell r="C17" t="str">
            <v># Mos</v>
          </cell>
          <cell r="D17" t="str">
            <v>Extended</v>
          </cell>
          <cell r="F17" t="str">
            <v>Dates or Mos</v>
          </cell>
          <cell r="G17" t="str">
            <v xml:space="preserve">Professional Office  </v>
          </cell>
          <cell r="H17" t="str">
            <v># Mos</v>
          </cell>
        </row>
        <row r="18">
          <cell r="A18" t="str">
            <v>1-12</v>
          </cell>
          <cell r="B18" t="str">
            <v xml:space="preserve">Vehicle Maintenance  </v>
          </cell>
          <cell r="D18">
            <v>0</v>
          </cell>
          <cell r="G18" t="str">
            <v xml:space="preserve">Machining  </v>
          </cell>
        </row>
        <row r="19">
          <cell r="A19" t="str">
            <v>13-24</v>
          </cell>
          <cell r="B19" t="str">
            <v xml:space="preserve">Metal Fabrication  </v>
          </cell>
          <cell r="D19">
            <v>0</v>
          </cell>
          <cell r="G19" t="str">
            <v xml:space="preserve">Printing  </v>
          </cell>
          <cell r="H19" t="str">
            <v xml:space="preserve"> </v>
          </cell>
        </row>
        <row r="20">
          <cell r="A20" t="str">
            <v>25-36</v>
          </cell>
          <cell r="B20" t="str">
            <v xml:space="preserve">Plating  </v>
          </cell>
          <cell r="D20">
            <v>0</v>
          </cell>
          <cell r="G20" t="str">
            <v xml:space="preserve">Equipment Repair  </v>
          </cell>
        </row>
        <row r="21">
          <cell r="B21" t="str">
            <v xml:space="preserve">Painting  </v>
          </cell>
          <cell r="D21">
            <v>0</v>
          </cell>
          <cell r="G21" t="str">
            <v xml:space="preserve">Parts Cleaning/Degreasing  </v>
          </cell>
        </row>
        <row r="22">
          <cell r="B22" t="str">
            <v xml:space="preserve">Electronics Assembly  </v>
          </cell>
          <cell r="D22">
            <v>0</v>
          </cell>
          <cell r="G22" t="str">
            <v xml:space="preserve">Circuit Board Manufacturing  </v>
          </cell>
        </row>
        <row r="23">
          <cell r="B23" t="str">
            <v xml:space="preserve">Furniture Manufacturing/Repair  </v>
          </cell>
          <cell r="D23">
            <v>0</v>
          </cell>
          <cell r="G23" t="str">
            <v xml:space="preserve">Plastic Manufacturing/Molding  </v>
          </cell>
        </row>
        <row r="24">
          <cell r="B24" t="str">
            <v xml:space="preserve">Hazardous Material/Chemical Mixing, Blending or Re-Packaging  </v>
          </cell>
          <cell r="D24">
            <v>0</v>
          </cell>
          <cell r="G24" t="str">
            <v xml:space="preserve">Dry Cleaning  </v>
          </cell>
        </row>
        <row r="25">
          <cell r="D25">
            <v>0</v>
          </cell>
          <cell r="G25" t="str">
            <v xml:space="preserve">Other Manufacturing (please describe)  </v>
          </cell>
        </row>
        <row r="26">
          <cell r="D26">
            <v>0</v>
          </cell>
          <cell r="E26" t="str">
            <v xml:space="preserve"> </v>
          </cell>
        </row>
        <row r="27">
          <cell r="D27">
            <v>0</v>
          </cell>
          <cell r="E27" t="str">
            <v xml:space="preserve"> </v>
          </cell>
        </row>
        <row r="28">
          <cell r="D28">
            <v>0</v>
          </cell>
          <cell r="E28" t="str">
            <v xml:space="preserve"> </v>
          </cell>
        </row>
        <row r="29">
          <cell r="A29" t="str">
            <v>I.</v>
          </cell>
          <cell r="B29" t="str">
            <v>Completed by:</v>
          </cell>
          <cell r="D29">
            <v>0</v>
          </cell>
        </row>
        <row r="30">
          <cell r="B30" t="str">
            <v xml:space="preserve"> </v>
          </cell>
          <cell r="D30">
            <v>0</v>
          </cell>
          <cell r="E30" t="str">
            <v>Date:</v>
          </cell>
        </row>
        <row r="31">
          <cell r="B31" t="str">
            <v/>
          </cell>
          <cell r="D31">
            <v>0</v>
          </cell>
        </row>
        <row r="32">
          <cell r="D32">
            <v>0</v>
          </cell>
        </row>
        <row r="33">
          <cell r="A33" t="str">
            <v>1.</v>
          </cell>
          <cell r="B33" t="str">
            <v>Are hazardous materials and/or chemicals present on-site?</v>
          </cell>
          <cell r="D33">
            <v>0</v>
          </cell>
          <cell r="F33" t="str">
            <v>Less Original Above Standard TI (enter as negative)</v>
          </cell>
          <cell r="G33" t="str">
            <v>Yes / No</v>
          </cell>
        </row>
        <row r="34">
          <cell r="A34" t="str">
            <v>2.</v>
          </cell>
          <cell r="B34" t="str">
            <v>Is industrial waste (wastewater, sludge, waste oils, hazardous waste or</v>
          </cell>
          <cell r="G34" t="str">
            <v xml:space="preserve"> </v>
          </cell>
        </row>
        <row r="35">
          <cell r="A35" t="str">
            <v>Totals</v>
          </cell>
          <cell r="B35" t="str">
            <v xml:space="preserve">  other non-domestic trash) generated by the customer?</v>
          </cell>
          <cell r="C35">
            <v>0</v>
          </cell>
          <cell r="D35">
            <v>0</v>
          </cell>
          <cell r="F35" t="str">
            <v>Totals</v>
          </cell>
          <cell r="G35" t="str">
            <v>Yes / No</v>
          </cell>
          <cell r="H35">
            <v>0</v>
          </cell>
        </row>
        <row r="36">
          <cell r="A36" t="str">
            <v>3.</v>
          </cell>
          <cell r="B36" t="str">
            <v>Are any of these type(s) of hazardous materials and/or chemicals used or</v>
          </cell>
        </row>
        <row r="37">
          <cell r="A37" t="str">
            <v>Per Square Foot</v>
          </cell>
          <cell r="B37" t="str">
            <v xml:space="preserve">  stored on-site?</v>
          </cell>
          <cell r="D37">
            <v>0</v>
          </cell>
          <cell r="E37" t="str">
            <v>(If yes, check all that apply)</v>
          </cell>
          <cell r="F37" t="str">
            <v>Per Square Foot</v>
          </cell>
          <cell r="G37" t="str">
            <v>Yes / No</v>
          </cell>
        </row>
        <row r="39">
          <cell r="A39" t="str">
            <v>Less Stops</v>
          </cell>
          <cell r="B39" t="str">
            <v>Total Dollars</v>
          </cell>
          <cell r="C39" t="str">
            <v>Per SF</v>
          </cell>
          <cell r="F39" t="str">
            <v>Less Stops</v>
          </cell>
          <cell r="G39" t="str">
            <v xml:space="preserve">Paints  </v>
          </cell>
          <cell r="H39" t="str">
            <v>Per SF</v>
          </cell>
        </row>
        <row r="40">
          <cell r="A40" t="str">
            <v>Taxes</v>
          </cell>
          <cell r="B40">
            <v>9531.25</v>
          </cell>
          <cell r="C40">
            <v>0.25</v>
          </cell>
          <cell r="D40">
            <v>0</v>
          </cell>
          <cell r="F40" t="str">
            <v>Taxes</v>
          </cell>
          <cell r="G40" t="str">
            <v xml:space="preserve">Caustics  </v>
          </cell>
          <cell r="H40">
            <v>0</v>
          </cell>
        </row>
        <row r="41">
          <cell r="A41" t="str">
            <v>Insurance</v>
          </cell>
          <cell r="B41">
            <v>1525</v>
          </cell>
          <cell r="C41">
            <v>0.04</v>
          </cell>
          <cell r="D41">
            <v>0</v>
          </cell>
          <cell r="F41" t="str">
            <v>Insurance</v>
          </cell>
          <cell r="G41" t="str">
            <v xml:space="preserve">Metals  </v>
          </cell>
          <cell r="H41">
            <v>0</v>
          </cell>
        </row>
        <row r="42">
          <cell r="A42" t="str">
            <v>CAM</v>
          </cell>
          <cell r="B42">
            <v>10675.000000000002</v>
          </cell>
          <cell r="C42">
            <v>0.28000000000000003</v>
          </cell>
          <cell r="D42">
            <v>0</v>
          </cell>
          <cell r="F42" t="str">
            <v>CAM</v>
          </cell>
          <cell r="G42" t="str">
            <v xml:space="preserve">Non-Chlorinated Solvents  </v>
          </cell>
          <cell r="H42">
            <v>0</v>
          </cell>
        </row>
        <row r="43">
          <cell r="A43" t="str">
            <v>Other</v>
          </cell>
          <cell r="C43">
            <v>0</v>
          </cell>
          <cell r="D43">
            <v>0</v>
          </cell>
          <cell r="F43" t="str">
            <v>Other</v>
          </cell>
          <cell r="G43" t="str">
            <v xml:space="preserve">Chlorinated Solvents  </v>
          </cell>
          <cell r="H43">
            <v>0</v>
          </cell>
        </row>
        <row r="44">
          <cell r="G44" t="str">
            <v xml:space="preserve">Petroleum  </v>
          </cell>
        </row>
        <row r="45">
          <cell r="A45" t="str">
            <v>Per Square Foot per Year NNN</v>
          </cell>
          <cell r="D45">
            <v>0</v>
          </cell>
          <cell r="F45" t="str">
            <v>Per Square Foot per Year NNN</v>
          </cell>
          <cell r="G45" t="str">
            <v xml:space="preserve">Other (please list)  </v>
          </cell>
        </row>
        <row r="48">
          <cell r="A48" t="str">
            <v>4.</v>
          </cell>
          <cell r="B48" t="str">
            <v>Is the maximum quantity of hazardous materials and/or chemicals stored</v>
          </cell>
          <cell r="D48">
            <v>0</v>
          </cell>
        </row>
        <row r="49">
          <cell r="B49" t="str">
            <v xml:space="preserve">  on-site at any one time greater than 10 drums or 500 gallons?</v>
          </cell>
          <cell r="G49" t="str">
            <v>Yes / No</v>
          </cell>
        </row>
        <row r="50">
          <cell r="A50" t="str">
            <v>Instructions:</v>
          </cell>
        </row>
        <row r="51">
          <cell r="A51" t="str">
            <v>5.</v>
          </cell>
          <cell r="B51" t="str">
            <v>Are any of these type(s) of industrial waste generated?</v>
          </cell>
          <cell r="E51" t="str">
            <v>(If yes, check all that apply)</v>
          </cell>
          <cell r="G51" t="str">
            <v>Yes / No</v>
          </cell>
        </row>
        <row r="52">
          <cell r="A52" t="str">
            <v xml:space="preserve">     a.  Prior transaction (lease) in unit unless the lease or occupancy was less than 1 year, in that case go to the next prior tenant until you find a lease over 1 year.</v>
          </cell>
        </row>
        <row r="53">
          <cell r="A53" t="str">
            <v xml:space="preserve">     b.  The prior tenant can be the same as current customer when a renewal, constraction or expansion occurs.</v>
          </cell>
          <cell r="G53" t="str">
            <v xml:space="preserve">Hazardous Waste  </v>
          </cell>
        </row>
        <row r="54">
          <cell r="A54" t="str">
            <v>2. If current customer takes more than one unit, input previous customer's in units being absorbed by current customer.  The above calculation allows for weighted</v>
          </cell>
          <cell r="G54" t="str">
            <v xml:space="preserve">Sludge  </v>
          </cell>
        </row>
        <row r="55">
          <cell r="A55" t="str">
            <v xml:space="preserve">     average of 2 units.</v>
          </cell>
          <cell r="G55" t="str">
            <v xml:space="preserve">Wastewater  </v>
          </cell>
        </row>
        <row r="56">
          <cell r="G56" t="str">
            <v xml:space="preserve">Waste Oil  </v>
          </cell>
        </row>
        <row r="57">
          <cell r="G57" t="str">
            <v xml:space="preserve">Non Hazardous Solid Waste  </v>
          </cell>
        </row>
        <row r="59">
          <cell r="A59" t="str">
            <v>6.</v>
          </cell>
          <cell r="B59" t="str">
            <v>Is the quantity of hazardous waste or waste oil generated greater than 10</v>
          </cell>
        </row>
        <row r="60">
          <cell r="B60" t="str">
            <v xml:space="preserve">  drums or 500 gallons? (If no hazardous waste or waste oil is generated, check NA)</v>
          </cell>
          <cell r="G60" t="str">
            <v>Yes / No / NA</v>
          </cell>
        </row>
        <row r="62">
          <cell r="A62" t="str">
            <v>7.</v>
          </cell>
          <cell r="B62" t="str">
            <v>Is the general appearance (i.e. sloppiness, cleanliness) of the customer</v>
          </cell>
        </row>
        <row r="63">
          <cell r="B63" t="str">
            <v xml:space="preserve">  space indicative of poor housekeeping practices? (for new customers mark NA)</v>
          </cell>
          <cell r="G63" t="str">
            <v>Yes / No / NA</v>
          </cell>
        </row>
        <row r="65">
          <cell r="A65" t="str">
            <v>8.</v>
          </cell>
          <cell r="B65" t="str">
            <v xml:space="preserve">Is there or will there be on-site processing, blending, mixing, or re-packaging of hazardous </v>
          </cell>
        </row>
        <row r="66">
          <cell r="B66" t="str">
            <v xml:space="preserve">  chemicals and/or chemicals?</v>
          </cell>
          <cell r="G66" t="str">
            <v>Yes / No</v>
          </cell>
        </row>
        <row r="68">
          <cell r="A68" t="str">
            <v>9.</v>
          </cell>
          <cell r="B68" t="str">
            <v>Is a floor drain present within chemical handling, hazardous material storage, or waste storage area(s)?</v>
          </cell>
          <cell r="G68" t="str">
            <v>Yes / No</v>
          </cell>
        </row>
        <row r="70">
          <cell r="A70" t="str">
            <v>10.</v>
          </cell>
          <cell r="B70" t="str">
            <v>Does on-site treatment of industrial waste occur or does the customer transport hazardous waste?</v>
          </cell>
          <cell r="G70" t="str">
            <v>Yes / No</v>
          </cell>
        </row>
        <row r="72">
          <cell r="A72" t="str">
            <v>COMMENTS</v>
          </cell>
        </row>
      </sheetData>
      <sheetData sheetId="5" refreshError="1">
        <row r="1">
          <cell r="A1" t="str">
            <v>CALCULATION OF PREVIOUS CUSTOMER'S NNN RENT</v>
          </cell>
          <cell r="B1" t="str">
            <v>ProLogis Trust</v>
          </cell>
        </row>
        <row r="2">
          <cell r="B2" t="str">
            <v>Informational attachment</v>
          </cell>
        </row>
        <row r="4">
          <cell r="A4" t="str">
            <v>Foreword:</v>
          </cell>
        </row>
        <row r="5">
          <cell r="E5" t="str">
            <v>Market:</v>
          </cell>
          <cell r="F5" t="str">
            <v>Rotterdam</v>
          </cell>
        </row>
        <row r="6">
          <cell r="A6" t="str">
            <v>Attached is a working draft of the new Lease Guideline sheet that accompanies all new leases for ProLogis</v>
          </cell>
        </row>
        <row r="7">
          <cell r="A7" t="str">
            <v>Bldg/Unit #</v>
          </cell>
          <cell r="B7" t="str">
            <v>03rtn00103</v>
          </cell>
          <cell r="F7" t="str">
            <v>Bldg/Unit #</v>
          </cell>
          <cell r="G7" t="str">
            <v>Not applicable</v>
          </cell>
        </row>
        <row r="8">
          <cell r="A8" t="str">
            <v>Previous Customer</v>
          </cell>
          <cell r="B8" t="str">
            <v>Prior Cust., Inc</v>
          </cell>
          <cell r="F8" t="str">
            <v>Previous Customer</v>
          </cell>
          <cell r="G8" t="str">
            <v>Not applicable</v>
          </cell>
        </row>
        <row r="9">
          <cell r="A9" t="str">
            <v>Lease Type</v>
          </cell>
          <cell r="B9" t="str">
            <v>MGPM</v>
          </cell>
          <cell r="F9" t="str">
            <v>Lease Type</v>
          </cell>
          <cell r="G9" t="str">
            <v>Not applicable</v>
          </cell>
        </row>
        <row r="10">
          <cell r="A10" t="str">
            <v>Square Feet</v>
          </cell>
          <cell r="B10">
            <v>38125</v>
          </cell>
          <cell r="F10" t="str">
            <v>Square Feet</v>
          </cell>
          <cell r="G10" t="str">
            <v>Not applicable</v>
          </cell>
        </row>
        <row r="11">
          <cell r="A11" t="str">
            <v>entitled LGuideE.xls, and critique the informational content and efficiency.  It may be helpful to actually transcribe</v>
          </cell>
        </row>
        <row r="12">
          <cell r="A12" t="str">
            <v>Start Date</v>
          </cell>
          <cell r="B12">
            <v>36831</v>
          </cell>
          <cell r="C12" t="str">
            <v>(last transaction start date)</v>
          </cell>
          <cell r="F12" t="str">
            <v>Start Date</v>
          </cell>
          <cell r="G12" t="str">
            <v>Not applicable</v>
          </cell>
          <cell r="H12" t="str">
            <v>(last transaction start date)</v>
          </cell>
        </row>
        <row r="13">
          <cell r="A13" t="str">
            <v>Termination Date</v>
          </cell>
          <cell r="B13">
            <v>38656</v>
          </cell>
          <cell r="C13" t="str">
            <v>(termination date incl. early term)</v>
          </cell>
          <cell r="F13" t="str">
            <v>Termination Date</v>
          </cell>
          <cell r="G13" t="str">
            <v>Not applicable</v>
          </cell>
          <cell r="H13" t="str">
            <v>(termination date incl. early term)</v>
          </cell>
        </row>
        <row r="14">
          <cell r="A14" t="str">
            <v>Term</v>
          </cell>
          <cell r="B14">
            <v>60</v>
          </cell>
          <cell r="C14" t="str">
            <v>(must be 12 months or more)</v>
          </cell>
          <cell r="F14" t="str">
            <v>Term</v>
          </cell>
          <cell r="G14" t="str">
            <v>Not applicable</v>
          </cell>
          <cell r="H14" t="str">
            <v>(must be 12 months or more)</v>
          </cell>
        </row>
        <row r="16">
          <cell r="A16" t="str">
            <v>Term</v>
          </cell>
          <cell r="B16" t="str">
            <v>Monthly</v>
          </cell>
          <cell r="F16" t="str">
            <v>Term</v>
          </cell>
          <cell r="G16" t="str">
            <v>Monthly</v>
          </cell>
        </row>
        <row r="17">
          <cell r="A17" t="str">
            <v>Dates or Mos</v>
          </cell>
          <cell r="B17" t="str">
            <v>Amount</v>
          </cell>
          <cell r="C17" t="str">
            <v># Mos</v>
          </cell>
          <cell r="D17" t="str">
            <v>Extended</v>
          </cell>
          <cell r="F17" t="str">
            <v>Dates or Mos</v>
          </cell>
          <cell r="G17" t="str">
            <v>Amount</v>
          </cell>
          <cell r="H17" t="str">
            <v># Mos</v>
          </cell>
          <cell r="I17" t="str">
            <v>Extended</v>
          </cell>
        </row>
        <row r="18">
          <cell r="A18" t="str">
            <v>1-12</v>
          </cell>
          <cell r="D18">
            <v>0</v>
          </cell>
          <cell r="I18">
            <v>0</v>
          </cell>
        </row>
        <row r="19">
          <cell r="A19" t="str">
            <v>13-24</v>
          </cell>
          <cell r="D19">
            <v>0</v>
          </cell>
          <cell r="I19">
            <v>0</v>
          </cell>
        </row>
        <row r="20">
          <cell r="A20" t="str">
            <v>25-36</v>
          </cell>
          <cell r="D20">
            <v>0</v>
          </cell>
          <cell r="I20">
            <v>0</v>
          </cell>
        </row>
        <row r="21">
          <cell r="A21" t="str">
            <v>Customer Credit sheet since information from the Lguide sheet pre-fills a number of fields in the Tenant</v>
          </cell>
          <cell r="D21">
            <v>0</v>
          </cell>
          <cell r="I21">
            <v>0</v>
          </cell>
        </row>
        <row r="22">
          <cell r="A22" t="str">
            <v>Credit sheet.</v>
          </cell>
          <cell r="D22">
            <v>0</v>
          </cell>
          <cell r="I22">
            <v>0</v>
          </cell>
        </row>
        <row r="23">
          <cell r="D23">
            <v>0</v>
          </cell>
          <cell r="I23">
            <v>0</v>
          </cell>
        </row>
        <row r="24">
          <cell r="A24" t="str">
            <v>Important Fields and Definitions:</v>
          </cell>
          <cell r="D24">
            <v>0</v>
          </cell>
          <cell r="I24">
            <v>0</v>
          </cell>
        </row>
        <row r="25">
          <cell r="D25">
            <v>0</v>
          </cell>
          <cell r="I25">
            <v>0</v>
          </cell>
        </row>
        <row r="26">
          <cell r="A26" t="str">
            <v>Lease Type:</v>
          </cell>
          <cell r="D26">
            <v>0</v>
          </cell>
          <cell r="I26">
            <v>0</v>
          </cell>
        </row>
        <row r="27">
          <cell r="A27" t="str">
            <v>New-</v>
          </cell>
          <cell r="B27" t="str">
            <v>The first lease a customer has signed with ProLogis within a given market; does not include</v>
          </cell>
          <cell r="D27">
            <v>0</v>
          </cell>
          <cell r="I27">
            <v>0</v>
          </cell>
        </row>
        <row r="28">
          <cell r="B28" t="str">
            <v>renewals, expansions, or relocations.</v>
          </cell>
          <cell r="D28">
            <v>0</v>
          </cell>
          <cell r="I28">
            <v>0</v>
          </cell>
        </row>
        <row r="29">
          <cell r="D29">
            <v>0</v>
          </cell>
          <cell r="I29">
            <v>0</v>
          </cell>
        </row>
        <row r="30">
          <cell r="A30" t="str">
            <v>Expansion-</v>
          </cell>
          <cell r="B30" t="str">
            <v>A lease where the customer moves into an additional unit within the same building and does</v>
          </cell>
          <cell r="D30">
            <v>0</v>
          </cell>
          <cell r="I30">
            <v>0</v>
          </cell>
        </row>
        <row r="31">
          <cell r="B31" t="str">
            <v>not renegotiate the terms of the unit they currently occupy or a lease where the customer</v>
          </cell>
          <cell r="D31">
            <v>0</v>
          </cell>
          <cell r="I31">
            <v>0</v>
          </cell>
        </row>
        <row r="32">
          <cell r="B32" t="str">
            <v>leases an additional unit in a different building within the same market and maintains their</v>
          </cell>
          <cell r="D32">
            <v>0</v>
          </cell>
          <cell r="I32">
            <v>0</v>
          </cell>
        </row>
        <row r="33">
          <cell r="A33" t="str">
            <v>Less Orig. Above Standard TI (enter as negative)</v>
          </cell>
          <cell r="B33" t="str">
            <v>original unit.</v>
          </cell>
          <cell r="D33">
            <v>0</v>
          </cell>
          <cell r="F33" t="str">
            <v>Less Original Above Standard TI (enter as negative)</v>
          </cell>
          <cell r="I33">
            <v>0</v>
          </cell>
        </row>
        <row r="34">
          <cell r="B34" t="str">
            <v xml:space="preserve"> </v>
          </cell>
          <cell r="G34" t="str">
            <v xml:space="preserve"> </v>
          </cell>
        </row>
        <row r="35">
          <cell r="A35" t="str">
            <v>Totals</v>
          </cell>
          <cell r="B35" t="str">
            <v>A lease where the existing customer renews their space without increasing or decreasing the</v>
          </cell>
          <cell r="C35">
            <v>0</v>
          </cell>
          <cell r="D35">
            <v>0</v>
          </cell>
          <cell r="F35" t="str">
            <v>Totals</v>
          </cell>
          <cell r="H35">
            <v>0</v>
          </cell>
          <cell r="I35">
            <v>0</v>
          </cell>
        </row>
        <row r="36">
          <cell r="B36" t="str">
            <v>size of the space.  This includes prior MTM customers who sign long-term leases.</v>
          </cell>
        </row>
        <row r="37">
          <cell r="A37" t="str">
            <v>Per Square Foot</v>
          </cell>
          <cell r="D37">
            <v>0</v>
          </cell>
          <cell r="F37" t="str">
            <v>Per Square Foot</v>
          </cell>
          <cell r="I37">
            <v>0</v>
          </cell>
        </row>
        <row r="38">
          <cell r="A38" t="str">
            <v>Month to Month-</v>
          </cell>
          <cell r="B38" t="str">
            <v>A lease where the customer moves in on a month-by-month basis and has the right to cancel</v>
          </cell>
        </row>
        <row r="39">
          <cell r="A39" t="str">
            <v>Less Stops</v>
          </cell>
          <cell r="B39" t="str">
            <v>Total Dollars</v>
          </cell>
          <cell r="C39" t="str">
            <v>Per SF</v>
          </cell>
          <cell r="F39" t="str">
            <v>Less Stops</v>
          </cell>
          <cell r="G39" t="str">
            <v>Total Dollars</v>
          </cell>
          <cell r="H39" t="str">
            <v>Per SF</v>
          </cell>
        </row>
        <row r="40">
          <cell r="A40" t="str">
            <v>Taxes</v>
          </cell>
          <cell r="B40">
            <v>9531.25</v>
          </cell>
          <cell r="C40">
            <v>0.25</v>
          </cell>
          <cell r="D40">
            <v>0</v>
          </cell>
          <cell r="F40" t="str">
            <v>Taxes</v>
          </cell>
          <cell r="H40">
            <v>0</v>
          </cell>
          <cell r="I40">
            <v>0</v>
          </cell>
        </row>
        <row r="41">
          <cell r="A41" t="str">
            <v>Insurance</v>
          </cell>
          <cell r="B41">
            <v>1525</v>
          </cell>
          <cell r="C41">
            <v>0.04</v>
          </cell>
          <cell r="D41">
            <v>0</v>
          </cell>
          <cell r="F41" t="str">
            <v>Insurance</v>
          </cell>
          <cell r="H41">
            <v>0</v>
          </cell>
          <cell r="I41">
            <v>0</v>
          </cell>
        </row>
        <row r="42">
          <cell r="A42" t="str">
            <v>CAM</v>
          </cell>
          <cell r="B42">
            <v>10675.000000000002</v>
          </cell>
          <cell r="C42">
            <v>0.28000000000000003</v>
          </cell>
          <cell r="D42">
            <v>0</v>
          </cell>
          <cell r="F42" t="str">
            <v>CAM</v>
          </cell>
          <cell r="H42">
            <v>0</v>
          </cell>
          <cell r="I42">
            <v>0</v>
          </cell>
        </row>
        <row r="43">
          <cell r="A43" t="str">
            <v>Other</v>
          </cell>
          <cell r="C43">
            <v>0</v>
          </cell>
          <cell r="D43">
            <v>0</v>
          </cell>
          <cell r="F43" t="str">
            <v>Other</v>
          </cell>
          <cell r="H43">
            <v>0</v>
          </cell>
          <cell r="I43">
            <v>0</v>
          </cell>
        </row>
        <row r="44">
          <cell r="A44" t="str">
            <v>Renewal Contraction-</v>
          </cell>
          <cell r="B44" t="str">
            <v>A lease where the customer renews a lease, but decreases the square footage of their unit.</v>
          </cell>
        </row>
        <row r="45">
          <cell r="A45" t="str">
            <v>Per Square Foot per Year NNN</v>
          </cell>
          <cell r="D45">
            <v>0</v>
          </cell>
          <cell r="F45" t="str">
            <v>Per Square Foot per Year NNN</v>
          </cell>
          <cell r="I45">
            <v>0</v>
          </cell>
        </row>
        <row r="46">
          <cell r="A46" t="str">
            <v>Relocation-</v>
          </cell>
          <cell r="B46" t="str">
            <v>A lease where the customer relocates from another unit within the market and maintains</v>
          </cell>
        </row>
        <row r="47">
          <cell r="B47" t="str">
            <v>the same square footage.</v>
          </cell>
        </row>
        <row r="48">
          <cell r="A48" t="str">
            <v>Weighted Average Per SF per Year NNN</v>
          </cell>
          <cell r="D48">
            <v>0</v>
          </cell>
        </row>
        <row r="49">
          <cell r="A49" t="str">
            <v>Relocation Contraction-</v>
          </cell>
          <cell r="B49" t="str">
            <v>A lease where the customer relocates from another unit within the market and decreases</v>
          </cell>
        </row>
        <row r="50">
          <cell r="A50" t="str">
            <v>Instructions:</v>
          </cell>
          <cell r="B50" t="str">
            <v>the same square footage.</v>
          </cell>
        </row>
        <row r="51">
          <cell r="A51" t="str">
            <v>1.  Previous customer to include:</v>
          </cell>
        </row>
        <row r="52">
          <cell r="A52" t="str">
            <v xml:space="preserve">     a.  Prior transaction (lease) in unit unless the lease or occupancy was less than 1 year, in that case go to the next prior tenant until you find a lease over 1 year.</v>
          </cell>
          <cell r="B52" t="str">
            <v>A lease where the customer relocates from another unit within the market and increases</v>
          </cell>
        </row>
        <row r="53">
          <cell r="A53" t="str">
            <v xml:space="preserve">     b.  The prior tenant can be the same as current customer when a renewal, constraction or expansion occurs.</v>
          </cell>
          <cell r="B53" t="str">
            <v>the same square footage.</v>
          </cell>
        </row>
        <row r="54">
          <cell r="A54" t="str">
            <v>2. If current customer takes more than one unit, input previous customer's in units being absorbed by current customer.  The above calculation allows for weighted</v>
          </cell>
        </row>
        <row r="55">
          <cell r="A55" t="str">
            <v xml:space="preserve">     average of 2 units.</v>
          </cell>
        </row>
      </sheetData>
      <sheetData sheetId="6" refreshError="1"/>
      <sheetData sheetId="7" refreshError="1">
        <row r="1">
          <cell r="B1" t="str">
            <v>ProLogis Trust</v>
          </cell>
        </row>
        <row r="2">
          <cell r="B2" t="str">
            <v>Informational attachment</v>
          </cell>
        </row>
        <row r="4">
          <cell r="A4" t="str">
            <v>Foreword:</v>
          </cell>
        </row>
        <row r="6">
          <cell r="A6" t="str">
            <v>Attached is a working draft of the new Lease Guideline sheet that accompanies all new leases for ProLogis</v>
          </cell>
        </row>
        <row r="7">
          <cell r="A7" t="str">
            <v>Trust.  This new version has some expanded features and information cells that should improve the</v>
          </cell>
        </row>
        <row r="8">
          <cell r="A8" t="str">
            <v>underwriting of leasing transactions and reporting of turnover costs.  Among the additions are: a "Prior Rent" sheet</v>
          </cell>
        </row>
        <row r="9">
          <cell r="A9" t="str">
            <v>which calculates the average prior rent field on the Lguide page, the field on the Lguide page that calculates the cash</v>
          </cell>
        </row>
        <row r="10">
          <cell r="A10" t="str">
            <v>basis rent growth, and the z-score analysis tool which is defined later in these instructions.  Please review this file,</v>
          </cell>
        </row>
        <row r="11">
          <cell r="A11" t="str">
            <v>entitled LGuideE.xls, and critique the informational content and efficiency.  It may be helpful to actually transcribe</v>
          </cell>
        </row>
        <row r="12">
          <cell r="A12" t="str">
            <v>several new transactions on this form in order to explore all the different features that it attempts to incorporate.  After</v>
          </cell>
        </row>
        <row r="13">
          <cell r="A13" t="str">
            <v>input has been received from all regions, a final draft will be prepared and distributed to the Asset Managers and</v>
          </cell>
          <cell r="B13" t="str">
            <v>(property accountant)</v>
          </cell>
        </row>
        <row r="14">
          <cell r="A14" t="str">
            <v>Market Officers for replacement of the existing lease guideline form.</v>
          </cell>
        </row>
        <row r="15">
          <cell r="A15" t="str">
            <v xml:space="preserve">FROM: </v>
          </cell>
          <cell r="B15" t="str">
            <v>Ron Grove</v>
          </cell>
        </row>
        <row r="16">
          <cell r="A16" t="str">
            <v>It is important that all blue fields be completed to ensure the accurate calculation of yields, budget variances,</v>
          </cell>
        </row>
        <row r="17">
          <cell r="A17" t="str">
            <v>and turnover costs.  The sheets highlighted in green should be completed by the Market Officer and/or</v>
          </cell>
          <cell r="B17">
            <v>36871.53899641204</v>
          </cell>
        </row>
        <row r="18">
          <cell r="A18" t="str">
            <v>Leasing Agent responsible for the transaction, while the sheets highlighted in red should be completed by the</v>
          </cell>
        </row>
        <row r="19">
          <cell r="A19" t="str">
            <v>Asset Manager prior to approval by the Regional Director.  These sheets should then be sent to the Asset</v>
          </cell>
          <cell r="B19" t="str">
            <v>Above Standard Tenant Improvements Amortization</v>
          </cell>
        </row>
        <row r="20">
          <cell r="A20" t="str">
            <v>Management department in El Paso.  Generally, the Lguide worksheet should be completed prior to the</v>
          </cell>
        </row>
        <row r="21">
          <cell r="A21" t="str">
            <v>Customer Credit sheet since information from the Lguide sheet pre-fills a number of fields in the Tenant</v>
          </cell>
        </row>
        <row r="22">
          <cell r="A22" t="str">
            <v>Credit sheet.</v>
          </cell>
          <cell r="B22" t="str">
            <v xml:space="preserve">An amortization schedule is provided to </v>
          </cell>
        </row>
        <row r="23">
          <cell r="B23" t="str">
            <v>for above standard Tenant Improvements for</v>
          </cell>
        </row>
        <row r="24">
          <cell r="A24" t="str">
            <v>Important Fields and Definitions:</v>
          </cell>
          <cell r="B24" t="str">
            <v>The following information was used in setting up the amortization table:</v>
          </cell>
        </row>
        <row r="26">
          <cell r="A26" t="str">
            <v>Lease Type:</v>
          </cell>
        </row>
        <row r="27">
          <cell r="A27" t="str">
            <v>New-</v>
          </cell>
          <cell r="B27" t="str">
            <v>The first lease a customer has signed with ProLogis within a given market; does not include</v>
          </cell>
        </row>
        <row r="28">
          <cell r="B28" t="str">
            <v>renewals, expansions, or relocations.</v>
          </cell>
        </row>
        <row r="30">
          <cell r="A30" t="str">
            <v>Expansion-</v>
          </cell>
          <cell r="B30" t="str">
            <v>A lease where the customer moves into an additional unit within the same building and does</v>
          </cell>
        </row>
        <row r="31">
          <cell r="B31" t="str">
            <v>not renegotiate the terms of the unit they currently occupy or a lease where the customer</v>
          </cell>
        </row>
        <row r="32">
          <cell r="B32" t="str">
            <v>leases an additional unit in a different building within the same market and maintains their</v>
          </cell>
        </row>
        <row r="33">
          <cell r="B33" t="str">
            <v>original unit.</v>
          </cell>
        </row>
        <row r="35">
          <cell r="A35" t="str">
            <v>Renewal-</v>
          </cell>
          <cell r="B35" t="str">
            <v>A lease where the existing customer renews their space without increasing or decreasing the</v>
          </cell>
        </row>
        <row r="36">
          <cell r="B36" t="str">
            <v>size of the space.  This includes prior MTM customers who sign long-term leases.</v>
          </cell>
        </row>
        <row r="38">
          <cell r="A38" t="str">
            <v>Month to Month-</v>
          </cell>
          <cell r="B38" t="str">
            <v>A lease where the customer moves in on a month-by-month basis and has the right to cancel</v>
          </cell>
        </row>
        <row r="39">
          <cell r="B39" t="str">
            <v>with a 30-day notice.</v>
          </cell>
        </row>
        <row r="41">
          <cell r="A41" t="str">
            <v>Renewal Expansion-</v>
          </cell>
          <cell r="B41" t="str">
            <v>A lease where the customer moves into additional space, within the same market, and</v>
          </cell>
        </row>
        <row r="42">
          <cell r="B42" t="str">
            <v>renegotiates the terms of the space that they currently occupy.</v>
          </cell>
        </row>
        <row r="44">
          <cell r="A44" t="str">
            <v>Renewal Contraction-</v>
          </cell>
          <cell r="B44" t="str">
            <v>A lease where the customer renews a lease, but decreases the square footage of their unit.</v>
          </cell>
        </row>
        <row r="46">
          <cell r="A46" t="str">
            <v>Relocation-</v>
          </cell>
          <cell r="B46" t="str">
            <v>A lease where the customer relocates from another unit within the market and maintains</v>
          </cell>
        </row>
        <row r="47">
          <cell r="B47" t="str">
            <v>the same square footage.</v>
          </cell>
        </row>
        <row r="49">
          <cell r="A49" t="str">
            <v>Relocation Contraction-</v>
          </cell>
          <cell r="B49" t="str">
            <v>A lease where the customer relocates from another unit within the market and decreases</v>
          </cell>
        </row>
        <row r="50">
          <cell r="B50" t="str">
            <v>the same square footage.</v>
          </cell>
        </row>
        <row r="52">
          <cell r="A52" t="str">
            <v>Relocation Expansion-</v>
          </cell>
          <cell r="B52" t="str">
            <v>A lease where the customer relocates from another unit within the market and increases</v>
          </cell>
        </row>
        <row r="53">
          <cell r="B53" t="str">
            <v>the same square footage.</v>
          </cell>
        </row>
        <row r="55">
          <cell r="A55" t="str">
            <v>Misc. Leasing Definitions:</v>
          </cell>
        </row>
        <row r="56">
          <cell r="A56" t="str">
            <v>Hold Over-</v>
          </cell>
          <cell r="B56" t="str">
            <v>Situation where the expiration date has passed, but the customer continues to occupy the</v>
          </cell>
        </row>
        <row r="57">
          <cell r="B57" t="str">
            <v>space without renewing the lease.  By definition, there is no formal agreement in place and,</v>
          </cell>
        </row>
        <row r="58">
          <cell r="B58" t="str">
            <v>therefore, no lease guidelines need to be prepared.</v>
          </cell>
        </row>
        <row r="60">
          <cell r="A60" t="str">
            <v>Move In Date-</v>
          </cell>
          <cell r="B60" t="str">
            <v>The date the tenant physically occupies the building.</v>
          </cell>
        </row>
        <row r="62">
          <cell r="A62" t="str">
            <v>Move Out Date-</v>
          </cell>
          <cell r="B62" t="str">
            <v>The date the tenant moves out of the unit.</v>
          </cell>
        </row>
        <row r="64">
          <cell r="A64" t="str">
            <v>Bldg./Unit Number-</v>
          </cell>
          <cell r="B64" t="str">
            <v>The five digit Skyline building number and the Skyline unit number that must be included.</v>
          </cell>
        </row>
        <row r="66">
          <cell r="A66" t="str">
            <v>Lease Start Date-</v>
          </cell>
          <cell r="B66" t="str">
            <v>The commencement date of the lease.</v>
          </cell>
        </row>
        <row r="68">
          <cell r="A68" t="str">
            <v>Lease Sign Date-</v>
          </cell>
          <cell r="B68" t="str">
            <v>This is the date that ProLogis executes the transaction, not the date that the client signs the</v>
          </cell>
        </row>
        <row r="69">
          <cell r="B69" t="str">
            <v>documents.</v>
          </cell>
        </row>
        <row r="71">
          <cell r="A71" t="str">
            <v>Proposal Lease Type and Expense Terms:</v>
          </cell>
        </row>
        <row r="72">
          <cell r="A72" t="str">
            <v>Net-PM-</v>
          </cell>
          <cell r="B72" t="str">
            <v>A lease that has pass-through items for taxes, insurance, CAM and property management</v>
          </cell>
        </row>
        <row r="73">
          <cell r="B73" t="str">
            <v>fees.  An "X" should be input in the Pass through field and "n/a" should be input for the</v>
          </cell>
        </row>
        <row r="74">
          <cell r="B74" t="str">
            <v>Base Year and Expense Stop fields.</v>
          </cell>
        </row>
        <row r="76">
          <cell r="A76" t="str">
            <v>Net-</v>
          </cell>
          <cell r="B76" t="str">
            <v>A lease that has pass-through items for taxes, insurance and CAM.  These items should be</v>
          </cell>
        </row>
        <row r="77">
          <cell r="B77" t="str">
            <v>marked as described above.</v>
          </cell>
        </row>
        <row r="79">
          <cell r="A79" t="str">
            <v>Mod-Gross-PM-</v>
          </cell>
          <cell r="B79" t="str">
            <v xml:space="preserve">Lease that has Base Year stops for taxes, insurance and/or CAM, with additional rights to </v>
          </cell>
        </row>
        <row r="80">
          <cell r="B80" t="str">
            <v>pass-through property management fees.  An "X" should be placed in the Mgmt Fees field</v>
          </cell>
        </row>
        <row r="81">
          <cell r="B81" t="str">
            <v>for pass-through and the rest left blank.  The appropriate Base Year and estimated annual</v>
          </cell>
        </row>
        <row r="82">
          <cell r="B82" t="str">
            <v>expense for Taxes, Insurance and CAM should also be input.  If the lease specifies an</v>
          </cell>
        </row>
        <row r="83">
          <cell r="B83" t="str">
            <v>absolute expense stop instead of one determined by the actual base year expenses, the Base</v>
          </cell>
        </row>
        <row r="84">
          <cell r="B84" t="str">
            <v>Year field should be input with an "n/a".</v>
          </cell>
        </row>
        <row r="86">
          <cell r="A86" t="str">
            <v>Mod-Gross-</v>
          </cell>
          <cell r="B86" t="str">
            <v>Lease that has Base Year stops for taxes, insurance and CAM.  The most probable scenario</v>
          </cell>
        </row>
        <row r="87">
          <cell r="B87" t="str">
            <v>is a Base Year for taxes and insurance and a pass-through for CAM.</v>
          </cell>
        </row>
        <row r="89">
          <cell r="A89" t="str">
            <v>Gross-</v>
          </cell>
          <cell r="B89" t="str">
            <v>Lease that does not have any pass-through items or Base Years.  In these transactions, Base</v>
          </cell>
        </row>
        <row r="90">
          <cell r="B90" t="str">
            <v>Year fields should be input with information for the calendar year of lease commencement</v>
          </cell>
        </row>
        <row r="91">
          <cell r="B91" t="str">
            <v>and Expense Stop fields should be input with estimated annual cost.</v>
          </cell>
        </row>
        <row r="92">
          <cell r="A92" t="str">
            <v>Proposal Market Rent:</v>
          </cell>
        </row>
        <row r="93">
          <cell r="A93" t="str">
            <v>Months-</v>
          </cell>
          <cell r="B93" t="str">
            <v>Spreadsheet is set up to automatically calculate 12 month terms.  It is important to note that</v>
          </cell>
        </row>
        <row r="94">
          <cell r="B94" t="str">
            <v>the first field should always include the numeral "1".</v>
          </cell>
        </row>
        <row r="96">
          <cell r="A96" t="str">
            <v>Monthly Rent-</v>
          </cell>
          <cell r="B96" t="str">
            <v>This should be input by the Market Officer or Leasing Agent.  This field will automatically</v>
          </cell>
        </row>
        <row r="97">
          <cell r="B97" t="str">
            <v>calculate the annual rent, annual rent psf and average base rent.  Please note that if free rent</v>
          </cell>
        </row>
        <row r="98">
          <cell r="B98" t="str">
            <v>is offered, the "Months" field should reflect the period of free rent and the "Monthly Rent"</v>
          </cell>
        </row>
        <row r="99">
          <cell r="B99" t="str">
            <v>field should be input with a "$0".</v>
          </cell>
        </row>
        <row r="101">
          <cell r="A101" t="str">
            <v>Please notice that the "Proposal", "Expense Terms" and "Turnover Cost" sections of the lease guideline</v>
          </cell>
        </row>
        <row r="102">
          <cell r="A102" t="str">
            <v>sheet are duplicated on the right side of the spreadsheet.  The budgeted rent, expenses and turnover cost</v>
          </cell>
        </row>
        <row r="103">
          <cell r="A103" t="str">
            <v>for the space in question should always been input in these fields.  Without this information, an accurate</v>
          </cell>
        </row>
        <row r="104">
          <cell r="A104" t="str">
            <v>variance analysis is not possible.</v>
          </cell>
        </row>
        <row r="107">
          <cell r="A107" t="str">
            <v>Turnover Costs:</v>
          </cell>
        </row>
        <row r="108">
          <cell r="A108" t="str">
            <v>TI Allowance-</v>
          </cell>
          <cell r="B108" t="str">
            <v>This field should include the final cost estimate for tenant specific tenant improvements.</v>
          </cell>
        </row>
        <row r="109">
          <cell r="B109" t="str">
            <v>Please note that Shell, Due Diligence, and Above Standard TI (ASTI) should be input into</v>
          </cell>
        </row>
        <row r="110">
          <cell r="B110" t="str">
            <v xml:space="preserve">the following fields. </v>
          </cell>
        </row>
        <row r="112">
          <cell r="A112" t="str">
            <v>Shell TI-</v>
          </cell>
          <cell r="B112" t="str">
            <v>This field should only include tenant specific TI for first generation spaces.  Due Diligence</v>
          </cell>
        </row>
        <row r="113">
          <cell r="B113" t="str">
            <v>TI should be input into the next field.</v>
          </cell>
        </row>
        <row r="115">
          <cell r="A115" t="str">
            <v>Customer Reimbursable-</v>
          </cell>
          <cell r="B115" t="str">
            <v>Any reimbursement for tenant improvements that the customer has contractually agreed to</v>
          </cell>
        </row>
        <row r="116">
          <cell r="B116" t="str">
            <v xml:space="preserve">fund should be input into this field.  </v>
          </cell>
        </row>
        <row r="118">
          <cell r="A118" t="str">
            <v>Total Tenant Improvements-</v>
          </cell>
          <cell r="B118" t="str">
            <v>This field automatically totals TI Allowance, Above Standard TI, Shell and Due Diligence</v>
          </cell>
        </row>
        <row r="119">
          <cell r="B119" t="str">
            <v>TI.  It does not include amounts to be reimbursed by tenants and represents the total</v>
          </cell>
        </row>
        <row r="120">
          <cell r="B120" t="str">
            <v>amount of funds that ProLogis Trust will report on its Timberline account, which tracks tenant</v>
          </cell>
        </row>
        <row r="121">
          <cell r="B121" t="str">
            <v>improvement project costs.</v>
          </cell>
        </row>
        <row r="123">
          <cell r="A123" t="str">
            <v>Amortization Rate-</v>
          </cell>
          <cell r="B123" t="str">
            <v>This is fixed at 10.50% and reflects the interest rate at which the above standard tenant</v>
          </cell>
        </row>
        <row r="124">
          <cell r="B124" t="str">
            <v>improvements will be amortized.  This field should not be changed.</v>
          </cell>
        </row>
        <row r="126">
          <cell r="A126" t="str">
            <v>Above Std Rent Amort.-</v>
          </cell>
          <cell r="B126" t="str">
            <v>Reflects the psf amount of annual amortization for the above standard tenant improvements.</v>
          </cell>
        </row>
        <row r="127">
          <cell r="B127" t="str">
            <v>This psf amount is subtracted from the "Average Base Rent" along with any applicable</v>
          </cell>
        </row>
        <row r="128">
          <cell r="B128" t="str">
            <v>expenses in the calculation of the "Avg NNN Rent".</v>
          </cell>
        </row>
        <row r="130">
          <cell r="A130" t="str">
            <v>Commissions(%)-</v>
          </cell>
          <cell r="B130" t="str">
            <v>The total commission costs reflected as a % of total rent.  If the commission is to be</v>
          </cell>
        </row>
        <row r="131">
          <cell r="B131" t="str">
            <v>calculated on an industrial gross basis, then a "G" should be input into the field below this</v>
          </cell>
        </row>
        <row r="132">
          <cell r="B132" t="str">
            <v>one.  If the commission is to be calculated on a net basis, then a "N" should be input in that</v>
          </cell>
        </row>
        <row r="133">
          <cell r="B133" t="str">
            <v>field.</v>
          </cell>
        </row>
        <row r="135">
          <cell r="A135" t="str">
            <v>Broker/Co-Broker(%)-</v>
          </cell>
          <cell r="B135" t="str">
            <v>The total commission to be paid to the broker and any co-brokers involved in the transaction</v>
          </cell>
        </row>
        <row r="136">
          <cell r="B136" t="str">
            <v>should be input in this field.  The absolute commission amounts, which are calculated</v>
          </cell>
        </row>
        <row r="137">
          <cell r="B137" t="str">
            <v>automatically, should sum to the total commission for the transaction.</v>
          </cell>
        </row>
        <row r="139">
          <cell r="A139" t="str">
            <v>Total Turnover Costs-</v>
          </cell>
          <cell r="B139" t="str">
            <v>This field is calculated automatically and is the sum of "Total Tenant Improvements" and</v>
          </cell>
        </row>
        <row r="140">
          <cell r="B140" t="str">
            <v>and "Commissions" less "Above Standard TI."</v>
          </cell>
        </row>
        <row r="143">
          <cell r="A143" t="str">
            <v>Proposal vs Budget:</v>
          </cell>
        </row>
        <row r="144">
          <cell r="A144" t="str">
            <v>Prior Lease average</v>
          </cell>
          <cell r="B144" t="str">
            <v>This field is required if the space is second generation for ProLogis Trust.  If the space was vacant</v>
          </cell>
        </row>
        <row r="145">
          <cell r="A145" t="str">
            <v xml:space="preserve">     NNN Rent</v>
          </cell>
          <cell r="B145" t="str">
            <v>when acquired or is first generation shell space, an "n/a" should be input.  To the left of this</v>
          </cell>
        </row>
        <row r="146">
          <cell r="B146" t="str">
            <v>field, the components of the average prior NNN rent calculation should be reflected (i.e.</v>
          </cell>
        </row>
        <row r="147">
          <cell r="B147" t="str">
            <v>base rent - tax stops - insurance stops - CAM stops).</v>
          </cell>
        </row>
        <row r="149">
          <cell r="A149" t="str">
            <v>Last Yr of Prior Lease</v>
          </cell>
          <cell r="B149" t="str">
            <v>This field is required if the space is second generation for ProLogis Trust.  If the space was vacant</v>
          </cell>
        </row>
        <row r="150">
          <cell r="A150" t="str">
            <v xml:space="preserve">     NNN Rent</v>
          </cell>
          <cell r="B150" t="str">
            <v>when acquired or is first generation shell space, an "n/a" should be input.  To the left of this</v>
          </cell>
        </row>
        <row r="151">
          <cell r="B151" t="str">
            <v>field, the components of the last year of the prior lease's NNN rent calculation should be</v>
          </cell>
        </row>
        <row r="152">
          <cell r="B152" t="str">
            <v>reflected (i.e. base rent - tax stops - insurance stops - CAM stops).</v>
          </cell>
        </row>
        <row r="154">
          <cell r="A154" t="str">
            <v>Previous Customer:</v>
          </cell>
        </row>
        <row r="155">
          <cell r="A155" t="str">
            <v>Name-</v>
          </cell>
          <cell r="B155" t="str">
            <v>Name of space's prior customer if second generation space.</v>
          </cell>
        </row>
        <row r="157">
          <cell r="A157" t="str">
            <v>Move-Out Date-</v>
          </cell>
          <cell r="B157" t="str">
            <v>Date that the previous customer physically vacated the space.</v>
          </cell>
        </row>
        <row r="159">
          <cell r="A159" t="str">
            <v>Leave Reason-</v>
          </cell>
          <cell r="B159" t="str">
            <v>Reason previous customer vacated the space, defined in accompanying index.</v>
          </cell>
        </row>
        <row r="161">
          <cell r="A161" t="str">
            <v>Bankruptcy</v>
          </cell>
          <cell r="B161" t="str">
            <v>The customer has moved out because of business bankruptcy.</v>
          </cell>
        </row>
        <row r="162">
          <cell r="A162" t="str">
            <v>Building Feature Issue</v>
          </cell>
          <cell r="B162" t="str">
            <v xml:space="preserve">The customer no longer wants to lease the space because there is something about the </v>
          </cell>
        </row>
        <row r="163">
          <cell r="B163" t="str">
            <v>building features that does not meet their requirements.</v>
          </cell>
        </row>
        <row r="164">
          <cell r="A164" t="str">
            <v>Buy-out by Larger Company</v>
          </cell>
          <cell r="B164" t="str">
            <v>The current customer was bought out by another, larger company.</v>
          </cell>
        </row>
        <row r="165">
          <cell r="A165" t="str">
            <v>Follow Up</v>
          </cell>
          <cell r="B165" t="str">
            <v>Information was received that the customer moved out, however, no reason was given.</v>
          </cell>
        </row>
        <row r="166">
          <cell r="A166" t="str">
            <v>Leaving Market</v>
          </cell>
          <cell r="B166" t="str">
            <v>The customer is moving outside the ProLogis market.</v>
          </cell>
        </row>
        <row r="167">
          <cell r="A167" t="str">
            <v>Location Issue</v>
          </cell>
          <cell r="B167" t="str">
            <v xml:space="preserve">The customer no longer wants to lease the space because the location of the building </v>
          </cell>
        </row>
        <row r="168">
          <cell r="B168" t="str">
            <v>no longer meets their requirements.</v>
          </cell>
        </row>
        <row r="169">
          <cell r="A169" t="str">
            <v>Moving to Own Building</v>
          </cell>
          <cell r="B169" t="str">
            <v>The customer has built their own building.</v>
          </cell>
        </row>
        <row r="170">
          <cell r="A170" t="str">
            <v>Natural Disaster</v>
          </cell>
          <cell r="B170" t="str">
            <v>Natural Disaster</v>
          </cell>
        </row>
        <row r="171">
          <cell r="A171" t="str">
            <v>Pre-Existing KV</v>
          </cell>
          <cell r="B171" t="str">
            <v xml:space="preserve">The customer was an existing tenant when the building was purchased and does not </v>
          </cell>
        </row>
        <row r="172">
          <cell r="B172" t="str">
            <v>intend to renew their lease.</v>
          </cell>
        </row>
        <row r="173">
          <cell r="A173" t="str">
            <v>Price Issue</v>
          </cell>
          <cell r="B173" t="str">
            <v>The current price of the unit is not in an acceptable range for the customer.</v>
          </cell>
        </row>
        <row r="174">
          <cell r="A174" t="str">
            <v>Reorganization / Consolid</v>
          </cell>
          <cell r="B174" t="str">
            <v>The customer is reorganizing and/or consolidating their business.</v>
          </cell>
        </row>
        <row r="175">
          <cell r="A175" t="str">
            <v>ProLogis Customer Contraction</v>
          </cell>
          <cell r="B175" t="str">
            <v>The customer contracted with ProLogis.</v>
          </cell>
        </row>
        <row r="176">
          <cell r="A176" t="str">
            <v>ProLogis Customer Expansion</v>
          </cell>
          <cell r="B176" t="str">
            <v>The customer expanded with ProLogis.</v>
          </cell>
        </row>
        <row r="177">
          <cell r="A177" t="str">
            <v>ProLogis Customer Relocation</v>
          </cell>
          <cell r="B177" t="str">
            <v>The customer relocated with ProLogis.</v>
          </cell>
        </row>
        <row r="178">
          <cell r="A178" t="str">
            <v>ProLogis Term-Credit Issue</v>
          </cell>
          <cell r="B178" t="str">
            <v xml:space="preserve">ProLogis has either had problems receiving payments or there are other credit problems with the </v>
          </cell>
        </row>
        <row r="179">
          <cell r="B179" t="str">
            <v>tenant, and ProLogis no longer wants to keep the customer in the unit.</v>
          </cell>
        </row>
        <row r="180">
          <cell r="A180" t="str">
            <v>ProLogis Term-Use Issue</v>
          </cell>
          <cell r="B180" t="str">
            <v>ProLogis has decided that the way the customer is using the space is not acceptable and no</v>
          </cell>
        </row>
        <row r="181">
          <cell r="B181" t="str">
            <v>longer wants to keep the customer in the unit.</v>
          </cell>
        </row>
        <row r="182">
          <cell r="A182" t="str">
            <v>Short-term Deal</v>
          </cell>
          <cell r="B182" t="str">
            <v xml:space="preserve">Any lease that is less than 12 months or the lease type is a Month to Month or </v>
          </cell>
        </row>
        <row r="183">
          <cell r="B183" t="str">
            <v xml:space="preserve">Holdover and the arrangements were temporary. </v>
          </cell>
        </row>
        <row r="184">
          <cell r="A184" t="str">
            <v>Sold / Closed Business</v>
          </cell>
          <cell r="B184" t="str">
            <v>The customer has sold or closed their business.</v>
          </cell>
        </row>
        <row r="185">
          <cell r="A185" t="str">
            <v>Space Requirement Issue</v>
          </cell>
          <cell r="B185" t="str">
            <v xml:space="preserve">The space the customer is leasing is either to small or to large and ProLogis cannot </v>
          </cell>
        </row>
        <row r="186">
          <cell r="B186" t="str">
            <v>accommodate their requirements.</v>
          </cell>
        </row>
        <row r="188">
          <cell r="B188" t="str">
            <v>*   any reason beginning with ProLogis will not show as a termination against retention.</v>
          </cell>
        </row>
        <row r="191">
          <cell r="A191" t="str">
            <v>ASSET MANAGEMENT:</v>
          </cell>
        </row>
        <row r="192">
          <cell r="A192" t="str">
            <v>D&amp;B report -</v>
          </cell>
          <cell r="B192" t="str">
            <v>This report is required for new customers and for existing customers who are credit risks,</v>
          </cell>
        </row>
        <row r="193">
          <cell r="B193" t="str">
            <v>per the judgment of the Market Officer or Asset Manager.  The requirement for most</v>
          </cell>
        </row>
        <row r="194">
          <cell r="B194" t="str">
            <v>existing customers is a payment history from Skyline.</v>
          </cell>
        </row>
        <row r="196">
          <cell r="A196" t="str">
            <v>Z-score -</v>
          </cell>
          <cell r="B196" t="str">
            <v>The analytical tool used to more scientifically and objectively analyze prospective new</v>
          </cell>
        </row>
        <row r="197">
          <cell r="B197" t="str">
            <v>customers and the risk of those companies having to file bankruptcy.  The ranking ranges</v>
          </cell>
        </row>
        <row r="198">
          <cell r="B198" t="str">
            <v>from very high (0-1.8), to high (1.81-2.8), to low (2.81-3), to very low (&gt;3).  The calculation</v>
          </cell>
        </row>
        <row r="199">
          <cell r="B199" t="str">
            <v>is as follows:</v>
          </cell>
        </row>
        <row r="201">
          <cell r="B201" t="str">
            <v>current assets - current liabilities</v>
          </cell>
          <cell r="C201" t="str">
            <v>* 1.2</v>
          </cell>
        </row>
        <row r="202">
          <cell r="B202" t="str">
            <v>total assets</v>
          </cell>
        </row>
        <row r="203">
          <cell r="B203" t="str">
            <v>+</v>
          </cell>
        </row>
        <row r="204">
          <cell r="B204" t="str">
            <v>net worth</v>
          </cell>
          <cell r="C204" t="str">
            <v>* 1.4</v>
          </cell>
        </row>
        <row r="205">
          <cell r="B205" t="str">
            <v>total assets</v>
          </cell>
        </row>
        <row r="206">
          <cell r="B206" t="str">
            <v>+</v>
          </cell>
        </row>
        <row r="207">
          <cell r="B207" t="str">
            <v>gross profit</v>
          </cell>
          <cell r="C207" t="str">
            <v>* 3.3</v>
          </cell>
        </row>
        <row r="208">
          <cell r="B208" t="str">
            <v>total assets</v>
          </cell>
        </row>
        <row r="209">
          <cell r="B209" t="str">
            <v>+</v>
          </cell>
        </row>
        <row r="210">
          <cell r="B210" t="str">
            <v>total assets</v>
          </cell>
          <cell r="C210" t="str">
            <v>* 0.6</v>
          </cell>
        </row>
        <row r="211">
          <cell r="B211" t="str">
            <v>total liabilities</v>
          </cell>
        </row>
        <row r="212">
          <cell r="B212" t="str">
            <v>+</v>
          </cell>
        </row>
        <row r="213">
          <cell r="B213" t="str">
            <v>sales</v>
          </cell>
          <cell r="C213" t="str">
            <v>* 1.0</v>
          </cell>
        </row>
        <row r="214">
          <cell r="B214" t="str">
            <v>total assets</v>
          </cell>
        </row>
      </sheetData>
      <sheetData sheetId="8" refreshError="1">
        <row r="1">
          <cell r="A1" t="str">
            <v>ASSET MANAGEMENT CREDIT &amp; LEASE SUMMARY</v>
          </cell>
          <cell r="H1" t="str">
            <v>Accountant:</v>
          </cell>
          <cell r="J1" t="str">
            <v>(property accountant)</v>
          </cell>
        </row>
        <row r="2">
          <cell r="A2" t="str">
            <v>CUSTOMER INFORMATION</v>
          </cell>
          <cell r="H2" t="str">
            <v>Prop Manager:</v>
          </cell>
          <cell r="J2" t="str">
            <v>(property manager)</v>
          </cell>
        </row>
        <row r="4">
          <cell r="A4" t="str">
            <v>Customer:</v>
          </cell>
          <cell r="B4" t="str">
            <v>NCR</v>
          </cell>
          <cell r="C4" t="str">
            <v>NCR</v>
          </cell>
          <cell r="F4" t="str">
            <v>Market:</v>
          </cell>
          <cell r="H4" t="str">
            <v>Rotterdam</v>
          </cell>
          <cell r="I4">
            <v>36831</v>
          </cell>
          <cell r="J4" t="str">
            <v>To:</v>
          </cell>
          <cell r="K4">
            <v>38656</v>
          </cell>
        </row>
        <row r="5">
          <cell r="A5" t="str">
            <v>Square Feet:</v>
          </cell>
          <cell r="B5">
            <v>93453.047999999995</v>
          </cell>
          <cell r="C5" t="str">
            <v>03rtn00103</v>
          </cell>
          <cell r="F5" t="str">
            <v>Building:</v>
          </cell>
          <cell r="H5" t="str">
            <v>03rtn00103</v>
          </cell>
          <cell r="J5" t="str">
            <v>Market:</v>
          </cell>
          <cell r="K5" t="str">
            <v>Rotterdam</v>
          </cell>
        </row>
        <row r="6">
          <cell r="A6" t="str">
            <v>Address:</v>
          </cell>
          <cell r="C6">
            <v>0</v>
          </cell>
        </row>
        <row r="7">
          <cell r="A7" t="str">
            <v>CUSTOMER CREDIT</v>
          </cell>
        </row>
        <row r="8">
          <cell r="C8" t="str">
            <v>Principal:</v>
          </cell>
          <cell r="E8">
            <v>0</v>
          </cell>
          <cell r="H8" t="str">
            <v>Term:</v>
          </cell>
          <cell r="I8">
            <v>60</v>
          </cell>
        </row>
        <row r="9">
          <cell r="A9" t="str">
            <v>Dun &amp; Bradstreet Report ?</v>
          </cell>
          <cell r="B9" t="str">
            <v>No</v>
          </cell>
          <cell r="C9" t="str">
            <v>Interest Rate:</v>
          </cell>
          <cell r="D9" t="str">
            <v xml:space="preserve">PAYDEX </v>
          </cell>
          <cell r="E9">
            <v>76</v>
          </cell>
          <cell r="F9" t="str">
            <v>RATING</v>
          </cell>
          <cell r="G9" t="str">
            <v>4A1</v>
          </cell>
          <cell r="H9" t="str">
            <v>Square Feet:</v>
          </cell>
          <cell r="I9">
            <v>93453.047999999995</v>
          </cell>
        </row>
        <row r="11">
          <cell r="A11" t="str">
            <v>A Rating of "4A1" was assigned by D&amp;B due to the company's net worth from $10 million to $50 million and an overall "strong" credit appraisal.</v>
          </cell>
          <cell r="C11" t="str">
            <v>Pymt Date</v>
          </cell>
          <cell r="E11" t="str">
            <v>Principal</v>
          </cell>
          <cell r="G11" t="str">
            <v>Interest</v>
          </cell>
          <cell r="I11" t="str">
            <v>Balance</v>
          </cell>
          <cell r="K11" t="str">
            <v>Payment</v>
          </cell>
        </row>
        <row r="12">
          <cell r="A12" t="str">
            <v>The PAYDEX for this company is 76, which indicates that payments to suppliers average 6 days beyond terms, weighted by dollar amounts.</v>
          </cell>
        </row>
        <row r="13">
          <cell r="A13" t="str">
            <v>When dollar amounts are not considered, approximately 88% of the company's payments are within  terms.</v>
          </cell>
          <cell r="C13">
            <v>36831</v>
          </cell>
          <cell r="E13">
            <v>0</v>
          </cell>
          <cell r="G13">
            <v>0</v>
          </cell>
          <cell r="I13">
            <v>0</v>
          </cell>
          <cell r="K13">
            <v>0</v>
          </cell>
        </row>
        <row r="14">
          <cell r="A14">
            <v>2</v>
          </cell>
          <cell r="C14">
            <v>36862</v>
          </cell>
          <cell r="E14">
            <v>0</v>
          </cell>
          <cell r="G14">
            <v>0</v>
          </cell>
          <cell r="I14">
            <v>0</v>
          </cell>
          <cell r="K14">
            <v>0</v>
          </cell>
        </row>
        <row r="15">
          <cell r="A15" t="str">
            <v>Financial Performance:</v>
          </cell>
          <cell r="C15">
            <v>36893</v>
          </cell>
          <cell r="E15">
            <v>0</v>
          </cell>
          <cell r="F15" t="str">
            <v>Ratio Analysis:</v>
          </cell>
          <cell r="G15">
            <v>0</v>
          </cell>
          <cell r="I15">
            <v>0</v>
          </cell>
          <cell r="K15">
            <v>0</v>
          </cell>
        </row>
        <row r="16">
          <cell r="A16">
            <v>4</v>
          </cell>
          <cell r="C16">
            <v>36924</v>
          </cell>
          <cell r="E16">
            <v>0</v>
          </cell>
          <cell r="G16">
            <v>0</v>
          </cell>
          <cell r="I16">
            <v>0</v>
          </cell>
          <cell r="K16">
            <v>0</v>
          </cell>
        </row>
        <row r="17">
          <cell r="A17">
            <v>5</v>
          </cell>
          <cell r="B17">
            <v>35795</v>
          </cell>
          <cell r="C17">
            <v>36955</v>
          </cell>
          <cell r="D17">
            <v>35430</v>
          </cell>
          <cell r="E17">
            <v>0</v>
          </cell>
          <cell r="G17">
            <v>35795</v>
          </cell>
          <cell r="I17">
            <v>35430</v>
          </cell>
          <cell r="K17">
            <v>0</v>
          </cell>
        </row>
        <row r="18">
          <cell r="A18" t="str">
            <v>Sales</v>
          </cell>
          <cell r="C18">
            <v>36986</v>
          </cell>
          <cell r="E18">
            <v>0</v>
          </cell>
          <cell r="F18" t="str">
            <v>Gross Margin</v>
          </cell>
          <cell r="G18" t="str">
            <v>n/a</v>
          </cell>
          <cell r="I18" t="str">
            <v>n/a</v>
          </cell>
          <cell r="K18">
            <v>0</v>
          </cell>
        </row>
        <row r="19">
          <cell r="A19" t="str">
            <v>Gross Profit</v>
          </cell>
          <cell r="C19">
            <v>37017</v>
          </cell>
          <cell r="E19">
            <v>0</v>
          </cell>
          <cell r="F19" t="str">
            <v>Profit Margin</v>
          </cell>
          <cell r="G19" t="str">
            <v>n/a</v>
          </cell>
          <cell r="I19" t="str">
            <v>n/a</v>
          </cell>
          <cell r="K19">
            <v>0</v>
          </cell>
        </row>
        <row r="20">
          <cell r="A20" t="str">
            <v>Profit Before Taxes</v>
          </cell>
          <cell r="C20">
            <v>37048</v>
          </cell>
          <cell r="E20">
            <v>0</v>
          </cell>
          <cell r="F20" t="str">
            <v>Current Ratio (1)</v>
          </cell>
          <cell r="G20" t="str">
            <v>n/a</v>
          </cell>
          <cell r="I20" t="str">
            <v>n/a</v>
          </cell>
          <cell r="K20">
            <v>0</v>
          </cell>
        </row>
        <row r="21">
          <cell r="A21" t="str">
            <v>Current Assets</v>
          </cell>
          <cell r="C21">
            <v>37079</v>
          </cell>
          <cell r="E21">
            <v>0</v>
          </cell>
          <cell r="F21" t="str">
            <v>Quick Ratio    (2)</v>
          </cell>
          <cell r="G21" t="str">
            <v>n/a</v>
          </cell>
          <cell r="I21" t="str">
            <v>n/a</v>
          </cell>
          <cell r="K21">
            <v>0</v>
          </cell>
        </row>
        <row r="22">
          <cell r="A22" t="str">
            <v>Inventory</v>
          </cell>
          <cell r="C22">
            <v>37110</v>
          </cell>
          <cell r="E22">
            <v>0</v>
          </cell>
          <cell r="F22" t="str">
            <v>Debt/Worth    (3)</v>
          </cell>
          <cell r="G22" t="str">
            <v>n/a</v>
          </cell>
          <cell r="I22" t="str">
            <v>n/a</v>
          </cell>
          <cell r="K22">
            <v>0</v>
          </cell>
        </row>
        <row r="23">
          <cell r="A23" t="str">
            <v>Total Assets</v>
          </cell>
          <cell r="C23">
            <v>37141</v>
          </cell>
          <cell r="E23">
            <v>0</v>
          </cell>
          <cell r="F23" t="str">
            <v>Z-score</v>
          </cell>
          <cell r="G23" t="e">
            <v>#DIV/0!</v>
          </cell>
          <cell r="I23" t="e">
            <v>#DIV/0!</v>
          </cell>
          <cell r="K23">
            <v>0</v>
          </cell>
        </row>
        <row r="24">
          <cell r="A24" t="str">
            <v>Current Liabilities</v>
          </cell>
          <cell r="C24">
            <v>37172</v>
          </cell>
          <cell r="E24">
            <v>0</v>
          </cell>
          <cell r="F24" t="str">
            <v>Prob. of Failure</v>
          </cell>
          <cell r="G24" t="e">
            <v>#DIV/0!</v>
          </cell>
          <cell r="I24" t="e">
            <v>#DIV/0!</v>
          </cell>
          <cell r="K24">
            <v>0</v>
          </cell>
        </row>
        <row r="25">
          <cell r="A25" t="str">
            <v>Total Liabilities</v>
          </cell>
          <cell r="C25">
            <v>37203</v>
          </cell>
          <cell r="E25">
            <v>0</v>
          </cell>
          <cell r="F25" t="str">
            <v>(1)  Current Ratio= Current Assets/Current Liabilities</v>
          </cell>
          <cell r="G25">
            <v>0</v>
          </cell>
          <cell r="I25">
            <v>0</v>
          </cell>
          <cell r="K25">
            <v>0</v>
          </cell>
        </row>
        <row r="26">
          <cell r="A26" t="str">
            <v>Net Worth</v>
          </cell>
          <cell r="C26">
            <v>37234</v>
          </cell>
          <cell r="E26">
            <v>0</v>
          </cell>
          <cell r="F26" t="str">
            <v>(2)  Quick Ratio= (Current Assets-Inventory)/Current Liabilities</v>
          </cell>
          <cell r="G26">
            <v>0</v>
          </cell>
          <cell r="I26">
            <v>0</v>
          </cell>
          <cell r="K26">
            <v>0</v>
          </cell>
        </row>
        <row r="27">
          <cell r="A27">
            <v>15</v>
          </cell>
          <cell r="C27">
            <v>37265</v>
          </cell>
          <cell r="E27">
            <v>0</v>
          </cell>
          <cell r="F27" t="str">
            <v>(3)  Debt/Worth= Total Liabilities/Net Worth</v>
          </cell>
          <cell r="G27">
            <v>0</v>
          </cell>
          <cell r="I27">
            <v>0</v>
          </cell>
          <cell r="K27">
            <v>0</v>
          </cell>
        </row>
        <row r="28">
          <cell r="A28">
            <v>16</v>
          </cell>
          <cell r="C28">
            <v>37296</v>
          </cell>
          <cell r="E28">
            <v>0</v>
          </cell>
          <cell r="F28" t="str">
            <v>Z-score is a useful measure for predicting bankruptcy.</v>
          </cell>
          <cell r="G28">
            <v>0</v>
          </cell>
          <cell r="I28">
            <v>0</v>
          </cell>
          <cell r="K28">
            <v>0</v>
          </cell>
        </row>
        <row r="29">
          <cell r="A29">
            <v>17</v>
          </cell>
          <cell r="C29">
            <v>37327</v>
          </cell>
          <cell r="E29">
            <v>0</v>
          </cell>
          <cell r="F29" t="str">
            <v xml:space="preserve">The Probability of Failure returns the following: </v>
          </cell>
          <cell r="G29">
            <v>0</v>
          </cell>
          <cell r="I29">
            <v>0</v>
          </cell>
          <cell r="K29">
            <v>0</v>
          </cell>
        </row>
        <row r="30">
          <cell r="A30">
            <v>18</v>
          </cell>
          <cell r="C30">
            <v>37358</v>
          </cell>
          <cell r="E30">
            <v>0</v>
          </cell>
          <cell r="F30" t="str">
            <v xml:space="preserve">         Very High, High, Possible, Very Low.</v>
          </cell>
          <cell r="G30">
            <v>0</v>
          </cell>
          <cell r="I30">
            <v>0</v>
          </cell>
          <cell r="K30">
            <v>0</v>
          </cell>
        </row>
        <row r="31">
          <cell r="A31" t="str">
            <v xml:space="preserve"> </v>
          </cell>
          <cell r="C31">
            <v>37389</v>
          </cell>
          <cell r="E31">
            <v>0</v>
          </cell>
          <cell r="G31">
            <v>0</v>
          </cell>
          <cell r="I31">
            <v>0</v>
          </cell>
          <cell r="K31">
            <v>0</v>
          </cell>
        </row>
        <row r="32">
          <cell r="A32">
            <v>20</v>
          </cell>
          <cell r="C32">
            <v>37420</v>
          </cell>
          <cell r="E32">
            <v>0</v>
          </cell>
          <cell r="G32">
            <v>0</v>
          </cell>
          <cell r="I32">
            <v>0</v>
          </cell>
          <cell r="K32">
            <v>0</v>
          </cell>
        </row>
        <row r="33">
          <cell r="A33">
            <v>21</v>
          </cell>
          <cell r="C33">
            <v>37451</v>
          </cell>
          <cell r="E33">
            <v>0</v>
          </cell>
          <cell r="G33">
            <v>0</v>
          </cell>
          <cell r="I33">
            <v>0</v>
          </cell>
          <cell r="K33" t="str">
            <v xml:space="preserve"> </v>
          </cell>
        </row>
        <row r="34">
          <cell r="A34">
            <v>22</v>
          </cell>
          <cell r="C34">
            <v>37482</v>
          </cell>
          <cell r="E34">
            <v>0</v>
          </cell>
          <cell r="G34">
            <v>0</v>
          </cell>
          <cell r="I34">
            <v>0</v>
          </cell>
          <cell r="K34">
            <v>0</v>
          </cell>
        </row>
        <row r="35">
          <cell r="A35" t="str">
            <v>LEASE TERMS</v>
          </cell>
          <cell r="C35">
            <v>37513</v>
          </cell>
          <cell r="E35">
            <v>0</v>
          </cell>
          <cell r="G35">
            <v>0</v>
          </cell>
          <cell r="I35">
            <v>0</v>
          </cell>
          <cell r="K35">
            <v>0</v>
          </cell>
        </row>
        <row r="36">
          <cell r="A36">
            <v>24</v>
          </cell>
          <cell r="C36">
            <v>37544</v>
          </cell>
          <cell r="E36">
            <v>0</v>
          </cell>
          <cell r="G36">
            <v>0</v>
          </cell>
          <cell r="I36">
            <v>0</v>
          </cell>
          <cell r="K36">
            <v>0</v>
          </cell>
        </row>
        <row r="37">
          <cell r="A37">
            <v>25</v>
          </cell>
          <cell r="B37" t="str">
            <v>Proposed</v>
          </cell>
          <cell r="C37">
            <v>37575</v>
          </cell>
          <cell r="D37" t="str">
            <v>Budget</v>
          </cell>
          <cell r="E37">
            <v>0</v>
          </cell>
          <cell r="F37" t="str">
            <v>Variance</v>
          </cell>
          <cell r="G37">
            <v>0</v>
          </cell>
          <cell r="I37" t="str">
            <v xml:space="preserve"> </v>
          </cell>
          <cell r="K37">
            <v>0</v>
          </cell>
        </row>
        <row r="38">
          <cell r="A38">
            <v>26</v>
          </cell>
          <cell r="C38">
            <v>37606</v>
          </cell>
          <cell r="E38">
            <v>0</v>
          </cell>
          <cell r="G38">
            <v>0</v>
          </cell>
          <cell r="I38" t="str">
            <v xml:space="preserve"> </v>
          </cell>
          <cell r="K38">
            <v>0</v>
          </cell>
        </row>
        <row r="39">
          <cell r="A39" t="str">
            <v xml:space="preserve">NNN </v>
          </cell>
          <cell r="B39">
            <v>-1.4652268576365761</v>
          </cell>
          <cell r="C39">
            <v>37637</v>
          </cell>
          <cell r="D39">
            <v>-1.3665174428059392</v>
          </cell>
          <cell r="E39">
            <v>0</v>
          </cell>
          <cell r="F39">
            <v>-9.8709414830636888E-2</v>
          </cell>
          <cell r="G39">
            <v>0</v>
          </cell>
          <cell r="I39" t="str">
            <v xml:space="preserve"> </v>
          </cell>
          <cell r="K39">
            <v>0</v>
          </cell>
        </row>
        <row r="40">
          <cell r="A40" t="str">
            <v>Rent Amort.</v>
          </cell>
          <cell r="B40">
            <v>0</v>
          </cell>
          <cell r="C40">
            <v>37668</v>
          </cell>
          <cell r="D40">
            <v>0</v>
          </cell>
          <cell r="E40">
            <v>0</v>
          </cell>
          <cell r="F40">
            <v>0</v>
          </cell>
          <cell r="G40">
            <v>0</v>
          </cell>
          <cell r="I40" t="str">
            <v xml:space="preserve"> </v>
          </cell>
          <cell r="K40">
            <v>0</v>
          </cell>
        </row>
        <row r="41">
          <cell r="A41" t="str">
            <v>Total Rent</v>
          </cell>
          <cell r="B41">
            <v>-1.4652268576365761</v>
          </cell>
          <cell r="C41">
            <v>37699</v>
          </cell>
          <cell r="D41">
            <v>-1.3665174428059392</v>
          </cell>
          <cell r="E41">
            <v>0</v>
          </cell>
          <cell r="F41">
            <v>-9.8709414830636888E-2</v>
          </cell>
          <cell r="G41">
            <v>0</v>
          </cell>
          <cell r="I41" t="str">
            <v xml:space="preserve"> </v>
          </cell>
          <cell r="K41">
            <v>0</v>
          </cell>
        </row>
        <row r="42">
          <cell r="A42">
            <v>30</v>
          </cell>
          <cell r="C42">
            <v>37730</v>
          </cell>
          <cell r="E42">
            <v>0</v>
          </cell>
          <cell r="G42">
            <v>0</v>
          </cell>
          <cell r="I42" t="str">
            <v xml:space="preserve"> </v>
          </cell>
          <cell r="K42">
            <v>0</v>
          </cell>
        </row>
        <row r="43">
          <cell r="A43" t="str">
            <v>TI Allowance</v>
          </cell>
          <cell r="B43">
            <v>1.0442371365478755</v>
          </cell>
          <cell r="C43" t="str">
            <v xml:space="preserve"> </v>
          </cell>
          <cell r="D43">
            <v>7.8317785241090662E-2</v>
          </cell>
          <cell r="E43">
            <v>0</v>
          </cell>
          <cell r="F43">
            <v>-0.96591935130678486</v>
          </cell>
          <cell r="G43">
            <v>0</v>
          </cell>
          <cell r="I43" t="str">
            <v xml:space="preserve"> </v>
          </cell>
          <cell r="K43">
            <v>0</v>
          </cell>
        </row>
        <row r="44">
          <cell r="A44" t="str">
            <v>Shell TI</v>
          </cell>
          <cell r="B44">
            <v>2.3443123715499805</v>
          </cell>
          <cell r="C44">
            <v>37792</v>
          </cell>
          <cell r="D44">
            <v>0</v>
          </cell>
          <cell r="E44">
            <v>0</v>
          </cell>
          <cell r="F44">
            <v>-2.3443123715499805</v>
          </cell>
          <cell r="G44">
            <v>0</v>
          </cell>
          <cell r="I44">
            <v>0</v>
          </cell>
          <cell r="K44">
            <v>0</v>
          </cell>
        </row>
        <row r="45">
          <cell r="A45" t="str">
            <v>Due Diligence TI</v>
          </cell>
          <cell r="B45">
            <v>0</v>
          </cell>
          <cell r="C45">
            <v>37823</v>
          </cell>
          <cell r="D45">
            <v>0</v>
          </cell>
          <cell r="E45">
            <v>0</v>
          </cell>
          <cell r="F45">
            <v>0</v>
          </cell>
          <cell r="G45">
            <v>0</v>
          </cell>
          <cell r="I45">
            <v>0</v>
          </cell>
          <cell r="K45">
            <v>0</v>
          </cell>
        </row>
        <row r="46">
          <cell r="A46" t="str">
            <v>Commissions</v>
          </cell>
          <cell r="B46">
            <v>0.66637992659955259</v>
          </cell>
          <cell r="C46">
            <v>37854</v>
          </cell>
          <cell r="D46">
            <v>0.78790824663946857</v>
          </cell>
          <cell r="E46">
            <v>0</v>
          </cell>
          <cell r="F46">
            <v>0.12152832003991598</v>
          </cell>
          <cell r="G46">
            <v>0</v>
          </cell>
          <cell r="I46">
            <v>0</v>
          </cell>
          <cell r="K46">
            <v>0</v>
          </cell>
        </row>
        <row r="47">
          <cell r="A47" t="str">
            <v>Total Turnover Costs</v>
          </cell>
          <cell r="B47">
            <v>1.0442371365478755</v>
          </cell>
          <cell r="C47">
            <v>37885</v>
          </cell>
          <cell r="D47">
            <v>0.86622603188055924</v>
          </cell>
          <cell r="E47">
            <v>0</v>
          </cell>
          <cell r="F47">
            <v>-0.17801110466731629</v>
          </cell>
          <cell r="G47">
            <v>0</v>
          </cell>
          <cell r="I47">
            <v>0</v>
          </cell>
          <cell r="K47">
            <v>0</v>
          </cell>
        </row>
        <row r="48">
          <cell r="A48" t="str">
            <v>Total Costs</v>
          </cell>
          <cell r="B48">
            <v>4.0549294346974083</v>
          </cell>
          <cell r="C48">
            <v>37916</v>
          </cell>
          <cell r="D48">
            <v>0.86622603188055924</v>
          </cell>
          <cell r="E48">
            <v>0</v>
          </cell>
          <cell r="F48">
            <v>-3.1887034028168495</v>
          </cell>
          <cell r="G48">
            <v>0</v>
          </cell>
          <cell r="I48">
            <v>0</v>
          </cell>
          <cell r="K48">
            <v>0</v>
          </cell>
        </row>
        <row r="49">
          <cell r="A49">
            <v>37</v>
          </cell>
          <cell r="C49">
            <v>37947</v>
          </cell>
          <cell r="E49">
            <v>0</v>
          </cell>
          <cell r="G49">
            <v>0</v>
          </cell>
          <cell r="I49">
            <v>0</v>
          </cell>
          <cell r="K49">
            <v>0</v>
          </cell>
        </row>
        <row r="50">
          <cell r="A50" t="str">
            <v>Net Yield</v>
          </cell>
          <cell r="B50">
            <v>-3.0531039553398136E-2</v>
          </cell>
          <cell r="C50">
            <v>37978</v>
          </cell>
          <cell r="D50">
            <v>-3.0115578970959438E-2</v>
          </cell>
          <cell r="E50">
            <v>0</v>
          </cell>
          <cell r="F50">
            <v>-4.1546058243869741E-4</v>
          </cell>
          <cell r="G50">
            <v>0</v>
          </cell>
          <cell r="I50">
            <v>0</v>
          </cell>
          <cell r="K50">
            <v>0</v>
          </cell>
        </row>
        <row r="51">
          <cell r="A51">
            <v>39</v>
          </cell>
          <cell r="C51">
            <v>38009</v>
          </cell>
          <cell r="E51">
            <v>0</v>
          </cell>
          <cell r="G51">
            <v>0</v>
          </cell>
          <cell r="I51">
            <v>0</v>
          </cell>
          <cell r="K51">
            <v>0</v>
          </cell>
        </row>
        <row r="52">
          <cell r="A52" t="str">
            <v>Year</v>
          </cell>
          <cell r="B52">
            <v>1</v>
          </cell>
          <cell r="C52">
            <v>2</v>
          </cell>
          <cell r="D52">
            <v>3</v>
          </cell>
          <cell r="E52">
            <v>4</v>
          </cell>
          <cell r="F52">
            <v>5</v>
          </cell>
          <cell r="G52">
            <v>6</v>
          </cell>
          <cell r="H52">
            <v>7</v>
          </cell>
          <cell r="I52">
            <v>8</v>
          </cell>
          <cell r="J52">
            <v>9</v>
          </cell>
          <cell r="K52">
            <v>10</v>
          </cell>
        </row>
        <row r="53">
          <cell r="A53" t="str">
            <v>Base Rent Per Year:</v>
          </cell>
          <cell r="B53">
            <v>0</v>
          </cell>
          <cell r="C53">
            <v>5.9225648898382257</v>
          </cell>
          <cell r="D53">
            <v>5.9225648898382257</v>
          </cell>
          <cell r="E53">
            <v>5.9225648898382257</v>
          </cell>
          <cell r="F53">
            <v>5.9225648898382257</v>
          </cell>
          <cell r="G53">
            <v>5.9225648898382257</v>
          </cell>
          <cell r="H53">
            <v>5.9225648898382257</v>
          </cell>
          <cell r="I53">
            <v>5.9225648898382257</v>
          </cell>
          <cell r="J53" t="e">
            <v>#DIV/0!</v>
          </cell>
          <cell r="K53" t="e">
            <v>#DIV/0!</v>
          </cell>
        </row>
        <row r="54">
          <cell r="A54" t="str">
            <v>FASB Percent Leveling:</v>
          </cell>
          <cell r="B54">
            <v>0</v>
          </cell>
          <cell r="C54">
            <v>-9.8709414830636832E-2</v>
          </cell>
          <cell r="D54">
            <v>-9.8709414830636832E-2</v>
          </cell>
          <cell r="E54">
            <v>-9.8709414830636832E-2</v>
          </cell>
          <cell r="F54">
            <v>-9.8709414830636832E-2</v>
          </cell>
          <cell r="G54">
            <v>-9.8709414830636832E-2</v>
          </cell>
          <cell r="H54">
            <v>-9.8709414830636832E-2</v>
          </cell>
          <cell r="I54">
            <v>-9.8709414830636832E-2</v>
          </cell>
          <cell r="J54" t="e">
            <v>#DIV/0!</v>
          </cell>
          <cell r="K54" t="e">
            <v>#DIV/0!</v>
          </cell>
        </row>
        <row r="55">
          <cell r="A55" t="str">
            <v>Addt'l Rent Booked</v>
          </cell>
          <cell r="B55">
            <v>0</v>
          </cell>
          <cell r="C55">
            <v>-6.0212743046688626</v>
          </cell>
          <cell r="D55">
            <v>-6.0212743046688626</v>
          </cell>
          <cell r="E55">
            <v>-6.0212743046688626</v>
          </cell>
          <cell r="F55">
            <v>-6.0212743046688626</v>
          </cell>
          <cell r="G55">
            <v>-6.0212743046688626</v>
          </cell>
          <cell r="H55">
            <v>-6.0212743046688626</v>
          </cell>
          <cell r="I55">
            <v>-6.0212743046688626</v>
          </cell>
          <cell r="J55" t="e">
            <v>#DIV/0!</v>
          </cell>
          <cell r="K55" t="e">
            <v>#DIV/0!</v>
          </cell>
        </row>
        <row r="56">
          <cell r="A56">
            <v>44</v>
          </cell>
          <cell r="C56">
            <v>38164</v>
          </cell>
          <cell r="E56">
            <v>0</v>
          </cell>
          <cell r="G56">
            <v>0</v>
          </cell>
          <cell r="I56">
            <v>0</v>
          </cell>
          <cell r="K56">
            <v>0</v>
          </cell>
        </row>
        <row r="57">
          <cell r="A57" t="str">
            <v>ASTI Amortization</v>
          </cell>
          <cell r="C57">
            <v>38195</v>
          </cell>
          <cell r="E57">
            <v>0</v>
          </cell>
          <cell r="G57">
            <v>0</v>
          </cell>
          <cell r="I57">
            <v>0</v>
          </cell>
          <cell r="K57">
            <v>0</v>
          </cell>
        </row>
        <row r="58">
          <cell r="A58" t="str">
            <v>Interest Payment</v>
          </cell>
          <cell r="B58">
            <v>0</v>
          </cell>
          <cell r="C58">
            <v>0</v>
          </cell>
          <cell r="D58">
            <v>0</v>
          </cell>
          <cell r="E58">
            <v>0</v>
          </cell>
          <cell r="F58">
            <v>0</v>
          </cell>
          <cell r="G58" t="e">
            <v>#VALUE!</v>
          </cell>
          <cell r="H58" t="e">
            <v>#VALUE!</v>
          </cell>
          <cell r="I58" t="e">
            <v>#VALUE!</v>
          </cell>
          <cell r="J58" t="e">
            <v>#VALUE!</v>
          </cell>
          <cell r="K58" t="e">
            <v>#VALUE!</v>
          </cell>
        </row>
        <row r="59">
          <cell r="A59" t="str">
            <v>Principal Payment</v>
          </cell>
          <cell r="B59">
            <v>0</v>
          </cell>
          <cell r="C59">
            <v>0</v>
          </cell>
          <cell r="D59">
            <v>0</v>
          </cell>
          <cell r="E59">
            <v>0</v>
          </cell>
          <cell r="F59">
            <v>0</v>
          </cell>
          <cell r="G59" t="e">
            <v>#VALUE!</v>
          </cell>
          <cell r="H59" t="e">
            <v>#VALUE!</v>
          </cell>
          <cell r="I59" t="e">
            <v>#VALUE!</v>
          </cell>
          <cell r="J59" t="e">
            <v>#VALUE!</v>
          </cell>
          <cell r="K59" t="e">
            <v>#VALUE!</v>
          </cell>
        </row>
        <row r="60">
          <cell r="A60" t="str">
            <v>Total Yrly Payment</v>
          </cell>
          <cell r="B60">
            <v>0</v>
          </cell>
          <cell r="C60">
            <v>0</v>
          </cell>
          <cell r="D60">
            <v>0</v>
          </cell>
          <cell r="E60">
            <v>0</v>
          </cell>
          <cell r="F60">
            <v>0</v>
          </cell>
          <cell r="G60" t="e">
            <v>#VALUE!</v>
          </cell>
          <cell r="H60" t="e">
            <v>#VALUE!</v>
          </cell>
          <cell r="I60" t="e">
            <v>#VALUE!</v>
          </cell>
          <cell r="J60" t="e">
            <v>#VALUE!</v>
          </cell>
          <cell r="K60" t="e">
            <v>#VALUE!</v>
          </cell>
        </row>
        <row r="61">
          <cell r="A61">
            <v>49</v>
          </cell>
          <cell r="C61">
            <v>38319</v>
          </cell>
          <cell r="E61">
            <v>0</v>
          </cell>
          <cell r="G61">
            <v>0</v>
          </cell>
          <cell r="I61">
            <v>0</v>
          </cell>
          <cell r="K61">
            <v>0</v>
          </cell>
        </row>
        <row r="62">
          <cell r="A62" t="str">
            <v>COMMENTS AND RECOMMENDATION</v>
          </cell>
          <cell r="C62">
            <v>38350</v>
          </cell>
          <cell r="E62">
            <v>0</v>
          </cell>
          <cell r="G62">
            <v>0</v>
          </cell>
          <cell r="I62">
            <v>0</v>
          </cell>
          <cell r="K62">
            <v>0</v>
          </cell>
        </row>
        <row r="63">
          <cell r="A63">
            <v>51</v>
          </cell>
          <cell r="C63">
            <v>38381</v>
          </cell>
          <cell r="E63">
            <v>0</v>
          </cell>
          <cell r="G63">
            <v>0</v>
          </cell>
          <cell r="I63">
            <v>0</v>
          </cell>
          <cell r="K63">
            <v>0</v>
          </cell>
        </row>
        <row r="64">
          <cell r="A64" t="str">
            <v>Other Customer or Lease Comments:</v>
          </cell>
          <cell r="C64">
            <v>38412</v>
          </cell>
          <cell r="E64">
            <v>0</v>
          </cell>
          <cell r="G64">
            <v>0</v>
          </cell>
          <cell r="I64">
            <v>0</v>
          </cell>
          <cell r="K64">
            <v>0</v>
          </cell>
        </row>
        <row r="65">
          <cell r="A65" t="str">
            <v>Annual rental adjustments on November 1, first time Nov. 1, 2001 according to CPI</v>
          </cell>
          <cell r="C65">
            <v>38443</v>
          </cell>
          <cell r="E65">
            <v>0</v>
          </cell>
          <cell r="G65">
            <v>0</v>
          </cell>
          <cell r="I65">
            <v>0</v>
          </cell>
          <cell r="K65">
            <v>0</v>
          </cell>
        </row>
        <row r="66">
          <cell r="A66" t="str">
            <v>Rent NLG 283,583.33 plus NLG 14,625 is due per December 1, 2000 for period December, January and February. Thereafter Q-rent is NLG 292,500 and NLG 14,625 for service costs.</v>
          </cell>
          <cell r="C66">
            <v>38474</v>
          </cell>
          <cell r="E66">
            <v>0</v>
          </cell>
          <cell r="G66">
            <v>0</v>
          </cell>
          <cell r="I66">
            <v>0</v>
          </cell>
          <cell r="K66">
            <v>0</v>
          </cell>
        </row>
        <row r="67">
          <cell r="A67" t="str">
            <v>Initial rent: warehouse NLG 130, mezzanine office NLG 200 and office NLG 200</v>
          </cell>
          <cell r="C67">
            <v>38505</v>
          </cell>
          <cell r="E67">
            <v>0</v>
          </cell>
          <cell r="G67">
            <v>0</v>
          </cell>
          <cell r="I67">
            <v>0</v>
          </cell>
          <cell r="K67">
            <v>0</v>
          </cell>
        </row>
        <row r="68">
          <cell r="A68" t="str">
            <v xml:space="preserve"> </v>
          </cell>
          <cell r="C68">
            <v>38536</v>
          </cell>
          <cell r="E68">
            <v>0</v>
          </cell>
          <cell r="G68">
            <v>0</v>
          </cell>
          <cell r="I68">
            <v>0</v>
          </cell>
          <cell r="K68">
            <v>0</v>
          </cell>
        </row>
        <row r="69">
          <cell r="A69">
            <v>57</v>
          </cell>
          <cell r="C69">
            <v>38565</v>
          </cell>
          <cell r="E69">
            <v>0</v>
          </cell>
          <cell r="G69">
            <v>0</v>
          </cell>
          <cell r="I69">
            <v>0</v>
          </cell>
          <cell r="K69">
            <v>0</v>
          </cell>
        </row>
        <row r="70">
          <cell r="A70">
            <v>58</v>
          </cell>
          <cell r="C70">
            <v>38596</v>
          </cell>
          <cell r="E70">
            <v>0</v>
          </cell>
          <cell r="G70">
            <v>0</v>
          </cell>
          <cell r="I70">
            <v>0</v>
          </cell>
          <cell r="K70">
            <v>0</v>
          </cell>
        </row>
        <row r="71">
          <cell r="A71">
            <v>59</v>
          </cell>
          <cell r="C71">
            <v>38625</v>
          </cell>
          <cell r="E71">
            <v>0</v>
          </cell>
          <cell r="G71">
            <v>0</v>
          </cell>
          <cell r="I71">
            <v>0</v>
          </cell>
          <cell r="K71">
            <v>0</v>
          </cell>
        </row>
        <row r="72">
          <cell r="A72" t="str">
            <v>Recommendation:</v>
          </cell>
          <cell r="C72">
            <v>38656</v>
          </cell>
          <cell r="E72">
            <v>0</v>
          </cell>
          <cell r="G72">
            <v>0</v>
          </cell>
          <cell r="I72">
            <v>0</v>
          </cell>
          <cell r="K72">
            <v>0</v>
          </cell>
        </row>
        <row r="73">
          <cell r="A73">
            <v>61</v>
          </cell>
          <cell r="C73" t="str">
            <v xml:space="preserve"> </v>
          </cell>
          <cell r="E73" t="e">
            <v>#VALUE!</v>
          </cell>
          <cell r="G73">
            <v>0</v>
          </cell>
          <cell r="I73" t="e">
            <v>#VALUE!</v>
          </cell>
          <cell r="K73" t="str">
            <v>$0.00</v>
          </cell>
        </row>
        <row r="74">
          <cell r="A74">
            <v>62</v>
          </cell>
          <cell r="C74" t="str">
            <v xml:space="preserve"> </v>
          </cell>
          <cell r="E74" t="e">
            <v>#VALUE!</v>
          </cell>
          <cell r="G74" t="e">
            <v>#VALUE!</v>
          </cell>
          <cell r="I74" t="e">
            <v>#VALUE!</v>
          </cell>
          <cell r="K74" t="str">
            <v>$0.00</v>
          </cell>
        </row>
        <row r="75">
          <cell r="A75">
            <v>63</v>
          </cell>
          <cell r="C75" t="str">
            <v xml:space="preserve"> </v>
          </cell>
          <cell r="E75" t="e">
            <v>#VALUE!</v>
          </cell>
          <cell r="G75" t="e">
            <v>#VALUE!</v>
          </cell>
          <cell r="I75" t="e">
            <v>#VALUE!</v>
          </cell>
          <cell r="K75" t="str">
            <v>$0.00</v>
          </cell>
        </row>
        <row r="76">
          <cell r="A76">
            <v>64</v>
          </cell>
          <cell r="C76" t="str">
            <v xml:space="preserve"> </v>
          </cell>
          <cell r="E76" t="e">
            <v>#VALUE!</v>
          </cell>
          <cell r="G76" t="e">
            <v>#VALUE!</v>
          </cell>
          <cell r="I76" t="e">
            <v>#VALUE!</v>
          </cell>
          <cell r="K76" t="str">
            <v>$0.00</v>
          </cell>
        </row>
        <row r="77">
          <cell r="A77">
            <v>65</v>
          </cell>
          <cell r="C77" t="str">
            <v xml:space="preserve"> </v>
          </cell>
          <cell r="E77" t="e">
            <v>#VALUE!</v>
          </cell>
          <cell r="G77" t="e">
            <v>#VALUE!</v>
          </cell>
          <cell r="I77" t="e">
            <v>#VALUE!</v>
          </cell>
          <cell r="K77" t="str">
            <v>$0.00</v>
          </cell>
        </row>
        <row r="78">
          <cell r="A78">
            <v>66</v>
          </cell>
          <cell r="C78" t="str">
            <v xml:space="preserve"> </v>
          </cell>
          <cell r="E78" t="e">
            <v>#VALUE!</v>
          </cell>
          <cell r="G78" t="e">
            <v>#VALUE!</v>
          </cell>
          <cell r="I78" t="e">
            <v>#VALUE!</v>
          </cell>
          <cell r="K78" t="str">
            <v>$0.00</v>
          </cell>
        </row>
        <row r="79">
          <cell r="A79" t="str">
            <v>APPROVALS</v>
          </cell>
          <cell r="C79" t="str">
            <v xml:space="preserve"> </v>
          </cell>
          <cell r="E79" t="e">
            <v>#VALUE!</v>
          </cell>
          <cell r="G79" t="e">
            <v>#VALUE!</v>
          </cell>
          <cell r="I79" t="e">
            <v>#VALUE!</v>
          </cell>
          <cell r="K79" t="str">
            <v>$0.00</v>
          </cell>
        </row>
        <row r="80">
          <cell r="A80">
            <v>68</v>
          </cell>
          <cell r="C80" t="str">
            <v xml:space="preserve"> </v>
          </cell>
          <cell r="E80" t="e">
            <v>#VALUE!</v>
          </cell>
          <cell r="G80" t="e">
            <v>#VALUE!</v>
          </cell>
          <cell r="I80" t="e">
            <v>#VALUE!</v>
          </cell>
          <cell r="K80" t="str">
            <v>$0.00</v>
          </cell>
        </row>
        <row r="81">
          <cell r="A81">
            <v>69</v>
          </cell>
          <cell r="B81" t="str">
            <v xml:space="preserve">Asset Manager/Analyst   </v>
          </cell>
          <cell r="C81" t="str">
            <v xml:space="preserve"> </v>
          </cell>
          <cell r="E81" t="e">
            <v>#VALUE!</v>
          </cell>
          <cell r="G81" t="e">
            <v>#VALUE!</v>
          </cell>
          <cell r="H81" t="str">
            <v xml:space="preserve">Regional Head   </v>
          </cell>
          <cell r="I81" t="e">
            <v>#VALUE!</v>
          </cell>
          <cell r="K81" t="str">
            <v>$0.00</v>
          </cell>
        </row>
        <row r="82">
          <cell r="A82">
            <v>70</v>
          </cell>
          <cell r="B82" t="str">
            <v>Date</v>
          </cell>
          <cell r="C82" t="str">
            <v xml:space="preserve"> </v>
          </cell>
          <cell r="E82" t="e">
            <v>#VALUE!</v>
          </cell>
          <cell r="G82" t="e">
            <v>#VALUE!</v>
          </cell>
          <cell r="H82" t="str">
            <v xml:space="preserve">Date   </v>
          </cell>
          <cell r="I82" t="e">
            <v>#VALUE!</v>
          </cell>
          <cell r="K82" t="str">
            <v>$0.00</v>
          </cell>
        </row>
        <row r="83">
          <cell r="A83">
            <v>71</v>
          </cell>
          <cell r="C83" t="str">
            <v xml:space="preserve"> </v>
          </cell>
          <cell r="E83" t="e">
            <v>#VALUE!</v>
          </cell>
          <cell r="G83" t="e">
            <v>#VALUE!</v>
          </cell>
          <cell r="I83" t="e">
            <v>#VALUE!</v>
          </cell>
          <cell r="K83" t="str">
            <v>$0.00</v>
          </cell>
        </row>
        <row r="84">
          <cell r="A84">
            <v>72</v>
          </cell>
          <cell r="C84" t="str">
            <v xml:space="preserve"> </v>
          </cell>
          <cell r="E84" t="e">
            <v>#VALUE!</v>
          </cell>
          <cell r="G84" t="e">
            <v>#VALUE!</v>
          </cell>
          <cell r="I84" t="e">
            <v>#VALUE!</v>
          </cell>
          <cell r="K84" t="str">
            <v xml:space="preserve"> </v>
          </cell>
        </row>
      </sheetData>
      <sheetData sheetId="9" refreshError="1"/>
      <sheetData sheetId="10" refreshError="1">
        <row r="7">
          <cell r="E7" t="str">
            <v xml:space="preserve"> INTEROFFICE MEMORANDUM</v>
          </cell>
        </row>
        <row r="13">
          <cell r="A13" t="str">
            <v xml:space="preserve">TO: </v>
          </cell>
          <cell r="B13" t="str">
            <v>(property accountant)</v>
          </cell>
        </row>
        <row r="15">
          <cell r="A15" t="str">
            <v xml:space="preserve">FROM: </v>
          </cell>
          <cell r="B15" t="str">
            <v>Ron Grove</v>
          </cell>
        </row>
        <row r="17">
          <cell r="A17" t="str">
            <v xml:space="preserve">DATE: </v>
          </cell>
          <cell r="B17">
            <v>36871.53899641204</v>
          </cell>
        </row>
        <row r="19">
          <cell r="A19" t="str">
            <v xml:space="preserve">RE: </v>
          </cell>
          <cell r="B19" t="str">
            <v>Above Standard Tenant Improvements Amortization</v>
          </cell>
        </row>
        <row r="22">
          <cell r="B22" t="str">
            <v xml:space="preserve">An amortization schedule is provided to </v>
          </cell>
          <cell r="E22" t="str">
            <v>(property manager)</v>
          </cell>
          <cell r="G22" t="str">
            <v>at</v>
          </cell>
          <cell r="H22" t="str">
            <v>(property management firm)</v>
          </cell>
        </row>
        <row r="23">
          <cell r="B23" t="str">
            <v>for above standard Tenant Improvements for</v>
          </cell>
          <cell r="E23" t="str">
            <v>NCR</v>
          </cell>
          <cell r="G23" t="str">
            <v>in</v>
          </cell>
          <cell r="H23" t="str">
            <v>03rtn00103</v>
          </cell>
        </row>
        <row r="24">
          <cell r="B24" t="str">
            <v>The following information was used in setting up the amortization table:</v>
          </cell>
        </row>
        <row r="27">
          <cell r="D27" t="str">
            <v>Total Projected Tenant Improvements</v>
          </cell>
          <cell r="H27">
            <v>316670.2798306453</v>
          </cell>
        </row>
        <row r="29">
          <cell r="D29" t="str">
            <v>Standard Tenant Improvements</v>
          </cell>
          <cell r="H29">
            <v>316670.2798306453</v>
          </cell>
        </row>
        <row r="31">
          <cell r="D31" t="str">
            <v>Above Standard Tenant Improvements</v>
          </cell>
          <cell r="H31">
            <v>0</v>
          </cell>
        </row>
        <row r="32">
          <cell r="D32" t="str">
            <v xml:space="preserve"> (Amount to be amortized over the term of the lease)</v>
          </cell>
        </row>
        <row r="34">
          <cell r="D34" t="str">
            <v>Interest Rate for the Amortization Table</v>
          </cell>
          <cell r="H34">
            <v>0.105</v>
          </cell>
        </row>
        <row r="36">
          <cell r="D36" t="str">
            <v>Lease Term</v>
          </cell>
          <cell r="H36">
            <v>60</v>
          </cell>
          <cell r="I36" t="str">
            <v xml:space="preserve">  months</v>
          </cell>
        </row>
        <row r="38">
          <cell r="D38" t="str">
            <v>Total Monthly Lease Rent (effective)</v>
          </cell>
          <cell r="H38">
            <v>-768.72464018495123</v>
          </cell>
        </row>
        <row r="40">
          <cell r="D40" t="str">
            <v>Estimated Monthly Amortization Payment</v>
          </cell>
          <cell r="H40">
            <v>0</v>
          </cell>
        </row>
        <row r="41">
          <cell r="D41" t="str">
            <v xml:space="preserve"> (principal + interest)</v>
          </cell>
        </row>
        <row r="43">
          <cell r="D43" t="str">
            <v>Estimated Monthly Net Rent</v>
          </cell>
          <cell r="H43">
            <v>-768.72464018495123</v>
          </cell>
        </row>
        <row r="44">
          <cell r="D44" t="str">
            <v xml:space="preserve"> (Amount to be booked as "Base Rent")</v>
          </cell>
        </row>
        <row r="46">
          <cell r="B46" t="str">
            <v xml:space="preserve"> </v>
          </cell>
        </row>
        <row r="47">
          <cell r="B47" t="str">
            <v xml:space="preserve">If you should have any questions or comments, please feel free to call me at </v>
          </cell>
          <cell r="G47" t="str">
            <v>(770) 246 - 6600</v>
          </cell>
        </row>
      </sheetData>
      <sheetData sheetId="11" refreshError="1">
        <row r="1">
          <cell r="A1" t="str">
            <v>ProLogis Trust</v>
          </cell>
          <cell r="H1" t="str">
            <v>Accountant:</v>
          </cell>
          <cell r="J1" t="str">
            <v>(property accountant)</v>
          </cell>
        </row>
        <row r="2">
          <cell r="A2" t="str">
            <v>Above Standard Tenant Improvements</v>
          </cell>
          <cell r="H2" t="str">
            <v>Prop Manager:</v>
          </cell>
          <cell r="J2" t="str">
            <v>(property manager)</v>
          </cell>
        </row>
        <row r="4">
          <cell r="A4" t="str">
            <v>Customer:</v>
          </cell>
          <cell r="C4" t="str">
            <v>NCR</v>
          </cell>
          <cell r="H4" t="str">
            <v>From:</v>
          </cell>
          <cell r="I4">
            <v>36831</v>
          </cell>
          <cell r="J4" t="str">
            <v>To:</v>
          </cell>
          <cell r="K4">
            <v>38656</v>
          </cell>
        </row>
        <row r="5">
          <cell r="A5" t="str">
            <v>Building:</v>
          </cell>
          <cell r="C5" t="str">
            <v>03rtn00103</v>
          </cell>
          <cell r="J5" t="str">
            <v>Market:</v>
          </cell>
          <cell r="K5" t="str">
            <v>Rotterdam</v>
          </cell>
        </row>
        <row r="6">
          <cell r="A6" t="str">
            <v>Address:</v>
          </cell>
          <cell r="C6">
            <v>0</v>
          </cell>
        </row>
        <row r="8">
          <cell r="C8" t="str">
            <v>Principal:</v>
          </cell>
          <cell r="E8">
            <v>0</v>
          </cell>
          <cell r="H8" t="str">
            <v>Term:</v>
          </cell>
          <cell r="I8">
            <v>60</v>
          </cell>
        </row>
        <row r="9">
          <cell r="C9" t="str">
            <v>Interest Rate:</v>
          </cell>
          <cell r="E9">
            <v>0.105</v>
          </cell>
          <cell r="H9" t="str">
            <v>Square Feet:</v>
          </cell>
          <cell r="I9">
            <v>93453.047999999995</v>
          </cell>
        </row>
        <row r="11">
          <cell r="A11" t="str">
            <v>Pymt #</v>
          </cell>
          <cell r="C11" t="str">
            <v>Pymt Date</v>
          </cell>
          <cell r="E11" t="str">
            <v>Principal</v>
          </cell>
          <cell r="G11" t="str">
            <v>Interest</v>
          </cell>
          <cell r="I11" t="str">
            <v>Balance</v>
          </cell>
          <cell r="K11" t="str">
            <v>Payment</v>
          </cell>
          <cell r="L11" t="str">
            <v>Pymt/Year</v>
          </cell>
        </row>
        <row r="13">
          <cell r="A13">
            <v>1</v>
          </cell>
          <cell r="C13">
            <v>36831</v>
          </cell>
          <cell r="E13">
            <v>0</v>
          </cell>
          <cell r="G13">
            <v>0</v>
          </cell>
          <cell r="I13">
            <v>0</v>
          </cell>
          <cell r="K13">
            <v>0</v>
          </cell>
        </row>
        <row r="14">
          <cell r="A14">
            <v>2</v>
          </cell>
          <cell r="C14">
            <v>36862</v>
          </cell>
          <cell r="E14">
            <v>0</v>
          </cell>
          <cell r="G14">
            <v>0</v>
          </cell>
          <cell r="I14">
            <v>0</v>
          </cell>
          <cell r="K14">
            <v>0</v>
          </cell>
        </row>
        <row r="15">
          <cell r="A15">
            <v>3</v>
          </cell>
          <cell r="C15">
            <v>36893</v>
          </cell>
          <cell r="E15">
            <v>0</v>
          </cell>
          <cell r="G15">
            <v>0</v>
          </cell>
          <cell r="I15">
            <v>0</v>
          </cell>
          <cell r="K15">
            <v>0</v>
          </cell>
        </row>
        <row r="16">
          <cell r="A16">
            <v>4</v>
          </cell>
          <cell r="C16">
            <v>36924</v>
          </cell>
          <cell r="E16">
            <v>0</v>
          </cell>
          <cell r="G16">
            <v>0</v>
          </cell>
          <cell r="I16">
            <v>0</v>
          </cell>
          <cell r="K16">
            <v>0</v>
          </cell>
        </row>
        <row r="17">
          <cell r="A17">
            <v>5</v>
          </cell>
          <cell r="C17">
            <v>36955</v>
          </cell>
          <cell r="E17">
            <v>0</v>
          </cell>
          <cell r="G17">
            <v>0</v>
          </cell>
          <cell r="I17">
            <v>0</v>
          </cell>
          <cell r="K17">
            <v>0</v>
          </cell>
        </row>
        <row r="18">
          <cell r="A18">
            <v>6</v>
          </cell>
          <cell r="C18">
            <v>36986</v>
          </cell>
          <cell r="E18">
            <v>0</v>
          </cell>
          <cell r="G18">
            <v>0</v>
          </cell>
          <cell r="I18">
            <v>0</v>
          </cell>
          <cell r="K18">
            <v>0</v>
          </cell>
        </row>
        <row r="19">
          <cell r="A19">
            <v>7</v>
          </cell>
          <cell r="C19">
            <v>37017</v>
          </cell>
          <cell r="E19">
            <v>0</v>
          </cell>
          <cell r="G19">
            <v>0</v>
          </cell>
          <cell r="I19">
            <v>0</v>
          </cell>
          <cell r="K19">
            <v>0</v>
          </cell>
        </row>
        <row r="20">
          <cell r="A20">
            <v>8</v>
          </cell>
          <cell r="C20">
            <v>37048</v>
          </cell>
          <cell r="E20">
            <v>0</v>
          </cell>
          <cell r="G20">
            <v>0</v>
          </cell>
          <cell r="I20">
            <v>0</v>
          </cell>
          <cell r="K20">
            <v>0</v>
          </cell>
        </row>
        <row r="21">
          <cell r="A21">
            <v>9</v>
          </cell>
          <cell r="C21">
            <v>37079</v>
          </cell>
          <cell r="E21">
            <v>0</v>
          </cell>
          <cell r="G21">
            <v>0</v>
          </cell>
          <cell r="I21">
            <v>0</v>
          </cell>
          <cell r="K21">
            <v>0</v>
          </cell>
        </row>
        <row r="22">
          <cell r="A22">
            <v>10</v>
          </cell>
          <cell r="C22">
            <v>37110</v>
          </cell>
          <cell r="E22">
            <v>0</v>
          </cell>
          <cell r="G22">
            <v>0</v>
          </cell>
          <cell r="I22">
            <v>0</v>
          </cell>
          <cell r="K22">
            <v>0</v>
          </cell>
        </row>
        <row r="23">
          <cell r="A23">
            <v>11</v>
          </cell>
          <cell r="C23">
            <v>37141</v>
          </cell>
          <cell r="E23">
            <v>0</v>
          </cell>
          <cell r="G23">
            <v>0</v>
          </cell>
          <cell r="I23">
            <v>0</v>
          </cell>
          <cell r="K23">
            <v>0</v>
          </cell>
        </row>
        <row r="24">
          <cell r="A24">
            <v>12</v>
          </cell>
          <cell r="C24">
            <v>37172</v>
          </cell>
          <cell r="E24">
            <v>0</v>
          </cell>
          <cell r="G24">
            <v>0</v>
          </cell>
          <cell r="I24">
            <v>0</v>
          </cell>
          <cell r="K24">
            <v>0</v>
          </cell>
          <cell r="L24">
            <v>0</v>
          </cell>
        </row>
        <row r="25">
          <cell r="A25">
            <v>13</v>
          </cell>
          <cell r="C25">
            <v>37203</v>
          </cell>
          <cell r="E25">
            <v>0</v>
          </cell>
          <cell r="G25">
            <v>0</v>
          </cell>
          <cell r="I25">
            <v>0</v>
          </cell>
          <cell r="K25">
            <v>0</v>
          </cell>
        </row>
        <row r="26">
          <cell r="A26">
            <v>14</v>
          </cell>
          <cell r="C26">
            <v>37234</v>
          </cell>
          <cell r="E26">
            <v>0</v>
          </cell>
          <cell r="G26">
            <v>0</v>
          </cell>
          <cell r="I26">
            <v>0</v>
          </cell>
          <cell r="K26">
            <v>0</v>
          </cell>
        </row>
        <row r="27">
          <cell r="A27">
            <v>15</v>
          </cell>
          <cell r="C27">
            <v>37265</v>
          </cell>
          <cell r="E27">
            <v>0</v>
          </cell>
          <cell r="G27">
            <v>0</v>
          </cell>
          <cell r="I27">
            <v>0</v>
          </cell>
          <cell r="K27">
            <v>0</v>
          </cell>
        </row>
        <row r="28">
          <cell r="A28">
            <v>16</v>
          </cell>
          <cell r="C28">
            <v>37296</v>
          </cell>
          <cell r="E28">
            <v>0</v>
          </cell>
          <cell r="G28">
            <v>0</v>
          </cell>
          <cell r="I28">
            <v>0</v>
          </cell>
          <cell r="K28">
            <v>0</v>
          </cell>
        </row>
        <row r="29">
          <cell r="A29">
            <v>17</v>
          </cell>
          <cell r="C29">
            <v>37327</v>
          </cell>
          <cell r="E29">
            <v>0</v>
          </cell>
          <cell r="G29">
            <v>0</v>
          </cell>
          <cell r="I29">
            <v>0</v>
          </cell>
          <cell r="K29">
            <v>0</v>
          </cell>
        </row>
        <row r="30">
          <cell r="A30">
            <v>18</v>
          </cell>
          <cell r="C30">
            <v>37358</v>
          </cell>
          <cell r="E30">
            <v>0</v>
          </cell>
          <cell r="G30">
            <v>0</v>
          </cell>
          <cell r="I30">
            <v>0</v>
          </cell>
          <cell r="K30">
            <v>0</v>
          </cell>
        </row>
        <row r="31">
          <cell r="A31">
            <v>19</v>
          </cell>
          <cell r="C31">
            <v>37389</v>
          </cell>
          <cell r="E31">
            <v>0</v>
          </cell>
          <cell r="G31">
            <v>0</v>
          </cell>
          <cell r="I31">
            <v>0</v>
          </cell>
          <cell r="K31">
            <v>0</v>
          </cell>
        </row>
        <row r="32">
          <cell r="A32">
            <v>20</v>
          </cell>
          <cell r="C32">
            <v>37420</v>
          </cell>
          <cell r="E32">
            <v>0</v>
          </cell>
          <cell r="G32">
            <v>0</v>
          </cell>
          <cell r="I32">
            <v>0</v>
          </cell>
          <cell r="K32">
            <v>0</v>
          </cell>
        </row>
        <row r="33">
          <cell r="A33">
            <v>21</v>
          </cell>
          <cell r="C33">
            <v>37451</v>
          </cell>
          <cell r="E33">
            <v>0</v>
          </cell>
          <cell r="G33">
            <v>0</v>
          </cell>
          <cell r="I33">
            <v>0</v>
          </cell>
          <cell r="K33">
            <v>0</v>
          </cell>
        </row>
        <row r="34">
          <cell r="A34">
            <v>22</v>
          </cell>
          <cell r="C34">
            <v>37482</v>
          </cell>
          <cell r="E34">
            <v>0</v>
          </cell>
          <cell r="G34">
            <v>0</v>
          </cell>
          <cell r="I34">
            <v>0</v>
          </cell>
          <cell r="K34">
            <v>0</v>
          </cell>
        </row>
        <row r="35">
          <cell r="A35">
            <v>23</v>
          </cell>
          <cell r="C35">
            <v>37513</v>
          </cell>
          <cell r="E35">
            <v>0</v>
          </cell>
          <cell r="G35">
            <v>0</v>
          </cell>
          <cell r="I35">
            <v>0</v>
          </cell>
          <cell r="K35">
            <v>0</v>
          </cell>
        </row>
        <row r="36">
          <cell r="A36">
            <v>24</v>
          </cell>
          <cell r="C36">
            <v>37544</v>
          </cell>
          <cell r="E36">
            <v>0</v>
          </cell>
          <cell r="G36">
            <v>0</v>
          </cell>
          <cell r="I36">
            <v>0</v>
          </cell>
          <cell r="K36">
            <v>0</v>
          </cell>
          <cell r="L36">
            <v>0</v>
          </cell>
        </row>
        <row r="37">
          <cell r="A37">
            <v>25</v>
          </cell>
          <cell r="C37">
            <v>37575</v>
          </cell>
          <cell r="E37">
            <v>0</v>
          </cell>
          <cell r="G37">
            <v>0</v>
          </cell>
          <cell r="I37">
            <v>0</v>
          </cell>
          <cell r="K37">
            <v>0</v>
          </cell>
        </row>
        <row r="38">
          <cell r="A38">
            <v>26</v>
          </cell>
          <cell r="C38">
            <v>37606</v>
          </cell>
          <cell r="E38">
            <v>0</v>
          </cell>
          <cell r="G38">
            <v>0</v>
          </cell>
          <cell r="I38">
            <v>0</v>
          </cell>
          <cell r="K38">
            <v>0</v>
          </cell>
        </row>
        <row r="39">
          <cell r="A39">
            <v>27</v>
          </cell>
          <cell r="C39">
            <v>37637</v>
          </cell>
          <cell r="E39">
            <v>0</v>
          </cell>
          <cell r="G39">
            <v>0</v>
          </cell>
          <cell r="I39">
            <v>0</v>
          </cell>
          <cell r="K39">
            <v>0</v>
          </cell>
        </row>
        <row r="40">
          <cell r="A40">
            <v>28</v>
          </cell>
          <cell r="C40">
            <v>37668</v>
          </cell>
          <cell r="E40">
            <v>0</v>
          </cell>
          <cell r="G40">
            <v>0</v>
          </cell>
          <cell r="I40">
            <v>0</v>
          </cell>
          <cell r="K40">
            <v>0</v>
          </cell>
        </row>
        <row r="41">
          <cell r="A41">
            <v>29</v>
          </cell>
          <cell r="C41">
            <v>37699</v>
          </cell>
          <cell r="E41">
            <v>0</v>
          </cell>
          <cell r="G41">
            <v>0</v>
          </cell>
          <cell r="I41">
            <v>0</v>
          </cell>
          <cell r="K41">
            <v>0</v>
          </cell>
        </row>
        <row r="42">
          <cell r="A42">
            <v>30</v>
          </cell>
          <cell r="C42">
            <v>37730</v>
          </cell>
          <cell r="E42">
            <v>0</v>
          </cell>
          <cell r="G42">
            <v>0</v>
          </cell>
          <cell r="I42">
            <v>0</v>
          </cell>
          <cell r="K42">
            <v>0</v>
          </cell>
        </row>
        <row r="43">
          <cell r="A43">
            <v>31</v>
          </cell>
          <cell r="C43">
            <v>37761</v>
          </cell>
          <cell r="E43">
            <v>0</v>
          </cell>
          <cell r="G43">
            <v>0</v>
          </cell>
          <cell r="I43">
            <v>0</v>
          </cell>
          <cell r="K43">
            <v>0</v>
          </cell>
        </row>
        <row r="44">
          <cell r="A44">
            <v>32</v>
          </cell>
          <cell r="C44">
            <v>37792</v>
          </cell>
          <cell r="E44">
            <v>0</v>
          </cell>
          <cell r="G44">
            <v>0</v>
          </cell>
          <cell r="I44">
            <v>0</v>
          </cell>
          <cell r="K44">
            <v>0</v>
          </cell>
        </row>
        <row r="45">
          <cell r="A45">
            <v>33</v>
          </cell>
          <cell r="C45">
            <v>37823</v>
          </cell>
          <cell r="E45">
            <v>0</v>
          </cell>
          <cell r="G45">
            <v>0</v>
          </cell>
          <cell r="I45">
            <v>0</v>
          </cell>
          <cell r="K45">
            <v>0</v>
          </cell>
        </row>
        <row r="46">
          <cell r="A46">
            <v>34</v>
          </cell>
          <cell r="C46">
            <v>37854</v>
          </cell>
          <cell r="E46">
            <v>0</v>
          </cell>
          <cell r="G46">
            <v>0</v>
          </cell>
          <cell r="I46">
            <v>0</v>
          </cell>
          <cell r="K46">
            <v>0</v>
          </cell>
        </row>
        <row r="47">
          <cell r="A47">
            <v>35</v>
          </cell>
          <cell r="C47">
            <v>37885</v>
          </cell>
          <cell r="E47">
            <v>0</v>
          </cell>
          <cell r="G47">
            <v>0</v>
          </cell>
          <cell r="I47">
            <v>0</v>
          </cell>
          <cell r="K47">
            <v>0</v>
          </cell>
        </row>
        <row r="48">
          <cell r="A48">
            <v>36</v>
          </cell>
          <cell r="C48">
            <v>37916</v>
          </cell>
          <cell r="E48">
            <v>0</v>
          </cell>
          <cell r="G48">
            <v>0</v>
          </cell>
          <cell r="I48">
            <v>0</v>
          </cell>
          <cell r="K48">
            <v>0</v>
          </cell>
          <cell r="L48">
            <v>0</v>
          </cell>
        </row>
        <row r="49">
          <cell r="A49">
            <v>37</v>
          </cell>
          <cell r="C49">
            <v>37947</v>
          </cell>
          <cell r="E49">
            <v>0</v>
          </cell>
          <cell r="G49">
            <v>0</v>
          </cell>
          <cell r="I49">
            <v>0</v>
          </cell>
          <cell r="K49">
            <v>0</v>
          </cell>
        </row>
        <row r="50">
          <cell r="A50">
            <v>38</v>
          </cell>
          <cell r="C50">
            <v>37978</v>
          </cell>
          <cell r="E50">
            <v>0</v>
          </cell>
          <cell r="G50">
            <v>0</v>
          </cell>
          <cell r="I50">
            <v>0</v>
          </cell>
          <cell r="K50">
            <v>0</v>
          </cell>
        </row>
        <row r="51">
          <cell r="A51">
            <v>39</v>
          </cell>
          <cell r="C51">
            <v>38009</v>
          </cell>
          <cell r="E51">
            <v>0</v>
          </cell>
          <cell r="G51">
            <v>0</v>
          </cell>
          <cell r="I51">
            <v>0</v>
          </cell>
          <cell r="K51">
            <v>0</v>
          </cell>
        </row>
        <row r="52">
          <cell r="A52">
            <v>40</v>
          </cell>
          <cell r="C52">
            <v>38040</v>
          </cell>
          <cell r="E52">
            <v>0</v>
          </cell>
          <cell r="G52">
            <v>0</v>
          </cell>
          <cell r="I52">
            <v>0</v>
          </cell>
          <cell r="K52">
            <v>0</v>
          </cell>
        </row>
        <row r="53">
          <cell r="A53">
            <v>41</v>
          </cell>
          <cell r="C53">
            <v>38071</v>
          </cell>
          <cell r="E53">
            <v>0</v>
          </cell>
          <cell r="G53">
            <v>0</v>
          </cell>
          <cell r="I53">
            <v>0</v>
          </cell>
          <cell r="K53">
            <v>0</v>
          </cell>
        </row>
        <row r="54">
          <cell r="A54">
            <v>42</v>
          </cell>
          <cell r="C54">
            <v>38102</v>
          </cell>
          <cell r="E54">
            <v>0</v>
          </cell>
          <cell r="G54">
            <v>0</v>
          </cell>
          <cell r="I54">
            <v>0</v>
          </cell>
          <cell r="K54">
            <v>0</v>
          </cell>
        </row>
        <row r="55">
          <cell r="A55">
            <v>43</v>
          </cell>
          <cell r="C55">
            <v>38133</v>
          </cell>
          <cell r="E55">
            <v>0</v>
          </cell>
          <cell r="G55">
            <v>0</v>
          </cell>
          <cell r="I55">
            <v>0</v>
          </cell>
          <cell r="K55">
            <v>0</v>
          </cell>
        </row>
        <row r="56">
          <cell r="A56">
            <v>44</v>
          </cell>
          <cell r="C56">
            <v>38164</v>
          </cell>
          <cell r="E56">
            <v>0</v>
          </cell>
          <cell r="G56">
            <v>0</v>
          </cell>
          <cell r="I56">
            <v>0</v>
          </cell>
          <cell r="K56">
            <v>0</v>
          </cell>
        </row>
        <row r="57">
          <cell r="A57">
            <v>45</v>
          </cell>
          <cell r="C57">
            <v>38195</v>
          </cell>
          <cell r="E57">
            <v>0</v>
          </cell>
          <cell r="G57">
            <v>0</v>
          </cell>
          <cell r="I57">
            <v>0</v>
          </cell>
          <cell r="K57">
            <v>0</v>
          </cell>
        </row>
        <row r="58">
          <cell r="A58">
            <v>46</v>
          </cell>
          <cell r="C58">
            <v>38226</v>
          </cell>
          <cell r="E58">
            <v>0</v>
          </cell>
          <cell r="G58">
            <v>0</v>
          </cell>
          <cell r="I58">
            <v>0</v>
          </cell>
          <cell r="K58">
            <v>0</v>
          </cell>
        </row>
        <row r="59">
          <cell r="A59">
            <v>47</v>
          </cell>
          <cell r="C59">
            <v>38257</v>
          </cell>
          <cell r="E59">
            <v>0</v>
          </cell>
          <cell r="G59">
            <v>0</v>
          </cell>
          <cell r="I59">
            <v>0</v>
          </cell>
          <cell r="K59">
            <v>0</v>
          </cell>
        </row>
        <row r="60">
          <cell r="A60">
            <v>48</v>
          </cell>
          <cell r="C60">
            <v>38288</v>
          </cell>
          <cell r="E60">
            <v>0</v>
          </cell>
          <cell r="G60">
            <v>0</v>
          </cell>
          <cell r="I60">
            <v>0</v>
          </cell>
          <cell r="K60">
            <v>0</v>
          </cell>
          <cell r="L60">
            <v>0</v>
          </cell>
        </row>
        <row r="61">
          <cell r="A61">
            <v>49</v>
          </cell>
          <cell r="C61">
            <v>38319</v>
          </cell>
          <cell r="E61">
            <v>0</v>
          </cell>
          <cell r="G61">
            <v>0</v>
          </cell>
          <cell r="I61">
            <v>0</v>
          </cell>
          <cell r="K61">
            <v>0</v>
          </cell>
        </row>
        <row r="62">
          <cell r="A62">
            <v>50</v>
          </cell>
          <cell r="C62">
            <v>38350</v>
          </cell>
          <cell r="E62">
            <v>0</v>
          </cell>
          <cell r="G62">
            <v>0</v>
          </cell>
          <cell r="I62">
            <v>0</v>
          </cell>
          <cell r="K62">
            <v>0</v>
          </cell>
        </row>
        <row r="63">
          <cell r="A63">
            <v>51</v>
          </cell>
          <cell r="C63">
            <v>38381</v>
          </cell>
          <cell r="E63">
            <v>0</v>
          </cell>
          <cell r="G63">
            <v>0</v>
          </cell>
          <cell r="I63">
            <v>0</v>
          </cell>
          <cell r="K63">
            <v>0</v>
          </cell>
        </row>
        <row r="64">
          <cell r="A64">
            <v>52</v>
          </cell>
          <cell r="C64">
            <v>38412</v>
          </cell>
          <cell r="E64">
            <v>0</v>
          </cell>
          <cell r="G64">
            <v>0</v>
          </cell>
          <cell r="I64">
            <v>0</v>
          </cell>
          <cell r="K64">
            <v>0</v>
          </cell>
        </row>
        <row r="65">
          <cell r="A65">
            <v>53</v>
          </cell>
          <cell r="C65">
            <v>38443</v>
          </cell>
          <cell r="E65">
            <v>0</v>
          </cell>
          <cell r="G65">
            <v>0</v>
          </cell>
          <cell r="I65">
            <v>0</v>
          </cell>
          <cell r="K65">
            <v>0</v>
          </cell>
        </row>
        <row r="66">
          <cell r="A66">
            <v>54</v>
          </cell>
          <cell r="C66">
            <v>38474</v>
          </cell>
          <cell r="E66">
            <v>0</v>
          </cell>
          <cell r="G66">
            <v>0</v>
          </cell>
          <cell r="I66">
            <v>0</v>
          </cell>
          <cell r="K66">
            <v>0</v>
          </cell>
        </row>
        <row r="67">
          <cell r="A67">
            <v>55</v>
          </cell>
          <cell r="C67">
            <v>38505</v>
          </cell>
          <cell r="E67">
            <v>0</v>
          </cell>
          <cell r="G67">
            <v>0</v>
          </cell>
          <cell r="I67">
            <v>0</v>
          </cell>
          <cell r="K67">
            <v>0</v>
          </cell>
        </row>
        <row r="68">
          <cell r="A68">
            <v>56</v>
          </cell>
          <cell r="C68">
            <v>38536</v>
          </cell>
          <cell r="E68">
            <v>0</v>
          </cell>
          <cell r="G68">
            <v>0</v>
          </cell>
          <cell r="I68">
            <v>0</v>
          </cell>
          <cell r="K68">
            <v>0</v>
          </cell>
        </row>
        <row r="69">
          <cell r="A69">
            <v>57</v>
          </cell>
          <cell r="C69">
            <v>38565</v>
          </cell>
          <cell r="E69">
            <v>0</v>
          </cell>
          <cell r="G69">
            <v>0</v>
          </cell>
          <cell r="I69">
            <v>0</v>
          </cell>
          <cell r="K69">
            <v>0</v>
          </cell>
        </row>
        <row r="70">
          <cell r="A70">
            <v>58</v>
          </cell>
          <cell r="C70">
            <v>38596</v>
          </cell>
          <cell r="E70">
            <v>0</v>
          </cell>
          <cell r="G70">
            <v>0</v>
          </cell>
          <cell r="I70">
            <v>0</v>
          </cell>
          <cell r="K70">
            <v>0</v>
          </cell>
        </row>
        <row r="71">
          <cell r="A71">
            <v>59</v>
          </cell>
          <cell r="C71">
            <v>38625</v>
          </cell>
          <cell r="E71">
            <v>0</v>
          </cell>
          <cell r="G71">
            <v>0</v>
          </cell>
          <cell r="I71">
            <v>0</v>
          </cell>
          <cell r="K71">
            <v>0</v>
          </cell>
        </row>
        <row r="72">
          <cell r="A72">
            <v>60</v>
          </cell>
          <cell r="C72">
            <v>38656</v>
          </cell>
          <cell r="E72">
            <v>0</v>
          </cell>
          <cell r="G72">
            <v>0</v>
          </cell>
          <cell r="I72">
            <v>0</v>
          </cell>
          <cell r="K72">
            <v>0</v>
          </cell>
          <cell r="L72">
            <v>0</v>
          </cell>
        </row>
        <row r="73">
          <cell r="A73">
            <v>61</v>
          </cell>
          <cell r="C73" t="str">
            <v xml:space="preserve"> </v>
          </cell>
          <cell r="E73" t="e">
            <v>#VALUE!</v>
          </cell>
          <cell r="G73">
            <v>0</v>
          </cell>
          <cell r="I73" t="e">
            <v>#VALUE!</v>
          </cell>
          <cell r="K73" t="str">
            <v>$0.00</v>
          </cell>
        </row>
        <row r="74">
          <cell r="A74">
            <v>62</v>
          </cell>
          <cell r="C74" t="str">
            <v xml:space="preserve"> </v>
          </cell>
          <cell r="E74" t="e">
            <v>#VALUE!</v>
          </cell>
          <cell r="G74" t="e">
            <v>#VALUE!</v>
          </cell>
          <cell r="I74" t="e">
            <v>#VALUE!</v>
          </cell>
          <cell r="K74" t="str">
            <v>$0.00</v>
          </cell>
        </row>
        <row r="75">
          <cell r="A75">
            <v>63</v>
          </cell>
          <cell r="C75" t="str">
            <v xml:space="preserve"> </v>
          </cell>
          <cell r="E75" t="e">
            <v>#VALUE!</v>
          </cell>
          <cell r="G75" t="e">
            <v>#VALUE!</v>
          </cell>
          <cell r="I75" t="e">
            <v>#VALUE!</v>
          </cell>
          <cell r="K75" t="str">
            <v>$0.00</v>
          </cell>
        </row>
        <row r="76">
          <cell r="A76">
            <v>64</v>
          </cell>
          <cell r="C76" t="str">
            <v xml:space="preserve"> </v>
          </cell>
          <cell r="E76" t="e">
            <v>#VALUE!</v>
          </cell>
          <cell r="G76" t="e">
            <v>#VALUE!</v>
          </cell>
          <cell r="I76" t="e">
            <v>#VALUE!</v>
          </cell>
          <cell r="K76" t="str">
            <v>$0.00</v>
          </cell>
        </row>
        <row r="77">
          <cell r="A77">
            <v>65</v>
          </cell>
          <cell r="C77" t="str">
            <v xml:space="preserve"> </v>
          </cell>
          <cell r="E77" t="e">
            <v>#VALUE!</v>
          </cell>
          <cell r="G77" t="e">
            <v>#VALUE!</v>
          </cell>
          <cell r="I77" t="e">
            <v>#VALUE!</v>
          </cell>
          <cell r="K77" t="str">
            <v>$0.00</v>
          </cell>
        </row>
        <row r="78">
          <cell r="A78">
            <v>66</v>
          </cell>
          <cell r="C78" t="str">
            <v xml:space="preserve"> </v>
          </cell>
          <cell r="E78" t="e">
            <v>#VALUE!</v>
          </cell>
          <cell r="G78" t="e">
            <v>#VALUE!</v>
          </cell>
          <cell r="I78" t="e">
            <v>#VALUE!</v>
          </cell>
          <cell r="K78" t="str">
            <v>$0.00</v>
          </cell>
        </row>
        <row r="79">
          <cell r="A79">
            <v>67</v>
          </cell>
          <cell r="C79" t="str">
            <v xml:space="preserve"> </v>
          </cell>
          <cell r="E79" t="e">
            <v>#VALUE!</v>
          </cell>
          <cell r="G79" t="e">
            <v>#VALUE!</v>
          </cell>
          <cell r="I79" t="e">
            <v>#VALUE!</v>
          </cell>
          <cell r="K79" t="str">
            <v>$0.00</v>
          </cell>
        </row>
        <row r="80">
          <cell r="A80">
            <v>68</v>
          </cell>
          <cell r="C80" t="str">
            <v xml:space="preserve"> </v>
          </cell>
          <cell r="E80" t="e">
            <v>#VALUE!</v>
          </cell>
          <cell r="G80" t="e">
            <v>#VALUE!</v>
          </cell>
          <cell r="I80" t="e">
            <v>#VALUE!</v>
          </cell>
          <cell r="K80" t="str">
            <v>$0.00</v>
          </cell>
        </row>
        <row r="81">
          <cell r="A81">
            <v>69</v>
          </cell>
          <cell r="C81" t="str">
            <v xml:space="preserve"> </v>
          </cell>
          <cell r="E81" t="e">
            <v>#VALUE!</v>
          </cell>
          <cell r="G81" t="e">
            <v>#VALUE!</v>
          </cell>
          <cell r="I81" t="e">
            <v>#VALUE!</v>
          </cell>
          <cell r="K81" t="str">
            <v>$0.00</v>
          </cell>
        </row>
        <row r="82">
          <cell r="A82">
            <v>70</v>
          </cell>
          <cell r="C82" t="str">
            <v xml:space="preserve"> </v>
          </cell>
          <cell r="E82" t="e">
            <v>#VALUE!</v>
          </cell>
          <cell r="G82" t="e">
            <v>#VALUE!</v>
          </cell>
          <cell r="I82" t="e">
            <v>#VALUE!</v>
          </cell>
          <cell r="K82" t="str">
            <v>$0.00</v>
          </cell>
        </row>
        <row r="83">
          <cell r="A83">
            <v>71</v>
          </cell>
          <cell r="C83" t="str">
            <v xml:space="preserve"> </v>
          </cell>
          <cell r="E83" t="e">
            <v>#VALUE!</v>
          </cell>
          <cell r="G83" t="e">
            <v>#VALUE!</v>
          </cell>
          <cell r="I83" t="e">
            <v>#VALUE!</v>
          </cell>
          <cell r="K83" t="str">
            <v>$0.00</v>
          </cell>
        </row>
        <row r="84">
          <cell r="A84">
            <v>72</v>
          </cell>
          <cell r="C84" t="str">
            <v xml:space="preserve"> </v>
          </cell>
          <cell r="E84" t="e">
            <v>#VALUE!</v>
          </cell>
          <cell r="G84" t="e">
            <v>#VALUE!</v>
          </cell>
          <cell r="I84" t="e">
            <v>#VALUE!</v>
          </cell>
          <cell r="K84" t="str">
            <v>$0.00</v>
          </cell>
          <cell r="L84">
            <v>0</v>
          </cell>
        </row>
        <row r="85">
          <cell r="A85">
            <v>73</v>
          </cell>
          <cell r="C85" t="str">
            <v xml:space="preserve"> </v>
          </cell>
          <cell r="E85" t="e">
            <v>#VALUE!</v>
          </cell>
          <cell r="G85" t="e">
            <v>#VALUE!</v>
          </cell>
          <cell r="I85" t="e">
            <v>#VALUE!</v>
          </cell>
          <cell r="K85" t="str">
            <v>$0.00</v>
          </cell>
        </row>
        <row r="86">
          <cell r="A86">
            <v>74</v>
          </cell>
          <cell r="C86" t="str">
            <v xml:space="preserve"> </v>
          </cell>
          <cell r="E86" t="e">
            <v>#VALUE!</v>
          </cell>
          <cell r="G86" t="e">
            <v>#VALUE!</v>
          </cell>
          <cell r="I86" t="e">
            <v>#VALUE!</v>
          </cell>
          <cell r="K86" t="str">
            <v>$0.00</v>
          </cell>
        </row>
        <row r="87">
          <cell r="A87">
            <v>75</v>
          </cell>
          <cell r="C87" t="str">
            <v xml:space="preserve"> </v>
          </cell>
          <cell r="E87" t="e">
            <v>#VALUE!</v>
          </cell>
          <cell r="G87" t="e">
            <v>#VALUE!</v>
          </cell>
          <cell r="I87" t="e">
            <v>#VALUE!</v>
          </cell>
          <cell r="K87" t="str">
            <v>$0.00</v>
          </cell>
        </row>
        <row r="88">
          <cell r="A88">
            <v>76</v>
          </cell>
          <cell r="C88" t="str">
            <v xml:space="preserve"> </v>
          </cell>
          <cell r="E88" t="e">
            <v>#VALUE!</v>
          </cell>
          <cell r="G88" t="e">
            <v>#VALUE!</v>
          </cell>
          <cell r="I88" t="e">
            <v>#VALUE!</v>
          </cell>
          <cell r="K88" t="str">
            <v>$0.00</v>
          </cell>
        </row>
        <row r="89">
          <cell r="A89">
            <v>77</v>
          </cell>
          <cell r="C89" t="str">
            <v xml:space="preserve"> </v>
          </cell>
          <cell r="E89" t="e">
            <v>#VALUE!</v>
          </cell>
          <cell r="G89" t="e">
            <v>#VALUE!</v>
          </cell>
          <cell r="I89" t="e">
            <v>#VALUE!</v>
          </cell>
          <cell r="K89" t="str">
            <v>$0.00</v>
          </cell>
        </row>
        <row r="90">
          <cell r="A90">
            <v>78</v>
          </cell>
          <cell r="C90" t="str">
            <v xml:space="preserve"> </v>
          </cell>
          <cell r="E90" t="e">
            <v>#VALUE!</v>
          </cell>
          <cell r="G90" t="e">
            <v>#VALUE!</v>
          </cell>
          <cell r="I90" t="e">
            <v>#VALUE!</v>
          </cell>
          <cell r="K90" t="str">
            <v>$0.00</v>
          </cell>
        </row>
        <row r="91">
          <cell r="A91">
            <v>79</v>
          </cell>
          <cell r="C91" t="str">
            <v xml:space="preserve"> </v>
          </cell>
          <cell r="E91" t="e">
            <v>#VALUE!</v>
          </cell>
          <cell r="G91" t="e">
            <v>#VALUE!</v>
          </cell>
          <cell r="I91" t="e">
            <v>#VALUE!</v>
          </cell>
          <cell r="K91" t="str">
            <v>$0.00</v>
          </cell>
        </row>
        <row r="92">
          <cell r="A92">
            <v>80</v>
          </cell>
          <cell r="C92" t="str">
            <v xml:space="preserve"> </v>
          </cell>
          <cell r="E92" t="e">
            <v>#VALUE!</v>
          </cell>
          <cell r="G92" t="e">
            <v>#VALUE!</v>
          </cell>
          <cell r="I92" t="e">
            <v>#VALUE!</v>
          </cell>
          <cell r="K92" t="str">
            <v>$0.00</v>
          </cell>
        </row>
        <row r="93">
          <cell r="A93">
            <v>81</v>
          </cell>
          <cell r="C93" t="str">
            <v xml:space="preserve"> </v>
          </cell>
          <cell r="E93" t="e">
            <v>#VALUE!</v>
          </cell>
          <cell r="G93" t="e">
            <v>#VALUE!</v>
          </cell>
          <cell r="I93" t="e">
            <v>#VALUE!</v>
          </cell>
          <cell r="K93" t="str">
            <v>$0.00</v>
          </cell>
        </row>
        <row r="94">
          <cell r="A94">
            <v>82</v>
          </cell>
          <cell r="C94" t="str">
            <v xml:space="preserve"> </v>
          </cell>
          <cell r="E94" t="e">
            <v>#VALUE!</v>
          </cell>
          <cell r="G94" t="e">
            <v>#VALUE!</v>
          </cell>
          <cell r="I94" t="e">
            <v>#VALUE!</v>
          </cell>
          <cell r="K94" t="str">
            <v>$0.00</v>
          </cell>
        </row>
        <row r="95">
          <cell r="A95">
            <v>83</v>
          </cell>
          <cell r="C95" t="str">
            <v xml:space="preserve"> </v>
          </cell>
          <cell r="E95" t="e">
            <v>#VALUE!</v>
          </cell>
          <cell r="G95" t="e">
            <v>#VALUE!</v>
          </cell>
          <cell r="I95" t="e">
            <v>#VALUE!</v>
          </cell>
          <cell r="K95" t="str">
            <v>$0.00</v>
          </cell>
        </row>
        <row r="96">
          <cell r="A96">
            <v>84</v>
          </cell>
          <cell r="C96" t="str">
            <v xml:space="preserve"> </v>
          </cell>
          <cell r="E96" t="e">
            <v>#VALUE!</v>
          </cell>
          <cell r="G96" t="e">
            <v>#VALUE!</v>
          </cell>
          <cell r="I96" t="e">
            <v>#VALUE!</v>
          </cell>
          <cell r="K96" t="str">
            <v>$0.00</v>
          </cell>
          <cell r="L96">
            <v>0</v>
          </cell>
        </row>
        <row r="97">
          <cell r="A97">
            <v>85</v>
          </cell>
          <cell r="C97" t="str">
            <v xml:space="preserve"> </v>
          </cell>
          <cell r="E97" t="e">
            <v>#VALUE!</v>
          </cell>
          <cell r="G97" t="e">
            <v>#VALUE!</v>
          </cell>
          <cell r="I97" t="e">
            <v>#VALUE!</v>
          </cell>
          <cell r="K97" t="str">
            <v>$0.00</v>
          </cell>
        </row>
        <row r="98">
          <cell r="A98">
            <v>86</v>
          </cell>
          <cell r="C98" t="str">
            <v xml:space="preserve"> </v>
          </cell>
          <cell r="E98" t="e">
            <v>#VALUE!</v>
          </cell>
          <cell r="G98" t="e">
            <v>#VALUE!</v>
          </cell>
          <cell r="I98" t="e">
            <v>#VALUE!</v>
          </cell>
          <cell r="K98" t="str">
            <v>$0.00</v>
          </cell>
        </row>
        <row r="99">
          <cell r="A99">
            <v>87</v>
          </cell>
          <cell r="C99" t="str">
            <v xml:space="preserve"> </v>
          </cell>
          <cell r="E99" t="e">
            <v>#VALUE!</v>
          </cell>
          <cell r="G99" t="e">
            <v>#VALUE!</v>
          </cell>
          <cell r="I99" t="e">
            <v>#VALUE!</v>
          </cell>
          <cell r="K99" t="str">
            <v>$0.00</v>
          </cell>
        </row>
        <row r="100">
          <cell r="A100">
            <v>88</v>
          </cell>
          <cell r="C100" t="str">
            <v xml:space="preserve"> </v>
          </cell>
          <cell r="E100" t="e">
            <v>#VALUE!</v>
          </cell>
          <cell r="G100" t="e">
            <v>#VALUE!</v>
          </cell>
          <cell r="I100" t="e">
            <v>#VALUE!</v>
          </cell>
          <cell r="K100" t="str">
            <v>$0.00</v>
          </cell>
        </row>
        <row r="101">
          <cell r="A101">
            <v>89</v>
          </cell>
          <cell r="C101" t="str">
            <v xml:space="preserve"> </v>
          </cell>
          <cell r="E101" t="e">
            <v>#VALUE!</v>
          </cell>
          <cell r="G101" t="e">
            <v>#VALUE!</v>
          </cell>
          <cell r="I101" t="e">
            <v>#VALUE!</v>
          </cell>
          <cell r="K101" t="str">
            <v>$0.00</v>
          </cell>
        </row>
        <row r="102">
          <cell r="A102">
            <v>90</v>
          </cell>
          <cell r="C102" t="str">
            <v xml:space="preserve"> </v>
          </cell>
          <cell r="E102" t="e">
            <v>#VALUE!</v>
          </cell>
          <cell r="G102" t="e">
            <v>#VALUE!</v>
          </cell>
          <cell r="I102" t="e">
            <v>#VALUE!</v>
          </cell>
          <cell r="K102" t="str">
            <v>$0.00</v>
          </cell>
        </row>
        <row r="103">
          <cell r="A103">
            <v>91</v>
          </cell>
          <cell r="C103" t="str">
            <v xml:space="preserve"> </v>
          </cell>
          <cell r="E103" t="e">
            <v>#VALUE!</v>
          </cell>
          <cell r="G103" t="e">
            <v>#VALUE!</v>
          </cell>
          <cell r="I103" t="e">
            <v>#VALUE!</v>
          </cell>
          <cell r="K103" t="str">
            <v>$0.00</v>
          </cell>
        </row>
        <row r="104">
          <cell r="A104">
            <v>92</v>
          </cell>
          <cell r="C104" t="str">
            <v xml:space="preserve"> </v>
          </cell>
          <cell r="E104" t="e">
            <v>#VALUE!</v>
          </cell>
          <cell r="G104" t="e">
            <v>#VALUE!</v>
          </cell>
          <cell r="I104" t="e">
            <v>#VALUE!</v>
          </cell>
          <cell r="K104" t="str">
            <v>$0.00</v>
          </cell>
        </row>
        <row r="105">
          <cell r="A105">
            <v>93</v>
          </cell>
          <cell r="C105" t="str">
            <v xml:space="preserve"> </v>
          </cell>
          <cell r="E105" t="e">
            <v>#VALUE!</v>
          </cell>
          <cell r="G105" t="e">
            <v>#VALUE!</v>
          </cell>
          <cell r="I105" t="e">
            <v>#VALUE!</v>
          </cell>
          <cell r="K105" t="str">
            <v>$0.00</v>
          </cell>
        </row>
        <row r="106">
          <cell r="A106">
            <v>94</v>
          </cell>
          <cell r="C106" t="str">
            <v xml:space="preserve"> </v>
          </cell>
          <cell r="E106" t="e">
            <v>#VALUE!</v>
          </cell>
          <cell r="G106" t="e">
            <v>#VALUE!</v>
          </cell>
          <cell r="I106" t="e">
            <v>#VALUE!</v>
          </cell>
          <cell r="K106" t="str">
            <v>$0.00</v>
          </cell>
        </row>
        <row r="107">
          <cell r="A107">
            <v>95</v>
          </cell>
          <cell r="C107" t="str">
            <v xml:space="preserve"> </v>
          </cell>
          <cell r="E107" t="e">
            <v>#VALUE!</v>
          </cell>
          <cell r="G107" t="e">
            <v>#VALUE!</v>
          </cell>
          <cell r="I107" t="e">
            <v>#VALUE!</v>
          </cell>
          <cell r="K107" t="str">
            <v>$0.00</v>
          </cell>
        </row>
        <row r="108">
          <cell r="A108">
            <v>96</v>
          </cell>
          <cell r="C108" t="str">
            <v xml:space="preserve"> </v>
          </cell>
          <cell r="E108" t="e">
            <v>#VALUE!</v>
          </cell>
          <cell r="G108" t="e">
            <v>#VALUE!</v>
          </cell>
          <cell r="I108" t="e">
            <v>#VALUE!</v>
          </cell>
          <cell r="K108" t="str">
            <v>$0.00</v>
          </cell>
          <cell r="L108">
            <v>0</v>
          </cell>
        </row>
        <row r="109">
          <cell r="A109">
            <v>97</v>
          </cell>
          <cell r="C109" t="str">
            <v xml:space="preserve"> </v>
          </cell>
          <cell r="E109" t="e">
            <v>#VALUE!</v>
          </cell>
          <cell r="G109" t="e">
            <v>#VALUE!</v>
          </cell>
          <cell r="I109" t="e">
            <v>#VALUE!</v>
          </cell>
          <cell r="K109" t="str">
            <v>$0.00</v>
          </cell>
        </row>
        <row r="110">
          <cell r="A110">
            <v>98</v>
          </cell>
          <cell r="C110" t="str">
            <v xml:space="preserve"> </v>
          </cell>
          <cell r="E110" t="e">
            <v>#VALUE!</v>
          </cell>
          <cell r="G110" t="e">
            <v>#VALUE!</v>
          </cell>
          <cell r="I110" t="e">
            <v>#VALUE!</v>
          </cell>
          <cell r="K110" t="str">
            <v>$0.00</v>
          </cell>
        </row>
        <row r="111">
          <cell r="A111">
            <v>99</v>
          </cell>
          <cell r="C111" t="str">
            <v xml:space="preserve"> </v>
          </cell>
          <cell r="E111" t="e">
            <v>#VALUE!</v>
          </cell>
          <cell r="G111" t="e">
            <v>#VALUE!</v>
          </cell>
          <cell r="I111" t="e">
            <v>#VALUE!</v>
          </cell>
          <cell r="K111" t="str">
            <v>$0.00</v>
          </cell>
        </row>
        <row r="112">
          <cell r="A112">
            <v>100</v>
          </cell>
          <cell r="C112" t="str">
            <v xml:space="preserve"> </v>
          </cell>
          <cell r="E112" t="e">
            <v>#VALUE!</v>
          </cell>
          <cell r="G112" t="e">
            <v>#VALUE!</v>
          </cell>
          <cell r="I112" t="e">
            <v>#VALUE!</v>
          </cell>
          <cell r="K112" t="str">
            <v>$0.00</v>
          </cell>
        </row>
        <row r="113">
          <cell r="A113">
            <v>101</v>
          </cell>
          <cell r="C113" t="str">
            <v xml:space="preserve"> </v>
          </cell>
          <cell r="E113" t="e">
            <v>#VALUE!</v>
          </cell>
          <cell r="G113" t="e">
            <v>#VALUE!</v>
          </cell>
          <cell r="I113" t="e">
            <v>#VALUE!</v>
          </cell>
          <cell r="K113" t="str">
            <v>$0.00</v>
          </cell>
        </row>
        <row r="114">
          <cell r="A114">
            <v>102</v>
          </cell>
          <cell r="C114" t="str">
            <v xml:space="preserve"> </v>
          </cell>
          <cell r="E114" t="e">
            <v>#VALUE!</v>
          </cell>
          <cell r="G114" t="e">
            <v>#VALUE!</v>
          </cell>
          <cell r="I114" t="e">
            <v>#VALUE!</v>
          </cell>
          <cell r="K114" t="str">
            <v>$0.00</v>
          </cell>
        </row>
        <row r="115">
          <cell r="A115">
            <v>103</v>
          </cell>
          <cell r="C115" t="str">
            <v xml:space="preserve"> </v>
          </cell>
          <cell r="E115" t="e">
            <v>#VALUE!</v>
          </cell>
          <cell r="G115" t="e">
            <v>#VALUE!</v>
          </cell>
          <cell r="I115" t="e">
            <v>#VALUE!</v>
          </cell>
          <cell r="K115" t="str">
            <v>$0.00</v>
          </cell>
        </row>
        <row r="116">
          <cell r="A116">
            <v>104</v>
          </cell>
          <cell r="C116" t="str">
            <v xml:space="preserve"> </v>
          </cell>
          <cell r="E116" t="e">
            <v>#VALUE!</v>
          </cell>
          <cell r="G116" t="e">
            <v>#VALUE!</v>
          </cell>
          <cell r="I116" t="e">
            <v>#VALUE!</v>
          </cell>
          <cell r="K116" t="str">
            <v>$0.00</v>
          </cell>
        </row>
        <row r="117">
          <cell r="A117">
            <v>105</v>
          </cell>
          <cell r="C117" t="str">
            <v xml:space="preserve"> </v>
          </cell>
          <cell r="E117" t="e">
            <v>#VALUE!</v>
          </cell>
          <cell r="G117" t="e">
            <v>#VALUE!</v>
          </cell>
          <cell r="I117" t="e">
            <v>#VALUE!</v>
          </cell>
          <cell r="K117" t="str">
            <v>$0.00</v>
          </cell>
        </row>
        <row r="118">
          <cell r="A118">
            <v>106</v>
          </cell>
          <cell r="C118" t="str">
            <v xml:space="preserve"> </v>
          </cell>
          <cell r="E118" t="e">
            <v>#VALUE!</v>
          </cell>
          <cell r="G118" t="e">
            <v>#VALUE!</v>
          </cell>
          <cell r="I118" t="e">
            <v>#VALUE!</v>
          </cell>
          <cell r="K118" t="str">
            <v>$0.00</v>
          </cell>
        </row>
        <row r="119">
          <cell r="A119">
            <v>107</v>
          </cell>
          <cell r="C119" t="str">
            <v xml:space="preserve"> </v>
          </cell>
          <cell r="E119" t="e">
            <v>#VALUE!</v>
          </cell>
          <cell r="G119" t="e">
            <v>#VALUE!</v>
          </cell>
          <cell r="I119" t="e">
            <v>#VALUE!</v>
          </cell>
          <cell r="K119" t="str">
            <v>$0.00</v>
          </cell>
        </row>
        <row r="120">
          <cell r="A120">
            <v>108</v>
          </cell>
          <cell r="C120" t="str">
            <v xml:space="preserve"> </v>
          </cell>
          <cell r="E120" t="e">
            <v>#VALUE!</v>
          </cell>
          <cell r="G120" t="e">
            <v>#VALUE!</v>
          </cell>
          <cell r="I120" t="e">
            <v>#VALUE!</v>
          </cell>
          <cell r="K120" t="str">
            <v>$0.00</v>
          </cell>
          <cell r="L120">
            <v>0</v>
          </cell>
        </row>
        <row r="121">
          <cell r="A121">
            <v>109</v>
          </cell>
          <cell r="C121" t="str">
            <v xml:space="preserve"> </v>
          </cell>
          <cell r="E121" t="e">
            <v>#VALUE!</v>
          </cell>
          <cell r="G121" t="e">
            <v>#VALUE!</v>
          </cell>
          <cell r="I121" t="e">
            <v>#VALUE!</v>
          </cell>
          <cell r="K121" t="str">
            <v>$0.00</v>
          </cell>
        </row>
        <row r="122">
          <cell r="A122">
            <v>110</v>
          </cell>
          <cell r="C122" t="str">
            <v xml:space="preserve"> </v>
          </cell>
          <cell r="E122" t="e">
            <v>#VALUE!</v>
          </cell>
          <cell r="G122" t="e">
            <v>#VALUE!</v>
          </cell>
          <cell r="I122" t="e">
            <v>#VALUE!</v>
          </cell>
          <cell r="K122" t="str">
            <v>$0.00</v>
          </cell>
        </row>
        <row r="123">
          <cell r="A123">
            <v>111</v>
          </cell>
          <cell r="C123" t="str">
            <v xml:space="preserve"> </v>
          </cell>
          <cell r="E123" t="e">
            <v>#VALUE!</v>
          </cell>
          <cell r="G123" t="e">
            <v>#VALUE!</v>
          </cell>
          <cell r="I123" t="e">
            <v>#VALUE!</v>
          </cell>
          <cell r="K123" t="str">
            <v>$0.00</v>
          </cell>
        </row>
        <row r="124">
          <cell r="A124">
            <v>112</v>
          </cell>
          <cell r="C124" t="str">
            <v xml:space="preserve"> </v>
          </cell>
          <cell r="E124" t="e">
            <v>#VALUE!</v>
          </cell>
          <cell r="G124" t="e">
            <v>#VALUE!</v>
          </cell>
          <cell r="I124" t="e">
            <v>#VALUE!</v>
          </cell>
          <cell r="K124" t="str">
            <v>$0.00</v>
          </cell>
        </row>
        <row r="125">
          <cell r="A125">
            <v>113</v>
          </cell>
          <cell r="C125" t="str">
            <v xml:space="preserve"> </v>
          </cell>
          <cell r="E125" t="e">
            <v>#VALUE!</v>
          </cell>
          <cell r="G125" t="e">
            <v>#VALUE!</v>
          </cell>
          <cell r="I125" t="e">
            <v>#VALUE!</v>
          </cell>
          <cell r="K125" t="str">
            <v>$0.00</v>
          </cell>
        </row>
        <row r="126">
          <cell r="A126">
            <v>114</v>
          </cell>
          <cell r="C126" t="str">
            <v xml:space="preserve"> </v>
          </cell>
          <cell r="E126" t="e">
            <v>#VALUE!</v>
          </cell>
          <cell r="G126" t="e">
            <v>#VALUE!</v>
          </cell>
          <cell r="I126" t="e">
            <v>#VALUE!</v>
          </cell>
          <cell r="K126" t="str">
            <v>$0.00</v>
          </cell>
        </row>
        <row r="127">
          <cell r="A127">
            <v>115</v>
          </cell>
          <cell r="C127" t="str">
            <v xml:space="preserve"> </v>
          </cell>
          <cell r="E127" t="e">
            <v>#VALUE!</v>
          </cell>
          <cell r="G127" t="e">
            <v>#VALUE!</v>
          </cell>
          <cell r="I127" t="e">
            <v>#VALUE!</v>
          </cell>
          <cell r="K127" t="str">
            <v>$0.00</v>
          </cell>
        </row>
        <row r="128">
          <cell r="A128">
            <v>116</v>
          </cell>
          <cell r="C128" t="str">
            <v xml:space="preserve"> </v>
          </cell>
          <cell r="E128" t="e">
            <v>#VALUE!</v>
          </cell>
          <cell r="G128" t="e">
            <v>#VALUE!</v>
          </cell>
          <cell r="I128" t="e">
            <v>#VALUE!</v>
          </cell>
          <cell r="K128" t="str">
            <v>$0.00</v>
          </cell>
        </row>
        <row r="129">
          <cell r="A129">
            <v>117</v>
          </cell>
          <cell r="C129" t="str">
            <v xml:space="preserve"> </v>
          </cell>
          <cell r="E129" t="e">
            <v>#VALUE!</v>
          </cell>
          <cell r="G129" t="e">
            <v>#VALUE!</v>
          </cell>
          <cell r="I129" t="e">
            <v>#VALUE!</v>
          </cell>
          <cell r="K129" t="str">
            <v>$0.00</v>
          </cell>
        </row>
        <row r="130">
          <cell r="A130">
            <v>118</v>
          </cell>
          <cell r="C130" t="str">
            <v xml:space="preserve"> </v>
          </cell>
          <cell r="E130" t="e">
            <v>#VALUE!</v>
          </cell>
          <cell r="G130" t="e">
            <v>#VALUE!</v>
          </cell>
          <cell r="I130" t="e">
            <v>#VALUE!</v>
          </cell>
          <cell r="K130" t="str">
            <v>$0.00</v>
          </cell>
        </row>
        <row r="131">
          <cell r="A131">
            <v>119</v>
          </cell>
          <cell r="C131" t="str">
            <v xml:space="preserve"> </v>
          </cell>
          <cell r="E131" t="e">
            <v>#VALUE!</v>
          </cell>
          <cell r="G131" t="e">
            <v>#VALUE!</v>
          </cell>
          <cell r="I131" t="e">
            <v>#VALUE!</v>
          </cell>
          <cell r="K131" t="str">
            <v>$0.00</v>
          </cell>
        </row>
        <row r="132">
          <cell r="A132">
            <v>120</v>
          </cell>
          <cell r="C132" t="str">
            <v xml:space="preserve"> </v>
          </cell>
          <cell r="E132" t="e">
            <v>#VALUE!</v>
          </cell>
          <cell r="G132" t="e">
            <v>#VALUE!</v>
          </cell>
          <cell r="I132" t="e">
            <v>#VALUE!</v>
          </cell>
          <cell r="K132" t="str">
            <v>$0.00</v>
          </cell>
          <cell r="L132">
            <v>0</v>
          </cell>
        </row>
        <row r="135">
          <cell r="C135" t="str">
            <v>Total</v>
          </cell>
          <cell r="E135" t="e">
            <v>#VALUE!</v>
          </cell>
          <cell r="G135" t="e">
            <v>#VALUE!</v>
          </cell>
          <cell r="I135">
            <v>0</v>
          </cell>
          <cell r="K135">
            <v>0</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F"/>
      <sheetName val="Depr by Category"/>
      <sheetName val="2002 Adds by Category"/>
      <sheetName val="Ret by Property"/>
      <sheetName val="Book Basis"/>
      <sheetName val="Book Ret by Property"/>
      <sheetName val="Sheet1"/>
      <sheetName val="Depr by Project"/>
      <sheetName val="Option"/>
    </sheetNames>
    <sheetDataSet>
      <sheetData sheetId="0" refreshError="1"/>
      <sheetData sheetId="1" refreshError="1"/>
      <sheetData sheetId="2" refreshError="1"/>
      <sheetData sheetId="3" refreshError="1"/>
      <sheetData sheetId="4" refreshError="1"/>
      <sheetData sheetId="5" refreshError="1"/>
      <sheetData sheetId="6" refreshError="1">
        <row r="1">
          <cell r="B1">
            <v>1</v>
          </cell>
          <cell r="C1">
            <v>2</v>
          </cell>
          <cell r="D1">
            <v>3</v>
          </cell>
          <cell r="E1">
            <v>4</v>
          </cell>
          <cell r="F1">
            <v>5</v>
          </cell>
          <cell r="G1">
            <v>6</v>
          </cell>
          <cell r="H1">
            <v>7</v>
          </cell>
          <cell r="I1">
            <v>8</v>
          </cell>
        </row>
        <row r="2">
          <cell r="A2">
            <v>1</v>
          </cell>
          <cell r="B2">
            <v>0.1875</v>
          </cell>
          <cell r="C2">
            <v>0.1875</v>
          </cell>
          <cell r="D2">
            <v>0.1875</v>
          </cell>
          <cell r="E2">
            <v>0.1875</v>
          </cell>
          <cell r="F2">
            <v>0.1875</v>
          </cell>
          <cell r="G2">
            <v>0.1875</v>
          </cell>
          <cell r="H2">
            <v>0.1875</v>
          </cell>
          <cell r="I2">
            <v>0.1875</v>
          </cell>
        </row>
        <row r="3">
          <cell r="A3">
            <v>2</v>
          </cell>
          <cell r="C3">
            <v>0.1741</v>
          </cell>
          <cell r="D3">
            <v>0.1741</v>
          </cell>
          <cell r="E3">
            <v>0.1741</v>
          </cell>
          <cell r="F3">
            <v>0.1741</v>
          </cell>
          <cell r="G3">
            <v>0.1741</v>
          </cell>
          <cell r="H3">
            <v>0.1741</v>
          </cell>
          <cell r="I3">
            <v>0.1741</v>
          </cell>
        </row>
        <row r="4">
          <cell r="A4">
            <v>3</v>
          </cell>
          <cell r="D4">
            <v>0.1368</v>
          </cell>
          <cell r="E4">
            <v>0.1368</v>
          </cell>
          <cell r="F4">
            <v>0.1368</v>
          </cell>
          <cell r="G4">
            <v>0.1368</v>
          </cell>
          <cell r="H4">
            <v>0.1368</v>
          </cell>
          <cell r="I4">
            <v>0.1368</v>
          </cell>
        </row>
        <row r="5">
          <cell r="A5">
            <v>4</v>
          </cell>
          <cell r="E5">
            <v>0.1216</v>
          </cell>
          <cell r="F5">
            <v>0.1216</v>
          </cell>
          <cell r="G5">
            <v>0.1216</v>
          </cell>
          <cell r="H5">
            <v>0.1216</v>
          </cell>
          <cell r="I5">
            <v>0.1216</v>
          </cell>
        </row>
        <row r="6">
          <cell r="A6">
            <v>5</v>
          </cell>
          <cell r="F6">
            <v>0.1216</v>
          </cell>
          <cell r="G6">
            <v>0.1216</v>
          </cell>
          <cell r="H6">
            <v>0.1216</v>
          </cell>
          <cell r="I6">
            <v>0.1216</v>
          </cell>
        </row>
        <row r="7">
          <cell r="A7">
            <v>6</v>
          </cell>
          <cell r="G7">
            <v>0.1216</v>
          </cell>
          <cell r="H7">
            <v>0.1216</v>
          </cell>
          <cell r="I7">
            <v>0.1216</v>
          </cell>
        </row>
        <row r="8">
          <cell r="A8">
            <v>7</v>
          </cell>
          <cell r="H8">
            <v>0.1216</v>
          </cell>
          <cell r="I8">
            <v>0.1216</v>
          </cell>
        </row>
        <row r="9">
          <cell r="A9">
            <v>8</v>
          </cell>
          <cell r="I9">
            <v>1.52E-2</v>
          </cell>
        </row>
        <row r="10">
          <cell r="B10">
            <v>0.1875</v>
          </cell>
          <cell r="C10">
            <v>0.36160000000000003</v>
          </cell>
          <cell r="D10">
            <v>0.49840000000000007</v>
          </cell>
          <cell r="E10">
            <v>0.62000000000000011</v>
          </cell>
          <cell r="F10">
            <v>0.74160000000000015</v>
          </cell>
          <cell r="G10">
            <v>0.86320000000000019</v>
          </cell>
          <cell r="H10">
            <v>0.98480000000000023</v>
          </cell>
          <cell r="I10">
            <v>1.0000000000000002</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账龄分析表"/>
      <sheetName val="账龄分析表 (2)"/>
    </sheetNames>
    <sheetDataSet>
      <sheetData sheetId="0">
        <row r="1">
          <cell r="A1" t="str">
            <v>客户</v>
          </cell>
          <cell r="B1" t="str">
            <v>职员</v>
          </cell>
          <cell r="C1" t="str">
            <v>余额</v>
          </cell>
          <cell r="D1" t="str">
            <v>1至90天</v>
          </cell>
          <cell r="E1" t="str">
            <v>91至180天</v>
          </cell>
          <cell r="F1" t="str">
            <v>181至270天</v>
          </cell>
          <cell r="G1" t="str">
            <v>271至365天</v>
          </cell>
          <cell r="H1" t="str">
            <v>366至730天</v>
          </cell>
          <cell r="I1" t="str">
            <v>730天以上</v>
          </cell>
        </row>
        <row r="2">
          <cell r="A2" t="str">
            <v>E.01.001-富源云维炭素有限责任公司</v>
          </cell>
          <cell r="B2" t="str">
            <v>06-马晓静</v>
          </cell>
          <cell r="C2">
            <v>0.5</v>
          </cell>
          <cell r="D2">
            <v>0</v>
          </cell>
          <cell r="E2">
            <v>0</v>
          </cell>
          <cell r="F2">
            <v>0.5</v>
          </cell>
          <cell r="G2">
            <v>0</v>
          </cell>
          <cell r="H2">
            <v>0</v>
          </cell>
          <cell r="I2">
            <v>0</v>
          </cell>
        </row>
        <row r="3">
          <cell r="A3" t="str">
            <v>D.04.002-石咀氧气经营部(昆明宏业化工设备厂)</v>
          </cell>
          <cell r="B3" t="str">
            <v>02-陈智慧</v>
          </cell>
          <cell r="C3">
            <v>22706.5</v>
          </cell>
          <cell r="D3">
            <v>22706.5</v>
          </cell>
          <cell r="E3">
            <v>0</v>
          </cell>
          <cell r="F3">
            <v>0</v>
          </cell>
          <cell r="G3">
            <v>0</v>
          </cell>
          <cell r="H3">
            <v>0</v>
          </cell>
          <cell r="I3">
            <v>0</v>
          </cell>
        </row>
        <row r="4">
          <cell r="A4" t="str">
            <v>D.04.003-(昆明龙瑞工贸有限公司)斯瑞氧气经营部</v>
          </cell>
          <cell r="B4" t="str">
            <v>07-李红宇</v>
          </cell>
          <cell r="C4">
            <v>61017</v>
          </cell>
          <cell r="D4">
            <v>61017</v>
          </cell>
          <cell r="E4">
            <v>0</v>
          </cell>
          <cell r="F4">
            <v>0</v>
          </cell>
          <cell r="G4">
            <v>0</v>
          </cell>
          <cell r="H4">
            <v>0</v>
          </cell>
          <cell r="I4">
            <v>0</v>
          </cell>
        </row>
        <row r="5">
          <cell r="A5" t="str">
            <v>E.01.005-昆明芬美意香料有限公司</v>
          </cell>
          <cell r="B5" t="str">
            <v>06-马晓静</v>
          </cell>
          <cell r="C5">
            <v>81920</v>
          </cell>
          <cell r="D5">
            <v>81920</v>
          </cell>
          <cell r="E5">
            <v>0</v>
          </cell>
          <cell r="F5">
            <v>0</v>
          </cell>
          <cell r="G5">
            <v>0</v>
          </cell>
          <cell r="H5">
            <v>0</v>
          </cell>
          <cell r="I5">
            <v>0</v>
          </cell>
        </row>
        <row r="6">
          <cell r="A6" t="str">
            <v>E.01.008-上海亚蒲耳照明电器有限公司</v>
          </cell>
          <cell r="B6" t="str">
            <v>06-马晓静</v>
          </cell>
          <cell r="C6">
            <v>11160</v>
          </cell>
          <cell r="D6">
            <v>11160</v>
          </cell>
          <cell r="E6">
            <v>0</v>
          </cell>
          <cell r="F6">
            <v>0</v>
          </cell>
          <cell r="G6">
            <v>0</v>
          </cell>
          <cell r="H6">
            <v>0</v>
          </cell>
          <cell r="I6">
            <v>0</v>
          </cell>
        </row>
        <row r="7">
          <cell r="A7" t="str">
            <v>E.01.009-昆明水泥股份有限公司</v>
          </cell>
          <cell r="B7" t="str">
            <v>07-李红宇</v>
          </cell>
          <cell r="C7">
            <v>180</v>
          </cell>
          <cell r="D7">
            <v>180</v>
          </cell>
          <cell r="E7">
            <v>0</v>
          </cell>
          <cell r="F7">
            <v>0</v>
          </cell>
          <cell r="G7">
            <v>0</v>
          </cell>
          <cell r="H7">
            <v>0</v>
          </cell>
          <cell r="I7">
            <v>0</v>
          </cell>
        </row>
        <row r="8">
          <cell r="A8" t="str">
            <v>D.04.005-云南沾益化工有限责任公司(沾磷)</v>
          </cell>
          <cell r="B8" t="str">
            <v>06-马晓静</v>
          </cell>
          <cell r="C8">
            <v>317342.13</v>
          </cell>
          <cell r="D8">
            <v>317342.13</v>
          </cell>
          <cell r="E8">
            <v>0</v>
          </cell>
          <cell r="F8">
            <v>0</v>
          </cell>
          <cell r="G8">
            <v>0</v>
          </cell>
          <cell r="H8">
            <v>0</v>
          </cell>
          <cell r="I8">
            <v>0</v>
          </cell>
        </row>
        <row r="9">
          <cell r="A9" t="str">
            <v>E.01.010-云南开关厂</v>
          </cell>
          <cell r="B9" t="str">
            <v>06-马晓静</v>
          </cell>
          <cell r="C9">
            <v>1600</v>
          </cell>
          <cell r="D9">
            <v>1600</v>
          </cell>
          <cell r="E9">
            <v>0</v>
          </cell>
          <cell r="F9">
            <v>0</v>
          </cell>
          <cell r="G9">
            <v>0</v>
          </cell>
          <cell r="H9">
            <v>0</v>
          </cell>
          <cell r="I9">
            <v>0</v>
          </cell>
        </row>
        <row r="10">
          <cell r="A10" t="str">
            <v>D.04.006-岷山经营部(昆明云钦耐磨材料总厂)</v>
          </cell>
          <cell r="B10" t="str">
            <v>02-陈智慧</v>
          </cell>
          <cell r="C10">
            <v>1922</v>
          </cell>
          <cell r="D10">
            <v>1922</v>
          </cell>
          <cell r="E10">
            <v>0</v>
          </cell>
          <cell r="F10">
            <v>0</v>
          </cell>
          <cell r="G10">
            <v>0</v>
          </cell>
          <cell r="H10">
            <v>0</v>
          </cell>
          <cell r="I10">
            <v>0</v>
          </cell>
        </row>
        <row r="11">
          <cell r="A11" t="str">
            <v>E.01.011-云南云景林纸业股份有限公司</v>
          </cell>
          <cell r="B11" t="str">
            <v>07-李红宇</v>
          </cell>
          <cell r="C11">
            <v>1082</v>
          </cell>
          <cell r="D11">
            <v>1082</v>
          </cell>
          <cell r="E11">
            <v>0</v>
          </cell>
          <cell r="F11">
            <v>0</v>
          </cell>
          <cell r="G11">
            <v>0</v>
          </cell>
          <cell r="H11">
            <v>0</v>
          </cell>
          <cell r="I11">
            <v>0</v>
          </cell>
        </row>
        <row r="12">
          <cell r="A12" t="str">
            <v>E.01.013-云南新美铝铝箔有限公司</v>
          </cell>
          <cell r="B12" t="str">
            <v>06-马晓静</v>
          </cell>
          <cell r="C12">
            <v>49507.199999999997</v>
          </cell>
          <cell r="D12">
            <v>49507.199999999997</v>
          </cell>
          <cell r="E12">
            <v>0</v>
          </cell>
          <cell r="F12">
            <v>0</v>
          </cell>
          <cell r="G12">
            <v>0</v>
          </cell>
          <cell r="H12">
            <v>0</v>
          </cell>
          <cell r="I12">
            <v>0</v>
          </cell>
        </row>
        <row r="13">
          <cell r="A13" t="str">
            <v>D.04.007-云南沾益化肥厂工贸公司</v>
          </cell>
          <cell r="B13" t="str">
            <v>06-马晓静</v>
          </cell>
          <cell r="C13">
            <v>2280.5</v>
          </cell>
          <cell r="D13">
            <v>0</v>
          </cell>
          <cell r="E13">
            <v>2280.5</v>
          </cell>
          <cell r="F13">
            <v>0</v>
          </cell>
          <cell r="G13">
            <v>0</v>
          </cell>
          <cell r="H13">
            <v>0</v>
          </cell>
          <cell r="I13">
            <v>0</v>
          </cell>
        </row>
        <row r="14">
          <cell r="A14" t="str">
            <v>E.01.016-云南磷肥工业有限公司</v>
          </cell>
          <cell r="B14" t="str">
            <v>06-马晓静</v>
          </cell>
          <cell r="C14">
            <v>270</v>
          </cell>
          <cell r="D14">
            <v>0</v>
          </cell>
          <cell r="E14">
            <v>0</v>
          </cell>
          <cell r="F14">
            <v>270</v>
          </cell>
          <cell r="G14">
            <v>0</v>
          </cell>
          <cell r="H14">
            <v>0</v>
          </cell>
          <cell r="I14">
            <v>0</v>
          </cell>
        </row>
        <row r="15">
          <cell r="A15" t="str">
            <v>E.01.017-云南云维股份有限公司</v>
          </cell>
          <cell r="B15" t="str">
            <v>06-马晓静</v>
          </cell>
          <cell r="C15">
            <v>149853</v>
          </cell>
          <cell r="D15">
            <v>149853</v>
          </cell>
          <cell r="E15">
            <v>0</v>
          </cell>
          <cell r="F15">
            <v>0</v>
          </cell>
          <cell r="G15">
            <v>0</v>
          </cell>
          <cell r="H15">
            <v>0</v>
          </cell>
          <cell r="I15">
            <v>0</v>
          </cell>
        </row>
        <row r="16">
          <cell r="A16" t="str">
            <v>D.04.008-黄龙五交化机电设备公司</v>
          </cell>
          <cell r="B16" t="str">
            <v>07-李红宇</v>
          </cell>
          <cell r="C16">
            <v>16</v>
          </cell>
          <cell r="D16">
            <v>0</v>
          </cell>
          <cell r="E16">
            <v>0</v>
          </cell>
          <cell r="F16">
            <v>16</v>
          </cell>
          <cell r="G16">
            <v>0</v>
          </cell>
          <cell r="H16">
            <v>0</v>
          </cell>
          <cell r="I16">
            <v>0</v>
          </cell>
        </row>
        <row r="17">
          <cell r="A17" t="str">
            <v>E.01.020-昆明锦洋化学工业有限公司</v>
          </cell>
          <cell r="B17" t="str">
            <v>06-马晓静</v>
          </cell>
          <cell r="C17">
            <v>104767.5</v>
          </cell>
          <cell r="D17">
            <v>104767.5</v>
          </cell>
          <cell r="E17">
            <v>0</v>
          </cell>
          <cell r="F17">
            <v>0</v>
          </cell>
          <cell r="G17">
            <v>0</v>
          </cell>
          <cell r="H17">
            <v>0</v>
          </cell>
          <cell r="I17">
            <v>0</v>
          </cell>
        </row>
        <row r="18">
          <cell r="A18" t="str">
            <v>D.04.009-昆明新大同化工气体销售有限公司</v>
          </cell>
          <cell r="B18" t="str">
            <v>02-陈智慧</v>
          </cell>
          <cell r="C18">
            <v>3903.18</v>
          </cell>
          <cell r="D18">
            <v>3903.18</v>
          </cell>
          <cell r="E18">
            <v>0</v>
          </cell>
          <cell r="F18">
            <v>0</v>
          </cell>
          <cell r="G18">
            <v>0</v>
          </cell>
          <cell r="H18">
            <v>0</v>
          </cell>
          <cell r="I18">
            <v>0</v>
          </cell>
        </row>
        <row r="19">
          <cell r="A19" t="str">
            <v>E.01.021-驻昆解放军化肥厂(云南解化集团有限公司)</v>
          </cell>
          <cell r="B19" t="str">
            <v>06-马晓静</v>
          </cell>
          <cell r="C19">
            <v>17403</v>
          </cell>
          <cell r="D19">
            <v>17403</v>
          </cell>
          <cell r="E19">
            <v>0</v>
          </cell>
          <cell r="F19">
            <v>0</v>
          </cell>
          <cell r="G19">
            <v>0</v>
          </cell>
          <cell r="H19">
            <v>0</v>
          </cell>
          <cell r="I19">
            <v>0</v>
          </cell>
        </row>
        <row r="20">
          <cell r="A20" t="str">
            <v>E.01.022-云南半导体器材厂</v>
          </cell>
          <cell r="B20" t="str">
            <v>06-马晓静</v>
          </cell>
          <cell r="C20">
            <v>39572</v>
          </cell>
          <cell r="D20">
            <v>39572</v>
          </cell>
          <cell r="E20">
            <v>0</v>
          </cell>
          <cell r="F20">
            <v>0</v>
          </cell>
          <cell r="G20">
            <v>0</v>
          </cell>
          <cell r="H20">
            <v>0</v>
          </cell>
          <cell r="I20">
            <v>0</v>
          </cell>
        </row>
        <row r="21">
          <cell r="A21" t="str">
            <v>E.01.023-云南天达电子节能有限公司</v>
          </cell>
          <cell r="B21" t="str">
            <v>08-荀隆</v>
          </cell>
          <cell r="C21">
            <v>1220</v>
          </cell>
          <cell r="D21">
            <v>1220</v>
          </cell>
          <cell r="E21">
            <v>0</v>
          </cell>
          <cell r="F21">
            <v>0</v>
          </cell>
          <cell r="G21">
            <v>0</v>
          </cell>
          <cell r="H21">
            <v>0</v>
          </cell>
          <cell r="I21">
            <v>0</v>
          </cell>
        </row>
        <row r="22">
          <cell r="A22" t="str">
            <v>E.01.027-昆明云铜云珠电磁线工贸有限公司</v>
          </cell>
          <cell r="B22" t="str">
            <v>07-李红宇</v>
          </cell>
          <cell r="C22">
            <v>804</v>
          </cell>
          <cell r="D22">
            <v>804</v>
          </cell>
          <cell r="E22">
            <v>0</v>
          </cell>
          <cell r="F22">
            <v>0</v>
          </cell>
          <cell r="G22">
            <v>0</v>
          </cell>
          <cell r="H22">
            <v>0</v>
          </cell>
          <cell r="I22">
            <v>0</v>
          </cell>
        </row>
        <row r="23">
          <cell r="A23" t="str">
            <v>D.04.011-澄江澄诚气体经营部</v>
          </cell>
          <cell r="B23" t="str">
            <v>02-陈智慧</v>
          </cell>
          <cell r="C23">
            <v>8119.35</v>
          </cell>
          <cell r="D23">
            <v>8119.35</v>
          </cell>
          <cell r="E23">
            <v>0</v>
          </cell>
          <cell r="F23">
            <v>0</v>
          </cell>
          <cell r="G23">
            <v>0</v>
          </cell>
          <cell r="H23">
            <v>0</v>
          </cell>
          <cell r="I23">
            <v>0</v>
          </cell>
        </row>
        <row r="24">
          <cell r="A24" t="str">
            <v>E.01.029-楚雄州雄安中密度纤维板厂</v>
          </cell>
          <cell r="B24" t="str">
            <v>02-陈智慧</v>
          </cell>
          <cell r="C24">
            <v>158</v>
          </cell>
          <cell r="D24">
            <v>158</v>
          </cell>
          <cell r="E24">
            <v>0</v>
          </cell>
          <cell r="F24">
            <v>0</v>
          </cell>
          <cell r="G24">
            <v>0</v>
          </cell>
          <cell r="H24">
            <v>0</v>
          </cell>
          <cell r="I24">
            <v>0</v>
          </cell>
        </row>
        <row r="25">
          <cell r="A25" t="str">
            <v>E.01.030-昆明汽车运输经贸有限公司泰来物流公司</v>
          </cell>
          <cell r="B25" t="str">
            <v>07-李红宇</v>
          </cell>
          <cell r="C25">
            <v>4696</v>
          </cell>
          <cell r="D25">
            <v>0</v>
          </cell>
          <cell r="E25">
            <v>0</v>
          </cell>
          <cell r="F25">
            <v>4696</v>
          </cell>
          <cell r="G25">
            <v>0</v>
          </cell>
          <cell r="H25">
            <v>0</v>
          </cell>
          <cell r="I25">
            <v>0</v>
          </cell>
        </row>
        <row r="26">
          <cell r="A26" t="str">
            <v>D.04.012-通海氧气厂</v>
          </cell>
          <cell r="B26" t="str">
            <v>07-李红宇</v>
          </cell>
          <cell r="C26">
            <v>319</v>
          </cell>
          <cell r="D26">
            <v>319</v>
          </cell>
          <cell r="E26">
            <v>0</v>
          </cell>
          <cell r="F26">
            <v>0</v>
          </cell>
          <cell r="G26">
            <v>0</v>
          </cell>
          <cell r="H26">
            <v>0</v>
          </cell>
          <cell r="I26">
            <v>0</v>
          </cell>
        </row>
        <row r="27">
          <cell r="A27" t="str">
            <v>E.02.002-西山区人民医院</v>
          </cell>
          <cell r="B27" t="str">
            <v>02-陈智慧</v>
          </cell>
          <cell r="C27">
            <v>2638</v>
          </cell>
          <cell r="D27">
            <v>2638</v>
          </cell>
          <cell r="E27">
            <v>0</v>
          </cell>
          <cell r="F27">
            <v>0</v>
          </cell>
          <cell r="G27">
            <v>0</v>
          </cell>
          <cell r="H27">
            <v>0</v>
          </cell>
          <cell r="I27">
            <v>0</v>
          </cell>
        </row>
        <row r="28">
          <cell r="A28" t="str">
            <v>E.02.003-533医院</v>
          </cell>
          <cell r="B28" t="str">
            <v>02-陈智慧</v>
          </cell>
          <cell r="C28">
            <v>2425</v>
          </cell>
          <cell r="D28">
            <v>2425</v>
          </cell>
          <cell r="E28">
            <v>0</v>
          </cell>
          <cell r="F28">
            <v>0</v>
          </cell>
          <cell r="G28">
            <v>0</v>
          </cell>
          <cell r="H28">
            <v>0</v>
          </cell>
          <cell r="I28">
            <v>0</v>
          </cell>
        </row>
        <row r="29">
          <cell r="A29" t="str">
            <v>E.02.004-呈贡县人民医院</v>
          </cell>
          <cell r="B29" t="str">
            <v>02-陈智慧</v>
          </cell>
          <cell r="C29">
            <v>3630</v>
          </cell>
          <cell r="D29">
            <v>3630</v>
          </cell>
          <cell r="E29">
            <v>0</v>
          </cell>
          <cell r="F29">
            <v>0</v>
          </cell>
          <cell r="G29">
            <v>0</v>
          </cell>
          <cell r="H29">
            <v>0</v>
          </cell>
          <cell r="I29">
            <v>0</v>
          </cell>
        </row>
        <row r="30">
          <cell r="A30" t="str">
            <v>E.02.005-昆明金鼎五华兽药有限公司</v>
          </cell>
          <cell r="B30" t="str">
            <v>02-陈智慧</v>
          </cell>
          <cell r="C30">
            <v>1338</v>
          </cell>
          <cell r="D30">
            <v>1338</v>
          </cell>
          <cell r="E30">
            <v>0</v>
          </cell>
          <cell r="F30">
            <v>0</v>
          </cell>
          <cell r="G30">
            <v>0</v>
          </cell>
          <cell r="H30">
            <v>0</v>
          </cell>
          <cell r="I30">
            <v>0</v>
          </cell>
        </row>
        <row r="31">
          <cell r="A31" t="str">
            <v>D.04.014-马街徐树兴(云南集源实业有限公司)</v>
          </cell>
          <cell r="B31" t="str">
            <v>02-陈智慧</v>
          </cell>
          <cell r="C31">
            <v>26006.5</v>
          </cell>
          <cell r="D31">
            <v>26006.5</v>
          </cell>
          <cell r="E31">
            <v>0</v>
          </cell>
          <cell r="F31">
            <v>0</v>
          </cell>
          <cell r="G31">
            <v>0</v>
          </cell>
          <cell r="H31">
            <v>0</v>
          </cell>
          <cell r="I31">
            <v>0</v>
          </cell>
        </row>
        <row r="32">
          <cell r="A32" t="str">
            <v>D.04.015-昆明金山机械制造有限公司(东川矿务局)</v>
          </cell>
          <cell r="B32" t="str">
            <v>02-陈智慧</v>
          </cell>
          <cell r="C32">
            <v>8265</v>
          </cell>
          <cell r="D32">
            <v>8265</v>
          </cell>
          <cell r="E32">
            <v>0</v>
          </cell>
          <cell r="F32">
            <v>0</v>
          </cell>
          <cell r="G32">
            <v>0</v>
          </cell>
          <cell r="H32">
            <v>0</v>
          </cell>
          <cell r="I32">
            <v>0</v>
          </cell>
        </row>
        <row r="33">
          <cell r="A33" t="str">
            <v>E.02.023-赵春</v>
          </cell>
          <cell r="B33" t="str">
            <v>07-李红宇</v>
          </cell>
          <cell r="C33">
            <v>66</v>
          </cell>
          <cell r="D33">
            <v>0</v>
          </cell>
          <cell r="E33">
            <v>0</v>
          </cell>
          <cell r="F33">
            <v>66</v>
          </cell>
          <cell r="G33">
            <v>0</v>
          </cell>
          <cell r="H33">
            <v>0</v>
          </cell>
          <cell r="I33">
            <v>0</v>
          </cell>
        </row>
        <row r="34">
          <cell r="A34" t="str">
            <v>E.02.025-姚元龙</v>
          </cell>
          <cell r="B34" t="str">
            <v>04-杨惠元</v>
          </cell>
          <cell r="C34">
            <v>0</v>
          </cell>
          <cell r="D34">
            <v>0</v>
          </cell>
          <cell r="E34">
            <v>0</v>
          </cell>
          <cell r="F34">
            <v>0</v>
          </cell>
          <cell r="G34">
            <v>0</v>
          </cell>
          <cell r="H34">
            <v>0</v>
          </cell>
          <cell r="I34">
            <v>0</v>
          </cell>
        </row>
        <row r="35">
          <cell r="A35" t="str">
            <v>D.04.016-昆明建云气体供销有限责任公司</v>
          </cell>
          <cell r="B35" t="str">
            <v>02-陈智慧</v>
          </cell>
          <cell r="C35">
            <v>60</v>
          </cell>
          <cell r="D35">
            <v>0</v>
          </cell>
          <cell r="E35">
            <v>0</v>
          </cell>
          <cell r="F35">
            <v>60</v>
          </cell>
          <cell r="G35">
            <v>0</v>
          </cell>
          <cell r="H35">
            <v>0</v>
          </cell>
          <cell r="I35">
            <v>0</v>
          </cell>
        </row>
        <row r="36">
          <cell r="A36" t="str">
            <v>D.04.017-昆明氧气厂</v>
          </cell>
          <cell r="B36" t="str">
            <v>02-陈智慧</v>
          </cell>
          <cell r="C36">
            <v>1000</v>
          </cell>
          <cell r="D36">
            <v>1000</v>
          </cell>
          <cell r="E36">
            <v>0</v>
          </cell>
          <cell r="F36">
            <v>0</v>
          </cell>
          <cell r="G36">
            <v>0</v>
          </cell>
          <cell r="H36">
            <v>0</v>
          </cell>
          <cell r="I36">
            <v>0</v>
          </cell>
        </row>
        <row r="37">
          <cell r="A37" t="str">
            <v>E.02.033-周贵</v>
          </cell>
          <cell r="B37" t="str">
            <v>04-杨惠元</v>
          </cell>
          <cell r="C37">
            <v>0</v>
          </cell>
          <cell r="D37">
            <v>0</v>
          </cell>
          <cell r="E37">
            <v>0</v>
          </cell>
          <cell r="F37">
            <v>0</v>
          </cell>
          <cell r="G37">
            <v>0</v>
          </cell>
          <cell r="H37">
            <v>0</v>
          </cell>
          <cell r="I37">
            <v>0</v>
          </cell>
        </row>
        <row r="38">
          <cell r="A38" t="str">
            <v>E.02.034-张明发</v>
          </cell>
          <cell r="B38" t="str">
            <v>04-杨惠元</v>
          </cell>
          <cell r="C38">
            <v>0</v>
          </cell>
          <cell r="D38">
            <v>0</v>
          </cell>
          <cell r="E38">
            <v>0</v>
          </cell>
          <cell r="F38">
            <v>0</v>
          </cell>
          <cell r="G38">
            <v>0</v>
          </cell>
          <cell r="H38">
            <v>0</v>
          </cell>
          <cell r="I38">
            <v>0</v>
          </cell>
        </row>
        <row r="39">
          <cell r="A39" t="str">
            <v>E.02.034-张明发</v>
          </cell>
          <cell r="B39" t="str">
            <v>07-李红宇</v>
          </cell>
          <cell r="C39">
            <v>35</v>
          </cell>
          <cell r="D39">
            <v>0</v>
          </cell>
          <cell r="E39">
            <v>0</v>
          </cell>
          <cell r="F39">
            <v>35</v>
          </cell>
          <cell r="G39">
            <v>0</v>
          </cell>
          <cell r="H39">
            <v>0</v>
          </cell>
          <cell r="I39">
            <v>0</v>
          </cell>
        </row>
        <row r="40">
          <cell r="A40" t="str">
            <v>D.04.018-元江县五金修理厂</v>
          </cell>
          <cell r="B40" t="str">
            <v>08-荀隆</v>
          </cell>
          <cell r="C40">
            <v>0</v>
          </cell>
          <cell r="D40">
            <v>0</v>
          </cell>
          <cell r="E40">
            <v>0</v>
          </cell>
          <cell r="F40">
            <v>0</v>
          </cell>
          <cell r="G40">
            <v>0</v>
          </cell>
          <cell r="H40">
            <v>0</v>
          </cell>
          <cell r="I40">
            <v>0</v>
          </cell>
        </row>
        <row r="41">
          <cell r="A41" t="str">
            <v>D.04.018-元江县五金修理厂</v>
          </cell>
          <cell r="B41" t="str">
            <v>02-陈智慧</v>
          </cell>
          <cell r="C41">
            <v>0</v>
          </cell>
          <cell r="D41">
            <v>0</v>
          </cell>
          <cell r="E41">
            <v>0</v>
          </cell>
          <cell r="F41">
            <v>0</v>
          </cell>
          <cell r="G41">
            <v>0</v>
          </cell>
          <cell r="H41">
            <v>0</v>
          </cell>
          <cell r="I41">
            <v>0</v>
          </cell>
        </row>
        <row r="42">
          <cell r="A42" t="str">
            <v>D.04.018-元江县五金修理厂</v>
          </cell>
          <cell r="B42" t="str">
            <v>05-邹宏伟</v>
          </cell>
          <cell r="C42">
            <v>0</v>
          </cell>
          <cell r="D42">
            <v>0</v>
          </cell>
          <cell r="E42">
            <v>0</v>
          </cell>
          <cell r="F42">
            <v>0</v>
          </cell>
          <cell r="G42">
            <v>0</v>
          </cell>
          <cell r="H42">
            <v>0</v>
          </cell>
          <cell r="I42">
            <v>0</v>
          </cell>
        </row>
        <row r="43">
          <cell r="A43" t="str">
            <v>D.04.018-元江县五金修理厂</v>
          </cell>
          <cell r="B43" t="str">
            <v>07-李红宇</v>
          </cell>
          <cell r="C43">
            <v>218.5</v>
          </cell>
          <cell r="D43">
            <v>218.5</v>
          </cell>
          <cell r="E43">
            <v>0</v>
          </cell>
          <cell r="F43">
            <v>0</v>
          </cell>
          <cell r="G43">
            <v>0</v>
          </cell>
          <cell r="H43">
            <v>0</v>
          </cell>
          <cell r="I43">
            <v>0</v>
          </cell>
        </row>
        <row r="44">
          <cell r="A44" t="str">
            <v>E.02.037-明景良</v>
          </cell>
          <cell r="B44" t="str">
            <v>05-邹宏伟</v>
          </cell>
          <cell r="C44">
            <v>0</v>
          </cell>
          <cell r="D44">
            <v>0</v>
          </cell>
          <cell r="E44">
            <v>0</v>
          </cell>
          <cell r="F44">
            <v>0</v>
          </cell>
          <cell r="G44">
            <v>0</v>
          </cell>
          <cell r="H44">
            <v>0</v>
          </cell>
          <cell r="I44">
            <v>0</v>
          </cell>
        </row>
        <row r="45">
          <cell r="A45" t="str">
            <v>E.02.038-崔国梁</v>
          </cell>
          <cell r="B45" t="str">
            <v>05-邹宏伟</v>
          </cell>
          <cell r="C45">
            <v>0</v>
          </cell>
          <cell r="D45">
            <v>0</v>
          </cell>
          <cell r="E45">
            <v>0</v>
          </cell>
          <cell r="F45">
            <v>0</v>
          </cell>
          <cell r="G45">
            <v>0</v>
          </cell>
          <cell r="H45">
            <v>0</v>
          </cell>
          <cell r="I45">
            <v>0</v>
          </cell>
        </row>
        <row r="46">
          <cell r="A46" t="str">
            <v>D.04.020-金马建材经营部</v>
          </cell>
          <cell r="B46" t="str">
            <v>07-李红宇</v>
          </cell>
          <cell r="C46">
            <v>0</v>
          </cell>
          <cell r="D46">
            <v>0</v>
          </cell>
          <cell r="E46">
            <v>0</v>
          </cell>
          <cell r="F46">
            <v>0</v>
          </cell>
          <cell r="G46">
            <v>0</v>
          </cell>
          <cell r="H46">
            <v>0</v>
          </cell>
          <cell r="I46">
            <v>0</v>
          </cell>
        </row>
        <row r="47">
          <cell r="A47" t="str">
            <v>E.02.040-付绍臣</v>
          </cell>
          <cell r="B47" t="str">
            <v>04-杨惠元</v>
          </cell>
          <cell r="C47">
            <v>0</v>
          </cell>
          <cell r="D47">
            <v>0</v>
          </cell>
          <cell r="E47">
            <v>0</v>
          </cell>
          <cell r="F47">
            <v>0</v>
          </cell>
          <cell r="G47">
            <v>0</v>
          </cell>
          <cell r="H47">
            <v>0</v>
          </cell>
          <cell r="I47">
            <v>0</v>
          </cell>
        </row>
        <row r="48">
          <cell r="A48" t="str">
            <v>E.02.041-严照山</v>
          </cell>
          <cell r="B48" t="str">
            <v>04-杨惠元</v>
          </cell>
          <cell r="C48">
            <v>0</v>
          </cell>
          <cell r="D48">
            <v>0</v>
          </cell>
          <cell r="E48">
            <v>0</v>
          </cell>
          <cell r="F48">
            <v>0</v>
          </cell>
          <cell r="G48">
            <v>0</v>
          </cell>
          <cell r="H48">
            <v>0</v>
          </cell>
          <cell r="I48">
            <v>0</v>
          </cell>
        </row>
        <row r="49">
          <cell r="A49" t="str">
            <v>D.04.021-昆鸿物资公司(集源1)</v>
          </cell>
          <cell r="B49" t="str">
            <v>03-董丽红</v>
          </cell>
          <cell r="C49">
            <v>0</v>
          </cell>
          <cell r="D49">
            <v>0</v>
          </cell>
          <cell r="E49">
            <v>0</v>
          </cell>
          <cell r="F49">
            <v>0</v>
          </cell>
          <cell r="G49">
            <v>0</v>
          </cell>
          <cell r="H49">
            <v>0</v>
          </cell>
          <cell r="I49">
            <v>0</v>
          </cell>
        </row>
        <row r="50">
          <cell r="A50" t="str">
            <v>D.04.021-昆鸿物资公司(集源1)</v>
          </cell>
          <cell r="B50" t="str">
            <v>02-陈智慧</v>
          </cell>
          <cell r="C50">
            <v>0</v>
          </cell>
          <cell r="D50">
            <v>0</v>
          </cell>
          <cell r="E50">
            <v>0</v>
          </cell>
          <cell r="F50">
            <v>0</v>
          </cell>
          <cell r="G50">
            <v>0</v>
          </cell>
          <cell r="H50">
            <v>0</v>
          </cell>
          <cell r="I50">
            <v>0</v>
          </cell>
        </row>
        <row r="51">
          <cell r="A51" t="str">
            <v>D.04.021-昆鸿物资公司(集源1)</v>
          </cell>
          <cell r="B51" t="str">
            <v>06-马晓静</v>
          </cell>
          <cell r="C51">
            <v>493</v>
          </cell>
          <cell r="D51">
            <v>0</v>
          </cell>
          <cell r="E51">
            <v>0</v>
          </cell>
          <cell r="F51">
            <v>493</v>
          </cell>
          <cell r="G51">
            <v>0</v>
          </cell>
          <cell r="H51">
            <v>0</v>
          </cell>
          <cell r="I51">
            <v>0</v>
          </cell>
        </row>
        <row r="52">
          <cell r="A52" t="str">
            <v>D.04.022-昆明联谊气体分装厂(昆明鹏翼达气体产品有限公司)</v>
          </cell>
          <cell r="B52" t="str">
            <v>03-董丽红</v>
          </cell>
          <cell r="C52">
            <v>0</v>
          </cell>
          <cell r="D52">
            <v>0</v>
          </cell>
          <cell r="E52">
            <v>0</v>
          </cell>
          <cell r="F52">
            <v>0</v>
          </cell>
          <cell r="G52">
            <v>0</v>
          </cell>
          <cell r="H52">
            <v>0</v>
          </cell>
          <cell r="I52">
            <v>0</v>
          </cell>
        </row>
        <row r="53">
          <cell r="A53" t="str">
            <v>D.04.022-昆明联谊气体分装厂(昆明鹏翼达气体产品有限公司)</v>
          </cell>
          <cell r="B53" t="str">
            <v>08-荀隆</v>
          </cell>
          <cell r="C53">
            <v>0</v>
          </cell>
          <cell r="D53">
            <v>0</v>
          </cell>
          <cell r="E53">
            <v>0</v>
          </cell>
          <cell r="F53">
            <v>0</v>
          </cell>
          <cell r="G53">
            <v>0</v>
          </cell>
          <cell r="H53">
            <v>0</v>
          </cell>
          <cell r="I53">
            <v>0</v>
          </cell>
        </row>
        <row r="54">
          <cell r="A54" t="str">
            <v>D.04.022-昆明联谊气体分装厂(昆明鹏翼达气体产品有限公司)</v>
          </cell>
          <cell r="B54" t="str">
            <v>06-马晓静</v>
          </cell>
          <cell r="C54">
            <v>7808.8</v>
          </cell>
          <cell r="D54">
            <v>0</v>
          </cell>
          <cell r="E54">
            <v>7808.8</v>
          </cell>
          <cell r="F54">
            <v>0</v>
          </cell>
          <cell r="G54">
            <v>0</v>
          </cell>
          <cell r="H54">
            <v>0</v>
          </cell>
          <cell r="I54">
            <v>0</v>
          </cell>
        </row>
        <row r="55">
          <cell r="A55" t="str">
            <v>E.02.046-李金艳</v>
          </cell>
          <cell r="B55" t="str">
            <v>07-李红宇</v>
          </cell>
          <cell r="C55">
            <v>60</v>
          </cell>
          <cell r="D55">
            <v>60</v>
          </cell>
          <cell r="E55">
            <v>0</v>
          </cell>
          <cell r="F55">
            <v>0</v>
          </cell>
          <cell r="G55">
            <v>0</v>
          </cell>
          <cell r="H55">
            <v>0</v>
          </cell>
          <cell r="I55">
            <v>0</v>
          </cell>
        </row>
        <row r="56">
          <cell r="A56" t="str">
            <v>D.04.023-北郊五交化经营部</v>
          </cell>
          <cell r="B56" t="str">
            <v>04-杨惠元</v>
          </cell>
          <cell r="C56">
            <v>0</v>
          </cell>
          <cell r="D56">
            <v>0</v>
          </cell>
          <cell r="E56">
            <v>0</v>
          </cell>
          <cell r="F56">
            <v>0</v>
          </cell>
          <cell r="G56">
            <v>0</v>
          </cell>
          <cell r="H56">
            <v>0</v>
          </cell>
          <cell r="I56">
            <v>0</v>
          </cell>
        </row>
        <row r="57">
          <cell r="A57" t="str">
            <v>D.04.023-北郊五交化经营部</v>
          </cell>
          <cell r="B57" t="str">
            <v>07-李红宇</v>
          </cell>
          <cell r="C57">
            <v>6642</v>
          </cell>
          <cell r="D57">
            <v>6642</v>
          </cell>
          <cell r="E57">
            <v>0</v>
          </cell>
          <cell r="F57">
            <v>0</v>
          </cell>
          <cell r="G57">
            <v>0</v>
          </cell>
          <cell r="H57">
            <v>0</v>
          </cell>
          <cell r="I57">
            <v>0</v>
          </cell>
        </row>
        <row r="58">
          <cell r="A58" t="str">
            <v>E.02.051-富民县人民医院</v>
          </cell>
          <cell r="B58" t="str">
            <v>04-杨惠元</v>
          </cell>
          <cell r="C58">
            <v>0</v>
          </cell>
          <cell r="D58">
            <v>0</v>
          </cell>
          <cell r="E58">
            <v>0</v>
          </cell>
          <cell r="F58">
            <v>0</v>
          </cell>
          <cell r="G58">
            <v>0</v>
          </cell>
          <cell r="H58">
            <v>0</v>
          </cell>
          <cell r="I58">
            <v>0</v>
          </cell>
        </row>
        <row r="59">
          <cell r="A59" t="str">
            <v>E.02.051-富民县人民医院</v>
          </cell>
          <cell r="B59" t="str">
            <v>02-陈智慧</v>
          </cell>
          <cell r="C59">
            <v>3192</v>
          </cell>
          <cell r="D59">
            <v>3192</v>
          </cell>
          <cell r="E59">
            <v>0</v>
          </cell>
          <cell r="F59">
            <v>0</v>
          </cell>
          <cell r="G59">
            <v>0</v>
          </cell>
          <cell r="H59">
            <v>0</v>
          </cell>
          <cell r="I59">
            <v>0</v>
          </cell>
        </row>
        <row r="60">
          <cell r="A60" t="str">
            <v>E.02.053-康复医院</v>
          </cell>
          <cell r="B60" t="str">
            <v>04-杨惠元</v>
          </cell>
          <cell r="C60">
            <v>0</v>
          </cell>
          <cell r="D60">
            <v>0</v>
          </cell>
          <cell r="E60">
            <v>0</v>
          </cell>
          <cell r="F60">
            <v>0</v>
          </cell>
          <cell r="G60">
            <v>0</v>
          </cell>
          <cell r="H60">
            <v>0</v>
          </cell>
          <cell r="I60">
            <v>0</v>
          </cell>
        </row>
        <row r="61">
          <cell r="A61" t="str">
            <v>E.02.053-康复医院</v>
          </cell>
          <cell r="B61" t="str">
            <v>02-陈智慧</v>
          </cell>
          <cell r="C61">
            <v>3280</v>
          </cell>
          <cell r="D61">
            <v>3280</v>
          </cell>
          <cell r="E61">
            <v>0</v>
          </cell>
          <cell r="F61">
            <v>0</v>
          </cell>
          <cell r="G61">
            <v>0</v>
          </cell>
          <cell r="H61">
            <v>0</v>
          </cell>
          <cell r="I61">
            <v>0</v>
          </cell>
        </row>
        <row r="62">
          <cell r="A62" t="str">
            <v>E.02.054-云南省新华医院</v>
          </cell>
          <cell r="B62" t="str">
            <v>05-邹宏伟</v>
          </cell>
          <cell r="C62">
            <v>0</v>
          </cell>
          <cell r="D62">
            <v>0</v>
          </cell>
          <cell r="E62">
            <v>0</v>
          </cell>
          <cell r="F62">
            <v>0</v>
          </cell>
          <cell r="G62">
            <v>0</v>
          </cell>
          <cell r="H62">
            <v>0</v>
          </cell>
          <cell r="I62">
            <v>0</v>
          </cell>
        </row>
        <row r="63">
          <cell r="A63" t="str">
            <v>E.02.054-云南省新华医院</v>
          </cell>
          <cell r="B63" t="str">
            <v>06-马晓静</v>
          </cell>
          <cell r="C63">
            <v>25</v>
          </cell>
          <cell r="D63">
            <v>25</v>
          </cell>
          <cell r="E63">
            <v>0</v>
          </cell>
          <cell r="F63">
            <v>0</v>
          </cell>
          <cell r="G63">
            <v>0</v>
          </cell>
          <cell r="H63">
            <v>0</v>
          </cell>
          <cell r="I63">
            <v>0</v>
          </cell>
        </row>
        <row r="64">
          <cell r="A64" t="str">
            <v>E.02.055-邮电医院</v>
          </cell>
          <cell r="B64" t="str">
            <v>06-马晓静</v>
          </cell>
          <cell r="C64">
            <v>3940.96</v>
          </cell>
          <cell r="D64">
            <v>3940.96</v>
          </cell>
          <cell r="E64">
            <v>0</v>
          </cell>
          <cell r="F64">
            <v>0</v>
          </cell>
          <cell r="G64">
            <v>0</v>
          </cell>
          <cell r="H64">
            <v>0</v>
          </cell>
          <cell r="I64">
            <v>0</v>
          </cell>
        </row>
        <row r="65">
          <cell r="A65" t="str">
            <v>E.02.055-邮电医院</v>
          </cell>
          <cell r="B65" t="str">
            <v>07-李红宇</v>
          </cell>
          <cell r="C65">
            <v>0</v>
          </cell>
          <cell r="D65">
            <v>0</v>
          </cell>
          <cell r="E65">
            <v>0</v>
          </cell>
          <cell r="F65">
            <v>0</v>
          </cell>
          <cell r="G65">
            <v>0</v>
          </cell>
          <cell r="H65">
            <v>0</v>
          </cell>
          <cell r="I65">
            <v>0</v>
          </cell>
        </row>
        <row r="66">
          <cell r="A66" t="str">
            <v>E.02.056-朱云贵</v>
          </cell>
          <cell r="B66" t="str">
            <v>02-陈智慧</v>
          </cell>
          <cell r="C66">
            <v>0</v>
          </cell>
          <cell r="D66">
            <v>0</v>
          </cell>
          <cell r="E66">
            <v>0</v>
          </cell>
          <cell r="F66">
            <v>0</v>
          </cell>
          <cell r="G66">
            <v>0</v>
          </cell>
          <cell r="H66">
            <v>0</v>
          </cell>
          <cell r="I66">
            <v>0</v>
          </cell>
        </row>
        <row r="67">
          <cell r="A67" t="str">
            <v>E.02.056-朱云贵</v>
          </cell>
          <cell r="B67" t="str">
            <v>04-杨惠元</v>
          </cell>
          <cell r="C67">
            <v>0</v>
          </cell>
          <cell r="D67">
            <v>0</v>
          </cell>
          <cell r="E67">
            <v>0</v>
          </cell>
          <cell r="F67">
            <v>0</v>
          </cell>
          <cell r="G67">
            <v>0</v>
          </cell>
          <cell r="H67">
            <v>0</v>
          </cell>
          <cell r="I67">
            <v>0</v>
          </cell>
        </row>
        <row r="68">
          <cell r="A68" t="str">
            <v>E.02.056-朱云贵</v>
          </cell>
          <cell r="B68" t="str">
            <v>06-马晓静</v>
          </cell>
          <cell r="C68">
            <v>0</v>
          </cell>
          <cell r="D68">
            <v>0</v>
          </cell>
          <cell r="E68">
            <v>0</v>
          </cell>
          <cell r="F68">
            <v>0</v>
          </cell>
          <cell r="G68">
            <v>0</v>
          </cell>
          <cell r="H68">
            <v>0</v>
          </cell>
          <cell r="I68">
            <v>0</v>
          </cell>
        </row>
        <row r="69">
          <cell r="A69" t="str">
            <v>D.04.024-青怡气体经营部</v>
          </cell>
          <cell r="B69" t="str">
            <v>07-李红宇</v>
          </cell>
          <cell r="C69">
            <v>12255.5</v>
          </cell>
          <cell r="D69">
            <v>12255.5</v>
          </cell>
          <cell r="E69">
            <v>0</v>
          </cell>
          <cell r="F69">
            <v>0</v>
          </cell>
          <cell r="G69">
            <v>0</v>
          </cell>
          <cell r="H69">
            <v>0</v>
          </cell>
          <cell r="I69">
            <v>0</v>
          </cell>
        </row>
        <row r="70">
          <cell r="A70" t="str">
            <v>E.02.057-妇产科医院(云南科工贸医药公司)</v>
          </cell>
          <cell r="B70" t="str">
            <v>04-杨惠元</v>
          </cell>
          <cell r="C70">
            <v>0</v>
          </cell>
          <cell r="D70">
            <v>0</v>
          </cell>
          <cell r="E70">
            <v>0</v>
          </cell>
          <cell r="F70">
            <v>0</v>
          </cell>
          <cell r="G70">
            <v>0</v>
          </cell>
          <cell r="H70">
            <v>0</v>
          </cell>
          <cell r="I70">
            <v>0</v>
          </cell>
        </row>
        <row r="71">
          <cell r="A71" t="str">
            <v>E.02.057-妇产科医院(云南科工贸医药公司)</v>
          </cell>
          <cell r="B71" t="str">
            <v>05-邹宏伟</v>
          </cell>
          <cell r="C71">
            <v>0</v>
          </cell>
          <cell r="D71">
            <v>0</v>
          </cell>
          <cell r="E71">
            <v>0</v>
          </cell>
          <cell r="F71">
            <v>0</v>
          </cell>
          <cell r="G71">
            <v>0</v>
          </cell>
          <cell r="H71">
            <v>0</v>
          </cell>
          <cell r="I71">
            <v>0</v>
          </cell>
        </row>
        <row r="72">
          <cell r="A72" t="str">
            <v>E.02.057-妇产科医院(云南科工贸医药公司)</v>
          </cell>
          <cell r="B72" t="str">
            <v>02-陈智慧</v>
          </cell>
          <cell r="C72">
            <v>2010</v>
          </cell>
          <cell r="D72">
            <v>2010</v>
          </cell>
          <cell r="E72">
            <v>0</v>
          </cell>
          <cell r="F72">
            <v>0</v>
          </cell>
          <cell r="G72">
            <v>0</v>
          </cell>
          <cell r="H72">
            <v>0</v>
          </cell>
          <cell r="I72">
            <v>0</v>
          </cell>
        </row>
        <row r="73">
          <cell r="A73" t="str">
            <v>E.02.058-交通局医院</v>
          </cell>
          <cell r="B73" t="str">
            <v>07-李红宇</v>
          </cell>
          <cell r="C73">
            <v>16160</v>
          </cell>
          <cell r="D73">
            <v>16160</v>
          </cell>
          <cell r="E73">
            <v>0</v>
          </cell>
          <cell r="F73">
            <v>0</v>
          </cell>
          <cell r="G73">
            <v>0</v>
          </cell>
          <cell r="H73">
            <v>0</v>
          </cell>
          <cell r="I73">
            <v>0</v>
          </cell>
        </row>
        <row r="74">
          <cell r="A74" t="str">
            <v>E.02.058-交通局医院</v>
          </cell>
          <cell r="B74" t="str">
            <v>04-杨惠元</v>
          </cell>
          <cell r="C74">
            <v>0</v>
          </cell>
          <cell r="D74">
            <v>0</v>
          </cell>
          <cell r="E74">
            <v>0</v>
          </cell>
          <cell r="F74">
            <v>0</v>
          </cell>
          <cell r="G74">
            <v>0</v>
          </cell>
          <cell r="H74">
            <v>0</v>
          </cell>
          <cell r="I74">
            <v>0</v>
          </cell>
        </row>
        <row r="75">
          <cell r="A75" t="str">
            <v>E.02.058-交通局医院</v>
          </cell>
          <cell r="B75" t="str">
            <v>06-马晓静</v>
          </cell>
          <cell r="C75">
            <v>0</v>
          </cell>
          <cell r="D75">
            <v>0</v>
          </cell>
          <cell r="E75">
            <v>0</v>
          </cell>
          <cell r="F75">
            <v>0</v>
          </cell>
          <cell r="G75">
            <v>0</v>
          </cell>
          <cell r="H75">
            <v>0</v>
          </cell>
          <cell r="I75">
            <v>0</v>
          </cell>
        </row>
        <row r="76">
          <cell r="A76" t="str">
            <v>E.02.059-云南医药药品有限公司北市区大药房</v>
          </cell>
          <cell r="B76" t="str">
            <v>04-杨惠元</v>
          </cell>
          <cell r="C76">
            <v>0</v>
          </cell>
          <cell r="D76">
            <v>0</v>
          </cell>
          <cell r="E76">
            <v>0</v>
          </cell>
          <cell r="F76">
            <v>0</v>
          </cell>
          <cell r="G76">
            <v>0</v>
          </cell>
          <cell r="H76">
            <v>0</v>
          </cell>
          <cell r="I76">
            <v>0</v>
          </cell>
        </row>
        <row r="77">
          <cell r="A77" t="str">
            <v>E.02.059-云南医药药品有限公司北市区大药房</v>
          </cell>
          <cell r="B77" t="str">
            <v>05-邹宏伟</v>
          </cell>
          <cell r="C77">
            <v>0</v>
          </cell>
          <cell r="D77">
            <v>0</v>
          </cell>
          <cell r="E77">
            <v>0</v>
          </cell>
          <cell r="F77">
            <v>0</v>
          </cell>
          <cell r="G77">
            <v>0</v>
          </cell>
          <cell r="H77">
            <v>0</v>
          </cell>
          <cell r="I77">
            <v>0</v>
          </cell>
        </row>
        <row r="78">
          <cell r="A78" t="str">
            <v>E.02.059-云南医药药品有限公司北市区大药房</v>
          </cell>
          <cell r="B78" t="str">
            <v>02-陈智慧</v>
          </cell>
          <cell r="C78">
            <v>5194</v>
          </cell>
          <cell r="D78">
            <v>5194</v>
          </cell>
          <cell r="E78">
            <v>0</v>
          </cell>
          <cell r="F78">
            <v>0</v>
          </cell>
          <cell r="G78">
            <v>0</v>
          </cell>
          <cell r="H78">
            <v>0</v>
          </cell>
          <cell r="I78">
            <v>0</v>
          </cell>
        </row>
        <row r="79">
          <cell r="A79" t="str">
            <v>D.04.026-玉溪化肥厂</v>
          </cell>
          <cell r="B79" t="str">
            <v>08-荀隆</v>
          </cell>
          <cell r="C79">
            <v>0</v>
          </cell>
          <cell r="D79">
            <v>0</v>
          </cell>
          <cell r="E79">
            <v>0</v>
          </cell>
          <cell r="F79">
            <v>0</v>
          </cell>
          <cell r="G79">
            <v>0</v>
          </cell>
          <cell r="H79">
            <v>0</v>
          </cell>
          <cell r="I79">
            <v>0</v>
          </cell>
        </row>
        <row r="80">
          <cell r="A80" t="str">
            <v>D.04.026-玉溪化肥厂</v>
          </cell>
          <cell r="B80" t="str">
            <v>05-邹宏伟</v>
          </cell>
          <cell r="C80">
            <v>0</v>
          </cell>
          <cell r="D80">
            <v>0</v>
          </cell>
          <cell r="E80">
            <v>0</v>
          </cell>
          <cell r="F80">
            <v>0</v>
          </cell>
          <cell r="G80">
            <v>0</v>
          </cell>
          <cell r="H80">
            <v>0</v>
          </cell>
          <cell r="I80">
            <v>0</v>
          </cell>
        </row>
        <row r="81">
          <cell r="A81" t="str">
            <v>D.04.026-玉溪化肥厂</v>
          </cell>
          <cell r="B81" t="str">
            <v>07-李红宇</v>
          </cell>
          <cell r="C81">
            <v>78393.5</v>
          </cell>
          <cell r="D81">
            <v>78393.5</v>
          </cell>
          <cell r="E81">
            <v>0</v>
          </cell>
          <cell r="F81">
            <v>0</v>
          </cell>
          <cell r="G81">
            <v>0</v>
          </cell>
          <cell r="H81">
            <v>0</v>
          </cell>
          <cell r="I81">
            <v>0</v>
          </cell>
        </row>
        <row r="82">
          <cell r="A82" t="str">
            <v>E.02.061-57医院</v>
          </cell>
          <cell r="B82" t="str">
            <v>06-马晓静</v>
          </cell>
          <cell r="C82">
            <v>0</v>
          </cell>
          <cell r="D82">
            <v>0</v>
          </cell>
          <cell r="E82">
            <v>0</v>
          </cell>
          <cell r="F82">
            <v>0</v>
          </cell>
          <cell r="G82">
            <v>0</v>
          </cell>
          <cell r="H82">
            <v>0</v>
          </cell>
          <cell r="I82">
            <v>0</v>
          </cell>
        </row>
        <row r="83">
          <cell r="A83" t="str">
            <v>E.02.061-57医院</v>
          </cell>
          <cell r="B83" t="str">
            <v>04-杨惠元</v>
          </cell>
          <cell r="C83">
            <v>0</v>
          </cell>
          <cell r="D83">
            <v>0</v>
          </cell>
          <cell r="E83">
            <v>0</v>
          </cell>
          <cell r="F83">
            <v>0</v>
          </cell>
          <cell r="G83">
            <v>0</v>
          </cell>
          <cell r="H83">
            <v>0</v>
          </cell>
          <cell r="I83">
            <v>0</v>
          </cell>
        </row>
        <row r="84">
          <cell r="A84" t="str">
            <v>E.02.061-57医院</v>
          </cell>
          <cell r="B84" t="str">
            <v>07-李红宇</v>
          </cell>
          <cell r="C84">
            <v>6835</v>
          </cell>
          <cell r="D84">
            <v>6835</v>
          </cell>
          <cell r="E84">
            <v>0</v>
          </cell>
          <cell r="F84">
            <v>0</v>
          </cell>
          <cell r="G84">
            <v>0</v>
          </cell>
          <cell r="H84">
            <v>0</v>
          </cell>
          <cell r="I84">
            <v>0</v>
          </cell>
        </row>
        <row r="85">
          <cell r="A85" t="str">
            <v>E.02.062-易门矿务局医院</v>
          </cell>
          <cell r="B85" t="str">
            <v>04-杨惠元</v>
          </cell>
          <cell r="C85">
            <v>0</v>
          </cell>
          <cell r="D85">
            <v>0</v>
          </cell>
          <cell r="E85">
            <v>0</v>
          </cell>
          <cell r="F85">
            <v>0</v>
          </cell>
          <cell r="G85">
            <v>0</v>
          </cell>
          <cell r="H85">
            <v>0</v>
          </cell>
          <cell r="I85">
            <v>0</v>
          </cell>
        </row>
        <row r="86">
          <cell r="A86" t="str">
            <v>E.02.062-易门矿务局医院</v>
          </cell>
          <cell r="B86" t="str">
            <v>05-邹宏伟</v>
          </cell>
          <cell r="C86">
            <v>0</v>
          </cell>
          <cell r="D86">
            <v>0</v>
          </cell>
          <cell r="E86">
            <v>0</v>
          </cell>
          <cell r="F86">
            <v>0</v>
          </cell>
          <cell r="G86">
            <v>0</v>
          </cell>
          <cell r="H86">
            <v>0</v>
          </cell>
          <cell r="I86">
            <v>0</v>
          </cell>
        </row>
        <row r="87">
          <cell r="A87" t="str">
            <v>E.02.062-易门矿务局医院</v>
          </cell>
          <cell r="B87" t="str">
            <v>06-马晓静</v>
          </cell>
          <cell r="C87">
            <v>5362</v>
          </cell>
          <cell r="D87">
            <v>5362</v>
          </cell>
          <cell r="E87">
            <v>0</v>
          </cell>
          <cell r="F87">
            <v>0</v>
          </cell>
          <cell r="G87">
            <v>0</v>
          </cell>
          <cell r="H87">
            <v>0</v>
          </cell>
          <cell r="I87">
            <v>0</v>
          </cell>
        </row>
        <row r="88">
          <cell r="A88" t="str">
            <v>E.02.063-云南省商业医院</v>
          </cell>
          <cell r="B88" t="str">
            <v>04-杨惠元</v>
          </cell>
          <cell r="C88">
            <v>0</v>
          </cell>
          <cell r="D88">
            <v>0</v>
          </cell>
          <cell r="E88">
            <v>0</v>
          </cell>
          <cell r="F88">
            <v>0</v>
          </cell>
          <cell r="G88">
            <v>0</v>
          </cell>
          <cell r="H88">
            <v>0</v>
          </cell>
          <cell r="I88">
            <v>0</v>
          </cell>
        </row>
        <row r="89">
          <cell r="A89" t="str">
            <v>E.02.063-云南省商业医院</v>
          </cell>
          <cell r="B89" t="str">
            <v>05-邹宏伟</v>
          </cell>
          <cell r="C89">
            <v>0</v>
          </cell>
          <cell r="D89">
            <v>0</v>
          </cell>
          <cell r="E89">
            <v>0</v>
          </cell>
          <cell r="F89">
            <v>0</v>
          </cell>
          <cell r="G89">
            <v>0</v>
          </cell>
          <cell r="H89">
            <v>0</v>
          </cell>
          <cell r="I89">
            <v>0</v>
          </cell>
        </row>
        <row r="90">
          <cell r="A90" t="str">
            <v>E.02.063-云南省商业医院</v>
          </cell>
          <cell r="B90" t="str">
            <v>02-陈智慧</v>
          </cell>
          <cell r="C90">
            <v>1890</v>
          </cell>
          <cell r="D90">
            <v>0</v>
          </cell>
          <cell r="E90">
            <v>1890</v>
          </cell>
          <cell r="F90">
            <v>0</v>
          </cell>
          <cell r="G90">
            <v>0</v>
          </cell>
          <cell r="H90">
            <v>0</v>
          </cell>
          <cell r="I90">
            <v>0</v>
          </cell>
        </row>
        <row r="91">
          <cell r="A91" t="str">
            <v>D.04.028-昆钢万成气体经营部</v>
          </cell>
          <cell r="B91" t="str">
            <v>08-荀隆</v>
          </cell>
          <cell r="C91">
            <v>0</v>
          </cell>
          <cell r="D91">
            <v>0</v>
          </cell>
          <cell r="E91">
            <v>0</v>
          </cell>
          <cell r="F91">
            <v>0</v>
          </cell>
          <cell r="G91">
            <v>0</v>
          </cell>
          <cell r="H91">
            <v>0</v>
          </cell>
          <cell r="I91">
            <v>0</v>
          </cell>
        </row>
        <row r="92">
          <cell r="A92" t="str">
            <v>D.04.029-贵阳新维气体有限公司</v>
          </cell>
          <cell r="B92" t="str">
            <v>15-王卫民</v>
          </cell>
          <cell r="C92">
            <v>93205</v>
          </cell>
          <cell r="D92">
            <v>93205</v>
          </cell>
          <cell r="E92">
            <v>0</v>
          </cell>
          <cell r="F92">
            <v>0</v>
          </cell>
          <cell r="G92">
            <v>0</v>
          </cell>
          <cell r="H92">
            <v>0</v>
          </cell>
          <cell r="I92">
            <v>0</v>
          </cell>
        </row>
        <row r="93">
          <cell r="A93" t="str">
            <v>D.04.029-贵阳新维气体有限公司</v>
          </cell>
          <cell r="B93" t="str">
            <v>03-董丽红</v>
          </cell>
          <cell r="C93">
            <v>0</v>
          </cell>
          <cell r="D93">
            <v>0</v>
          </cell>
          <cell r="E93">
            <v>0</v>
          </cell>
          <cell r="F93">
            <v>0</v>
          </cell>
          <cell r="G93">
            <v>0</v>
          </cell>
          <cell r="H93">
            <v>0</v>
          </cell>
          <cell r="I93">
            <v>0</v>
          </cell>
        </row>
        <row r="94">
          <cell r="A94" t="str">
            <v>E.02.065-昆明市东川制药厂</v>
          </cell>
          <cell r="B94" t="str">
            <v>04-杨惠元</v>
          </cell>
          <cell r="C94">
            <v>0</v>
          </cell>
          <cell r="D94">
            <v>0</v>
          </cell>
          <cell r="E94">
            <v>0</v>
          </cell>
          <cell r="F94">
            <v>0</v>
          </cell>
          <cell r="G94">
            <v>0</v>
          </cell>
          <cell r="H94">
            <v>0</v>
          </cell>
          <cell r="I94">
            <v>0</v>
          </cell>
        </row>
        <row r="95">
          <cell r="A95" t="str">
            <v>E.02.065-昆明市东川制药厂</v>
          </cell>
          <cell r="B95" t="str">
            <v>02-陈智慧</v>
          </cell>
          <cell r="C95">
            <v>18550.5</v>
          </cell>
          <cell r="D95">
            <v>18550.5</v>
          </cell>
          <cell r="E95">
            <v>0</v>
          </cell>
          <cell r="F95">
            <v>0</v>
          </cell>
          <cell r="G95">
            <v>0</v>
          </cell>
          <cell r="H95">
            <v>0</v>
          </cell>
          <cell r="I95">
            <v>0</v>
          </cell>
        </row>
        <row r="96">
          <cell r="A96" t="str">
            <v>D.04.030-楚雄永强化工冶金有限公司</v>
          </cell>
          <cell r="B96" t="str">
            <v>02-陈智慧</v>
          </cell>
          <cell r="C96">
            <v>36502</v>
          </cell>
          <cell r="D96">
            <v>36502</v>
          </cell>
          <cell r="E96">
            <v>0</v>
          </cell>
          <cell r="F96">
            <v>0</v>
          </cell>
          <cell r="G96">
            <v>0</v>
          </cell>
          <cell r="H96">
            <v>0</v>
          </cell>
          <cell r="I96">
            <v>0</v>
          </cell>
        </row>
        <row r="97">
          <cell r="A97" t="str">
            <v>E.02.066-平安医院</v>
          </cell>
          <cell r="B97" t="str">
            <v>04-杨惠元</v>
          </cell>
          <cell r="C97">
            <v>0</v>
          </cell>
          <cell r="D97">
            <v>0</v>
          </cell>
          <cell r="E97">
            <v>0</v>
          </cell>
          <cell r="F97">
            <v>0</v>
          </cell>
          <cell r="G97">
            <v>0</v>
          </cell>
          <cell r="H97">
            <v>0</v>
          </cell>
          <cell r="I97">
            <v>0</v>
          </cell>
        </row>
        <row r="98">
          <cell r="A98" t="str">
            <v>E.02.066-平安医院</v>
          </cell>
          <cell r="B98" t="str">
            <v>05-邹宏伟</v>
          </cell>
          <cell r="C98">
            <v>0</v>
          </cell>
          <cell r="D98">
            <v>0</v>
          </cell>
          <cell r="E98">
            <v>0</v>
          </cell>
          <cell r="F98">
            <v>0</v>
          </cell>
          <cell r="G98">
            <v>0</v>
          </cell>
          <cell r="H98">
            <v>0</v>
          </cell>
          <cell r="I98">
            <v>0</v>
          </cell>
        </row>
        <row r="99">
          <cell r="A99" t="str">
            <v>E.02.066-平安医院</v>
          </cell>
          <cell r="B99" t="str">
            <v>06-马晓静</v>
          </cell>
          <cell r="C99">
            <v>7006</v>
          </cell>
          <cell r="D99">
            <v>7006</v>
          </cell>
          <cell r="E99">
            <v>0</v>
          </cell>
          <cell r="F99">
            <v>0</v>
          </cell>
          <cell r="G99">
            <v>0</v>
          </cell>
          <cell r="H99">
            <v>0</v>
          </cell>
          <cell r="I99">
            <v>0</v>
          </cell>
        </row>
        <row r="100">
          <cell r="A100" t="str">
            <v>E.02.067-昆明市中医院</v>
          </cell>
          <cell r="B100" t="str">
            <v>07-李红宇</v>
          </cell>
          <cell r="C100">
            <v>1530</v>
          </cell>
          <cell r="D100">
            <v>1530</v>
          </cell>
          <cell r="E100">
            <v>0</v>
          </cell>
          <cell r="F100">
            <v>0</v>
          </cell>
          <cell r="G100">
            <v>0</v>
          </cell>
          <cell r="H100">
            <v>0</v>
          </cell>
          <cell r="I100">
            <v>0</v>
          </cell>
        </row>
        <row r="101">
          <cell r="A101" t="str">
            <v>D.04.031-昆明市宏发经贸总公司销售中心</v>
          </cell>
          <cell r="B101" t="str">
            <v>02-陈智慧</v>
          </cell>
          <cell r="C101">
            <v>13302</v>
          </cell>
          <cell r="D101">
            <v>13302</v>
          </cell>
          <cell r="E101">
            <v>0</v>
          </cell>
          <cell r="F101">
            <v>0</v>
          </cell>
          <cell r="G101">
            <v>0</v>
          </cell>
          <cell r="H101">
            <v>0</v>
          </cell>
          <cell r="I101">
            <v>0</v>
          </cell>
        </row>
        <row r="102">
          <cell r="A102" t="str">
            <v>E.02.068-云南植物药业有限公司</v>
          </cell>
          <cell r="B102" t="str">
            <v>02-陈智慧</v>
          </cell>
          <cell r="C102">
            <v>440</v>
          </cell>
          <cell r="D102">
            <v>440</v>
          </cell>
          <cell r="E102">
            <v>0</v>
          </cell>
          <cell r="F102">
            <v>0</v>
          </cell>
          <cell r="G102">
            <v>0</v>
          </cell>
          <cell r="H102">
            <v>0</v>
          </cell>
          <cell r="I102">
            <v>0</v>
          </cell>
        </row>
        <row r="103">
          <cell r="A103" t="str">
            <v>D.04.032-云南通海县通江出口银渔基地发展公司</v>
          </cell>
          <cell r="B103" t="str">
            <v>08-荀隆</v>
          </cell>
          <cell r="C103">
            <v>0</v>
          </cell>
          <cell r="D103">
            <v>0</v>
          </cell>
          <cell r="E103">
            <v>0</v>
          </cell>
          <cell r="F103">
            <v>0</v>
          </cell>
          <cell r="G103">
            <v>0</v>
          </cell>
          <cell r="H103">
            <v>0</v>
          </cell>
          <cell r="I103">
            <v>0</v>
          </cell>
        </row>
        <row r="104">
          <cell r="A104" t="str">
            <v>D.04.032-云南通海县通江出口银渔基地发展公司</v>
          </cell>
          <cell r="B104" t="str">
            <v>05-邹宏伟</v>
          </cell>
          <cell r="C104">
            <v>0</v>
          </cell>
          <cell r="D104">
            <v>0</v>
          </cell>
          <cell r="E104">
            <v>0</v>
          </cell>
          <cell r="F104">
            <v>0</v>
          </cell>
          <cell r="G104">
            <v>0</v>
          </cell>
          <cell r="H104">
            <v>0</v>
          </cell>
          <cell r="I104">
            <v>0</v>
          </cell>
        </row>
        <row r="105">
          <cell r="A105" t="str">
            <v>D.04.032-云南通海县通江出口银渔基地发展公司</v>
          </cell>
          <cell r="B105" t="str">
            <v>02-陈智慧</v>
          </cell>
          <cell r="C105">
            <v>1722.5</v>
          </cell>
          <cell r="D105">
            <v>1722.5</v>
          </cell>
          <cell r="E105">
            <v>0</v>
          </cell>
          <cell r="F105">
            <v>0</v>
          </cell>
          <cell r="G105">
            <v>0</v>
          </cell>
          <cell r="H105">
            <v>0</v>
          </cell>
          <cell r="I105">
            <v>0</v>
          </cell>
        </row>
        <row r="106">
          <cell r="A106" t="str">
            <v>E.02.069-昆船医院</v>
          </cell>
          <cell r="B106" t="str">
            <v>04-杨惠元</v>
          </cell>
          <cell r="C106">
            <v>0</v>
          </cell>
          <cell r="D106">
            <v>0</v>
          </cell>
          <cell r="E106">
            <v>0</v>
          </cell>
          <cell r="F106">
            <v>0</v>
          </cell>
          <cell r="G106">
            <v>0</v>
          </cell>
          <cell r="H106">
            <v>0</v>
          </cell>
          <cell r="I106">
            <v>0</v>
          </cell>
        </row>
        <row r="107">
          <cell r="A107" t="str">
            <v>E.02.069-昆船医院</v>
          </cell>
          <cell r="B107" t="str">
            <v>06-马晓静</v>
          </cell>
          <cell r="C107">
            <v>0</v>
          </cell>
          <cell r="D107">
            <v>0</v>
          </cell>
          <cell r="E107">
            <v>0</v>
          </cell>
          <cell r="F107">
            <v>0</v>
          </cell>
          <cell r="G107">
            <v>0</v>
          </cell>
          <cell r="H107">
            <v>0</v>
          </cell>
          <cell r="I107">
            <v>0</v>
          </cell>
        </row>
        <row r="108">
          <cell r="A108" t="str">
            <v>D.04.033-南宁力宇气体有限责任公司</v>
          </cell>
          <cell r="B108" t="str">
            <v>08-荀隆</v>
          </cell>
          <cell r="C108">
            <v>0</v>
          </cell>
          <cell r="D108">
            <v>0</v>
          </cell>
          <cell r="E108">
            <v>0</v>
          </cell>
          <cell r="F108">
            <v>0</v>
          </cell>
          <cell r="G108">
            <v>0</v>
          </cell>
          <cell r="H108">
            <v>0</v>
          </cell>
          <cell r="I108">
            <v>0</v>
          </cell>
        </row>
        <row r="109">
          <cell r="A109" t="str">
            <v>D.04.033-南宁力宇气体有限责任公司</v>
          </cell>
          <cell r="B109" t="str">
            <v>15-王卫民</v>
          </cell>
          <cell r="C109">
            <v>141795</v>
          </cell>
          <cell r="D109">
            <v>141795</v>
          </cell>
          <cell r="E109">
            <v>0</v>
          </cell>
          <cell r="F109">
            <v>0</v>
          </cell>
          <cell r="G109">
            <v>0</v>
          </cell>
          <cell r="H109">
            <v>0</v>
          </cell>
          <cell r="I109">
            <v>0</v>
          </cell>
        </row>
        <row r="110">
          <cell r="A110" t="str">
            <v>D.04.034-昆明方旺实业公司氧气厂</v>
          </cell>
          <cell r="B110" t="str">
            <v>03-董丽红</v>
          </cell>
          <cell r="C110">
            <v>0</v>
          </cell>
          <cell r="D110">
            <v>0</v>
          </cell>
          <cell r="E110">
            <v>0</v>
          </cell>
          <cell r="F110">
            <v>0</v>
          </cell>
          <cell r="G110">
            <v>0</v>
          </cell>
          <cell r="H110">
            <v>0</v>
          </cell>
          <cell r="I110">
            <v>0</v>
          </cell>
        </row>
        <row r="111">
          <cell r="A111" t="str">
            <v>D.04.035-云南省会泽县者海氧气厂</v>
          </cell>
          <cell r="B111" t="str">
            <v>04-杨惠元</v>
          </cell>
          <cell r="C111">
            <v>0</v>
          </cell>
          <cell r="D111">
            <v>0</v>
          </cell>
          <cell r="E111">
            <v>0</v>
          </cell>
          <cell r="F111">
            <v>0</v>
          </cell>
          <cell r="G111">
            <v>0</v>
          </cell>
          <cell r="H111">
            <v>0</v>
          </cell>
          <cell r="I111">
            <v>0</v>
          </cell>
        </row>
        <row r="112">
          <cell r="A112" t="str">
            <v>D.04.035-云南省会泽县者海氧气厂</v>
          </cell>
          <cell r="B112" t="str">
            <v>05-邹宏伟</v>
          </cell>
          <cell r="C112">
            <v>0</v>
          </cell>
          <cell r="D112">
            <v>0</v>
          </cell>
          <cell r="E112">
            <v>0</v>
          </cell>
          <cell r="F112">
            <v>0</v>
          </cell>
          <cell r="G112">
            <v>0</v>
          </cell>
          <cell r="H112">
            <v>0</v>
          </cell>
          <cell r="I112">
            <v>0</v>
          </cell>
        </row>
        <row r="113">
          <cell r="A113" t="str">
            <v>D.04.035-云南省会泽县者海氧气厂</v>
          </cell>
          <cell r="B113" t="str">
            <v>02-陈智慧</v>
          </cell>
          <cell r="C113">
            <v>34084</v>
          </cell>
          <cell r="D113">
            <v>34084</v>
          </cell>
          <cell r="E113">
            <v>0</v>
          </cell>
          <cell r="F113">
            <v>0</v>
          </cell>
          <cell r="G113">
            <v>0</v>
          </cell>
          <cell r="H113">
            <v>0</v>
          </cell>
          <cell r="I113">
            <v>0</v>
          </cell>
        </row>
        <row r="114">
          <cell r="A114" t="str">
            <v>E.02.070-云南省精神病院</v>
          </cell>
          <cell r="B114" t="str">
            <v>05-邹宏伟</v>
          </cell>
          <cell r="C114">
            <v>0</v>
          </cell>
          <cell r="D114">
            <v>0</v>
          </cell>
          <cell r="E114">
            <v>0</v>
          </cell>
          <cell r="F114">
            <v>0</v>
          </cell>
          <cell r="G114">
            <v>0</v>
          </cell>
          <cell r="H114">
            <v>0</v>
          </cell>
          <cell r="I114">
            <v>0</v>
          </cell>
        </row>
        <row r="115">
          <cell r="A115" t="str">
            <v>E.02.070-云南省精神病院</v>
          </cell>
          <cell r="B115" t="str">
            <v>02-陈智慧</v>
          </cell>
          <cell r="C115">
            <v>0</v>
          </cell>
          <cell r="D115">
            <v>0</v>
          </cell>
          <cell r="E115">
            <v>0</v>
          </cell>
          <cell r="F115">
            <v>0</v>
          </cell>
          <cell r="G115">
            <v>0</v>
          </cell>
          <cell r="H115">
            <v>0</v>
          </cell>
          <cell r="I115">
            <v>0</v>
          </cell>
        </row>
        <row r="116">
          <cell r="A116" t="str">
            <v>E.02.072-云南省中医院</v>
          </cell>
          <cell r="B116" t="str">
            <v>06-马晓静</v>
          </cell>
          <cell r="C116">
            <v>0</v>
          </cell>
          <cell r="D116">
            <v>0</v>
          </cell>
          <cell r="E116">
            <v>0</v>
          </cell>
          <cell r="F116">
            <v>0</v>
          </cell>
          <cell r="G116">
            <v>0</v>
          </cell>
          <cell r="H116">
            <v>0</v>
          </cell>
          <cell r="I116">
            <v>0</v>
          </cell>
        </row>
        <row r="117">
          <cell r="A117" t="str">
            <v>E.02.072-云南省中医院</v>
          </cell>
          <cell r="B117" t="str">
            <v>07-李红宇</v>
          </cell>
          <cell r="C117">
            <v>900</v>
          </cell>
          <cell r="D117">
            <v>900</v>
          </cell>
          <cell r="E117">
            <v>0</v>
          </cell>
          <cell r="F117">
            <v>0</v>
          </cell>
          <cell r="G117">
            <v>0</v>
          </cell>
          <cell r="H117">
            <v>0</v>
          </cell>
          <cell r="I117">
            <v>0</v>
          </cell>
        </row>
        <row r="118">
          <cell r="A118" t="str">
            <v>E.02.073-云南省中医院丰宁门诊部</v>
          </cell>
          <cell r="B118" t="str">
            <v>05-邹宏伟</v>
          </cell>
          <cell r="C118">
            <v>0</v>
          </cell>
          <cell r="D118">
            <v>0</v>
          </cell>
          <cell r="E118">
            <v>0</v>
          </cell>
          <cell r="F118">
            <v>0</v>
          </cell>
          <cell r="G118">
            <v>0</v>
          </cell>
          <cell r="H118">
            <v>0</v>
          </cell>
          <cell r="I118">
            <v>0</v>
          </cell>
        </row>
        <row r="119">
          <cell r="A119" t="str">
            <v>E.02.073-云南省中医院丰宁门诊部</v>
          </cell>
          <cell r="B119" t="str">
            <v>07-李红宇</v>
          </cell>
          <cell r="C119">
            <v>646</v>
          </cell>
          <cell r="D119">
            <v>646</v>
          </cell>
          <cell r="E119">
            <v>0</v>
          </cell>
          <cell r="F119">
            <v>0</v>
          </cell>
          <cell r="G119">
            <v>0</v>
          </cell>
          <cell r="H119">
            <v>0</v>
          </cell>
          <cell r="I119">
            <v>0</v>
          </cell>
        </row>
        <row r="120">
          <cell r="A120" t="str">
            <v>D.04.036-何丽萍</v>
          </cell>
          <cell r="B120" t="str">
            <v>03-董丽红</v>
          </cell>
          <cell r="C120">
            <v>0</v>
          </cell>
          <cell r="D120">
            <v>0</v>
          </cell>
          <cell r="E120">
            <v>0</v>
          </cell>
          <cell r="F120">
            <v>0</v>
          </cell>
          <cell r="G120">
            <v>0</v>
          </cell>
          <cell r="H120">
            <v>0</v>
          </cell>
          <cell r="I120">
            <v>0</v>
          </cell>
        </row>
        <row r="121">
          <cell r="A121" t="str">
            <v>E.02.074-云南老年病医院</v>
          </cell>
          <cell r="B121" t="str">
            <v>05-邹宏伟</v>
          </cell>
          <cell r="C121">
            <v>0</v>
          </cell>
          <cell r="D121">
            <v>0</v>
          </cell>
          <cell r="E121">
            <v>0</v>
          </cell>
          <cell r="F121">
            <v>0</v>
          </cell>
          <cell r="G121">
            <v>0</v>
          </cell>
          <cell r="H121">
            <v>0</v>
          </cell>
          <cell r="I121">
            <v>0</v>
          </cell>
        </row>
        <row r="122">
          <cell r="A122" t="str">
            <v>E.02.074-云南老年病医院</v>
          </cell>
          <cell r="B122" t="str">
            <v>02-陈智慧</v>
          </cell>
          <cell r="C122">
            <v>1017</v>
          </cell>
          <cell r="D122">
            <v>1017</v>
          </cell>
          <cell r="E122">
            <v>0</v>
          </cell>
          <cell r="F122">
            <v>0</v>
          </cell>
          <cell r="G122">
            <v>0</v>
          </cell>
          <cell r="H122">
            <v>0</v>
          </cell>
          <cell r="I122">
            <v>0</v>
          </cell>
        </row>
        <row r="123">
          <cell r="A123" t="str">
            <v>D.04.037-云南玉溪玉昆钢铁有限公司(玉溪北城氧气经营部)(玉溪梅元钢厂)</v>
          </cell>
          <cell r="B123" t="str">
            <v>07-李红宇</v>
          </cell>
          <cell r="C123">
            <v>16340.57</v>
          </cell>
          <cell r="D123">
            <v>16340.57</v>
          </cell>
          <cell r="E123">
            <v>0</v>
          </cell>
          <cell r="F123">
            <v>0</v>
          </cell>
          <cell r="G123">
            <v>0</v>
          </cell>
          <cell r="H123">
            <v>0</v>
          </cell>
          <cell r="I123">
            <v>0</v>
          </cell>
        </row>
        <row r="124">
          <cell r="A124" t="str">
            <v>D.04.037-云南玉溪玉昆钢铁有限公司(玉溪北城氧气经营部)(玉溪梅元钢厂)</v>
          </cell>
          <cell r="B124" t="str">
            <v>03-董丽红</v>
          </cell>
          <cell r="C124">
            <v>0</v>
          </cell>
          <cell r="D124">
            <v>0</v>
          </cell>
          <cell r="E124">
            <v>0</v>
          </cell>
          <cell r="F124">
            <v>0</v>
          </cell>
          <cell r="G124">
            <v>0</v>
          </cell>
          <cell r="H124">
            <v>0</v>
          </cell>
          <cell r="I124">
            <v>0</v>
          </cell>
        </row>
        <row r="125">
          <cell r="A125" t="str">
            <v>D.04.038-贵州太阳工业气体有限责任公司</v>
          </cell>
          <cell r="B125" t="str">
            <v>06-马晓静</v>
          </cell>
          <cell r="C125">
            <v>20905.5</v>
          </cell>
          <cell r="D125">
            <v>0</v>
          </cell>
          <cell r="E125">
            <v>0</v>
          </cell>
          <cell r="F125">
            <v>20905.5</v>
          </cell>
          <cell r="G125">
            <v>0</v>
          </cell>
          <cell r="H125">
            <v>0</v>
          </cell>
          <cell r="I125">
            <v>0</v>
          </cell>
        </row>
        <row r="126">
          <cell r="A126" t="str">
            <v>E.02.075-云南省第一人民医院</v>
          </cell>
          <cell r="B126" t="str">
            <v>06-马晓静</v>
          </cell>
          <cell r="C126">
            <v>2935</v>
          </cell>
          <cell r="D126">
            <v>2935</v>
          </cell>
          <cell r="E126">
            <v>0</v>
          </cell>
          <cell r="F126">
            <v>0</v>
          </cell>
          <cell r="G126">
            <v>0</v>
          </cell>
          <cell r="H126">
            <v>0</v>
          </cell>
          <cell r="I126">
            <v>0</v>
          </cell>
        </row>
        <row r="127">
          <cell r="A127" t="str">
            <v>E.02.076-昆明市第二人民医院</v>
          </cell>
          <cell r="B127" t="str">
            <v>06-马晓静</v>
          </cell>
          <cell r="C127">
            <v>0</v>
          </cell>
          <cell r="D127">
            <v>0</v>
          </cell>
          <cell r="E127">
            <v>0</v>
          </cell>
          <cell r="F127">
            <v>0</v>
          </cell>
          <cell r="G127">
            <v>0</v>
          </cell>
          <cell r="H127">
            <v>0</v>
          </cell>
          <cell r="I127">
            <v>0</v>
          </cell>
        </row>
        <row r="128">
          <cell r="A128" t="str">
            <v>E.02.076-昆明市第二人民医院</v>
          </cell>
          <cell r="B128" t="str">
            <v>07-李红宇</v>
          </cell>
          <cell r="C128">
            <v>14911</v>
          </cell>
          <cell r="D128">
            <v>14911</v>
          </cell>
          <cell r="E128">
            <v>0</v>
          </cell>
          <cell r="F128">
            <v>0</v>
          </cell>
          <cell r="G128">
            <v>0</v>
          </cell>
          <cell r="H128">
            <v>0</v>
          </cell>
          <cell r="I128">
            <v>0</v>
          </cell>
        </row>
        <row r="129">
          <cell r="A129" t="str">
            <v>E.02.076-昆明市第二人民医院</v>
          </cell>
          <cell r="B129" t="str">
            <v>05-邹宏伟</v>
          </cell>
          <cell r="C129">
            <v>0</v>
          </cell>
          <cell r="D129">
            <v>0</v>
          </cell>
          <cell r="E129">
            <v>0</v>
          </cell>
          <cell r="F129">
            <v>0</v>
          </cell>
          <cell r="G129">
            <v>0</v>
          </cell>
          <cell r="H129">
            <v>0</v>
          </cell>
          <cell r="I129">
            <v>0</v>
          </cell>
        </row>
        <row r="130">
          <cell r="A130" t="str">
            <v>D.04.039-云南大东化工集团公司化工厂</v>
          </cell>
          <cell r="B130" t="str">
            <v>04-杨惠元</v>
          </cell>
          <cell r="C130">
            <v>0</v>
          </cell>
          <cell r="D130">
            <v>0</v>
          </cell>
          <cell r="E130">
            <v>0</v>
          </cell>
          <cell r="F130">
            <v>0</v>
          </cell>
          <cell r="G130">
            <v>0</v>
          </cell>
          <cell r="H130">
            <v>0</v>
          </cell>
          <cell r="I130">
            <v>0</v>
          </cell>
        </row>
        <row r="131">
          <cell r="A131" t="str">
            <v>D.04.039-云南大东化工集团公司化工厂</v>
          </cell>
          <cell r="B131" t="str">
            <v>06-马晓静</v>
          </cell>
          <cell r="C131">
            <v>69421.5</v>
          </cell>
          <cell r="D131">
            <v>69421.5</v>
          </cell>
          <cell r="E131">
            <v>0</v>
          </cell>
          <cell r="F131">
            <v>0</v>
          </cell>
          <cell r="G131">
            <v>0</v>
          </cell>
          <cell r="H131">
            <v>0</v>
          </cell>
          <cell r="I131">
            <v>0</v>
          </cell>
        </row>
        <row r="132">
          <cell r="A132" t="str">
            <v>E.02.077-妇科医院</v>
          </cell>
          <cell r="B132" t="str">
            <v>04-杨惠元</v>
          </cell>
          <cell r="C132">
            <v>0</v>
          </cell>
          <cell r="D132">
            <v>0</v>
          </cell>
          <cell r="E132">
            <v>0</v>
          </cell>
          <cell r="F132">
            <v>0</v>
          </cell>
          <cell r="G132">
            <v>0</v>
          </cell>
          <cell r="H132">
            <v>0</v>
          </cell>
          <cell r="I132">
            <v>0</v>
          </cell>
        </row>
        <row r="133">
          <cell r="A133" t="str">
            <v>D.04.040-再立经营部</v>
          </cell>
          <cell r="B133" t="str">
            <v>02-陈智慧</v>
          </cell>
          <cell r="C133">
            <v>5972</v>
          </cell>
          <cell r="D133">
            <v>0</v>
          </cell>
          <cell r="E133">
            <v>5972</v>
          </cell>
          <cell r="F133">
            <v>0</v>
          </cell>
          <cell r="G133">
            <v>0</v>
          </cell>
          <cell r="H133">
            <v>0</v>
          </cell>
          <cell r="I133">
            <v>0</v>
          </cell>
        </row>
        <row r="134">
          <cell r="A134" t="str">
            <v>E.02.078-云南省冶金医院</v>
          </cell>
          <cell r="B134" t="str">
            <v>05-邹宏伟</v>
          </cell>
          <cell r="C134">
            <v>0</v>
          </cell>
          <cell r="D134">
            <v>0</v>
          </cell>
          <cell r="E134">
            <v>0</v>
          </cell>
          <cell r="F134">
            <v>0</v>
          </cell>
          <cell r="G134">
            <v>0</v>
          </cell>
          <cell r="H134">
            <v>0</v>
          </cell>
          <cell r="I134">
            <v>0</v>
          </cell>
        </row>
        <row r="135">
          <cell r="A135" t="str">
            <v>E.02.078-云南省冶金医院</v>
          </cell>
          <cell r="B135" t="str">
            <v>07-李红宇</v>
          </cell>
          <cell r="C135">
            <v>1455.5</v>
          </cell>
          <cell r="D135">
            <v>1455.5</v>
          </cell>
          <cell r="E135">
            <v>0</v>
          </cell>
          <cell r="F135">
            <v>0</v>
          </cell>
          <cell r="G135">
            <v>0</v>
          </cell>
          <cell r="H135">
            <v>0</v>
          </cell>
          <cell r="I135">
            <v>0</v>
          </cell>
        </row>
        <row r="136">
          <cell r="A136" t="str">
            <v>D.04.041-明波气体经营部</v>
          </cell>
          <cell r="B136" t="str">
            <v>02-陈智慧</v>
          </cell>
          <cell r="C136">
            <v>1809</v>
          </cell>
          <cell r="D136">
            <v>1809</v>
          </cell>
          <cell r="E136">
            <v>0</v>
          </cell>
          <cell r="F136">
            <v>0</v>
          </cell>
          <cell r="G136">
            <v>0</v>
          </cell>
          <cell r="H136">
            <v>0</v>
          </cell>
          <cell r="I136">
            <v>0</v>
          </cell>
        </row>
        <row r="137">
          <cell r="A137" t="str">
            <v>E.02.079-云南省妇幼保健医院</v>
          </cell>
          <cell r="B137" t="str">
            <v>05-邹宏伟</v>
          </cell>
          <cell r="C137">
            <v>0</v>
          </cell>
          <cell r="D137">
            <v>0</v>
          </cell>
          <cell r="E137">
            <v>0</v>
          </cell>
          <cell r="F137">
            <v>0</v>
          </cell>
          <cell r="G137">
            <v>0</v>
          </cell>
          <cell r="H137">
            <v>0</v>
          </cell>
          <cell r="I137">
            <v>0</v>
          </cell>
        </row>
        <row r="138">
          <cell r="A138" t="str">
            <v>E.02.079-云南省妇幼保健医院</v>
          </cell>
          <cell r="B138" t="str">
            <v>06-马晓静</v>
          </cell>
          <cell r="C138">
            <v>875</v>
          </cell>
          <cell r="D138">
            <v>875</v>
          </cell>
          <cell r="E138">
            <v>0</v>
          </cell>
          <cell r="F138">
            <v>0</v>
          </cell>
          <cell r="G138">
            <v>0</v>
          </cell>
          <cell r="H138">
            <v>0</v>
          </cell>
          <cell r="I138">
            <v>0</v>
          </cell>
        </row>
        <row r="139">
          <cell r="A139" t="str">
            <v>D.04.042-昆明水工机电设备厂</v>
          </cell>
          <cell r="B139" t="str">
            <v>03-董丽红</v>
          </cell>
          <cell r="C139">
            <v>0</v>
          </cell>
          <cell r="D139">
            <v>0</v>
          </cell>
          <cell r="E139">
            <v>0</v>
          </cell>
          <cell r="F139">
            <v>0</v>
          </cell>
          <cell r="G139">
            <v>0</v>
          </cell>
          <cell r="H139">
            <v>0</v>
          </cell>
          <cell r="I139">
            <v>0</v>
          </cell>
        </row>
        <row r="140">
          <cell r="A140" t="str">
            <v>D.04.042-昆明水工机电设备厂</v>
          </cell>
          <cell r="B140" t="str">
            <v>05-邹宏伟</v>
          </cell>
          <cell r="C140">
            <v>0</v>
          </cell>
          <cell r="D140">
            <v>0</v>
          </cell>
          <cell r="E140">
            <v>0</v>
          </cell>
          <cell r="F140">
            <v>0</v>
          </cell>
          <cell r="G140">
            <v>0</v>
          </cell>
          <cell r="H140">
            <v>0</v>
          </cell>
          <cell r="I140">
            <v>0</v>
          </cell>
        </row>
        <row r="141">
          <cell r="A141" t="str">
            <v>D.04.042-昆明水工机电设备厂</v>
          </cell>
          <cell r="B141" t="str">
            <v>02-陈智慧</v>
          </cell>
          <cell r="C141">
            <v>61067</v>
          </cell>
          <cell r="D141">
            <v>61067</v>
          </cell>
          <cell r="E141">
            <v>0</v>
          </cell>
          <cell r="F141">
            <v>0</v>
          </cell>
          <cell r="G141">
            <v>0</v>
          </cell>
          <cell r="H141">
            <v>0</v>
          </cell>
          <cell r="I141">
            <v>0</v>
          </cell>
        </row>
        <row r="142">
          <cell r="A142" t="str">
            <v>E.02.080-昆明市儿童医院</v>
          </cell>
          <cell r="B142" t="str">
            <v>06-马晓静</v>
          </cell>
          <cell r="C142">
            <v>0</v>
          </cell>
          <cell r="D142">
            <v>0</v>
          </cell>
          <cell r="E142">
            <v>0</v>
          </cell>
          <cell r="F142">
            <v>0</v>
          </cell>
          <cell r="G142">
            <v>0</v>
          </cell>
          <cell r="H142">
            <v>0</v>
          </cell>
          <cell r="I142">
            <v>0</v>
          </cell>
        </row>
        <row r="143">
          <cell r="A143" t="str">
            <v>E.02.080-昆明市儿童医院</v>
          </cell>
          <cell r="B143" t="str">
            <v>07-李红宇</v>
          </cell>
          <cell r="C143">
            <v>4165</v>
          </cell>
          <cell r="D143">
            <v>4165</v>
          </cell>
          <cell r="E143">
            <v>0</v>
          </cell>
          <cell r="F143">
            <v>0</v>
          </cell>
          <cell r="G143">
            <v>0</v>
          </cell>
          <cell r="H143">
            <v>0</v>
          </cell>
          <cell r="I143">
            <v>0</v>
          </cell>
        </row>
        <row r="144">
          <cell r="A144" t="str">
            <v>D.04.043-普洱氧气厂</v>
          </cell>
          <cell r="B144" t="str">
            <v>08-荀隆</v>
          </cell>
          <cell r="C144">
            <v>0</v>
          </cell>
          <cell r="D144">
            <v>0</v>
          </cell>
          <cell r="E144">
            <v>0</v>
          </cell>
          <cell r="F144">
            <v>0</v>
          </cell>
          <cell r="G144">
            <v>0</v>
          </cell>
          <cell r="H144">
            <v>0</v>
          </cell>
          <cell r="I144">
            <v>0</v>
          </cell>
        </row>
        <row r="145">
          <cell r="A145" t="str">
            <v>E.02.081-铁路医院</v>
          </cell>
          <cell r="B145" t="str">
            <v>06-马晓静</v>
          </cell>
          <cell r="C145">
            <v>0</v>
          </cell>
          <cell r="D145">
            <v>0</v>
          </cell>
          <cell r="E145">
            <v>0</v>
          </cell>
          <cell r="F145">
            <v>0</v>
          </cell>
          <cell r="G145">
            <v>0</v>
          </cell>
          <cell r="H145">
            <v>0</v>
          </cell>
          <cell r="I145">
            <v>0</v>
          </cell>
        </row>
        <row r="146">
          <cell r="A146" t="str">
            <v>E.02.081-铁路医院</v>
          </cell>
          <cell r="B146" t="str">
            <v>07-李红宇</v>
          </cell>
          <cell r="C146">
            <v>740</v>
          </cell>
          <cell r="D146">
            <v>740</v>
          </cell>
          <cell r="E146">
            <v>0</v>
          </cell>
          <cell r="F146">
            <v>0</v>
          </cell>
          <cell r="G146">
            <v>0</v>
          </cell>
          <cell r="H146">
            <v>0</v>
          </cell>
          <cell r="I146">
            <v>0</v>
          </cell>
        </row>
        <row r="147">
          <cell r="A147" t="str">
            <v>E.02.082-西山区中医院</v>
          </cell>
          <cell r="B147" t="str">
            <v>04-杨惠元</v>
          </cell>
          <cell r="C147">
            <v>0</v>
          </cell>
          <cell r="D147">
            <v>0</v>
          </cell>
          <cell r="E147">
            <v>0</v>
          </cell>
          <cell r="F147">
            <v>0</v>
          </cell>
          <cell r="G147">
            <v>0</v>
          </cell>
          <cell r="H147">
            <v>0</v>
          </cell>
          <cell r="I147">
            <v>0</v>
          </cell>
        </row>
        <row r="148">
          <cell r="A148" t="str">
            <v>E.02.082-西山区中医院</v>
          </cell>
          <cell r="B148" t="str">
            <v>02-陈智慧</v>
          </cell>
          <cell r="C148">
            <v>784</v>
          </cell>
          <cell r="D148">
            <v>784</v>
          </cell>
          <cell r="E148">
            <v>0</v>
          </cell>
          <cell r="F148">
            <v>0</v>
          </cell>
          <cell r="G148">
            <v>0</v>
          </cell>
          <cell r="H148">
            <v>0</v>
          </cell>
          <cell r="I148">
            <v>0</v>
          </cell>
        </row>
        <row r="149">
          <cell r="A149" t="str">
            <v>D.04.045-贵阳天元工业气体股份合作公司溶解乙炔厂</v>
          </cell>
          <cell r="B149" t="str">
            <v>06-马晓静</v>
          </cell>
          <cell r="C149">
            <v>0</v>
          </cell>
          <cell r="D149">
            <v>0</v>
          </cell>
          <cell r="E149">
            <v>0</v>
          </cell>
          <cell r="F149">
            <v>0</v>
          </cell>
          <cell r="G149">
            <v>0</v>
          </cell>
          <cell r="H149">
            <v>0</v>
          </cell>
          <cell r="I149">
            <v>0</v>
          </cell>
        </row>
        <row r="150">
          <cell r="A150" t="str">
            <v>D.04.045-贵阳天元工业气体股份合作公司溶解乙炔厂</v>
          </cell>
          <cell r="B150" t="str">
            <v>15-王卫民</v>
          </cell>
          <cell r="C150">
            <v>0</v>
          </cell>
          <cell r="D150">
            <v>0</v>
          </cell>
          <cell r="E150">
            <v>0</v>
          </cell>
          <cell r="F150">
            <v>0</v>
          </cell>
          <cell r="G150">
            <v>0</v>
          </cell>
          <cell r="H150">
            <v>0</v>
          </cell>
          <cell r="I150">
            <v>0</v>
          </cell>
        </row>
        <row r="151">
          <cell r="A151" t="str">
            <v>D.04.046-隆林氧气供应站</v>
          </cell>
          <cell r="B151" t="str">
            <v>04-杨惠元</v>
          </cell>
          <cell r="C151">
            <v>0</v>
          </cell>
          <cell r="D151">
            <v>0</v>
          </cell>
          <cell r="E151">
            <v>0</v>
          </cell>
          <cell r="F151">
            <v>0</v>
          </cell>
          <cell r="G151">
            <v>0</v>
          </cell>
          <cell r="H151">
            <v>0</v>
          </cell>
          <cell r="I151">
            <v>0</v>
          </cell>
        </row>
        <row r="152">
          <cell r="A152" t="str">
            <v>D.04.047-贵阳申建气体公司</v>
          </cell>
          <cell r="B152" t="str">
            <v>06-马晓静</v>
          </cell>
          <cell r="C152">
            <v>100432</v>
          </cell>
          <cell r="D152">
            <v>100432</v>
          </cell>
          <cell r="E152">
            <v>0</v>
          </cell>
          <cell r="F152">
            <v>0</v>
          </cell>
          <cell r="G152">
            <v>0</v>
          </cell>
          <cell r="H152">
            <v>0</v>
          </cell>
          <cell r="I152">
            <v>0</v>
          </cell>
        </row>
        <row r="153">
          <cell r="A153" t="str">
            <v>D.04.047-贵阳申建气体公司</v>
          </cell>
          <cell r="B153" t="str">
            <v>15-王卫民</v>
          </cell>
          <cell r="C153">
            <v>0</v>
          </cell>
          <cell r="D153">
            <v>0</v>
          </cell>
          <cell r="E153">
            <v>0</v>
          </cell>
          <cell r="F153">
            <v>0</v>
          </cell>
          <cell r="G153">
            <v>0</v>
          </cell>
          <cell r="H153">
            <v>0</v>
          </cell>
          <cell r="I153">
            <v>0</v>
          </cell>
        </row>
        <row r="154">
          <cell r="A154" t="str">
            <v>E.02.083-昆机集团公司医院</v>
          </cell>
          <cell r="B154" t="str">
            <v>05-邹宏伟</v>
          </cell>
          <cell r="C154">
            <v>0</v>
          </cell>
          <cell r="D154">
            <v>0</v>
          </cell>
          <cell r="E154">
            <v>0</v>
          </cell>
          <cell r="F154">
            <v>0</v>
          </cell>
          <cell r="G154">
            <v>0</v>
          </cell>
          <cell r="H154">
            <v>0</v>
          </cell>
          <cell r="I154">
            <v>0</v>
          </cell>
        </row>
        <row r="155">
          <cell r="A155" t="str">
            <v>E.02.083-昆机集团公司医院</v>
          </cell>
          <cell r="B155" t="str">
            <v>07-李红宇</v>
          </cell>
          <cell r="C155">
            <v>3478</v>
          </cell>
          <cell r="D155">
            <v>3478</v>
          </cell>
          <cell r="E155">
            <v>0</v>
          </cell>
          <cell r="F155">
            <v>0</v>
          </cell>
          <cell r="G155">
            <v>0</v>
          </cell>
          <cell r="H155">
            <v>0</v>
          </cell>
          <cell r="I155">
            <v>0</v>
          </cell>
        </row>
        <row r="156">
          <cell r="A156" t="str">
            <v>E.02.084-昆明市老干部活动中心医务室</v>
          </cell>
          <cell r="B156" t="str">
            <v>04-杨惠元</v>
          </cell>
          <cell r="C156">
            <v>0</v>
          </cell>
          <cell r="D156">
            <v>0</v>
          </cell>
          <cell r="E156">
            <v>0</v>
          </cell>
          <cell r="F156">
            <v>0</v>
          </cell>
          <cell r="G156">
            <v>0</v>
          </cell>
          <cell r="H156">
            <v>0</v>
          </cell>
          <cell r="I156">
            <v>0</v>
          </cell>
        </row>
        <row r="157">
          <cell r="A157" t="str">
            <v>E.02.084-昆明市老干部活动中心医务室</v>
          </cell>
          <cell r="B157" t="str">
            <v>07-李红宇</v>
          </cell>
          <cell r="C157">
            <v>40</v>
          </cell>
          <cell r="D157">
            <v>0</v>
          </cell>
          <cell r="E157">
            <v>40</v>
          </cell>
          <cell r="F157">
            <v>0</v>
          </cell>
          <cell r="G157">
            <v>0</v>
          </cell>
          <cell r="H157">
            <v>0</v>
          </cell>
          <cell r="I157">
            <v>0</v>
          </cell>
        </row>
        <row r="158">
          <cell r="A158" t="str">
            <v>D.04.050-玉溪市永盛水暖建材批发部(云南玉溪顺杰商贸有限公司)</v>
          </cell>
          <cell r="B158" t="str">
            <v>04-杨惠元</v>
          </cell>
          <cell r="C158">
            <v>0</v>
          </cell>
          <cell r="D158">
            <v>0</v>
          </cell>
          <cell r="E158">
            <v>0</v>
          </cell>
          <cell r="F158">
            <v>0</v>
          </cell>
          <cell r="G158">
            <v>0</v>
          </cell>
          <cell r="H158">
            <v>0</v>
          </cell>
          <cell r="I158">
            <v>0</v>
          </cell>
        </row>
        <row r="159">
          <cell r="A159" t="str">
            <v>D.04.050-玉溪市永盛水暖建材批发部(云南玉溪顺杰商贸有限公司)</v>
          </cell>
          <cell r="B159" t="str">
            <v>08-荀隆</v>
          </cell>
          <cell r="C159">
            <v>0</v>
          </cell>
          <cell r="D159">
            <v>0</v>
          </cell>
          <cell r="E159">
            <v>0</v>
          </cell>
          <cell r="F159">
            <v>0</v>
          </cell>
          <cell r="G159">
            <v>0</v>
          </cell>
          <cell r="H159">
            <v>0</v>
          </cell>
          <cell r="I159">
            <v>0</v>
          </cell>
        </row>
        <row r="160">
          <cell r="A160" t="str">
            <v>D.04.050-玉溪市永盛水暖建材批发部(云南玉溪顺杰商贸有限公司)</v>
          </cell>
          <cell r="B160" t="str">
            <v>06-马晓静</v>
          </cell>
          <cell r="C160">
            <v>11202</v>
          </cell>
          <cell r="D160">
            <v>11202</v>
          </cell>
          <cell r="E160">
            <v>0</v>
          </cell>
          <cell r="F160">
            <v>0</v>
          </cell>
          <cell r="G160">
            <v>0</v>
          </cell>
          <cell r="H160">
            <v>0</v>
          </cell>
          <cell r="I160">
            <v>0</v>
          </cell>
        </row>
        <row r="161">
          <cell r="A161" t="str">
            <v>E.02.085-昆明市盘龙区中医院</v>
          </cell>
          <cell r="B161" t="str">
            <v>04-杨惠元</v>
          </cell>
          <cell r="C161">
            <v>0</v>
          </cell>
          <cell r="D161">
            <v>0</v>
          </cell>
          <cell r="E161">
            <v>0</v>
          </cell>
          <cell r="F161">
            <v>0</v>
          </cell>
          <cell r="G161">
            <v>0</v>
          </cell>
          <cell r="H161">
            <v>0</v>
          </cell>
          <cell r="I161">
            <v>0</v>
          </cell>
        </row>
        <row r="162">
          <cell r="A162" t="str">
            <v>E.02.085-昆明市盘龙区中医院</v>
          </cell>
          <cell r="B162" t="str">
            <v>07-李红宇</v>
          </cell>
          <cell r="C162">
            <v>14076</v>
          </cell>
          <cell r="D162">
            <v>14076</v>
          </cell>
          <cell r="E162">
            <v>0</v>
          </cell>
          <cell r="F162">
            <v>0</v>
          </cell>
          <cell r="G162">
            <v>0</v>
          </cell>
          <cell r="H162">
            <v>0</v>
          </cell>
          <cell r="I162">
            <v>0</v>
          </cell>
        </row>
        <row r="163">
          <cell r="A163" t="str">
            <v>D.04.052-太宇气体</v>
          </cell>
          <cell r="B163" t="str">
            <v>08-荀隆</v>
          </cell>
          <cell r="C163">
            <v>0</v>
          </cell>
          <cell r="D163">
            <v>0</v>
          </cell>
          <cell r="E163">
            <v>0</v>
          </cell>
          <cell r="F163">
            <v>0</v>
          </cell>
          <cell r="G163">
            <v>0</v>
          </cell>
          <cell r="H163">
            <v>0</v>
          </cell>
          <cell r="I163">
            <v>0</v>
          </cell>
        </row>
        <row r="164">
          <cell r="A164" t="str">
            <v>D.04.052-太宇气体</v>
          </cell>
          <cell r="B164" t="str">
            <v>02-陈智慧</v>
          </cell>
          <cell r="C164">
            <v>0</v>
          </cell>
          <cell r="D164">
            <v>0</v>
          </cell>
          <cell r="E164">
            <v>0</v>
          </cell>
          <cell r="F164">
            <v>0</v>
          </cell>
          <cell r="G164">
            <v>0</v>
          </cell>
          <cell r="H164">
            <v>0</v>
          </cell>
          <cell r="I164">
            <v>0</v>
          </cell>
        </row>
        <row r="165">
          <cell r="A165" t="str">
            <v>D.04.052-太宇气体</v>
          </cell>
          <cell r="B165" t="str">
            <v>06-马晓静</v>
          </cell>
          <cell r="C165">
            <v>5760</v>
          </cell>
          <cell r="D165">
            <v>5760</v>
          </cell>
          <cell r="E165">
            <v>0</v>
          </cell>
          <cell r="F165">
            <v>0</v>
          </cell>
          <cell r="G165">
            <v>0</v>
          </cell>
          <cell r="H165">
            <v>0</v>
          </cell>
          <cell r="I165">
            <v>0</v>
          </cell>
        </row>
        <row r="166">
          <cell r="A166" t="str">
            <v>D.04.053-裕华气体经营部</v>
          </cell>
          <cell r="B166" t="str">
            <v>02-陈智慧</v>
          </cell>
          <cell r="C166">
            <v>0</v>
          </cell>
          <cell r="D166">
            <v>0</v>
          </cell>
          <cell r="E166">
            <v>0</v>
          </cell>
          <cell r="F166">
            <v>0</v>
          </cell>
          <cell r="G166">
            <v>0</v>
          </cell>
          <cell r="H166">
            <v>0</v>
          </cell>
          <cell r="I166">
            <v>0</v>
          </cell>
        </row>
        <row r="167">
          <cell r="A167" t="str">
            <v>D.04.053-裕华气体经营部</v>
          </cell>
          <cell r="B167" t="str">
            <v>07-李红宇</v>
          </cell>
          <cell r="C167">
            <v>4209.5</v>
          </cell>
          <cell r="D167">
            <v>4209.5</v>
          </cell>
          <cell r="E167">
            <v>0</v>
          </cell>
          <cell r="F167">
            <v>0</v>
          </cell>
          <cell r="G167">
            <v>0</v>
          </cell>
          <cell r="H167">
            <v>0</v>
          </cell>
          <cell r="I167">
            <v>0</v>
          </cell>
        </row>
        <row r="168">
          <cell r="A168" t="str">
            <v>E.02.089-昆明医学院重点实验室药理所</v>
          </cell>
          <cell r="B168" t="str">
            <v>04-杨惠元</v>
          </cell>
          <cell r="C168">
            <v>0</v>
          </cell>
          <cell r="D168">
            <v>0</v>
          </cell>
          <cell r="E168">
            <v>0</v>
          </cell>
          <cell r="F168">
            <v>0</v>
          </cell>
          <cell r="G168">
            <v>0</v>
          </cell>
          <cell r="H168">
            <v>0</v>
          </cell>
          <cell r="I168">
            <v>0</v>
          </cell>
        </row>
        <row r="169">
          <cell r="A169" t="str">
            <v>E.02.089-昆明医学院重点实验室药理所</v>
          </cell>
          <cell r="B169" t="str">
            <v>05-邹宏伟</v>
          </cell>
          <cell r="C169">
            <v>0</v>
          </cell>
          <cell r="D169">
            <v>0</v>
          </cell>
          <cell r="E169">
            <v>0</v>
          </cell>
          <cell r="F169">
            <v>0</v>
          </cell>
          <cell r="G169">
            <v>0</v>
          </cell>
          <cell r="H169">
            <v>0</v>
          </cell>
          <cell r="I169">
            <v>0</v>
          </cell>
        </row>
        <row r="170">
          <cell r="A170" t="str">
            <v>E.02.089-昆明医学院重点实验室药理所</v>
          </cell>
          <cell r="B170" t="str">
            <v>06-马晓静</v>
          </cell>
          <cell r="C170">
            <v>2250</v>
          </cell>
          <cell r="D170">
            <v>2250</v>
          </cell>
          <cell r="E170">
            <v>0</v>
          </cell>
          <cell r="F170">
            <v>0</v>
          </cell>
          <cell r="G170">
            <v>0</v>
          </cell>
          <cell r="H170">
            <v>0</v>
          </cell>
          <cell r="I170">
            <v>0</v>
          </cell>
        </row>
        <row r="171">
          <cell r="A171" t="str">
            <v>D.04.054-兰坪宏利发氧气厂</v>
          </cell>
          <cell r="B171" t="str">
            <v>08-荀隆</v>
          </cell>
          <cell r="C171">
            <v>0</v>
          </cell>
          <cell r="D171">
            <v>0</v>
          </cell>
          <cell r="E171">
            <v>0</v>
          </cell>
          <cell r="F171">
            <v>0</v>
          </cell>
          <cell r="G171">
            <v>0</v>
          </cell>
          <cell r="H171">
            <v>0</v>
          </cell>
          <cell r="I171">
            <v>0</v>
          </cell>
        </row>
        <row r="172">
          <cell r="A172" t="str">
            <v>D.04.054-兰坪宏利发氧气厂</v>
          </cell>
          <cell r="B172" t="str">
            <v>02-陈智慧</v>
          </cell>
          <cell r="C172">
            <v>797</v>
          </cell>
          <cell r="D172">
            <v>797</v>
          </cell>
          <cell r="E172">
            <v>0</v>
          </cell>
          <cell r="F172">
            <v>0</v>
          </cell>
          <cell r="G172">
            <v>0</v>
          </cell>
          <cell r="H172">
            <v>0</v>
          </cell>
          <cell r="I172">
            <v>0</v>
          </cell>
        </row>
        <row r="173">
          <cell r="A173" t="str">
            <v>E.02.088-昆明市口腔医院</v>
          </cell>
          <cell r="B173" t="str">
            <v>04-杨惠元</v>
          </cell>
          <cell r="C173">
            <v>0</v>
          </cell>
          <cell r="D173">
            <v>0</v>
          </cell>
          <cell r="E173">
            <v>0</v>
          </cell>
          <cell r="F173">
            <v>0</v>
          </cell>
          <cell r="G173">
            <v>0</v>
          </cell>
          <cell r="H173">
            <v>0</v>
          </cell>
          <cell r="I173">
            <v>0</v>
          </cell>
        </row>
        <row r="174">
          <cell r="A174" t="str">
            <v>E.02.088-昆明市口腔医院</v>
          </cell>
          <cell r="B174" t="str">
            <v>05-邹宏伟</v>
          </cell>
          <cell r="C174">
            <v>0</v>
          </cell>
          <cell r="D174">
            <v>0</v>
          </cell>
          <cell r="E174">
            <v>0</v>
          </cell>
          <cell r="F174">
            <v>0</v>
          </cell>
          <cell r="G174">
            <v>0</v>
          </cell>
          <cell r="H174">
            <v>0</v>
          </cell>
          <cell r="I174">
            <v>0</v>
          </cell>
        </row>
        <row r="175">
          <cell r="A175" t="str">
            <v>E.02.088-昆明市口腔医院</v>
          </cell>
          <cell r="B175" t="str">
            <v>07-李红宇</v>
          </cell>
          <cell r="C175">
            <v>140</v>
          </cell>
          <cell r="D175">
            <v>140</v>
          </cell>
          <cell r="E175">
            <v>0</v>
          </cell>
          <cell r="F175">
            <v>0</v>
          </cell>
          <cell r="G175">
            <v>0</v>
          </cell>
          <cell r="H175">
            <v>0</v>
          </cell>
          <cell r="I175">
            <v>0</v>
          </cell>
        </row>
        <row r="176">
          <cell r="A176" t="str">
            <v>D.04.055-云南省德宏州进出口公司</v>
          </cell>
          <cell r="B176" t="str">
            <v>02-陈智慧</v>
          </cell>
          <cell r="C176">
            <v>0</v>
          </cell>
          <cell r="D176">
            <v>0</v>
          </cell>
          <cell r="E176">
            <v>0</v>
          </cell>
          <cell r="F176">
            <v>0</v>
          </cell>
          <cell r="G176">
            <v>0</v>
          </cell>
          <cell r="H176">
            <v>0</v>
          </cell>
          <cell r="I176">
            <v>0</v>
          </cell>
        </row>
        <row r="177">
          <cell r="A177" t="str">
            <v>D.04.055-云南省德宏州进出口公司</v>
          </cell>
          <cell r="B177" t="str">
            <v>01-柴玲</v>
          </cell>
          <cell r="C177">
            <v>0</v>
          </cell>
          <cell r="D177">
            <v>0</v>
          </cell>
          <cell r="E177">
            <v>0</v>
          </cell>
          <cell r="F177">
            <v>0</v>
          </cell>
          <cell r="G177">
            <v>0</v>
          </cell>
          <cell r="H177">
            <v>0</v>
          </cell>
          <cell r="I177">
            <v>0</v>
          </cell>
        </row>
        <row r="178">
          <cell r="A178" t="str">
            <v>D.04.055-云南省德宏州进出口公司</v>
          </cell>
          <cell r="B178" t="str">
            <v>05-邹宏伟</v>
          </cell>
          <cell r="C178">
            <v>0</v>
          </cell>
          <cell r="D178">
            <v>0</v>
          </cell>
          <cell r="E178">
            <v>0</v>
          </cell>
          <cell r="F178">
            <v>0</v>
          </cell>
          <cell r="G178">
            <v>0</v>
          </cell>
          <cell r="H178">
            <v>0</v>
          </cell>
          <cell r="I178">
            <v>0</v>
          </cell>
        </row>
        <row r="179">
          <cell r="A179" t="str">
            <v>D.04.056-南涧县小湾电站禾众兴气体供应中心</v>
          </cell>
          <cell r="B179" t="str">
            <v>04-杨惠元</v>
          </cell>
          <cell r="C179">
            <v>0</v>
          </cell>
          <cell r="D179">
            <v>0</v>
          </cell>
          <cell r="E179">
            <v>0</v>
          </cell>
          <cell r="F179">
            <v>0</v>
          </cell>
          <cell r="G179">
            <v>0</v>
          </cell>
          <cell r="H179">
            <v>0</v>
          </cell>
          <cell r="I179">
            <v>0</v>
          </cell>
        </row>
        <row r="180">
          <cell r="A180" t="str">
            <v>D.04.056-南涧县小湾电站禾众兴气体供应中心</v>
          </cell>
          <cell r="B180" t="str">
            <v>05-邹宏伟</v>
          </cell>
          <cell r="C180">
            <v>0</v>
          </cell>
          <cell r="D180">
            <v>0</v>
          </cell>
          <cell r="E180">
            <v>0</v>
          </cell>
          <cell r="F180">
            <v>0</v>
          </cell>
          <cell r="G180">
            <v>0</v>
          </cell>
          <cell r="H180">
            <v>0</v>
          </cell>
          <cell r="I180">
            <v>0</v>
          </cell>
        </row>
        <row r="181">
          <cell r="A181" t="str">
            <v>E.02.091-官渡区中医院</v>
          </cell>
          <cell r="B181" t="str">
            <v>04-杨惠元</v>
          </cell>
          <cell r="C181">
            <v>0</v>
          </cell>
          <cell r="D181">
            <v>0</v>
          </cell>
          <cell r="E181">
            <v>0</v>
          </cell>
          <cell r="F181">
            <v>0</v>
          </cell>
          <cell r="G181">
            <v>0</v>
          </cell>
          <cell r="H181">
            <v>0</v>
          </cell>
          <cell r="I181">
            <v>0</v>
          </cell>
        </row>
        <row r="182">
          <cell r="A182" t="str">
            <v>D.04.057-五彩化学有限公司</v>
          </cell>
          <cell r="B182" t="str">
            <v>04-杨惠元</v>
          </cell>
          <cell r="C182">
            <v>0</v>
          </cell>
          <cell r="D182">
            <v>0</v>
          </cell>
          <cell r="E182">
            <v>0</v>
          </cell>
          <cell r="F182">
            <v>0</v>
          </cell>
          <cell r="G182">
            <v>0</v>
          </cell>
          <cell r="H182">
            <v>0</v>
          </cell>
          <cell r="I182">
            <v>0</v>
          </cell>
        </row>
        <row r="183">
          <cell r="A183" t="str">
            <v>E.02.092-云南省第一人民医院环西分院</v>
          </cell>
          <cell r="B183" t="str">
            <v>05-邹宏伟</v>
          </cell>
          <cell r="C183">
            <v>0</v>
          </cell>
          <cell r="D183">
            <v>0</v>
          </cell>
          <cell r="E183">
            <v>0</v>
          </cell>
          <cell r="F183">
            <v>0</v>
          </cell>
          <cell r="G183">
            <v>0</v>
          </cell>
          <cell r="H183">
            <v>0</v>
          </cell>
          <cell r="I183">
            <v>0</v>
          </cell>
        </row>
        <row r="184">
          <cell r="A184" t="str">
            <v>E.02.092-云南省第一人民医院环西分院</v>
          </cell>
          <cell r="B184" t="str">
            <v>06-马晓静</v>
          </cell>
          <cell r="C184">
            <v>0</v>
          </cell>
          <cell r="D184">
            <v>0</v>
          </cell>
          <cell r="E184">
            <v>0</v>
          </cell>
          <cell r="F184">
            <v>0</v>
          </cell>
          <cell r="G184">
            <v>0</v>
          </cell>
          <cell r="H184">
            <v>0</v>
          </cell>
          <cell r="I184">
            <v>0</v>
          </cell>
        </row>
        <row r="185">
          <cell r="A185" t="str">
            <v>E.02.092-云南省第一人民医院环西分院</v>
          </cell>
          <cell r="B185" t="str">
            <v>07-李红宇</v>
          </cell>
          <cell r="C185">
            <v>306</v>
          </cell>
          <cell r="D185">
            <v>306</v>
          </cell>
          <cell r="E185">
            <v>0</v>
          </cell>
          <cell r="F185">
            <v>0</v>
          </cell>
          <cell r="G185">
            <v>0</v>
          </cell>
          <cell r="H185">
            <v>0</v>
          </cell>
          <cell r="I185">
            <v>0</v>
          </cell>
        </row>
        <row r="186">
          <cell r="A186" t="str">
            <v>D.04.058-昆明重工(集团)股份有限公司</v>
          </cell>
          <cell r="B186" t="str">
            <v>04-杨惠元</v>
          </cell>
          <cell r="C186">
            <v>0</v>
          </cell>
          <cell r="D186">
            <v>0</v>
          </cell>
          <cell r="E186">
            <v>0</v>
          </cell>
          <cell r="F186">
            <v>0</v>
          </cell>
          <cell r="G186">
            <v>0</v>
          </cell>
          <cell r="H186">
            <v>0</v>
          </cell>
          <cell r="I186">
            <v>0</v>
          </cell>
        </row>
        <row r="187">
          <cell r="A187" t="str">
            <v>D.04.058-昆明重工(集团)股份有限公司</v>
          </cell>
          <cell r="B187" t="str">
            <v>07-李红宇</v>
          </cell>
          <cell r="C187">
            <v>275</v>
          </cell>
          <cell r="D187">
            <v>275</v>
          </cell>
          <cell r="E187">
            <v>0</v>
          </cell>
          <cell r="F187">
            <v>0</v>
          </cell>
          <cell r="G187">
            <v>0</v>
          </cell>
          <cell r="H187">
            <v>0</v>
          </cell>
          <cell r="I187">
            <v>0</v>
          </cell>
        </row>
        <row r="188">
          <cell r="A188" t="str">
            <v>E.02.093-昆明市第一人民医院</v>
          </cell>
          <cell r="B188" t="str">
            <v>06-马晓静</v>
          </cell>
          <cell r="C188">
            <v>0</v>
          </cell>
          <cell r="D188">
            <v>0</v>
          </cell>
          <cell r="E188">
            <v>0</v>
          </cell>
          <cell r="F188">
            <v>0</v>
          </cell>
          <cell r="G188">
            <v>0</v>
          </cell>
          <cell r="H188">
            <v>0</v>
          </cell>
          <cell r="I188">
            <v>0</v>
          </cell>
        </row>
        <row r="189">
          <cell r="A189" t="str">
            <v>E.02.093-昆明市第一人民医院</v>
          </cell>
          <cell r="B189" t="str">
            <v>07-李红宇</v>
          </cell>
          <cell r="C189">
            <v>15664</v>
          </cell>
          <cell r="D189">
            <v>15664</v>
          </cell>
          <cell r="E189">
            <v>0</v>
          </cell>
          <cell r="F189">
            <v>0</v>
          </cell>
          <cell r="G189">
            <v>0</v>
          </cell>
          <cell r="H189">
            <v>0</v>
          </cell>
          <cell r="I189">
            <v>0</v>
          </cell>
        </row>
        <row r="190">
          <cell r="A190" t="str">
            <v>D.04.059-云南博洋商务有限公司</v>
          </cell>
          <cell r="B190" t="str">
            <v>04-杨惠元</v>
          </cell>
          <cell r="C190">
            <v>0</v>
          </cell>
          <cell r="D190">
            <v>0</v>
          </cell>
          <cell r="E190">
            <v>0</v>
          </cell>
          <cell r="F190">
            <v>0</v>
          </cell>
          <cell r="G190">
            <v>0</v>
          </cell>
          <cell r="H190">
            <v>0</v>
          </cell>
          <cell r="I190">
            <v>0</v>
          </cell>
        </row>
        <row r="191">
          <cell r="A191" t="str">
            <v>D.04.059-云南博洋商务有限公司</v>
          </cell>
          <cell r="B191" t="str">
            <v>02-陈智慧</v>
          </cell>
          <cell r="C191">
            <v>0</v>
          </cell>
          <cell r="D191">
            <v>0</v>
          </cell>
          <cell r="E191">
            <v>0</v>
          </cell>
          <cell r="F191">
            <v>0</v>
          </cell>
          <cell r="G191">
            <v>0</v>
          </cell>
          <cell r="H191">
            <v>0</v>
          </cell>
          <cell r="I191">
            <v>0</v>
          </cell>
        </row>
        <row r="192">
          <cell r="A192" t="str">
            <v>D.04.059-云南博洋商务有限公司</v>
          </cell>
          <cell r="B192" t="str">
            <v>07-李红宇</v>
          </cell>
          <cell r="C192">
            <v>0</v>
          </cell>
          <cell r="D192">
            <v>0</v>
          </cell>
          <cell r="E192">
            <v>0</v>
          </cell>
          <cell r="F192">
            <v>0</v>
          </cell>
          <cell r="G192">
            <v>0</v>
          </cell>
          <cell r="H192">
            <v>0</v>
          </cell>
          <cell r="I192">
            <v>0</v>
          </cell>
        </row>
        <row r="193">
          <cell r="A193" t="str">
            <v>E.02.094-云南机床厂卫生所</v>
          </cell>
          <cell r="B193" t="str">
            <v>09-郑全胜</v>
          </cell>
          <cell r="C193">
            <v>0</v>
          </cell>
          <cell r="D193">
            <v>0</v>
          </cell>
          <cell r="E193">
            <v>0</v>
          </cell>
          <cell r="F193">
            <v>0</v>
          </cell>
          <cell r="G193">
            <v>0</v>
          </cell>
          <cell r="H193">
            <v>0</v>
          </cell>
          <cell r="I193">
            <v>0</v>
          </cell>
        </row>
        <row r="194">
          <cell r="A194" t="str">
            <v>E.02.094-云南机床厂卫生所</v>
          </cell>
          <cell r="B194" t="str">
            <v>05-邹宏伟</v>
          </cell>
          <cell r="C194">
            <v>0</v>
          </cell>
          <cell r="D194">
            <v>0</v>
          </cell>
          <cell r="E194">
            <v>0</v>
          </cell>
          <cell r="F194">
            <v>0</v>
          </cell>
          <cell r="G194">
            <v>0</v>
          </cell>
          <cell r="H194">
            <v>0</v>
          </cell>
          <cell r="I194">
            <v>0</v>
          </cell>
        </row>
        <row r="195">
          <cell r="A195" t="str">
            <v>E.02.094-云南机床厂卫生所</v>
          </cell>
          <cell r="B195" t="str">
            <v>07-李红宇</v>
          </cell>
          <cell r="C195">
            <v>280</v>
          </cell>
          <cell r="D195">
            <v>280</v>
          </cell>
          <cell r="E195">
            <v>0</v>
          </cell>
          <cell r="F195">
            <v>0</v>
          </cell>
          <cell r="G195">
            <v>0</v>
          </cell>
          <cell r="H195">
            <v>0</v>
          </cell>
          <cell r="I195">
            <v>0</v>
          </cell>
        </row>
        <row r="196">
          <cell r="A196" t="str">
            <v>D.04.060-云南化工厂(云南红云氯碱有限公司)</v>
          </cell>
          <cell r="B196" t="str">
            <v>04-杨惠元</v>
          </cell>
          <cell r="C196">
            <v>0</v>
          </cell>
          <cell r="D196">
            <v>0</v>
          </cell>
          <cell r="E196">
            <v>0</v>
          </cell>
          <cell r="F196">
            <v>0</v>
          </cell>
          <cell r="G196">
            <v>0</v>
          </cell>
          <cell r="H196">
            <v>0</v>
          </cell>
          <cell r="I196">
            <v>0</v>
          </cell>
        </row>
        <row r="197">
          <cell r="A197" t="str">
            <v>D.04.060-云南化工厂(云南红云氯碱有限公司)</v>
          </cell>
          <cell r="B197" t="str">
            <v>03-董丽红</v>
          </cell>
          <cell r="C197">
            <v>0</v>
          </cell>
          <cell r="D197">
            <v>0</v>
          </cell>
          <cell r="E197">
            <v>0</v>
          </cell>
          <cell r="F197">
            <v>0</v>
          </cell>
          <cell r="G197">
            <v>0</v>
          </cell>
          <cell r="H197">
            <v>0</v>
          </cell>
          <cell r="I197">
            <v>0</v>
          </cell>
        </row>
        <row r="198">
          <cell r="A198" t="str">
            <v>E.02.095-昆明医学院第一附属医院（云大医院）</v>
          </cell>
          <cell r="B198" t="str">
            <v>06-马晓静</v>
          </cell>
          <cell r="C198">
            <v>4722</v>
          </cell>
          <cell r="D198">
            <v>4722</v>
          </cell>
          <cell r="E198">
            <v>0</v>
          </cell>
          <cell r="F198">
            <v>0</v>
          </cell>
          <cell r="G198">
            <v>0</v>
          </cell>
          <cell r="H198">
            <v>0</v>
          </cell>
          <cell r="I198">
            <v>0</v>
          </cell>
        </row>
        <row r="199">
          <cell r="A199" t="str">
            <v>E.02.095-昆明医学院第一附属医院（云大医院）</v>
          </cell>
          <cell r="B199" t="str">
            <v>04-杨惠元</v>
          </cell>
          <cell r="C199">
            <v>0</v>
          </cell>
          <cell r="D199">
            <v>0</v>
          </cell>
          <cell r="E199">
            <v>0</v>
          </cell>
          <cell r="F199">
            <v>0</v>
          </cell>
          <cell r="G199">
            <v>0</v>
          </cell>
          <cell r="H199">
            <v>0</v>
          </cell>
          <cell r="I199">
            <v>0</v>
          </cell>
        </row>
        <row r="200">
          <cell r="A200" t="str">
            <v>D.04.061-十四冶第二建筑安装工程公司建材厂(十四冶设备材料公司建材厂)</v>
          </cell>
          <cell r="B200" t="str">
            <v>03-董丽红</v>
          </cell>
          <cell r="C200">
            <v>0</v>
          </cell>
          <cell r="D200">
            <v>0</v>
          </cell>
          <cell r="E200">
            <v>0</v>
          </cell>
          <cell r="F200">
            <v>0</v>
          </cell>
          <cell r="G200">
            <v>0</v>
          </cell>
          <cell r="H200">
            <v>0</v>
          </cell>
          <cell r="I200">
            <v>0</v>
          </cell>
        </row>
        <row r="201">
          <cell r="A201" t="str">
            <v>D.04.061-十四冶第二建筑安装工程公司建材厂(十四冶设备材料公司建材厂)</v>
          </cell>
          <cell r="B201" t="str">
            <v>06-马晓静</v>
          </cell>
          <cell r="C201">
            <v>91753.7</v>
          </cell>
          <cell r="D201">
            <v>91753.7</v>
          </cell>
          <cell r="E201">
            <v>0</v>
          </cell>
          <cell r="F201">
            <v>0</v>
          </cell>
          <cell r="G201">
            <v>0</v>
          </cell>
          <cell r="H201">
            <v>0</v>
          </cell>
          <cell r="I201">
            <v>0</v>
          </cell>
        </row>
        <row r="202">
          <cell r="A202" t="str">
            <v>D.04.062-昆明齐威泵阀有限责任公司</v>
          </cell>
          <cell r="B202" t="str">
            <v>05-邹宏伟</v>
          </cell>
          <cell r="C202">
            <v>0</v>
          </cell>
          <cell r="D202">
            <v>0</v>
          </cell>
          <cell r="E202">
            <v>0</v>
          </cell>
          <cell r="F202">
            <v>0</v>
          </cell>
          <cell r="G202">
            <v>0</v>
          </cell>
          <cell r="H202">
            <v>0</v>
          </cell>
          <cell r="I202">
            <v>0</v>
          </cell>
        </row>
        <row r="203">
          <cell r="A203" t="str">
            <v>D.04.062-昆明齐威泵阀有限责任公司</v>
          </cell>
          <cell r="B203" t="str">
            <v>02-陈智慧</v>
          </cell>
          <cell r="C203">
            <v>380</v>
          </cell>
          <cell r="D203">
            <v>380</v>
          </cell>
          <cell r="E203">
            <v>0</v>
          </cell>
          <cell r="F203">
            <v>0</v>
          </cell>
          <cell r="G203">
            <v>0</v>
          </cell>
          <cell r="H203">
            <v>0</v>
          </cell>
          <cell r="I203">
            <v>0</v>
          </cell>
        </row>
        <row r="204">
          <cell r="A204" t="str">
            <v>D.04.063-云南梅塞尔气体产品有限公司</v>
          </cell>
          <cell r="B204" t="str">
            <v>W-无</v>
          </cell>
          <cell r="C204">
            <v>0</v>
          </cell>
          <cell r="D204">
            <v>0</v>
          </cell>
          <cell r="E204">
            <v>0</v>
          </cell>
          <cell r="F204">
            <v>0</v>
          </cell>
          <cell r="G204">
            <v>0</v>
          </cell>
          <cell r="H204">
            <v>0</v>
          </cell>
          <cell r="I204">
            <v>0</v>
          </cell>
        </row>
        <row r="205">
          <cell r="A205" t="str">
            <v>E.02.098-官渡区人民医院</v>
          </cell>
          <cell r="B205" t="str">
            <v>04-杨惠元</v>
          </cell>
          <cell r="C205">
            <v>0</v>
          </cell>
          <cell r="D205">
            <v>0</v>
          </cell>
          <cell r="E205">
            <v>0</v>
          </cell>
          <cell r="F205">
            <v>0</v>
          </cell>
          <cell r="G205">
            <v>0</v>
          </cell>
          <cell r="H205">
            <v>0</v>
          </cell>
          <cell r="I205">
            <v>0</v>
          </cell>
        </row>
        <row r="206">
          <cell r="A206" t="str">
            <v>E.02.098-官渡区人民医院</v>
          </cell>
          <cell r="B206" t="str">
            <v>06-马晓静</v>
          </cell>
          <cell r="C206">
            <v>5372</v>
          </cell>
          <cell r="D206">
            <v>5372</v>
          </cell>
          <cell r="E206">
            <v>0</v>
          </cell>
          <cell r="F206">
            <v>0</v>
          </cell>
          <cell r="G206">
            <v>0</v>
          </cell>
          <cell r="H206">
            <v>0</v>
          </cell>
          <cell r="I206">
            <v>0</v>
          </cell>
        </row>
        <row r="207">
          <cell r="A207" t="str">
            <v>D.04.064-北郊昆明喜庆礼仪广告有限公司</v>
          </cell>
          <cell r="B207" t="str">
            <v>03-董丽红</v>
          </cell>
          <cell r="C207">
            <v>0</v>
          </cell>
          <cell r="D207">
            <v>0</v>
          </cell>
          <cell r="E207">
            <v>0</v>
          </cell>
          <cell r="F207">
            <v>0</v>
          </cell>
          <cell r="G207">
            <v>0</v>
          </cell>
          <cell r="H207">
            <v>0</v>
          </cell>
          <cell r="I207">
            <v>0</v>
          </cell>
        </row>
        <row r="208">
          <cell r="A208" t="str">
            <v>D.04.064-北郊昆明喜庆礼仪广告有限公司</v>
          </cell>
          <cell r="B208" t="str">
            <v>04-杨惠元</v>
          </cell>
          <cell r="C208">
            <v>0</v>
          </cell>
          <cell r="D208">
            <v>0</v>
          </cell>
          <cell r="E208">
            <v>0</v>
          </cell>
          <cell r="F208">
            <v>0</v>
          </cell>
          <cell r="G208">
            <v>0</v>
          </cell>
          <cell r="H208">
            <v>0</v>
          </cell>
          <cell r="I208">
            <v>0</v>
          </cell>
        </row>
        <row r="209">
          <cell r="A209" t="str">
            <v>E.02.099-建工医院</v>
          </cell>
          <cell r="B209" t="str">
            <v>04-杨惠元</v>
          </cell>
          <cell r="C209">
            <v>0</v>
          </cell>
          <cell r="D209">
            <v>0</v>
          </cell>
          <cell r="E209">
            <v>0</v>
          </cell>
          <cell r="F209">
            <v>0</v>
          </cell>
          <cell r="G209">
            <v>0</v>
          </cell>
          <cell r="H209">
            <v>0</v>
          </cell>
          <cell r="I209">
            <v>0</v>
          </cell>
        </row>
        <row r="210">
          <cell r="A210" t="str">
            <v>E.02.099-建工医院</v>
          </cell>
          <cell r="B210" t="str">
            <v>06-马晓静</v>
          </cell>
          <cell r="C210">
            <v>28025</v>
          </cell>
          <cell r="D210">
            <v>28025</v>
          </cell>
          <cell r="E210">
            <v>0</v>
          </cell>
          <cell r="F210">
            <v>0</v>
          </cell>
          <cell r="G210">
            <v>0</v>
          </cell>
          <cell r="H210">
            <v>0</v>
          </cell>
          <cell r="I210">
            <v>0</v>
          </cell>
        </row>
        <row r="211">
          <cell r="A211" t="str">
            <v>E.02.101-昆明积大制药有限公司</v>
          </cell>
          <cell r="B211" t="str">
            <v>04-杨惠元</v>
          </cell>
          <cell r="C211">
            <v>0</v>
          </cell>
          <cell r="D211">
            <v>0</v>
          </cell>
          <cell r="E211">
            <v>0</v>
          </cell>
          <cell r="F211">
            <v>0</v>
          </cell>
          <cell r="G211">
            <v>0</v>
          </cell>
          <cell r="H211">
            <v>0</v>
          </cell>
          <cell r="I211">
            <v>0</v>
          </cell>
        </row>
        <row r="212">
          <cell r="A212" t="str">
            <v>E.02.101-昆明积大制药有限公司</v>
          </cell>
          <cell r="B212" t="str">
            <v>06-马晓静</v>
          </cell>
          <cell r="C212">
            <v>1128</v>
          </cell>
          <cell r="D212">
            <v>1128</v>
          </cell>
          <cell r="E212">
            <v>0</v>
          </cell>
          <cell r="F212">
            <v>0</v>
          </cell>
          <cell r="G212">
            <v>0</v>
          </cell>
          <cell r="H212">
            <v>0</v>
          </cell>
          <cell r="I212">
            <v>0</v>
          </cell>
        </row>
        <row r="213">
          <cell r="A213" t="str">
            <v>E.02.102-空军医院(478)</v>
          </cell>
          <cell r="B213" t="str">
            <v>07-李红宇</v>
          </cell>
          <cell r="C213">
            <v>180</v>
          </cell>
          <cell r="D213">
            <v>180</v>
          </cell>
          <cell r="E213">
            <v>0</v>
          </cell>
          <cell r="F213">
            <v>0</v>
          </cell>
          <cell r="G213">
            <v>0</v>
          </cell>
          <cell r="H213">
            <v>0</v>
          </cell>
          <cell r="I213">
            <v>0</v>
          </cell>
        </row>
        <row r="214">
          <cell r="A214" t="str">
            <v>E.02.102-空军医院(478)</v>
          </cell>
          <cell r="B214" t="str">
            <v>06-马晓静</v>
          </cell>
          <cell r="C214">
            <v>0</v>
          </cell>
          <cell r="D214">
            <v>0</v>
          </cell>
          <cell r="E214">
            <v>0</v>
          </cell>
          <cell r="F214">
            <v>0</v>
          </cell>
          <cell r="G214">
            <v>0</v>
          </cell>
          <cell r="H214">
            <v>0</v>
          </cell>
          <cell r="I214">
            <v>0</v>
          </cell>
        </row>
        <row r="215">
          <cell r="A215" t="str">
            <v>E.02.097-云南省职业病防治研究所</v>
          </cell>
          <cell r="B215" t="str">
            <v>05-邹宏伟</v>
          </cell>
          <cell r="C215">
            <v>0</v>
          </cell>
          <cell r="D215">
            <v>0</v>
          </cell>
          <cell r="E215">
            <v>0</v>
          </cell>
          <cell r="F215">
            <v>0</v>
          </cell>
          <cell r="G215">
            <v>0</v>
          </cell>
          <cell r="H215">
            <v>0</v>
          </cell>
          <cell r="I215">
            <v>0</v>
          </cell>
        </row>
        <row r="216">
          <cell r="A216" t="str">
            <v>E.02.097-云南省职业病防治研究所</v>
          </cell>
          <cell r="B216" t="str">
            <v>07-李红宇</v>
          </cell>
          <cell r="C216">
            <v>30</v>
          </cell>
          <cell r="D216">
            <v>30</v>
          </cell>
          <cell r="E216">
            <v>0</v>
          </cell>
          <cell r="F216">
            <v>0</v>
          </cell>
          <cell r="G216">
            <v>0</v>
          </cell>
          <cell r="H216">
            <v>0</v>
          </cell>
          <cell r="I216">
            <v>0</v>
          </cell>
        </row>
        <row r="217">
          <cell r="A217" t="str">
            <v>E.02.104-云南省卫生防疫站</v>
          </cell>
          <cell r="B217" t="str">
            <v>09-郑全胜</v>
          </cell>
          <cell r="C217">
            <v>0</v>
          </cell>
          <cell r="D217">
            <v>0</v>
          </cell>
          <cell r="E217">
            <v>0</v>
          </cell>
          <cell r="F217">
            <v>0</v>
          </cell>
          <cell r="G217">
            <v>0</v>
          </cell>
          <cell r="H217">
            <v>0</v>
          </cell>
          <cell r="I217">
            <v>0</v>
          </cell>
        </row>
        <row r="218">
          <cell r="A218" t="str">
            <v>E.02.105-昆明华希医院</v>
          </cell>
          <cell r="B218" t="str">
            <v>05-邹宏伟</v>
          </cell>
          <cell r="C218">
            <v>0</v>
          </cell>
          <cell r="D218">
            <v>0</v>
          </cell>
          <cell r="E218">
            <v>0</v>
          </cell>
          <cell r="F218">
            <v>0</v>
          </cell>
          <cell r="G218">
            <v>0</v>
          </cell>
          <cell r="H218">
            <v>0</v>
          </cell>
          <cell r="I218">
            <v>0</v>
          </cell>
        </row>
        <row r="219">
          <cell r="A219" t="str">
            <v>E.02.105-昆明华希医院</v>
          </cell>
          <cell r="B219" t="str">
            <v>04-杨惠元</v>
          </cell>
          <cell r="C219">
            <v>0</v>
          </cell>
          <cell r="D219">
            <v>0</v>
          </cell>
          <cell r="E219">
            <v>0</v>
          </cell>
          <cell r="F219">
            <v>0</v>
          </cell>
          <cell r="G219">
            <v>0</v>
          </cell>
          <cell r="H219">
            <v>0</v>
          </cell>
          <cell r="I219">
            <v>0</v>
          </cell>
        </row>
        <row r="220">
          <cell r="A220" t="str">
            <v>E.02.105-昆明华希医院</v>
          </cell>
          <cell r="B220" t="str">
            <v>07-李红宇</v>
          </cell>
          <cell r="C220">
            <v>278</v>
          </cell>
          <cell r="D220">
            <v>278</v>
          </cell>
          <cell r="E220">
            <v>0</v>
          </cell>
          <cell r="F220">
            <v>0</v>
          </cell>
          <cell r="G220">
            <v>0</v>
          </cell>
          <cell r="H220">
            <v>0</v>
          </cell>
          <cell r="I220">
            <v>0</v>
          </cell>
        </row>
        <row r="221">
          <cell r="A221" t="str">
            <v>E.02.106-三九集团昆明白马制药公司</v>
          </cell>
          <cell r="B221" t="str">
            <v>04-杨惠元</v>
          </cell>
          <cell r="C221">
            <v>0</v>
          </cell>
          <cell r="D221">
            <v>0</v>
          </cell>
          <cell r="E221">
            <v>0</v>
          </cell>
          <cell r="F221">
            <v>0</v>
          </cell>
          <cell r="G221">
            <v>0</v>
          </cell>
          <cell r="H221">
            <v>0</v>
          </cell>
          <cell r="I221">
            <v>0</v>
          </cell>
        </row>
        <row r="222">
          <cell r="A222" t="str">
            <v>E.02.106-三九集团昆明白马制药公司</v>
          </cell>
          <cell r="B222" t="str">
            <v>06-马晓静</v>
          </cell>
          <cell r="C222">
            <v>8594.5</v>
          </cell>
          <cell r="D222">
            <v>8594.5</v>
          </cell>
          <cell r="E222">
            <v>0</v>
          </cell>
          <cell r="F222">
            <v>0</v>
          </cell>
          <cell r="G222">
            <v>0</v>
          </cell>
          <cell r="H222">
            <v>0</v>
          </cell>
          <cell r="I222">
            <v>0</v>
          </cell>
        </row>
        <row r="223">
          <cell r="A223" t="str">
            <v>E.02.107-昆明医学院第二附属医院</v>
          </cell>
          <cell r="B223" t="str">
            <v>04-杨惠元</v>
          </cell>
          <cell r="C223">
            <v>0</v>
          </cell>
          <cell r="D223">
            <v>0</v>
          </cell>
          <cell r="E223">
            <v>0</v>
          </cell>
          <cell r="F223">
            <v>0</v>
          </cell>
          <cell r="G223">
            <v>0</v>
          </cell>
          <cell r="H223">
            <v>0</v>
          </cell>
          <cell r="I223">
            <v>0</v>
          </cell>
        </row>
        <row r="224">
          <cell r="A224" t="str">
            <v>E.02.107-昆明医学院第二附属医院</v>
          </cell>
          <cell r="B224" t="str">
            <v>06-马晓静</v>
          </cell>
          <cell r="C224">
            <v>6426.8</v>
          </cell>
          <cell r="D224">
            <v>6426.8</v>
          </cell>
          <cell r="E224">
            <v>0</v>
          </cell>
          <cell r="F224">
            <v>0</v>
          </cell>
          <cell r="G224">
            <v>0</v>
          </cell>
          <cell r="H224">
            <v>0</v>
          </cell>
          <cell r="I224">
            <v>0</v>
          </cell>
        </row>
        <row r="225">
          <cell r="A225" t="str">
            <v>E.03.001-昆明银龙铸钢件厂</v>
          </cell>
          <cell r="B225" t="str">
            <v>03-董丽红</v>
          </cell>
          <cell r="C225">
            <v>0</v>
          </cell>
          <cell r="D225">
            <v>0</v>
          </cell>
          <cell r="E225">
            <v>0</v>
          </cell>
          <cell r="F225">
            <v>0</v>
          </cell>
          <cell r="G225">
            <v>0</v>
          </cell>
          <cell r="H225">
            <v>0</v>
          </cell>
          <cell r="I225">
            <v>0</v>
          </cell>
        </row>
        <row r="226">
          <cell r="A226" t="str">
            <v>E.03.001-昆明银龙铸钢件厂</v>
          </cell>
          <cell r="B226" t="str">
            <v>02-陈智慧</v>
          </cell>
          <cell r="C226">
            <v>0</v>
          </cell>
          <cell r="D226">
            <v>0</v>
          </cell>
          <cell r="E226">
            <v>0</v>
          </cell>
          <cell r="F226">
            <v>0</v>
          </cell>
          <cell r="G226">
            <v>0</v>
          </cell>
          <cell r="H226">
            <v>0</v>
          </cell>
          <cell r="I226">
            <v>0</v>
          </cell>
        </row>
        <row r="227">
          <cell r="A227" t="str">
            <v>E.03.001-昆明银龙铸钢件厂</v>
          </cell>
          <cell r="B227" t="str">
            <v>06-马晓静</v>
          </cell>
          <cell r="C227">
            <v>14680</v>
          </cell>
          <cell r="D227">
            <v>14680</v>
          </cell>
          <cell r="E227">
            <v>0</v>
          </cell>
          <cell r="F227">
            <v>0</v>
          </cell>
          <cell r="G227">
            <v>0</v>
          </cell>
          <cell r="H227">
            <v>0</v>
          </cell>
          <cell r="I227">
            <v>0</v>
          </cell>
        </row>
        <row r="228">
          <cell r="A228" t="str">
            <v>E.02.109-恒康医院</v>
          </cell>
          <cell r="B228" t="str">
            <v>04-杨惠元</v>
          </cell>
          <cell r="C228">
            <v>0</v>
          </cell>
          <cell r="D228">
            <v>0</v>
          </cell>
          <cell r="E228">
            <v>0</v>
          </cell>
          <cell r="F228">
            <v>0</v>
          </cell>
          <cell r="G228">
            <v>0</v>
          </cell>
          <cell r="H228">
            <v>0</v>
          </cell>
          <cell r="I228">
            <v>0</v>
          </cell>
        </row>
        <row r="229">
          <cell r="A229" t="str">
            <v>E.02.109-恒康医院</v>
          </cell>
          <cell r="B229" t="str">
            <v>07-李红宇</v>
          </cell>
          <cell r="C229">
            <v>64</v>
          </cell>
          <cell r="D229">
            <v>0</v>
          </cell>
          <cell r="E229">
            <v>64</v>
          </cell>
          <cell r="F229">
            <v>0</v>
          </cell>
          <cell r="G229">
            <v>0</v>
          </cell>
          <cell r="H229">
            <v>0</v>
          </cell>
          <cell r="I229">
            <v>0</v>
          </cell>
        </row>
        <row r="230">
          <cell r="A230" t="str">
            <v>E.03.002-富民元山钢厂</v>
          </cell>
          <cell r="B230" t="str">
            <v>02-陈智慧</v>
          </cell>
          <cell r="C230">
            <v>0</v>
          </cell>
          <cell r="D230">
            <v>0</v>
          </cell>
          <cell r="E230">
            <v>0</v>
          </cell>
          <cell r="F230">
            <v>0</v>
          </cell>
          <cell r="G230">
            <v>0</v>
          </cell>
          <cell r="H230">
            <v>0</v>
          </cell>
          <cell r="I230">
            <v>0</v>
          </cell>
        </row>
        <row r="231">
          <cell r="A231" t="str">
            <v>E.02.110-五华区人民医院</v>
          </cell>
          <cell r="B231" t="str">
            <v>07-李红宇</v>
          </cell>
          <cell r="C231">
            <v>0</v>
          </cell>
          <cell r="D231">
            <v>0</v>
          </cell>
          <cell r="E231">
            <v>0</v>
          </cell>
          <cell r="F231">
            <v>0</v>
          </cell>
          <cell r="G231">
            <v>0</v>
          </cell>
          <cell r="H231">
            <v>0</v>
          </cell>
          <cell r="I231">
            <v>0</v>
          </cell>
        </row>
        <row r="232">
          <cell r="A232" t="str">
            <v>E.02.110-五华区人民医院</v>
          </cell>
          <cell r="B232" t="str">
            <v>06-马晓静</v>
          </cell>
          <cell r="C232">
            <v>4673</v>
          </cell>
          <cell r="D232">
            <v>4673</v>
          </cell>
          <cell r="E232">
            <v>0</v>
          </cell>
          <cell r="F232">
            <v>0</v>
          </cell>
          <cell r="G232">
            <v>0</v>
          </cell>
          <cell r="H232">
            <v>0</v>
          </cell>
          <cell r="I232">
            <v>0</v>
          </cell>
        </row>
        <row r="233">
          <cell r="A233" t="str">
            <v>E.03.003-张文锦</v>
          </cell>
          <cell r="B233" t="str">
            <v>02-陈智慧</v>
          </cell>
          <cell r="C233">
            <v>0</v>
          </cell>
          <cell r="D233">
            <v>0</v>
          </cell>
          <cell r="E233">
            <v>0</v>
          </cell>
          <cell r="F233">
            <v>0</v>
          </cell>
          <cell r="G233">
            <v>0</v>
          </cell>
          <cell r="H233">
            <v>0</v>
          </cell>
          <cell r="I233">
            <v>0</v>
          </cell>
        </row>
        <row r="234">
          <cell r="A234" t="str">
            <v>E.02.111-昆明市妇幼保健医院</v>
          </cell>
          <cell r="B234" t="str">
            <v>06-马晓静</v>
          </cell>
          <cell r="C234">
            <v>3430</v>
          </cell>
          <cell r="D234">
            <v>3430</v>
          </cell>
          <cell r="E234">
            <v>0</v>
          </cell>
          <cell r="F234">
            <v>0</v>
          </cell>
          <cell r="G234">
            <v>0</v>
          </cell>
          <cell r="H234">
            <v>0</v>
          </cell>
          <cell r="I234">
            <v>0</v>
          </cell>
        </row>
        <row r="235">
          <cell r="A235" t="str">
            <v>E.02.111-昆明市妇幼保健医院</v>
          </cell>
          <cell r="B235" t="str">
            <v>07-李红宇</v>
          </cell>
          <cell r="C235">
            <v>0</v>
          </cell>
          <cell r="D235">
            <v>0</v>
          </cell>
          <cell r="E235">
            <v>0</v>
          </cell>
          <cell r="F235">
            <v>0</v>
          </cell>
          <cell r="G235">
            <v>0</v>
          </cell>
          <cell r="H235">
            <v>0</v>
          </cell>
          <cell r="I235">
            <v>0</v>
          </cell>
        </row>
        <row r="236">
          <cell r="A236" t="str">
            <v>E.03.004-云南大西洋富民冶炼厂</v>
          </cell>
          <cell r="B236" t="str">
            <v>04-杨惠元</v>
          </cell>
          <cell r="C236">
            <v>0</v>
          </cell>
          <cell r="D236">
            <v>0</v>
          </cell>
          <cell r="E236">
            <v>0</v>
          </cell>
          <cell r="F236">
            <v>0</v>
          </cell>
          <cell r="G236">
            <v>0</v>
          </cell>
          <cell r="H236">
            <v>0</v>
          </cell>
          <cell r="I236">
            <v>0</v>
          </cell>
        </row>
        <row r="237">
          <cell r="A237" t="str">
            <v>E.03.004-云南大西洋富民冶炼厂</v>
          </cell>
          <cell r="B237" t="str">
            <v>07-李红宇</v>
          </cell>
          <cell r="C237">
            <v>6556.5</v>
          </cell>
          <cell r="D237">
            <v>6556.5</v>
          </cell>
          <cell r="E237">
            <v>0</v>
          </cell>
          <cell r="F237">
            <v>0</v>
          </cell>
          <cell r="G237">
            <v>0</v>
          </cell>
          <cell r="H237">
            <v>0</v>
          </cell>
          <cell r="I237">
            <v>0</v>
          </cell>
        </row>
        <row r="238">
          <cell r="A238" t="str">
            <v>E.02.112-云南南疆医院</v>
          </cell>
          <cell r="B238" t="str">
            <v>05-邹宏伟</v>
          </cell>
          <cell r="C238">
            <v>0</v>
          </cell>
          <cell r="D238">
            <v>0</v>
          </cell>
          <cell r="E238">
            <v>0</v>
          </cell>
          <cell r="F238">
            <v>0</v>
          </cell>
          <cell r="G238">
            <v>0</v>
          </cell>
          <cell r="H238">
            <v>0</v>
          </cell>
          <cell r="I238">
            <v>0</v>
          </cell>
        </row>
        <row r="239">
          <cell r="A239" t="str">
            <v>E.02.112-云南南疆医院</v>
          </cell>
          <cell r="B239" t="str">
            <v>04-杨惠元</v>
          </cell>
          <cell r="C239">
            <v>0</v>
          </cell>
          <cell r="D239">
            <v>0</v>
          </cell>
          <cell r="E239">
            <v>0</v>
          </cell>
          <cell r="F239">
            <v>0</v>
          </cell>
          <cell r="G239">
            <v>0</v>
          </cell>
          <cell r="H239">
            <v>0</v>
          </cell>
          <cell r="I239">
            <v>0</v>
          </cell>
        </row>
        <row r="240">
          <cell r="A240" t="str">
            <v>E.02.112-云南南疆医院</v>
          </cell>
          <cell r="B240" t="str">
            <v>07-李红宇</v>
          </cell>
          <cell r="C240">
            <v>1755</v>
          </cell>
          <cell r="D240">
            <v>1755</v>
          </cell>
          <cell r="E240">
            <v>0</v>
          </cell>
          <cell r="F240">
            <v>0</v>
          </cell>
          <cell r="G240">
            <v>0</v>
          </cell>
          <cell r="H240">
            <v>0</v>
          </cell>
          <cell r="I240">
            <v>0</v>
          </cell>
        </row>
        <row r="241">
          <cell r="A241" t="str">
            <v>E.03.005-昆明市积善铸钢厂</v>
          </cell>
          <cell r="B241" t="str">
            <v>02-陈智慧</v>
          </cell>
          <cell r="C241">
            <v>3656.5</v>
          </cell>
          <cell r="D241">
            <v>3656.5</v>
          </cell>
          <cell r="E241">
            <v>0</v>
          </cell>
          <cell r="F241">
            <v>0</v>
          </cell>
          <cell r="G241">
            <v>0</v>
          </cell>
          <cell r="H241">
            <v>0</v>
          </cell>
          <cell r="I241">
            <v>0</v>
          </cell>
        </row>
        <row r="242">
          <cell r="A242" t="str">
            <v>E.03.005-昆明市积善铸钢厂</v>
          </cell>
          <cell r="B242" t="str">
            <v>03-董丽红</v>
          </cell>
          <cell r="C242">
            <v>0</v>
          </cell>
          <cell r="D242">
            <v>0</v>
          </cell>
          <cell r="E242">
            <v>0</v>
          </cell>
          <cell r="F242">
            <v>0</v>
          </cell>
          <cell r="G242">
            <v>0</v>
          </cell>
          <cell r="H242">
            <v>0</v>
          </cell>
          <cell r="I242">
            <v>0</v>
          </cell>
        </row>
        <row r="243">
          <cell r="A243" t="str">
            <v>E.02.0113-昆明生物制药厂(云南富友兽药有限公司,云南生物谷灯盏花药业有限公司)</v>
          </cell>
          <cell r="B243" t="str">
            <v>05-邹宏伟</v>
          </cell>
          <cell r="C243">
            <v>0</v>
          </cell>
          <cell r="D243">
            <v>0</v>
          </cell>
          <cell r="E243">
            <v>0</v>
          </cell>
          <cell r="F243">
            <v>0</v>
          </cell>
          <cell r="G243">
            <v>0</v>
          </cell>
          <cell r="H243">
            <v>0</v>
          </cell>
          <cell r="I243">
            <v>0</v>
          </cell>
        </row>
        <row r="244">
          <cell r="A244" t="str">
            <v>E.02.0113-昆明生物制药厂(云南富友兽药有限公司,云南生物谷灯盏花药业有限公司)</v>
          </cell>
          <cell r="B244" t="str">
            <v>04-杨惠元</v>
          </cell>
          <cell r="C244">
            <v>0</v>
          </cell>
          <cell r="D244">
            <v>0</v>
          </cell>
          <cell r="E244">
            <v>0</v>
          </cell>
          <cell r="F244">
            <v>0</v>
          </cell>
          <cell r="G244">
            <v>0</v>
          </cell>
          <cell r="H244">
            <v>0</v>
          </cell>
          <cell r="I244">
            <v>0</v>
          </cell>
        </row>
        <row r="245">
          <cell r="A245" t="str">
            <v>E.02.0113-昆明生物制药厂(云南富友兽药有限公司,云南生物谷灯盏花药业有限公司)</v>
          </cell>
          <cell r="B245" t="str">
            <v>02-陈智慧</v>
          </cell>
          <cell r="C245">
            <v>3211</v>
          </cell>
          <cell r="D245">
            <v>3211</v>
          </cell>
          <cell r="E245">
            <v>0</v>
          </cell>
          <cell r="F245">
            <v>0</v>
          </cell>
          <cell r="G245">
            <v>0</v>
          </cell>
          <cell r="H245">
            <v>0</v>
          </cell>
          <cell r="I245">
            <v>0</v>
          </cell>
        </row>
        <row r="246">
          <cell r="A246" t="str">
            <v>E.03.006-王天珍</v>
          </cell>
          <cell r="B246" t="str">
            <v>02-陈智慧</v>
          </cell>
          <cell r="C246">
            <v>6630</v>
          </cell>
          <cell r="D246">
            <v>0</v>
          </cell>
          <cell r="E246">
            <v>6630</v>
          </cell>
          <cell r="F246">
            <v>0</v>
          </cell>
          <cell r="G246">
            <v>0</v>
          </cell>
          <cell r="H246">
            <v>0</v>
          </cell>
          <cell r="I246">
            <v>0</v>
          </cell>
        </row>
        <row r="247">
          <cell r="A247" t="str">
            <v>E.03.007-昆明钢铁总公司冶金机械厂劳动服务公司(团钢)</v>
          </cell>
          <cell r="B247" t="str">
            <v>02-陈智慧</v>
          </cell>
          <cell r="C247">
            <v>177471</v>
          </cell>
          <cell r="D247">
            <v>177471</v>
          </cell>
          <cell r="E247">
            <v>0</v>
          </cell>
          <cell r="F247">
            <v>0</v>
          </cell>
          <cell r="G247">
            <v>0</v>
          </cell>
          <cell r="H247">
            <v>0</v>
          </cell>
          <cell r="I247">
            <v>0</v>
          </cell>
        </row>
        <row r="248">
          <cell r="A248" t="str">
            <v>E.03.007-昆明钢铁总公司冶金机械厂劳动服务公司(团钢)</v>
          </cell>
          <cell r="B248" t="str">
            <v>07-李红宇</v>
          </cell>
          <cell r="C248">
            <v>0</v>
          </cell>
          <cell r="D248">
            <v>0</v>
          </cell>
          <cell r="E248">
            <v>0</v>
          </cell>
          <cell r="F248">
            <v>0</v>
          </cell>
          <cell r="G248">
            <v>0</v>
          </cell>
          <cell r="H248">
            <v>0</v>
          </cell>
          <cell r="I248">
            <v>0</v>
          </cell>
        </row>
        <row r="249">
          <cell r="A249" t="str">
            <v>E.03.007-昆明钢铁总公司冶金机械厂劳动服务公司(团钢)</v>
          </cell>
          <cell r="B249" t="str">
            <v>03-董丽红</v>
          </cell>
          <cell r="C249">
            <v>0</v>
          </cell>
          <cell r="D249">
            <v>0</v>
          </cell>
          <cell r="E249">
            <v>0</v>
          </cell>
          <cell r="F249">
            <v>0</v>
          </cell>
          <cell r="G249">
            <v>0</v>
          </cell>
          <cell r="H249">
            <v>0</v>
          </cell>
          <cell r="I249">
            <v>0</v>
          </cell>
        </row>
        <row r="250">
          <cell r="A250" t="str">
            <v>E.03.008-贵州六枝,六盘水煤矿机械厂</v>
          </cell>
          <cell r="B250" t="str">
            <v>04-杨惠元</v>
          </cell>
          <cell r="C250">
            <v>0</v>
          </cell>
          <cell r="D250">
            <v>0</v>
          </cell>
          <cell r="E250">
            <v>0</v>
          </cell>
          <cell r="F250">
            <v>0</v>
          </cell>
          <cell r="G250">
            <v>0</v>
          </cell>
          <cell r="H250">
            <v>0</v>
          </cell>
          <cell r="I250">
            <v>0</v>
          </cell>
        </row>
        <row r="251">
          <cell r="A251" t="str">
            <v>E.03.008-贵州六枝,六盘水煤矿机械厂</v>
          </cell>
          <cell r="B251" t="str">
            <v>07-李红宇</v>
          </cell>
          <cell r="C251">
            <v>39640</v>
          </cell>
          <cell r="D251">
            <v>39640</v>
          </cell>
          <cell r="E251">
            <v>0</v>
          </cell>
          <cell r="F251">
            <v>0</v>
          </cell>
          <cell r="G251">
            <v>0</v>
          </cell>
          <cell r="H251">
            <v>0</v>
          </cell>
          <cell r="I251">
            <v>0</v>
          </cell>
        </row>
        <row r="252">
          <cell r="A252" t="str">
            <v>E.03.009-云南纳古工贸集团股份有限公司</v>
          </cell>
          <cell r="B252" t="str">
            <v>07-李红宇</v>
          </cell>
          <cell r="C252">
            <v>567929.92000000004</v>
          </cell>
          <cell r="D252">
            <v>567929.92000000004</v>
          </cell>
          <cell r="E252">
            <v>0</v>
          </cell>
          <cell r="F252">
            <v>0</v>
          </cell>
          <cell r="G252">
            <v>0</v>
          </cell>
          <cell r="H252">
            <v>0</v>
          </cell>
          <cell r="I252">
            <v>0</v>
          </cell>
        </row>
        <row r="253">
          <cell r="A253" t="str">
            <v>E.02.114-西山区妇幼保健院</v>
          </cell>
          <cell r="B253" t="str">
            <v>04-杨惠元</v>
          </cell>
          <cell r="C253">
            <v>0</v>
          </cell>
          <cell r="D253">
            <v>0</v>
          </cell>
          <cell r="E253">
            <v>0</v>
          </cell>
          <cell r="F253">
            <v>0</v>
          </cell>
          <cell r="G253">
            <v>0</v>
          </cell>
          <cell r="H253">
            <v>0</v>
          </cell>
          <cell r="I253">
            <v>0</v>
          </cell>
        </row>
        <row r="254">
          <cell r="A254" t="str">
            <v>E.02.114-西山区妇幼保健院</v>
          </cell>
          <cell r="B254" t="str">
            <v>05-邹宏伟</v>
          </cell>
          <cell r="C254">
            <v>0</v>
          </cell>
          <cell r="D254">
            <v>0</v>
          </cell>
          <cell r="E254">
            <v>0</v>
          </cell>
          <cell r="F254">
            <v>0</v>
          </cell>
          <cell r="G254">
            <v>0</v>
          </cell>
          <cell r="H254">
            <v>0</v>
          </cell>
          <cell r="I254">
            <v>0</v>
          </cell>
        </row>
        <row r="255">
          <cell r="A255" t="str">
            <v>E.02.114-西山区妇幼保健院</v>
          </cell>
          <cell r="B255" t="str">
            <v>07-李红宇</v>
          </cell>
          <cell r="C255">
            <v>660</v>
          </cell>
          <cell r="D255">
            <v>660</v>
          </cell>
          <cell r="E255">
            <v>0</v>
          </cell>
          <cell r="F255">
            <v>0</v>
          </cell>
          <cell r="G255">
            <v>0</v>
          </cell>
          <cell r="H255">
            <v>0</v>
          </cell>
          <cell r="I255">
            <v>0</v>
          </cell>
        </row>
        <row r="256">
          <cell r="A256" t="str">
            <v>E.03.011-昆明高坡冶金铸造有限责任公司</v>
          </cell>
          <cell r="B256" t="str">
            <v>03-董丽红</v>
          </cell>
          <cell r="C256">
            <v>0</v>
          </cell>
          <cell r="D256">
            <v>0</v>
          </cell>
          <cell r="E256">
            <v>0</v>
          </cell>
          <cell r="F256">
            <v>0</v>
          </cell>
          <cell r="G256">
            <v>0</v>
          </cell>
          <cell r="H256">
            <v>0</v>
          </cell>
          <cell r="I256">
            <v>0</v>
          </cell>
        </row>
        <row r="257">
          <cell r="A257" t="str">
            <v>E.03.011-昆明高坡冶金铸造有限责任公司</v>
          </cell>
          <cell r="B257" t="str">
            <v>07-李红宇</v>
          </cell>
          <cell r="C257">
            <v>116787.6</v>
          </cell>
          <cell r="D257">
            <v>116787.6</v>
          </cell>
          <cell r="E257">
            <v>0</v>
          </cell>
          <cell r="F257">
            <v>0</v>
          </cell>
          <cell r="G257">
            <v>0</v>
          </cell>
          <cell r="H257">
            <v>0</v>
          </cell>
          <cell r="I257">
            <v>0</v>
          </cell>
        </row>
        <row r="258">
          <cell r="A258" t="str">
            <v>E.03.012-兴隆炼钢厂</v>
          </cell>
          <cell r="B258" t="str">
            <v>02-陈智慧</v>
          </cell>
          <cell r="C258">
            <v>0</v>
          </cell>
          <cell r="D258">
            <v>0</v>
          </cell>
          <cell r="E258">
            <v>0</v>
          </cell>
          <cell r="F258">
            <v>0</v>
          </cell>
          <cell r="G258">
            <v>0</v>
          </cell>
          <cell r="H258">
            <v>0</v>
          </cell>
          <cell r="I258">
            <v>0</v>
          </cell>
        </row>
        <row r="259">
          <cell r="A259" t="str">
            <v>E.02.117-红会医院妇产科生殖实验室</v>
          </cell>
          <cell r="B259" t="str">
            <v>05-邹宏伟</v>
          </cell>
          <cell r="C259">
            <v>0</v>
          </cell>
          <cell r="D259">
            <v>0</v>
          </cell>
          <cell r="E259">
            <v>0</v>
          </cell>
          <cell r="F259">
            <v>0</v>
          </cell>
          <cell r="G259">
            <v>0</v>
          </cell>
          <cell r="H259">
            <v>0</v>
          </cell>
          <cell r="I259">
            <v>0</v>
          </cell>
        </row>
        <row r="260">
          <cell r="A260" t="str">
            <v>E.04.001-北京市东西电子技术研究所</v>
          </cell>
          <cell r="B260" t="str">
            <v>04-杨惠元</v>
          </cell>
          <cell r="C260">
            <v>0</v>
          </cell>
          <cell r="D260">
            <v>0</v>
          </cell>
          <cell r="E260">
            <v>0</v>
          </cell>
          <cell r="F260">
            <v>0</v>
          </cell>
          <cell r="G260">
            <v>0</v>
          </cell>
          <cell r="H260">
            <v>0</v>
          </cell>
          <cell r="I260">
            <v>0</v>
          </cell>
        </row>
        <row r="261">
          <cell r="A261" t="str">
            <v>E.04.001-北京市东西电子技术研究所</v>
          </cell>
          <cell r="B261" t="str">
            <v>07-李红宇</v>
          </cell>
          <cell r="C261">
            <v>0</v>
          </cell>
          <cell r="D261">
            <v>0</v>
          </cell>
          <cell r="E261">
            <v>0</v>
          </cell>
          <cell r="F261">
            <v>0</v>
          </cell>
          <cell r="G261">
            <v>0</v>
          </cell>
          <cell r="H261">
            <v>0</v>
          </cell>
          <cell r="I261">
            <v>0</v>
          </cell>
        </row>
        <row r="262">
          <cell r="A262" t="str">
            <v>D.04.071-陈玉华</v>
          </cell>
          <cell r="B262" t="str">
            <v>W-无</v>
          </cell>
          <cell r="C262">
            <v>0</v>
          </cell>
          <cell r="D262">
            <v>0</v>
          </cell>
          <cell r="E262">
            <v>0</v>
          </cell>
          <cell r="F262">
            <v>0</v>
          </cell>
          <cell r="G262">
            <v>0</v>
          </cell>
          <cell r="H262">
            <v>0</v>
          </cell>
          <cell r="I262">
            <v>0</v>
          </cell>
        </row>
        <row r="263">
          <cell r="A263" t="str">
            <v>D.04.071-陈玉华</v>
          </cell>
          <cell r="B263" t="str">
            <v>04-杨惠元</v>
          </cell>
          <cell r="C263">
            <v>0</v>
          </cell>
          <cell r="D263">
            <v>0</v>
          </cell>
          <cell r="E263">
            <v>0</v>
          </cell>
          <cell r="F263">
            <v>0</v>
          </cell>
          <cell r="G263">
            <v>0</v>
          </cell>
          <cell r="H263">
            <v>0</v>
          </cell>
          <cell r="I263">
            <v>0</v>
          </cell>
        </row>
        <row r="264">
          <cell r="A264" t="str">
            <v>E.02.115-云南省结核病防治所（云南省疾控中心预防医学康复冶疗中心）</v>
          </cell>
          <cell r="B264" t="str">
            <v>04-杨惠元</v>
          </cell>
          <cell r="C264">
            <v>0</v>
          </cell>
          <cell r="D264">
            <v>0</v>
          </cell>
          <cell r="E264">
            <v>0</v>
          </cell>
          <cell r="F264">
            <v>0</v>
          </cell>
          <cell r="G264">
            <v>0</v>
          </cell>
          <cell r="H264">
            <v>0</v>
          </cell>
          <cell r="I264">
            <v>0</v>
          </cell>
        </row>
        <row r="265">
          <cell r="A265" t="str">
            <v>E.02.115-云南省结核病防治所（云南省疾控中心预防医学康复冶疗中心）</v>
          </cell>
          <cell r="B265" t="str">
            <v>05-邹宏伟</v>
          </cell>
          <cell r="C265">
            <v>0</v>
          </cell>
          <cell r="D265">
            <v>0</v>
          </cell>
          <cell r="E265">
            <v>0</v>
          </cell>
          <cell r="F265">
            <v>0</v>
          </cell>
          <cell r="G265">
            <v>0</v>
          </cell>
          <cell r="H265">
            <v>0</v>
          </cell>
          <cell r="I265">
            <v>0</v>
          </cell>
        </row>
        <row r="266">
          <cell r="A266" t="str">
            <v>E.02.115-云南省结核病防治所（云南省疾控中心预防医学康复冶疗中心）</v>
          </cell>
          <cell r="B266" t="str">
            <v>07-李红宇</v>
          </cell>
          <cell r="C266">
            <v>5165</v>
          </cell>
          <cell r="D266">
            <v>5165</v>
          </cell>
          <cell r="E266">
            <v>0</v>
          </cell>
          <cell r="F266">
            <v>0</v>
          </cell>
          <cell r="G266">
            <v>0</v>
          </cell>
          <cell r="H266">
            <v>0</v>
          </cell>
          <cell r="I266">
            <v>0</v>
          </cell>
        </row>
        <row r="267">
          <cell r="A267" t="str">
            <v>E.05.001-昆明科维科教仪器设备有限公司</v>
          </cell>
          <cell r="B267" t="str">
            <v>09-郑全胜</v>
          </cell>
          <cell r="C267">
            <v>0</v>
          </cell>
          <cell r="D267">
            <v>0</v>
          </cell>
          <cell r="E267">
            <v>0</v>
          </cell>
          <cell r="F267">
            <v>0</v>
          </cell>
          <cell r="G267">
            <v>0</v>
          </cell>
          <cell r="H267">
            <v>0</v>
          </cell>
          <cell r="I267">
            <v>0</v>
          </cell>
        </row>
        <row r="268">
          <cell r="A268" t="str">
            <v>E.05.001-昆明科维科教仪器设备有限公司</v>
          </cell>
          <cell r="B268" t="str">
            <v>05-邹宏伟</v>
          </cell>
          <cell r="C268">
            <v>0</v>
          </cell>
          <cell r="D268">
            <v>0</v>
          </cell>
          <cell r="E268">
            <v>0</v>
          </cell>
          <cell r="F268">
            <v>0</v>
          </cell>
          <cell r="G268">
            <v>0</v>
          </cell>
          <cell r="H268">
            <v>0</v>
          </cell>
          <cell r="I268">
            <v>0</v>
          </cell>
        </row>
        <row r="269">
          <cell r="A269" t="str">
            <v>E.05.001-昆明科维科教仪器设备有限公司</v>
          </cell>
          <cell r="B269" t="str">
            <v>100-席红彬</v>
          </cell>
          <cell r="C269">
            <v>0</v>
          </cell>
          <cell r="D269">
            <v>0</v>
          </cell>
          <cell r="E269">
            <v>0</v>
          </cell>
          <cell r="F269">
            <v>0</v>
          </cell>
          <cell r="G269">
            <v>0</v>
          </cell>
          <cell r="H269">
            <v>0</v>
          </cell>
          <cell r="I269">
            <v>0</v>
          </cell>
        </row>
        <row r="270">
          <cell r="A270" t="str">
            <v>E.05.001-昆明科维科教仪器设备有限公司</v>
          </cell>
          <cell r="B270" t="str">
            <v>02-陈智慧</v>
          </cell>
          <cell r="C270">
            <v>320</v>
          </cell>
          <cell r="D270">
            <v>320</v>
          </cell>
          <cell r="E270">
            <v>0</v>
          </cell>
          <cell r="F270">
            <v>0</v>
          </cell>
          <cell r="G270">
            <v>0</v>
          </cell>
          <cell r="H270">
            <v>0</v>
          </cell>
          <cell r="I270">
            <v>0</v>
          </cell>
        </row>
        <row r="271">
          <cell r="A271" t="str">
            <v>E.05.002-天盛公司</v>
          </cell>
          <cell r="B271" t="str">
            <v>08-荀隆</v>
          </cell>
          <cell r="C271">
            <v>0</v>
          </cell>
          <cell r="D271">
            <v>0</v>
          </cell>
          <cell r="E271">
            <v>0</v>
          </cell>
          <cell r="F271">
            <v>0</v>
          </cell>
          <cell r="G271">
            <v>0</v>
          </cell>
          <cell r="H271">
            <v>0</v>
          </cell>
          <cell r="I271">
            <v>0</v>
          </cell>
        </row>
        <row r="272">
          <cell r="A272" t="str">
            <v>E.05.002-天盛公司</v>
          </cell>
          <cell r="B272" t="str">
            <v>05-邹宏伟</v>
          </cell>
          <cell r="C272">
            <v>0</v>
          </cell>
          <cell r="D272">
            <v>0</v>
          </cell>
          <cell r="E272">
            <v>0</v>
          </cell>
          <cell r="F272">
            <v>0</v>
          </cell>
          <cell r="G272">
            <v>0</v>
          </cell>
          <cell r="H272">
            <v>0</v>
          </cell>
          <cell r="I272">
            <v>0</v>
          </cell>
        </row>
        <row r="273">
          <cell r="A273" t="str">
            <v>E.05.002-天盛公司</v>
          </cell>
          <cell r="B273" t="str">
            <v>06-马晓静</v>
          </cell>
          <cell r="C273">
            <v>75</v>
          </cell>
          <cell r="D273">
            <v>75</v>
          </cell>
          <cell r="E273">
            <v>0</v>
          </cell>
          <cell r="F273">
            <v>0</v>
          </cell>
          <cell r="G273">
            <v>0</v>
          </cell>
          <cell r="H273">
            <v>0</v>
          </cell>
          <cell r="I273">
            <v>0</v>
          </cell>
        </row>
        <row r="274">
          <cell r="A274" t="str">
            <v>E.05.003-云南汉德生物有限公司</v>
          </cell>
          <cell r="B274" t="str">
            <v>04-杨惠元</v>
          </cell>
          <cell r="C274">
            <v>0</v>
          </cell>
          <cell r="D274">
            <v>0</v>
          </cell>
          <cell r="E274">
            <v>0</v>
          </cell>
          <cell r="F274">
            <v>0</v>
          </cell>
          <cell r="G274">
            <v>0</v>
          </cell>
          <cell r="H274">
            <v>0</v>
          </cell>
          <cell r="I274">
            <v>0</v>
          </cell>
        </row>
        <row r="275">
          <cell r="A275" t="str">
            <v>E.05.003-云南汉德生物有限公司</v>
          </cell>
          <cell r="B275" t="str">
            <v>03-董丽红</v>
          </cell>
          <cell r="C275">
            <v>0</v>
          </cell>
          <cell r="D275">
            <v>0</v>
          </cell>
          <cell r="E275">
            <v>0</v>
          </cell>
          <cell r="F275">
            <v>0</v>
          </cell>
          <cell r="G275">
            <v>0</v>
          </cell>
          <cell r="H275">
            <v>0</v>
          </cell>
          <cell r="I275">
            <v>0</v>
          </cell>
        </row>
        <row r="276">
          <cell r="A276" t="str">
            <v>E.06.003-西山云安建筑公司</v>
          </cell>
          <cell r="B276" t="str">
            <v>02-陈智慧</v>
          </cell>
          <cell r="C276">
            <v>2039</v>
          </cell>
          <cell r="D276">
            <v>2039</v>
          </cell>
          <cell r="E276">
            <v>0</v>
          </cell>
          <cell r="F276">
            <v>0</v>
          </cell>
          <cell r="G276">
            <v>0</v>
          </cell>
          <cell r="H276">
            <v>0</v>
          </cell>
          <cell r="I276">
            <v>0</v>
          </cell>
        </row>
        <row r="277">
          <cell r="A277" t="str">
            <v>E.06.003-西山云安建筑公司</v>
          </cell>
          <cell r="B277" t="str">
            <v>03-董丽红</v>
          </cell>
          <cell r="C277">
            <v>0</v>
          </cell>
          <cell r="D277">
            <v>0</v>
          </cell>
          <cell r="E277">
            <v>0</v>
          </cell>
          <cell r="F277">
            <v>0</v>
          </cell>
          <cell r="G277">
            <v>0</v>
          </cell>
          <cell r="H277">
            <v>0</v>
          </cell>
          <cell r="I277">
            <v>0</v>
          </cell>
        </row>
        <row r="278">
          <cell r="A278" t="str">
            <v>E.05.005-北方夜视股份有限公司昆明分公司</v>
          </cell>
          <cell r="B278" t="str">
            <v>03-董丽红</v>
          </cell>
          <cell r="C278">
            <v>0</v>
          </cell>
          <cell r="D278">
            <v>0</v>
          </cell>
          <cell r="E278">
            <v>0</v>
          </cell>
          <cell r="F278">
            <v>0</v>
          </cell>
          <cell r="G278">
            <v>0</v>
          </cell>
          <cell r="H278">
            <v>0</v>
          </cell>
          <cell r="I278">
            <v>0</v>
          </cell>
        </row>
        <row r="279">
          <cell r="A279" t="str">
            <v>E.05.005-北方夜视股份有限公司昆明分公司</v>
          </cell>
          <cell r="B279" t="str">
            <v>06-马晓静</v>
          </cell>
          <cell r="C279">
            <v>4539</v>
          </cell>
          <cell r="D279">
            <v>4539</v>
          </cell>
          <cell r="E279">
            <v>0</v>
          </cell>
          <cell r="F279">
            <v>0</v>
          </cell>
          <cell r="G279">
            <v>0</v>
          </cell>
          <cell r="H279">
            <v>0</v>
          </cell>
          <cell r="I279">
            <v>0</v>
          </cell>
        </row>
        <row r="280">
          <cell r="A280" t="str">
            <v>E.05.006-昆明北方红外技术股份有限公司</v>
          </cell>
          <cell r="B280" t="str">
            <v>08-荀隆</v>
          </cell>
          <cell r="C280">
            <v>0</v>
          </cell>
          <cell r="D280">
            <v>0</v>
          </cell>
          <cell r="E280">
            <v>0</v>
          </cell>
          <cell r="F280">
            <v>0</v>
          </cell>
          <cell r="G280">
            <v>0</v>
          </cell>
          <cell r="H280">
            <v>0</v>
          </cell>
          <cell r="I280">
            <v>0</v>
          </cell>
        </row>
        <row r="281">
          <cell r="A281" t="str">
            <v>E.05.006-昆明北方红外技术股份有限公司</v>
          </cell>
          <cell r="B281" t="str">
            <v>05-邹宏伟</v>
          </cell>
          <cell r="C281">
            <v>0</v>
          </cell>
          <cell r="D281">
            <v>0</v>
          </cell>
          <cell r="E281">
            <v>0</v>
          </cell>
          <cell r="F281">
            <v>0</v>
          </cell>
          <cell r="G281">
            <v>0</v>
          </cell>
          <cell r="H281">
            <v>0</v>
          </cell>
          <cell r="I281">
            <v>0</v>
          </cell>
        </row>
        <row r="282">
          <cell r="A282" t="str">
            <v>E.05.006-昆明北方红外技术股份有限公司</v>
          </cell>
          <cell r="B282" t="str">
            <v>06-马晓静</v>
          </cell>
          <cell r="C282">
            <v>3480</v>
          </cell>
          <cell r="D282">
            <v>3480</v>
          </cell>
          <cell r="E282">
            <v>0</v>
          </cell>
          <cell r="F282">
            <v>0</v>
          </cell>
          <cell r="G282">
            <v>0</v>
          </cell>
          <cell r="H282">
            <v>0</v>
          </cell>
          <cell r="I282">
            <v>0</v>
          </cell>
        </row>
        <row r="283">
          <cell r="A283" t="str">
            <v>E.05.007-大理州冻精站</v>
          </cell>
          <cell r="B283" t="str">
            <v>02-陈智慧</v>
          </cell>
          <cell r="C283">
            <v>0</v>
          </cell>
          <cell r="D283">
            <v>0</v>
          </cell>
          <cell r="E283">
            <v>0</v>
          </cell>
          <cell r="F283">
            <v>0</v>
          </cell>
          <cell r="G283">
            <v>0</v>
          </cell>
          <cell r="H283">
            <v>0</v>
          </cell>
          <cell r="I283">
            <v>0</v>
          </cell>
        </row>
        <row r="284">
          <cell r="A284" t="str">
            <v>E.06.004-十四冶安装公司三分公司</v>
          </cell>
          <cell r="B284" t="str">
            <v>04-杨惠元</v>
          </cell>
          <cell r="C284">
            <v>0</v>
          </cell>
          <cell r="D284">
            <v>0</v>
          </cell>
          <cell r="E284">
            <v>0</v>
          </cell>
          <cell r="F284">
            <v>0</v>
          </cell>
          <cell r="G284">
            <v>0</v>
          </cell>
          <cell r="H284">
            <v>0</v>
          </cell>
          <cell r="I284">
            <v>0</v>
          </cell>
        </row>
        <row r="285">
          <cell r="A285" t="str">
            <v>E.06.004-十四冶安装公司三分公司</v>
          </cell>
          <cell r="B285" t="str">
            <v>07-李红宇</v>
          </cell>
          <cell r="C285">
            <v>20181.25</v>
          </cell>
          <cell r="D285">
            <v>20181.25</v>
          </cell>
          <cell r="E285">
            <v>0</v>
          </cell>
          <cell r="F285">
            <v>0</v>
          </cell>
          <cell r="G285">
            <v>0</v>
          </cell>
          <cell r="H285">
            <v>0</v>
          </cell>
          <cell r="I285">
            <v>0</v>
          </cell>
        </row>
        <row r="286">
          <cell r="A286" t="str">
            <v>E.06.005-云南省第二安装工程处</v>
          </cell>
          <cell r="B286" t="str">
            <v>04-杨惠元</v>
          </cell>
          <cell r="C286">
            <v>0</v>
          </cell>
          <cell r="D286">
            <v>0</v>
          </cell>
          <cell r="E286">
            <v>0</v>
          </cell>
          <cell r="F286">
            <v>0</v>
          </cell>
          <cell r="G286">
            <v>0</v>
          </cell>
          <cell r="H286">
            <v>0</v>
          </cell>
          <cell r="I286">
            <v>0</v>
          </cell>
        </row>
        <row r="287">
          <cell r="A287" t="str">
            <v>E.06.005-云南省第二安装工程处</v>
          </cell>
          <cell r="B287" t="str">
            <v>07-李红宇</v>
          </cell>
          <cell r="C287">
            <v>6143.5</v>
          </cell>
          <cell r="D287">
            <v>6143.5</v>
          </cell>
          <cell r="E287">
            <v>0</v>
          </cell>
          <cell r="F287">
            <v>0</v>
          </cell>
          <cell r="G287">
            <v>0</v>
          </cell>
          <cell r="H287">
            <v>0</v>
          </cell>
          <cell r="I287">
            <v>0</v>
          </cell>
        </row>
        <row r="288">
          <cell r="A288" t="str">
            <v>E.06.005-云南省第二安装工程处</v>
          </cell>
          <cell r="B288" t="str">
            <v>05-邹宏伟</v>
          </cell>
          <cell r="C288">
            <v>0</v>
          </cell>
          <cell r="D288">
            <v>0</v>
          </cell>
          <cell r="E288">
            <v>0</v>
          </cell>
          <cell r="F288">
            <v>0</v>
          </cell>
          <cell r="G288">
            <v>0</v>
          </cell>
          <cell r="H288">
            <v>0</v>
          </cell>
          <cell r="I288">
            <v>0</v>
          </cell>
        </row>
        <row r="289">
          <cell r="A289" t="str">
            <v>E.05.008-8705部队</v>
          </cell>
          <cell r="B289" t="str">
            <v>W-无</v>
          </cell>
          <cell r="C289">
            <v>0</v>
          </cell>
          <cell r="D289">
            <v>0</v>
          </cell>
          <cell r="E289">
            <v>0</v>
          </cell>
          <cell r="F289">
            <v>0</v>
          </cell>
          <cell r="G289">
            <v>0</v>
          </cell>
          <cell r="H289">
            <v>0</v>
          </cell>
          <cell r="I289">
            <v>0</v>
          </cell>
        </row>
        <row r="290">
          <cell r="A290" t="str">
            <v>E.05.008-8705部队</v>
          </cell>
          <cell r="B290" t="str">
            <v>68-发货</v>
          </cell>
          <cell r="C290">
            <v>0</v>
          </cell>
          <cell r="D290">
            <v>0</v>
          </cell>
          <cell r="E290">
            <v>0</v>
          </cell>
          <cell r="F290">
            <v>0</v>
          </cell>
          <cell r="G290">
            <v>0</v>
          </cell>
          <cell r="H290">
            <v>0</v>
          </cell>
          <cell r="I290">
            <v>0</v>
          </cell>
        </row>
        <row r="291">
          <cell r="A291" t="str">
            <v>E.06.006-云南省安装机械厂(云南建工安装股份公司安装机械厂)</v>
          </cell>
          <cell r="B291" t="str">
            <v>02-陈智慧</v>
          </cell>
          <cell r="C291">
            <v>5642.4</v>
          </cell>
          <cell r="D291">
            <v>5642.4</v>
          </cell>
          <cell r="E291">
            <v>0</v>
          </cell>
          <cell r="F291">
            <v>0</v>
          </cell>
          <cell r="G291">
            <v>0</v>
          </cell>
          <cell r="H291">
            <v>0</v>
          </cell>
          <cell r="I291">
            <v>0</v>
          </cell>
        </row>
        <row r="292">
          <cell r="A292" t="str">
            <v>E.05.009-昆明三利特科技有限责任公司(西山海源电工电子技术服务部)</v>
          </cell>
          <cell r="B292" t="str">
            <v>04-杨惠元</v>
          </cell>
          <cell r="C292">
            <v>0</v>
          </cell>
          <cell r="D292">
            <v>0</v>
          </cell>
          <cell r="E292">
            <v>0</v>
          </cell>
          <cell r="F292">
            <v>0</v>
          </cell>
          <cell r="G292">
            <v>0</v>
          </cell>
          <cell r="H292">
            <v>0</v>
          </cell>
          <cell r="I292">
            <v>0</v>
          </cell>
        </row>
        <row r="293">
          <cell r="A293" t="str">
            <v>E.05.009-昆明三利特科技有限责任公司(西山海源电工电子技术服务部)</v>
          </cell>
          <cell r="B293" t="str">
            <v>07-李红宇</v>
          </cell>
          <cell r="C293">
            <v>720</v>
          </cell>
          <cell r="D293">
            <v>720</v>
          </cell>
          <cell r="E293">
            <v>0</v>
          </cell>
          <cell r="F293">
            <v>0</v>
          </cell>
          <cell r="G293">
            <v>0</v>
          </cell>
          <cell r="H293">
            <v>0</v>
          </cell>
          <cell r="I293">
            <v>0</v>
          </cell>
        </row>
        <row r="294">
          <cell r="A294" t="str">
            <v>E.06.007-设备安装工程处</v>
          </cell>
          <cell r="B294" t="str">
            <v>02-陈智慧</v>
          </cell>
          <cell r="C294">
            <v>3235</v>
          </cell>
          <cell r="D294">
            <v>0</v>
          </cell>
          <cell r="E294">
            <v>0</v>
          </cell>
          <cell r="F294">
            <v>0</v>
          </cell>
          <cell r="G294">
            <v>0</v>
          </cell>
          <cell r="H294">
            <v>3235</v>
          </cell>
          <cell r="I294">
            <v>0</v>
          </cell>
        </row>
        <row r="295">
          <cell r="A295" t="str">
            <v>E.06.008-省建三公司德园工地</v>
          </cell>
          <cell r="B295" t="str">
            <v>04-杨惠元</v>
          </cell>
          <cell r="C295">
            <v>0</v>
          </cell>
          <cell r="D295">
            <v>0</v>
          </cell>
          <cell r="E295">
            <v>0</v>
          </cell>
          <cell r="F295">
            <v>0</v>
          </cell>
          <cell r="G295">
            <v>0</v>
          </cell>
          <cell r="H295">
            <v>0</v>
          </cell>
          <cell r="I295">
            <v>0</v>
          </cell>
        </row>
        <row r="296">
          <cell r="A296" t="str">
            <v>E.06.008-省建三公司德园工地</v>
          </cell>
          <cell r="B296" t="str">
            <v>03-董丽红</v>
          </cell>
          <cell r="C296">
            <v>0</v>
          </cell>
          <cell r="D296">
            <v>0</v>
          </cell>
          <cell r="E296">
            <v>0</v>
          </cell>
          <cell r="F296">
            <v>0</v>
          </cell>
          <cell r="G296">
            <v>0</v>
          </cell>
          <cell r="H296">
            <v>0</v>
          </cell>
          <cell r="I296">
            <v>0</v>
          </cell>
        </row>
        <row r="297">
          <cell r="A297" t="str">
            <v>E.06.008-省建三公司德园工地</v>
          </cell>
          <cell r="B297" t="str">
            <v>05-邹宏伟</v>
          </cell>
          <cell r="C297">
            <v>0</v>
          </cell>
          <cell r="D297">
            <v>0</v>
          </cell>
          <cell r="E297">
            <v>0</v>
          </cell>
          <cell r="F297">
            <v>0</v>
          </cell>
          <cell r="G297">
            <v>0</v>
          </cell>
          <cell r="H297">
            <v>0</v>
          </cell>
          <cell r="I297">
            <v>0</v>
          </cell>
        </row>
        <row r="298">
          <cell r="A298" t="str">
            <v>E.06.008-省建三公司德园工地</v>
          </cell>
          <cell r="B298" t="str">
            <v>07-李红宇</v>
          </cell>
          <cell r="C298">
            <v>115</v>
          </cell>
          <cell r="D298">
            <v>115</v>
          </cell>
          <cell r="E298">
            <v>0</v>
          </cell>
          <cell r="F298">
            <v>0</v>
          </cell>
          <cell r="G298">
            <v>0</v>
          </cell>
          <cell r="H298">
            <v>0</v>
          </cell>
          <cell r="I298">
            <v>0</v>
          </cell>
        </row>
        <row r="299">
          <cell r="A299" t="str">
            <v>E.05.010-中科院西双版纳热植园昆明分院</v>
          </cell>
          <cell r="B299" t="str">
            <v>04-杨惠元</v>
          </cell>
          <cell r="C299">
            <v>0</v>
          </cell>
          <cell r="D299">
            <v>0</v>
          </cell>
          <cell r="E299">
            <v>0</v>
          </cell>
          <cell r="F299">
            <v>0</v>
          </cell>
          <cell r="G299">
            <v>0</v>
          </cell>
          <cell r="H299">
            <v>0</v>
          </cell>
          <cell r="I299">
            <v>0</v>
          </cell>
        </row>
        <row r="300">
          <cell r="A300" t="str">
            <v>E.05.010-中科院西双版纳热植园昆明分院</v>
          </cell>
          <cell r="B300" t="str">
            <v>09-郑全胜</v>
          </cell>
          <cell r="C300">
            <v>0</v>
          </cell>
          <cell r="D300">
            <v>0</v>
          </cell>
          <cell r="E300">
            <v>0</v>
          </cell>
          <cell r="F300">
            <v>0</v>
          </cell>
          <cell r="G300">
            <v>0</v>
          </cell>
          <cell r="H300">
            <v>0</v>
          </cell>
          <cell r="I300">
            <v>0</v>
          </cell>
        </row>
        <row r="301">
          <cell r="A301" t="str">
            <v>E.05.010-中科院西双版纳热植园昆明分院</v>
          </cell>
          <cell r="B301" t="str">
            <v>03-董丽红</v>
          </cell>
          <cell r="C301">
            <v>0</v>
          </cell>
          <cell r="D301">
            <v>0</v>
          </cell>
          <cell r="E301">
            <v>0</v>
          </cell>
          <cell r="F301">
            <v>0</v>
          </cell>
          <cell r="G301">
            <v>0</v>
          </cell>
          <cell r="H301">
            <v>0</v>
          </cell>
          <cell r="I301">
            <v>0</v>
          </cell>
        </row>
        <row r="302">
          <cell r="A302" t="str">
            <v>E.05.010-中科院西双版纳热植园昆明分院</v>
          </cell>
          <cell r="B302" t="str">
            <v>05-邹宏伟</v>
          </cell>
          <cell r="C302">
            <v>0</v>
          </cell>
          <cell r="D302">
            <v>0</v>
          </cell>
          <cell r="E302">
            <v>0</v>
          </cell>
          <cell r="F302">
            <v>0</v>
          </cell>
          <cell r="G302">
            <v>0</v>
          </cell>
          <cell r="H302">
            <v>0</v>
          </cell>
          <cell r="I302">
            <v>0</v>
          </cell>
        </row>
        <row r="303">
          <cell r="A303" t="str">
            <v>E.06.010-301建材云南总队</v>
          </cell>
          <cell r="B303" t="str">
            <v>07-李红宇</v>
          </cell>
          <cell r="C303">
            <v>0</v>
          </cell>
          <cell r="D303">
            <v>0</v>
          </cell>
          <cell r="E303">
            <v>0</v>
          </cell>
          <cell r="F303">
            <v>0</v>
          </cell>
          <cell r="G303">
            <v>0</v>
          </cell>
          <cell r="H303">
            <v>0</v>
          </cell>
          <cell r="I303">
            <v>0</v>
          </cell>
        </row>
        <row r="304">
          <cell r="A304" t="str">
            <v>E.06.010-301建材云南总队</v>
          </cell>
          <cell r="B304" t="str">
            <v>02-陈智慧</v>
          </cell>
          <cell r="C304">
            <v>0</v>
          </cell>
          <cell r="D304">
            <v>0</v>
          </cell>
          <cell r="E304">
            <v>0</v>
          </cell>
          <cell r="F304">
            <v>0</v>
          </cell>
          <cell r="G304">
            <v>0</v>
          </cell>
          <cell r="H304">
            <v>0</v>
          </cell>
          <cell r="I304">
            <v>0</v>
          </cell>
        </row>
        <row r="305">
          <cell r="A305" t="str">
            <v>E.06.010-301建材云南总队</v>
          </cell>
          <cell r="B305" t="str">
            <v>03-董丽红</v>
          </cell>
          <cell r="C305">
            <v>0</v>
          </cell>
          <cell r="D305">
            <v>0</v>
          </cell>
          <cell r="E305">
            <v>0</v>
          </cell>
          <cell r="F305">
            <v>0</v>
          </cell>
          <cell r="G305">
            <v>0</v>
          </cell>
          <cell r="H305">
            <v>0</v>
          </cell>
          <cell r="I305">
            <v>0</v>
          </cell>
        </row>
        <row r="306">
          <cell r="A306" t="str">
            <v>E.06.011-十四冶安装公司一分公司</v>
          </cell>
          <cell r="B306" t="str">
            <v>04-杨惠元</v>
          </cell>
          <cell r="C306">
            <v>0</v>
          </cell>
          <cell r="D306">
            <v>0</v>
          </cell>
          <cell r="E306">
            <v>0</v>
          </cell>
          <cell r="F306">
            <v>0</v>
          </cell>
          <cell r="G306">
            <v>0</v>
          </cell>
          <cell r="H306">
            <v>0</v>
          </cell>
          <cell r="I306">
            <v>0</v>
          </cell>
        </row>
        <row r="307">
          <cell r="A307" t="str">
            <v>E.06.011-十四冶安装公司一分公司</v>
          </cell>
          <cell r="B307" t="str">
            <v>07-李红宇</v>
          </cell>
          <cell r="C307">
            <v>17959</v>
          </cell>
          <cell r="D307">
            <v>17959</v>
          </cell>
          <cell r="E307">
            <v>0</v>
          </cell>
          <cell r="F307">
            <v>0</v>
          </cell>
          <cell r="G307">
            <v>0</v>
          </cell>
          <cell r="H307">
            <v>0</v>
          </cell>
          <cell r="I307">
            <v>0</v>
          </cell>
        </row>
        <row r="308">
          <cell r="A308" t="str">
            <v>E.05.011-云南省燃气计量检测所</v>
          </cell>
          <cell r="B308" t="str">
            <v>100-席红彬</v>
          </cell>
          <cell r="C308">
            <v>15</v>
          </cell>
          <cell r="D308">
            <v>15</v>
          </cell>
          <cell r="E308">
            <v>0</v>
          </cell>
          <cell r="F308">
            <v>0</v>
          </cell>
          <cell r="G308">
            <v>0</v>
          </cell>
          <cell r="H308">
            <v>0</v>
          </cell>
          <cell r="I308">
            <v>0</v>
          </cell>
        </row>
        <row r="309">
          <cell r="A309" t="str">
            <v>E.06.012-省建五公司七分公司</v>
          </cell>
          <cell r="B309" t="str">
            <v>07-李红宇</v>
          </cell>
          <cell r="C309">
            <v>190</v>
          </cell>
          <cell r="D309">
            <v>0</v>
          </cell>
          <cell r="E309">
            <v>190</v>
          </cell>
          <cell r="F309">
            <v>0</v>
          </cell>
          <cell r="G309">
            <v>0</v>
          </cell>
          <cell r="H309">
            <v>0</v>
          </cell>
          <cell r="I309">
            <v>0</v>
          </cell>
        </row>
        <row r="310">
          <cell r="A310" t="str">
            <v>E.05.012-七O五研究所</v>
          </cell>
          <cell r="B310" t="str">
            <v>02-陈智慧</v>
          </cell>
          <cell r="C310">
            <v>9043</v>
          </cell>
          <cell r="D310">
            <v>9043</v>
          </cell>
          <cell r="E310">
            <v>0</v>
          </cell>
          <cell r="F310">
            <v>0</v>
          </cell>
          <cell r="G310">
            <v>0</v>
          </cell>
          <cell r="H310">
            <v>0</v>
          </cell>
          <cell r="I310">
            <v>0</v>
          </cell>
        </row>
        <row r="311">
          <cell r="A311" t="str">
            <v>E.06.013-云南省第二安装工程公司二处永安综合开发部</v>
          </cell>
          <cell r="B311" t="str">
            <v>04-杨惠元</v>
          </cell>
          <cell r="C311">
            <v>0</v>
          </cell>
          <cell r="D311">
            <v>0</v>
          </cell>
          <cell r="E311">
            <v>0</v>
          </cell>
          <cell r="F311">
            <v>0</v>
          </cell>
          <cell r="G311">
            <v>0</v>
          </cell>
          <cell r="H311">
            <v>0</v>
          </cell>
          <cell r="I311">
            <v>0</v>
          </cell>
        </row>
        <row r="312">
          <cell r="A312" t="str">
            <v>E.05.013-昆明莫林斯烟草机械有限公司</v>
          </cell>
          <cell r="B312" t="str">
            <v>03-董丽红</v>
          </cell>
          <cell r="C312">
            <v>0</v>
          </cell>
          <cell r="D312">
            <v>0</v>
          </cell>
          <cell r="E312">
            <v>0</v>
          </cell>
          <cell r="F312">
            <v>0</v>
          </cell>
          <cell r="G312">
            <v>0</v>
          </cell>
          <cell r="H312">
            <v>0</v>
          </cell>
          <cell r="I312">
            <v>0</v>
          </cell>
        </row>
        <row r="313">
          <cell r="A313" t="str">
            <v>E.05.013-昆明莫林斯烟草机械有限公司</v>
          </cell>
          <cell r="B313" t="str">
            <v>06-马晓静</v>
          </cell>
          <cell r="C313">
            <v>305</v>
          </cell>
          <cell r="D313">
            <v>305</v>
          </cell>
          <cell r="E313">
            <v>0</v>
          </cell>
          <cell r="F313">
            <v>0</v>
          </cell>
          <cell r="G313">
            <v>0</v>
          </cell>
          <cell r="H313">
            <v>0</v>
          </cell>
          <cell r="I313">
            <v>0</v>
          </cell>
        </row>
        <row r="314">
          <cell r="A314" t="str">
            <v>E.06.014-天津五环化工建设有限公司</v>
          </cell>
          <cell r="B314" t="str">
            <v>08-荀隆</v>
          </cell>
          <cell r="C314">
            <v>0</v>
          </cell>
          <cell r="D314">
            <v>0</v>
          </cell>
          <cell r="E314">
            <v>0</v>
          </cell>
          <cell r="F314">
            <v>0</v>
          </cell>
          <cell r="G314">
            <v>0</v>
          </cell>
          <cell r="H314">
            <v>0</v>
          </cell>
          <cell r="I314">
            <v>0</v>
          </cell>
        </row>
        <row r="315">
          <cell r="A315" t="str">
            <v>E.06.015-云南力安设备安装机械厂</v>
          </cell>
          <cell r="B315" t="str">
            <v>03-董丽红</v>
          </cell>
          <cell r="C315">
            <v>0</v>
          </cell>
          <cell r="D315">
            <v>0</v>
          </cell>
          <cell r="E315">
            <v>0</v>
          </cell>
          <cell r="F315">
            <v>0</v>
          </cell>
          <cell r="G315">
            <v>0</v>
          </cell>
          <cell r="H315">
            <v>0</v>
          </cell>
          <cell r="I315">
            <v>0</v>
          </cell>
        </row>
        <row r="316">
          <cell r="A316" t="str">
            <v>E.06.015-云南力安设备安装机械厂</v>
          </cell>
          <cell r="B316" t="str">
            <v>02-陈智慧</v>
          </cell>
          <cell r="C316">
            <v>10</v>
          </cell>
          <cell r="D316">
            <v>0</v>
          </cell>
          <cell r="E316">
            <v>0</v>
          </cell>
          <cell r="F316">
            <v>10</v>
          </cell>
          <cell r="G316">
            <v>0</v>
          </cell>
          <cell r="H316">
            <v>0</v>
          </cell>
          <cell r="I316">
            <v>0</v>
          </cell>
        </row>
        <row r="317">
          <cell r="A317" t="str">
            <v>E.06.016-十四冶安装二分公司</v>
          </cell>
          <cell r="B317" t="str">
            <v>04-杨惠元</v>
          </cell>
          <cell r="C317">
            <v>0</v>
          </cell>
          <cell r="D317">
            <v>0</v>
          </cell>
          <cell r="E317">
            <v>0</v>
          </cell>
          <cell r="F317">
            <v>0</v>
          </cell>
          <cell r="G317">
            <v>0</v>
          </cell>
          <cell r="H317">
            <v>0</v>
          </cell>
          <cell r="I317">
            <v>0</v>
          </cell>
        </row>
        <row r="318">
          <cell r="A318" t="str">
            <v>E.06.017-火电修造厂</v>
          </cell>
          <cell r="B318" t="str">
            <v>03-董丽红</v>
          </cell>
          <cell r="C318">
            <v>0</v>
          </cell>
          <cell r="D318">
            <v>0</v>
          </cell>
          <cell r="E318">
            <v>0</v>
          </cell>
          <cell r="F318">
            <v>0</v>
          </cell>
          <cell r="G318">
            <v>0</v>
          </cell>
          <cell r="H318">
            <v>0</v>
          </cell>
          <cell r="I318">
            <v>0</v>
          </cell>
        </row>
        <row r="319">
          <cell r="A319" t="str">
            <v>E.06.017-火电修造厂</v>
          </cell>
          <cell r="B319" t="str">
            <v>06-马晓静</v>
          </cell>
          <cell r="C319">
            <v>0</v>
          </cell>
          <cell r="D319">
            <v>0</v>
          </cell>
          <cell r="E319">
            <v>0</v>
          </cell>
          <cell r="F319">
            <v>0</v>
          </cell>
          <cell r="G319">
            <v>0</v>
          </cell>
          <cell r="H319">
            <v>0</v>
          </cell>
          <cell r="I319">
            <v>0</v>
          </cell>
        </row>
        <row r="320">
          <cell r="A320" t="str">
            <v>E.05.016-动物研究所/细胞室</v>
          </cell>
          <cell r="B320" t="str">
            <v>04-杨惠元</v>
          </cell>
          <cell r="C320">
            <v>0</v>
          </cell>
          <cell r="D320">
            <v>0</v>
          </cell>
          <cell r="E320">
            <v>0</v>
          </cell>
          <cell r="F320">
            <v>0</v>
          </cell>
          <cell r="G320">
            <v>0</v>
          </cell>
          <cell r="H320">
            <v>0</v>
          </cell>
          <cell r="I320">
            <v>0</v>
          </cell>
        </row>
        <row r="321">
          <cell r="A321" t="str">
            <v>E.05.017-动物研究所/214室</v>
          </cell>
          <cell r="B321" t="str">
            <v>04-杨惠元</v>
          </cell>
          <cell r="C321">
            <v>0</v>
          </cell>
          <cell r="D321">
            <v>0</v>
          </cell>
          <cell r="E321">
            <v>0</v>
          </cell>
          <cell r="F321">
            <v>0</v>
          </cell>
          <cell r="G321">
            <v>0</v>
          </cell>
          <cell r="H321">
            <v>0</v>
          </cell>
          <cell r="I321">
            <v>0</v>
          </cell>
        </row>
        <row r="322">
          <cell r="A322" t="str">
            <v>E.05.017-动物研究所/214室</v>
          </cell>
          <cell r="B322" t="str">
            <v>05-邹宏伟</v>
          </cell>
          <cell r="C322">
            <v>0</v>
          </cell>
          <cell r="D322">
            <v>0</v>
          </cell>
          <cell r="E322">
            <v>0</v>
          </cell>
          <cell r="F322">
            <v>0</v>
          </cell>
          <cell r="G322">
            <v>0</v>
          </cell>
          <cell r="H322">
            <v>0</v>
          </cell>
          <cell r="I322">
            <v>0</v>
          </cell>
        </row>
        <row r="323">
          <cell r="A323" t="str">
            <v>E.05.017-动物研究所/214室</v>
          </cell>
          <cell r="B323" t="str">
            <v>02-陈智慧</v>
          </cell>
          <cell r="C323">
            <v>970</v>
          </cell>
          <cell r="D323">
            <v>970</v>
          </cell>
          <cell r="E323">
            <v>0</v>
          </cell>
          <cell r="F323">
            <v>0</v>
          </cell>
          <cell r="G323">
            <v>0</v>
          </cell>
          <cell r="H323">
            <v>0</v>
          </cell>
          <cell r="I323">
            <v>0</v>
          </cell>
        </row>
        <row r="324">
          <cell r="A324" t="str">
            <v>E.05.018-动物研究所/117室</v>
          </cell>
          <cell r="B324" t="str">
            <v>04-杨惠元</v>
          </cell>
          <cell r="C324">
            <v>0</v>
          </cell>
          <cell r="D324">
            <v>0</v>
          </cell>
          <cell r="E324">
            <v>0</v>
          </cell>
          <cell r="F324">
            <v>0</v>
          </cell>
          <cell r="G324">
            <v>0</v>
          </cell>
          <cell r="H324">
            <v>0</v>
          </cell>
          <cell r="I324">
            <v>0</v>
          </cell>
        </row>
        <row r="325">
          <cell r="A325" t="str">
            <v>E.05.018-动物研究所/117室</v>
          </cell>
          <cell r="B325" t="str">
            <v>05-邹宏伟</v>
          </cell>
          <cell r="C325">
            <v>0</v>
          </cell>
          <cell r="D325">
            <v>0</v>
          </cell>
          <cell r="E325">
            <v>0</v>
          </cell>
          <cell r="F325">
            <v>0</v>
          </cell>
          <cell r="G325">
            <v>0</v>
          </cell>
          <cell r="H325">
            <v>0</v>
          </cell>
          <cell r="I325">
            <v>0</v>
          </cell>
        </row>
        <row r="326">
          <cell r="A326" t="str">
            <v>E.05.018-动物研究所/117室</v>
          </cell>
          <cell r="B326" t="str">
            <v>02-陈智慧</v>
          </cell>
          <cell r="C326">
            <v>30935</v>
          </cell>
          <cell r="D326">
            <v>30935</v>
          </cell>
          <cell r="E326">
            <v>0</v>
          </cell>
          <cell r="F326">
            <v>0</v>
          </cell>
          <cell r="G326">
            <v>0</v>
          </cell>
          <cell r="H326">
            <v>0</v>
          </cell>
          <cell r="I326">
            <v>0</v>
          </cell>
        </row>
        <row r="327">
          <cell r="A327" t="str">
            <v>E.05.021-昆明贵金属研究所</v>
          </cell>
          <cell r="B327" t="str">
            <v>04-杨惠元</v>
          </cell>
          <cell r="C327">
            <v>0</v>
          </cell>
          <cell r="D327">
            <v>0</v>
          </cell>
          <cell r="E327">
            <v>0</v>
          </cell>
          <cell r="F327">
            <v>0</v>
          </cell>
          <cell r="G327">
            <v>0</v>
          </cell>
          <cell r="H327">
            <v>0</v>
          </cell>
          <cell r="I327">
            <v>0</v>
          </cell>
        </row>
        <row r="328">
          <cell r="A328" t="str">
            <v>E.05.021-昆明贵金属研究所</v>
          </cell>
          <cell r="B328" t="str">
            <v>07-李红宇</v>
          </cell>
          <cell r="C328">
            <v>3358</v>
          </cell>
          <cell r="D328">
            <v>3358</v>
          </cell>
          <cell r="E328">
            <v>0</v>
          </cell>
          <cell r="F328">
            <v>0</v>
          </cell>
          <cell r="G328">
            <v>0</v>
          </cell>
          <cell r="H328">
            <v>0</v>
          </cell>
          <cell r="I328">
            <v>0</v>
          </cell>
        </row>
        <row r="329">
          <cell r="A329" t="str">
            <v>E.05.022-贵研铂业股份有限公司</v>
          </cell>
          <cell r="B329" t="str">
            <v>04-杨惠元</v>
          </cell>
          <cell r="C329">
            <v>0</v>
          </cell>
          <cell r="D329">
            <v>0</v>
          </cell>
          <cell r="E329">
            <v>0</v>
          </cell>
          <cell r="F329">
            <v>0</v>
          </cell>
          <cell r="G329">
            <v>0</v>
          </cell>
          <cell r="H329">
            <v>0</v>
          </cell>
          <cell r="I329">
            <v>0</v>
          </cell>
        </row>
        <row r="330">
          <cell r="A330" t="str">
            <v>E.05.022-贵研铂业股份有限公司</v>
          </cell>
          <cell r="B330" t="str">
            <v>07-李红宇</v>
          </cell>
          <cell r="C330">
            <v>9082</v>
          </cell>
          <cell r="D330">
            <v>9082</v>
          </cell>
          <cell r="E330">
            <v>0</v>
          </cell>
          <cell r="F330">
            <v>0</v>
          </cell>
          <cell r="G330">
            <v>0</v>
          </cell>
          <cell r="H330">
            <v>0</v>
          </cell>
          <cell r="I330">
            <v>0</v>
          </cell>
        </row>
        <row r="331">
          <cell r="A331" t="str">
            <v>E.07.004-宣威共创实业有限公司</v>
          </cell>
          <cell r="B331" t="str">
            <v>06-马晓静</v>
          </cell>
          <cell r="C331">
            <v>5940</v>
          </cell>
          <cell r="D331">
            <v>5940</v>
          </cell>
          <cell r="E331">
            <v>0</v>
          </cell>
          <cell r="F331">
            <v>0</v>
          </cell>
          <cell r="G331">
            <v>0</v>
          </cell>
          <cell r="H331">
            <v>0</v>
          </cell>
          <cell r="I331">
            <v>0</v>
          </cell>
        </row>
        <row r="332">
          <cell r="A332" t="str">
            <v>E.07.005-云华玻璃厂</v>
          </cell>
          <cell r="B332" t="str">
            <v>02-陈智慧</v>
          </cell>
          <cell r="C332">
            <v>250</v>
          </cell>
          <cell r="D332">
            <v>250</v>
          </cell>
          <cell r="E332">
            <v>0</v>
          </cell>
          <cell r="F332">
            <v>0</v>
          </cell>
          <cell r="G332">
            <v>0</v>
          </cell>
          <cell r="H332">
            <v>0</v>
          </cell>
          <cell r="I332">
            <v>0</v>
          </cell>
        </row>
        <row r="333">
          <cell r="A333" t="str">
            <v>E.05.026-生物研究所(不使用)</v>
          </cell>
          <cell r="B333" t="str">
            <v>04-杨惠元</v>
          </cell>
          <cell r="C333">
            <v>0</v>
          </cell>
          <cell r="D333">
            <v>0</v>
          </cell>
          <cell r="E333">
            <v>0</v>
          </cell>
          <cell r="F333">
            <v>0</v>
          </cell>
          <cell r="G333">
            <v>0</v>
          </cell>
          <cell r="H333">
            <v>0</v>
          </cell>
          <cell r="I333">
            <v>0</v>
          </cell>
        </row>
        <row r="334">
          <cell r="A334" t="str">
            <v>E.05.026-生物研究所(不使用)</v>
          </cell>
          <cell r="B334" t="str">
            <v>02-陈智慧</v>
          </cell>
          <cell r="C334">
            <v>0</v>
          </cell>
          <cell r="D334">
            <v>0</v>
          </cell>
          <cell r="E334">
            <v>0</v>
          </cell>
          <cell r="F334">
            <v>0</v>
          </cell>
          <cell r="G334">
            <v>0</v>
          </cell>
          <cell r="H334">
            <v>0</v>
          </cell>
          <cell r="I334">
            <v>0</v>
          </cell>
        </row>
        <row r="335">
          <cell r="A335" t="str">
            <v>E.07.006-美洁不锈钢</v>
          </cell>
          <cell r="B335" t="str">
            <v>02-陈智慧</v>
          </cell>
          <cell r="C335">
            <v>0</v>
          </cell>
          <cell r="D335">
            <v>0</v>
          </cell>
          <cell r="E335">
            <v>0</v>
          </cell>
          <cell r="F335">
            <v>0</v>
          </cell>
          <cell r="G335">
            <v>0</v>
          </cell>
          <cell r="H335">
            <v>0</v>
          </cell>
          <cell r="I335">
            <v>0</v>
          </cell>
        </row>
        <row r="336">
          <cell r="A336" t="str">
            <v>E.07.007-西山梁源华达金属构件厂</v>
          </cell>
          <cell r="B336" t="str">
            <v>02-陈智慧</v>
          </cell>
          <cell r="C336">
            <v>4057.5</v>
          </cell>
          <cell r="D336">
            <v>4057.5</v>
          </cell>
          <cell r="E336">
            <v>0</v>
          </cell>
          <cell r="F336">
            <v>0</v>
          </cell>
          <cell r="G336">
            <v>0</v>
          </cell>
          <cell r="H336">
            <v>0</v>
          </cell>
          <cell r="I336">
            <v>0</v>
          </cell>
        </row>
        <row r="337">
          <cell r="A337" t="str">
            <v>E.05.024-北京科利亚(昆明科亚公司)</v>
          </cell>
          <cell r="B337" t="str">
            <v>05-邹宏伟</v>
          </cell>
          <cell r="C337">
            <v>0</v>
          </cell>
          <cell r="D337">
            <v>0</v>
          </cell>
          <cell r="E337">
            <v>0</v>
          </cell>
          <cell r="F337">
            <v>0</v>
          </cell>
          <cell r="G337">
            <v>0</v>
          </cell>
          <cell r="H337">
            <v>0</v>
          </cell>
          <cell r="I337">
            <v>0</v>
          </cell>
        </row>
        <row r="338">
          <cell r="A338" t="str">
            <v>E.05.024-北京科利亚(昆明科亚公司)</v>
          </cell>
          <cell r="B338" t="str">
            <v>68-发货</v>
          </cell>
          <cell r="C338">
            <v>420</v>
          </cell>
          <cell r="D338">
            <v>420</v>
          </cell>
          <cell r="E338">
            <v>0</v>
          </cell>
          <cell r="F338">
            <v>0</v>
          </cell>
          <cell r="G338">
            <v>0</v>
          </cell>
          <cell r="H338">
            <v>0</v>
          </cell>
          <cell r="I338">
            <v>0</v>
          </cell>
        </row>
        <row r="339">
          <cell r="A339" t="str">
            <v>E.07.008-三合金属结构厂</v>
          </cell>
          <cell r="B339" t="str">
            <v>04-杨惠元</v>
          </cell>
          <cell r="C339">
            <v>0</v>
          </cell>
          <cell r="D339">
            <v>0</v>
          </cell>
          <cell r="E339">
            <v>0</v>
          </cell>
          <cell r="F339">
            <v>0</v>
          </cell>
          <cell r="G339">
            <v>0</v>
          </cell>
          <cell r="H339">
            <v>0</v>
          </cell>
          <cell r="I339">
            <v>0</v>
          </cell>
        </row>
        <row r="340">
          <cell r="A340" t="str">
            <v>E.07.008-三合金属结构厂</v>
          </cell>
          <cell r="B340" t="str">
            <v>02-陈智慧</v>
          </cell>
          <cell r="C340">
            <v>0</v>
          </cell>
          <cell r="D340">
            <v>0</v>
          </cell>
          <cell r="E340">
            <v>0</v>
          </cell>
          <cell r="F340">
            <v>0</v>
          </cell>
          <cell r="G340">
            <v>0</v>
          </cell>
          <cell r="H340">
            <v>0</v>
          </cell>
          <cell r="I340">
            <v>0</v>
          </cell>
        </row>
        <row r="341">
          <cell r="A341" t="str">
            <v>E.07.008-三合金属结构厂</v>
          </cell>
          <cell r="B341" t="str">
            <v>05-邹宏伟</v>
          </cell>
          <cell r="C341">
            <v>0</v>
          </cell>
          <cell r="D341">
            <v>0</v>
          </cell>
          <cell r="E341">
            <v>0</v>
          </cell>
          <cell r="F341">
            <v>0</v>
          </cell>
          <cell r="G341">
            <v>0</v>
          </cell>
          <cell r="H341">
            <v>0</v>
          </cell>
          <cell r="I341">
            <v>0</v>
          </cell>
        </row>
        <row r="342">
          <cell r="A342" t="str">
            <v>E.07.008-三合金属结构厂</v>
          </cell>
          <cell r="B342" t="str">
            <v>06-马晓静</v>
          </cell>
          <cell r="C342">
            <v>24389.5</v>
          </cell>
          <cell r="D342">
            <v>24389.5</v>
          </cell>
          <cell r="E342">
            <v>0</v>
          </cell>
          <cell r="F342">
            <v>0</v>
          </cell>
          <cell r="G342">
            <v>0</v>
          </cell>
          <cell r="H342">
            <v>0</v>
          </cell>
          <cell r="I342">
            <v>0</v>
          </cell>
        </row>
        <row r="343">
          <cell r="A343" t="str">
            <v>E.05.027-云南省家畜冻精液站</v>
          </cell>
          <cell r="B343" t="str">
            <v>03-董丽红</v>
          </cell>
          <cell r="C343">
            <v>0</v>
          </cell>
          <cell r="D343">
            <v>0</v>
          </cell>
          <cell r="E343">
            <v>0</v>
          </cell>
          <cell r="F343">
            <v>0</v>
          </cell>
          <cell r="G343">
            <v>0</v>
          </cell>
          <cell r="H343">
            <v>0</v>
          </cell>
          <cell r="I343">
            <v>0</v>
          </cell>
        </row>
        <row r="344">
          <cell r="A344" t="str">
            <v>E.05.027-云南省家畜冻精液站</v>
          </cell>
          <cell r="B344" t="str">
            <v>06-马晓静</v>
          </cell>
          <cell r="C344">
            <v>25869</v>
          </cell>
          <cell r="D344">
            <v>25869</v>
          </cell>
          <cell r="E344">
            <v>0</v>
          </cell>
          <cell r="F344">
            <v>0</v>
          </cell>
          <cell r="G344">
            <v>0</v>
          </cell>
          <cell r="H344">
            <v>0</v>
          </cell>
          <cell r="I344">
            <v>0</v>
          </cell>
        </row>
        <row r="345">
          <cell r="A345" t="str">
            <v>E.05.027-云南省家畜冻精液站</v>
          </cell>
          <cell r="B345" t="str">
            <v>05-邹宏伟</v>
          </cell>
          <cell r="C345">
            <v>0</v>
          </cell>
          <cell r="D345">
            <v>0</v>
          </cell>
          <cell r="E345">
            <v>0</v>
          </cell>
          <cell r="F345">
            <v>0</v>
          </cell>
          <cell r="G345">
            <v>0</v>
          </cell>
          <cell r="H345">
            <v>0</v>
          </cell>
          <cell r="I345">
            <v>0</v>
          </cell>
        </row>
        <row r="346">
          <cell r="A346" t="str">
            <v>E.07.009-路通金属构件厂</v>
          </cell>
          <cell r="B346" t="str">
            <v>03-董丽红</v>
          </cell>
          <cell r="C346">
            <v>0</v>
          </cell>
          <cell r="D346">
            <v>0</v>
          </cell>
          <cell r="E346">
            <v>0</v>
          </cell>
          <cell r="F346">
            <v>0</v>
          </cell>
          <cell r="G346">
            <v>0</v>
          </cell>
          <cell r="H346">
            <v>0</v>
          </cell>
          <cell r="I346">
            <v>0</v>
          </cell>
        </row>
        <row r="347">
          <cell r="A347" t="str">
            <v>E.07.010-华伦不锈钢</v>
          </cell>
          <cell r="B347" t="str">
            <v>04-杨惠元</v>
          </cell>
          <cell r="C347">
            <v>0</v>
          </cell>
          <cell r="D347">
            <v>0</v>
          </cell>
          <cell r="E347">
            <v>0</v>
          </cell>
          <cell r="F347">
            <v>0</v>
          </cell>
          <cell r="G347">
            <v>0</v>
          </cell>
          <cell r="H347">
            <v>0</v>
          </cell>
          <cell r="I347">
            <v>0</v>
          </cell>
        </row>
        <row r="348">
          <cell r="A348" t="str">
            <v>E.05.029-云南烟草研究院农业研究所高新室</v>
          </cell>
          <cell r="B348" t="str">
            <v>02-陈智慧</v>
          </cell>
          <cell r="C348">
            <v>1285</v>
          </cell>
          <cell r="D348">
            <v>1285</v>
          </cell>
          <cell r="E348">
            <v>0</v>
          </cell>
          <cell r="F348">
            <v>0</v>
          </cell>
          <cell r="G348">
            <v>0</v>
          </cell>
          <cell r="H348">
            <v>0</v>
          </cell>
          <cell r="I348">
            <v>0</v>
          </cell>
        </row>
        <row r="349">
          <cell r="A349" t="str">
            <v>E.07.011-昆明飞马不锈钢有限公司</v>
          </cell>
          <cell r="B349" t="str">
            <v>04-杨惠元</v>
          </cell>
          <cell r="C349">
            <v>0</v>
          </cell>
          <cell r="D349">
            <v>0</v>
          </cell>
          <cell r="E349">
            <v>0</v>
          </cell>
          <cell r="F349">
            <v>0</v>
          </cell>
          <cell r="G349">
            <v>0</v>
          </cell>
          <cell r="H349">
            <v>0</v>
          </cell>
          <cell r="I349">
            <v>0</v>
          </cell>
        </row>
        <row r="350">
          <cell r="A350" t="str">
            <v>E.07.011-昆明飞马不锈钢有限公司</v>
          </cell>
          <cell r="B350" t="str">
            <v>05-邹宏伟</v>
          </cell>
          <cell r="C350">
            <v>0</v>
          </cell>
          <cell r="D350">
            <v>0</v>
          </cell>
          <cell r="E350">
            <v>0</v>
          </cell>
          <cell r="F350">
            <v>0</v>
          </cell>
          <cell r="G350">
            <v>0</v>
          </cell>
          <cell r="H350">
            <v>0</v>
          </cell>
          <cell r="I350">
            <v>0</v>
          </cell>
        </row>
        <row r="351">
          <cell r="A351" t="str">
            <v>E.07.012-玉溪烟厂过滤嘴分厂</v>
          </cell>
          <cell r="B351" t="str">
            <v>08-荀隆</v>
          </cell>
          <cell r="C351">
            <v>0</v>
          </cell>
          <cell r="D351">
            <v>0</v>
          </cell>
          <cell r="E351">
            <v>0</v>
          </cell>
          <cell r="F351">
            <v>0</v>
          </cell>
          <cell r="G351">
            <v>0</v>
          </cell>
          <cell r="H351">
            <v>0</v>
          </cell>
          <cell r="I351">
            <v>0</v>
          </cell>
        </row>
        <row r="352">
          <cell r="A352" t="str">
            <v>E.07.013-云南西南仪器厂(云南西仪工业有限公司)</v>
          </cell>
          <cell r="B352" t="str">
            <v>05-邹宏伟</v>
          </cell>
          <cell r="C352">
            <v>0</v>
          </cell>
          <cell r="D352">
            <v>0</v>
          </cell>
          <cell r="E352">
            <v>0</v>
          </cell>
          <cell r="F352">
            <v>0</v>
          </cell>
          <cell r="G352">
            <v>0</v>
          </cell>
          <cell r="H352">
            <v>0</v>
          </cell>
          <cell r="I352">
            <v>0</v>
          </cell>
        </row>
        <row r="353">
          <cell r="A353" t="str">
            <v>E.07.013-云南西南仪器厂(云南西仪工业有限公司)</v>
          </cell>
          <cell r="B353" t="str">
            <v>06-马晓静</v>
          </cell>
          <cell r="C353">
            <v>6155</v>
          </cell>
          <cell r="D353">
            <v>6155</v>
          </cell>
          <cell r="E353">
            <v>0</v>
          </cell>
          <cell r="F353">
            <v>0</v>
          </cell>
          <cell r="G353">
            <v>0</v>
          </cell>
          <cell r="H353">
            <v>0</v>
          </cell>
          <cell r="I353">
            <v>0</v>
          </cell>
        </row>
        <row r="354">
          <cell r="A354" t="str">
            <v>E.05.031-昆明市环境研究所</v>
          </cell>
          <cell r="B354" t="str">
            <v>04-杨惠元</v>
          </cell>
          <cell r="C354">
            <v>0</v>
          </cell>
          <cell r="D354">
            <v>0</v>
          </cell>
          <cell r="E354">
            <v>0</v>
          </cell>
          <cell r="F354">
            <v>0</v>
          </cell>
          <cell r="G354">
            <v>0</v>
          </cell>
          <cell r="H354">
            <v>0</v>
          </cell>
          <cell r="I354">
            <v>0</v>
          </cell>
        </row>
        <row r="355">
          <cell r="A355" t="str">
            <v>E.05.031-昆明市环境研究所</v>
          </cell>
          <cell r="B355" t="str">
            <v>07-李红宇</v>
          </cell>
          <cell r="C355">
            <v>850</v>
          </cell>
          <cell r="D355">
            <v>850</v>
          </cell>
          <cell r="E355">
            <v>0</v>
          </cell>
          <cell r="F355">
            <v>0</v>
          </cell>
          <cell r="G355">
            <v>0</v>
          </cell>
          <cell r="H355">
            <v>0</v>
          </cell>
          <cell r="I355">
            <v>0</v>
          </cell>
        </row>
        <row r="356">
          <cell r="A356" t="str">
            <v>E.07.014-昆明供电局</v>
          </cell>
          <cell r="B356" t="str">
            <v>09-郑全胜</v>
          </cell>
          <cell r="C356">
            <v>0</v>
          </cell>
          <cell r="D356">
            <v>0</v>
          </cell>
          <cell r="E356">
            <v>0</v>
          </cell>
          <cell r="F356">
            <v>0</v>
          </cell>
          <cell r="G356">
            <v>0</v>
          </cell>
          <cell r="H356">
            <v>0</v>
          </cell>
          <cell r="I356">
            <v>0</v>
          </cell>
        </row>
        <row r="357">
          <cell r="A357" t="str">
            <v>E.07.014-昆明供电局</v>
          </cell>
          <cell r="B357" t="str">
            <v>05-邹宏伟</v>
          </cell>
          <cell r="C357">
            <v>0</v>
          </cell>
          <cell r="D357">
            <v>0</v>
          </cell>
          <cell r="E357">
            <v>0</v>
          </cell>
          <cell r="F357">
            <v>0</v>
          </cell>
          <cell r="G357">
            <v>0</v>
          </cell>
          <cell r="H357">
            <v>0</v>
          </cell>
          <cell r="I357">
            <v>0</v>
          </cell>
        </row>
        <row r="358">
          <cell r="A358" t="str">
            <v>E.07.014-昆明供电局</v>
          </cell>
          <cell r="B358" t="str">
            <v>02-陈智慧</v>
          </cell>
          <cell r="C358">
            <v>124</v>
          </cell>
          <cell r="D358">
            <v>124</v>
          </cell>
          <cell r="E358">
            <v>0</v>
          </cell>
          <cell r="F358">
            <v>0</v>
          </cell>
          <cell r="G358">
            <v>0</v>
          </cell>
          <cell r="H358">
            <v>0</v>
          </cell>
          <cell r="I358">
            <v>0</v>
          </cell>
        </row>
        <row r="359">
          <cell r="A359" t="str">
            <v>E.07.015-云南省建筑机械厂</v>
          </cell>
          <cell r="B359" t="str">
            <v>03-董丽红</v>
          </cell>
          <cell r="C359">
            <v>0</v>
          </cell>
          <cell r="D359">
            <v>0</v>
          </cell>
          <cell r="E359">
            <v>0</v>
          </cell>
          <cell r="F359">
            <v>0</v>
          </cell>
          <cell r="G359">
            <v>0</v>
          </cell>
          <cell r="H359">
            <v>0</v>
          </cell>
          <cell r="I359">
            <v>0</v>
          </cell>
        </row>
        <row r="360">
          <cell r="A360" t="str">
            <v>E.07.015-云南省建筑机械厂</v>
          </cell>
          <cell r="B360" t="str">
            <v>06-马晓静</v>
          </cell>
          <cell r="C360">
            <v>250</v>
          </cell>
          <cell r="D360">
            <v>0</v>
          </cell>
          <cell r="E360">
            <v>0</v>
          </cell>
          <cell r="F360">
            <v>250</v>
          </cell>
          <cell r="G360">
            <v>0</v>
          </cell>
          <cell r="H360">
            <v>0</v>
          </cell>
          <cell r="I360">
            <v>0</v>
          </cell>
        </row>
        <row r="361">
          <cell r="A361" t="str">
            <v>E.07.016-广东三建昆明分公司</v>
          </cell>
          <cell r="B361" t="str">
            <v>W-无</v>
          </cell>
          <cell r="C361">
            <v>0</v>
          </cell>
          <cell r="D361">
            <v>0</v>
          </cell>
          <cell r="E361">
            <v>0</v>
          </cell>
          <cell r="F361">
            <v>0</v>
          </cell>
          <cell r="G361">
            <v>0</v>
          </cell>
          <cell r="H361">
            <v>0</v>
          </cell>
          <cell r="I361">
            <v>0</v>
          </cell>
        </row>
        <row r="362">
          <cell r="A362" t="str">
            <v>E.07.016-广东三建昆明分公司</v>
          </cell>
          <cell r="B362" t="str">
            <v>02-陈智慧</v>
          </cell>
          <cell r="C362">
            <v>0</v>
          </cell>
          <cell r="D362">
            <v>0</v>
          </cell>
          <cell r="E362">
            <v>0</v>
          </cell>
          <cell r="F362">
            <v>0</v>
          </cell>
          <cell r="G362">
            <v>0</v>
          </cell>
          <cell r="H362">
            <v>0</v>
          </cell>
          <cell r="I362">
            <v>0</v>
          </cell>
        </row>
        <row r="363">
          <cell r="A363" t="str">
            <v>E.05.033-昆明慧龙科技有限责任公司</v>
          </cell>
          <cell r="B363" t="str">
            <v>08-荀隆</v>
          </cell>
          <cell r="C363">
            <v>0</v>
          </cell>
          <cell r="D363">
            <v>0</v>
          </cell>
          <cell r="E363">
            <v>0</v>
          </cell>
          <cell r="F363">
            <v>0</v>
          </cell>
          <cell r="G363">
            <v>0</v>
          </cell>
          <cell r="H363">
            <v>0</v>
          </cell>
          <cell r="I363">
            <v>0</v>
          </cell>
        </row>
        <row r="364">
          <cell r="A364" t="str">
            <v>E.07.017-昆明市梁源冷作铆焊汽修五金厂</v>
          </cell>
          <cell r="B364" t="str">
            <v>02-陈智慧</v>
          </cell>
          <cell r="C364">
            <v>3525.8</v>
          </cell>
          <cell r="D364">
            <v>3525.8</v>
          </cell>
          <cell r="E364">
            <v>0</v>
          </cell>
          <cell r="F364">
            <v>0</v>
          </cell>
          <cell r="G364">
            <v>0</v>
          </cell>
          <cell r="H364">
            <v>0</v>
          </cell>
          <cell r="I364">
            <v>0</v>
          </cell>
        </row>
        <row r="365">
          <cell r="A365" t="str">
            <v>E.07.018-预达制管厂</v>
          </cell>
          <cell r="B365" t="str">
            <v>02-陈智慧</v>
          </cell>
          <cell r="C365">
            <v>9446</v>
          </cell>
          <cell r="D365">
            <v>9446</v>
          </cell>
          <cell r="E365">
            <v>0</v>
          </cell>
          <cell r="F365">
            <v>0</v>
          </cell>
          <cell r="G365">
            <v>0</v>
          </cell>
          <cell r="H365">
            <v>0</v>
          </cell>
          <cell r="I365">
            <v>0</v>
          </cell>
        </row>
        <row r="366">
          <cell r="A366" t="str">
            <v>E.05.034-云南省分析测试研究中心</v>
          </cell>
          <cell r="B366" t="str">
            <v>04-杨惠元</v>
          </cell>
          <cell r="C366">
            <v>0</v>
          </cell>
          <cell r="D366">
            <v>0</v>
          </cell>
          <cell r="E366">
            <v>0</v>
          </cell>
          <cell r="F366">
            <v>0</v>
          </cell>
          <cell r="G366">
            <v>0</v>
          </cell>
          <cell r="H366">
            <v>0</v>
          </cell>
          <cell r="I366">
            <v>0</v>
          </cell>
        </row>
        <row r="367">
          <cell r="A367" t="str">
            <v>E.05.034-云南省分析测试研究中心</v>
          </cell>
          <cell r="B367" t="str">
            <v>07-李红宇</v>
          </cell>
          <cell r="C367">
            <v>76</v>
          </cell>
          <cell r="D367">
            <v>0</v>
          </cell>
          <cell r="E367">
            <v>0</v>
          </cell>
          <cell r="F367">
            <v>76</v>
          </cell>
          <cell r="G367">
            <v>0</v>
          </cell>
          <cell r="H367">
            <v>0</v>
          </cell>
          <cell r="I367">
            <v>0</v>
          </cell>
        </row>
        <row r="368">
          <cell r="A368" t="str">
            <v>E.05.035-昆明冶金研究院</v>
          </cell>
          <cell r="B368" t="str">
            <v>04-杨惠元</v>
          </cell>
          <cell r="C368">
            <v>0</v>
          </cell>
          <cell r="D368">
            <v>0</v>
          </cell>
          <cell r="E368">
            <v>0</v>
          </cell>
          <cell r="F368">
            <v>0</v>
          </cell>
          <cell r="G368">
            <v>0</v>
          </cell>
          <cell r="H368">
            <v>0</v>
          </cell>
          <cell r="I368">
            <v>0</v>
          </cell>
        </row>
        <row r="369">
          <cell r="A369" t="str">
            <v>E.05.035-昆明冶金研究院</v>
          </cell>
          <cell r="B369" t="str">
            <v>05-邹宏伟</v>
          </cell>
          <cell r="C369">
            <v>0</v>
          </cell>
          <cell r="D369">
            <v>0</v>
          </cell>
          <cell r="E369">
            <v>0</v>
          </cell>
          <cell r="F369">
            <v>0</v>
          </cell>
          <cell r="G369">
            <v>0</v>
          </cell>
          <cell r="H369">
            <v>0</v>
          </cell>
          <cell r="I369">
            <v>0</v>
          </cell>
        </row>
        <row r="370">
          <cell r="A370" t="str">
            <v>E.05.035-昆明冶金研究院</v>
          </cell>
          <cell r="B370" t="str">
            <v>02-陈智慧</v>
          </cell>
          <cell r="C370">
            <v>420</v>
          </cell>
          <cell r="D370">
            <v>420</v>
          </cell>
          <cell r="E370">
            <v>0</v>
          </cell>
          <cell r="F370">
            <v>0</v>
          </cell>
          <cell r="G370">
            <v>0</v>
          </cell>
          <cell r="H370">
            <v>0</v>
          </cell>
          <cell r="I370">
            <v>0</v>
          </cell>
        </row>
        <row r="371">
          <cell r="A371" t="str">
            <v>E.05.036-昆明冶研新材料股份有限公司</v>
          </cell>
          <cell r="B371" t="str">
            <v>04-杨惠元</v>
          </cell>
          <cell r="C371">
            <v>0</v>
          </cell>
          <cell r="D371">
            <v>0</v>
          </cell>
          <cell r="E371">
            <v>0</v>
          </cell>
          <cell r="F371">
            <v>0</v>
          </cell>
          <cell r="G371">
            <v>0</v>
          </cell>
          <cell r="H371">
            <v>0</v>
          </cell>
          <cell r="I371">
            <v>0</v>
          </cell>
        </row>
        <row r="372">
          <cell r="A372" t="str">
            <v>E.05.036-昆明冶研新材料股份有限公司</v>
          </cell>
          <cell r="B372" t="str">
            <v>05-邹宏伟</v>
          </cell>
          <cell r="C372">
            <v>0</v>
          </cell>
          <cell r="D372">
            <v>0</v>
          </cell>
          <cell r="E372">
            <v>0</v>
          </cell>
          <cell r="F372">
            <v>0</v>
          </cell>
          <cell r="G372">
            <v>0</v>
          </cell>
          <cell r="H372">
            <v>0</v>
          </cell>
          <cell r="I372">
            <v>0</v>
          </cell>
        </row>
        <row r="373">
          <cell r="A373" t="str">
            <v>E.05.036-昆明冶研新材料股份有限公司</v>
          </cell>
          <cell r="B373" t="str">
            <v>02-陈智慧</v>
          </cell>
          <cell r="C373">
            <v>4130</v>
          </cell>
          <cell r="D373">
            <v>4130</v>
          </cell>
          <cell r="E373">
            <v>0</v>
          </cell>
          <cell r="F373">
            <v>0</v>
          </cell>
          <cell r="G373">
            <v>0</v>
          </cell>
          <cell r="H373">
            <v>0</v>
          </cell>
          <cell r="I373">
            <v>0</v>
          </cell>
        </row>
        <row r="374">
          <cell r="A374" t="str">
            <v>E.07.020-云南安宁宏华经贸有限责任公司(安宁焊割气厂)</v>
          </cell>
          <cell r="B374" t="str">
            <v>02-陈智慧</v>
          </cell>
          <cell r="C374">
            <v>3359</v>
          </cell>
          <cell r="D374">
            <v>3359</v>
          </cell>
          <cell r="E374">
            <v>0</v>
          </cell>
          <cell r="F374">
            <v>0</v>
          </cell>
          <cell r="G374">
            <v>0</v>
          </cell>
          <cell r="H374">
            <v>0</v>
          </cell>
          <cell r="I374">
            <v>0</v>
          </cell>
        </row>
        <row r="375">
          <cell r="A375" t="str">
            <v>E.07.022-云南小松公司</v>
          </cell>
          <cell r="B375" t="str">
            <v>03-董丽红</v>
          </cell>
          <cell r="C375">
            <v>0</v>
          </cell>
          <cell r="D375">
            <v>0</v>
          </cell>
          <cell r="E375">
            <v>0</v>
          </cell>
          <cell r="F375">
            <v>0</v>
          </cell>
          <cell r="G375">
            <v>0</v>
          </cell>
          <cell r="H375">
            <v>0</v>
          </cell>
          <cell r="I375">
            <v>0</v>
          </cell>
        </row>
        <row r="376">
          <cell r="A376" t="str">
            <v>E.07.022-云南小松公司</v>
          </cell>
          <cell r="B376" t="str">
            <v>02-陈智慧</v>
          </cell>
          <cell r="C376">
            <v>311</v>
          </cell>
          <cell r="D376">
            <v>311</v>
          </cell>
          <cell r="E376">
            <v>0</v>
          </cell>
          <cell r="F376">
            <v>0</v>
          </cell>
          <cell r="G376">
            <v>0</v>
          </cell>
          <cell r="H376">
            <v>0</v>
          </cell>
          <cell r="I376">
            <v>0</v>
          </cell>
        </row>
        <row r="377">
          <cell r="A377" t="str">
            <v>E.07.023-昆明东风豪华家具厂</v>
          </cell>
          <cell r="B377" t="str">
            <v>02-陈智慧</v>
          </cell>
          <cell r="C377">
            <v>8450</v>
          </cell>
          <cell r="D377">
            <v>8450</v>
          </cell>
          <cell r="E377">
            <v>0</v>
          </cell>
          <cell r="F377">
            <v>0</v>
          </cell>
          <cell r="G377">
            <v>0</v>
          </cell>
          <cell r="H377">
            <v>0</v>
          </cell>
          <cell r="I377">
            <v>0</v>
          </cell>
        </row>
        <row r="378">
          <cell r="A378" t="str">
            <v>E.07.023-昆明东风豪华家具厂</v>
          </cell>
          <cell r="B378" t="str">
            <v>03-董丽红</v>
          </cell>
          <cell r="C378">
            <v>0</v>
          </cell>
          <cell r="D378">
            <v>0</v>
          </cell>
          <cell r="E378">
            <v>0</v>
          </cell>
          <cell r="F378">
            <v>0</v>
          </cell>
          <cell r="G378">
            <v>0</v>
          </cell>
          <cell r="H378">
            <v>0</v>
          </cell>
          <cell r="I378">
            <v>0</v>
          </cell>
        </row>
        <row r="379">
          <cell r="A379" t="str">
            <v>E.05.038-云南威尔抗蚀绝热工程有限公司</v>
          </cell>
          <cell r="B379" t="str">
            <v>05-邹宏伟</v>
          </cell>
          <cell r="C379">
            <v>0</v>
          </cell>
          <cell r="D379">
            <v>0</v>
          </cell>
          <cell r="E379">
            <v>0</v>
          </cell>
          <cell r="F379">
            <v>0</v>
          </cell>
          <cell r="G379">
            <v>0</v>
          </cell>
          <cell r="H379">
            <v>0</v>
          </cell>
          <cell r="I379">
            <v>0</v>
          </cell>
        </row>
        <row r="380">
          <cell r="A380" t="str">
            <v>E.05.038-云南威尔抗蚀绝热工程有限公司</v>
          </cell>
          <cell r="B380" t="str">
            <v>06-马晓静</v>
          </cell>
          <cell r="C380">
            <v>195</v>
          </cell>
          <cell r="D380">
            <v>195</v>
          </cell>
          <cell r="E380">
            <v>0</v>
          </cell>
          <cell r="F380">
            <v>0</v>
          </cell>
          <cell r="G380">
            <v>0</v>
          </cell>
          <cell r="H380">
            <v>0</v>
          </cell>
          <cell r="I380">
            <v>0</v>
          </cell>
        </row>
        <row r="381">
          <cell r="A381" t="str">
            <v>E.07.024-昆明自来水公司</v>
          </cell>
          <cell r="B381" t="str">
            <v>04-杨惠元</v>
          </cell>
          <cell r="C381">
            <v>0</v>
          </cell>
          <cell r="D381">
            <v>0</v>
          </cell>
          <cell r="E381">
            <v>0</v>
          </cell>
          <cell r="F381">
            <v>0</v>
          </cell>
          <cell r="G381">
            <v>0</v>
          </cell>
          <cell r="H381">
            <v>0</v>
          </cell>
          <cell r="I381">
            <v>0</v>
          </cell>
        </row>
        <row r="382">
          <cell r="A382" t="str">
            <v>E.07.024-昆明自来水公司</v>
          </cell>
          <cell r="B382" t="str">
            <v>07-李红宇</v>
          </cell>
          <cell r="C382">
            <v>24852.5</v>
          </cell>
          <cell r="D382">
            <v>24852.5</v>
          </cell>
          <cell r="E382">
            <v>0</v>
          </cell>
          <cell r="F382">
            <v>0</v>
          </cell>
          <cell r="G382">
            <v>0</v>
          </cell>
          <cell r="H382">
            <v>0</v>
          </cell>
          <cell r="I382">
            <v>0</v>
          </cell>
        </row>
        <row r="383">
          <cell r="A383" t="str">
            <v>E.05.039-省新闻图片社</v>
          </cell>
          <cell r="B383" t="str">
            <v>09-郑全胜</v>
          </cell>
          <cell r="C383">
            <v>0</v>
          </cell>
          <cell r="D383">
            <v>0</v>
          </cell>
          <cell r="E383">
            <v>0</v>
          </cell>
          <cell r="F383">
            <v>0</v>
          </cell>
          <cell r="G383">
            <v>0</v>
          </cell>
          <cell r="H383">
            <v>0</v>
          </cell>
          <cell r="I383">
            <v>0</v>
          </cell>
        </row>
        <row r="384">
          <cell r="A384" t="str">
            <v>E.07.026-昆明市输送机械厂</v>
          </cell>
          <cell r="B384" t="str">
            <v>02-陈智慧</v>
          </cell>
          <cell r="C384">
            <v>1890</v>
          </cell>
          <cell r="D384">
            <v>1890</v>
          </cell>
          <cell r="E384">
            <v>0</v>
          </cell>
          <cell r="F384">
            <v>0</v>
          </cell>
          <cell r="G384">
            <v>0</v>
          </cell>
          <cell r="H384">
            <v>0</v>
          </cell>
          <cell r="I384">
            <v>0</v>
          </cell>
        </row>
        <row r="385">
          <cell r="A385" t="str">
            <v>E.07.026-昆明市输送机械厂</v>
          </cell>
          <cell r="B385" t="str">
            <v>04-杨惠元</v>
          </cell>
          <cell r="C385">
            <v>0</v>
          </cell>
          <cell r="D385">
            <v>0</v>
          </cell>
          <cell r="E385">
            <v>0</v>
          </cell>
          <cell r="F385">
            <v>0</v>
          </cell>
          <cell r="G385">
            <v>0</v>
          </cell>
          <cell r="H385">
            <v>0</v>
          </cell>
          <cell r="I385">
            <v>0</v>
          </cell>
        </row>
        <row r="386">
          <cell r="A386" t="str">
            <v>E.05.040-昆明市物理研究所</v>
          </cell>
          <cell r="B386" t="str">
            <v>08-荀隆</v>
          </cell>
          <cell r="C386">
            <v>0</v>
          </cell>
          <cell r="D386">
            <v>0</v>
          </cell>
          <cell r="E386">
            <v>0</v>
          </cell>
          <cell r="F386">
            <v>0</v>
          </cell>
          <cell r="G386">
            <v>0</v>
          </cell>
          <cell r="H386">
            <v>0</v>
          </cell>
          <cell r="I386">
            <v>0</v>
          </cell>
        </row>
        <row r="387">
          <cell r="A387" t="str">
            <v>E.05.040-昆明市物理研究所</v>
          </cell>
          <cell r="B387" t="str">
            <v>05-邹宏伟</v>
          </cell>
          <cell r="C387">
            <v>0</v>
          </cell>
          <cell r="D387">
            <v>0</v>
          </cell>
          <cell r="E387">
            <v>0</v>
          </cell>
          <cell r="F387">
            <v>0</v>
          </cell>
          <cell r="G387">
            <v>0</v>
          </cell>
          <cell r="H387">
            <v>0</v>
          </cell>
          <cell r="I387">
            <v>0</v>
          </cell>
        </row>
        <row r="388">
          <cell r="A388" t="str">
            <v>E.05.040-昆明市物理研究所</v>
          </cell>
          <cell r="B388" t="str">
            <v>02-陈智慧</v>
          </cell>
          <cell r="C388">
            <v>4617</v>
          </cell>
          <cell r="D388">
            <v>4617</v>
          </cell>
          <cell r="E388">
            <v>0</v>
          </cell>
          <cell r="F388">
            <v>0</v>
          </cell>
          <cell r="G388">
            <v>0</v>
          </cell>
          <cell r="H388">
            <v>0</v>
          </cell>
          <cell r="I388">
            <v>0</v>
          </cell>
        </row>
        <row r="389">
          <cell r="A389" t="str">
            <v>E.07.027-鹏程复合门厂</v>
          </cell>
          <cell r="B389" t="str">
            <v>02-陈智慧</v>
          </cell>
          <cell r="C389">
            <v>1002</v>
          </cell>
          <cell r="D389">
            <v>1002</v>
          </cell>
          <cell r="E389">
            <v>0</v>
          </cell>
          <cell r="F389">
            <v>0</v>
          </cell>
          <cell r="G389">
            <v>0</v>
          </cell>
          <cell r="H389">
            <v>0</v>
          </cell>
          <cell r="I389">
            <v>0</v>
          </cell>
        </row>
        <row r="390">
          <cell r="A390" t="str">
            <v>E.07.027-鹏程复合门厂</v>
          </cell>
          <cell r="B390" t="str">
            <v>09-郑全胜</v>
          </cell>
          <cell r="C390">
            <v>0</v>
          </cell>
          <cell r="D390">
            <v>0</v>
          </cell>
          <cell r="E390">
            <v>0</v>
          </cell>
          <cell r="F390">
            <v>0</v>
          </cell>
          <cell r="G390">
            <v>0</v>
          </cell>
          <cell r="H390">
            <v>0</v>
          </cell>
          <cell r="I390">
            <v>0</v>
          </cell>
        </row>
        <row r="391">
          <cell r="A391" t="str">
            <v>E.05.041-云南省锅炉压力容器安全检测中心检测站</v>
          </cell>
          <cell r="B391" t="str">
            <v>08-荀隆</v>
          </cell>
          <cell r="C391">
            <v>0</v>
          </cell>
          <cell r="D391">
            <v>0</v>
          </cell>
          <cell r="E391">
            <v>0</v>
          </cell>
          <cell r="F391">
            <v>0</v>
          </cell>
          <cell r="G391">
            <v>0</v>
          </cell>
          <cell r="H391">
            <v>0</v>
          </cell>
          <cell r="I391">
            <v>0</v>
          </cell>
        </row>
        <row r="392">
          <cell r="A392" t="str">
            <v>E.05.041-云南省锅炉压力容器安全检测中心检测站</v>
          </cell>
          <cell r="B392" t="str">
            <v>04-杨惠元</v>
          </cell>
          <cell r="C392">
            <v>0</v>
          </cell>
          <cell r="D392">
            <v>0</v>
          </cell>
          <cell r="E392">
            <v>0</v>
          </cell>
          <cell r="F392">
            <v>0</v>
          </cell>
          <cell r="G392">
            <v>0</v>
          </cell>
          <cell r="H392">
            <v>0</v>
          </cell>
          <cell r="I392">
            <v>0</v>
          </cell>
        </row>
        <row r="393">
          <cell r="A393" t="str">
            <v>E.07.028-云南冷作铆焊厂</v>
          </cell>
          <cell r="B393" t="str">
            <v>04-杨惠元</v>
          </cell>
          <cell r="C393">
            <v>0</v>
          </cell>
          <cell r="D393">
            <v>0</v>
          </cell>
          <cell r="E393">
            <v>0</v>
          </cell>
          <cell r="F393">
            <v>0</v>
          </cell>
          <cell r="G393">
            <v>0</v>
          </cell>
          <cell r="H393">
            <v>0</v>
          </cell>
          <cell r="I393">
            <v>0</v>
          </cell>
        </row>
        <row r="394">
          <cell r="A394" t="str">
            <v>E.07.028-云南冷作铆焊厂</v>
          </cell>
          <cell r="B394" t="str">
            <v>02-陈智慧</v>
          </cell>
          <cell r="C394">
            <v>6410</v>
          </cell>
          <cell r="D394">
            <v>6410</v>
          </cell>
          <cell r="E394">
            <v>0</v>
          </cell>
          <cell r="F394">
            <v>0</v>
          </cell>
          <cell r="G394">
            <v>0</v>
          </cell>
          <cell r="H394">
            <v>0</v>
          </cell>
          <cell r="I394">
            <v>0</v>
          </cell>
        </row>
        <row r="395">
          <cell r="A395" t="str">
            <v>E.07.028-云南冷作铆焊厂</v>
          </cell>
          <cell r="B395" t="str">
            <v>05-邹宏伟</v>
          </cell>
          <cell r="C395">
            <v>0</v>
          </cell>
          <cell r="D395">
            <v>0</v>
          </cell>
          <cell r="E395">
            <v>0</v>
          </cell>
          <cell r="F395">
            <v>0</v>
          </cell>
          <cell r="G395">
            <v>0</v>
          </cell>
          <cell r="H395">
            <v>0</v>
          </cell>
          <cell r="I395">
            <v>0</v>
          </cell>
        </row>
        <row r="396">
          <cell r="A396" t="str">
            <v>E.05.042-省农科院生物所测试中心</v>
          </cell>
          <cell r="B396" t="str">
            <v>04-杨惠元</v>
          </cell>
          <cell r="C396">
            <v>0</v>
          </cell>
          <cell r="D396">
            <v>0</v>
          </cell>
          <cell r="E396">
            <v>0</v>
          </cell>
          <cell r="F396">
            <v>0</v>
          </cell>
          <cell r="G396">
            <v>0</v>
          </cell>
          <cell r="H396">
            <v>0</v>
          </cell>
          <cell r="I396">
            <v>0</v>
          </cell>
        </row>
        <row r="397">
          <cell r="A397" t="str">
            <v>E.05.042-省农科院生物所测试中心</v>
          </cell>
          <cell r="B397" t="str">
            <v>05-邹宏伟</v>
          </cell>
          <cell r="C397">
            <v>0</v>
          </cell>
          <cell r="D397">
            <v>0</v>
          </cell>
          <cell r="E397">
            <v>0</v>
          </cell>
          <cell r="F397">
            <v>0</v>
          </cell>
          <cell r="G397">
            <v>0</v>
          </cell>
          <cell r="H397">
            <v>0</v>
          </cell>
          <cell r="I397">
            <v>0</v>
          </cell>
        </row>
        <row r="398">
          <cell r="A398" t="str">
            <v>E.05.042-省农科院生物所测试中心</v>
          </cell>
          <cell r="B398" t="str">
            <v>02-陈智慧</v>
          </cell>
          <cell r="C398">
            <v>1050</v>
          </cell>
          <cell r="D398">
            <v>1050</v>
          </cell>
          <cell r="E398">
            <v>0</v>
          </cell>
          <cell r="F398">
            <v>0</v>
          </cell>
          <cell r="G398">
            <v>0</v>
          </cell>
          <cell r="H398">
            <v>0</v>
          </cell>
          <cell r="I398">
            <v>0</v>
          </cell>
        </row>
        <row r="399">
          <cell r="A399" t="str">
            <v>E.07.029-云南嘉德商贸有限公司</v>
          </cell>
          <cell r="B399" t="str">
            <v>02-陈智慧</v>
          </cell>
          <cell r="C399">
            <v>3564</v>
          </cell>
          <cell r="D399">
            <v>3564</v>
          </cell>
          <cell r="E399">
            <v>0</v>
          </cell>
          <cell r="F399">
            <v>0</v>
          </cell>
          <cell r="G399">
            <v>0</v>
          </cell>
          <cell r="H399">
            <v>0</v>
          </cell>
          <cell r="I399">
            <v>0</v>
          </cell>
        </row>
        <row r="400">
          <cell r="A400" t="str">
            <v>E.05.043-云南新茂科研器材开发公司</v>
          </cell>
          <cell r="B400" t="str">
            <v>03-董丽红</v>
          </cell>
          <cell r="C400">
            <v>0</v>
          </cell>
          <cell r="D400">
            <v>0</v>
          </cell>
          <cell r="E400">
            <v>0</v>
          </cell>
          <cell r="F400">
            <v>0</v>
          </cell>
          <cell r="G400">
            <v>0</v>
          </cell>
          <cell r="H400">
            <v>0</v>
          </cell>
          <cell r="I400">
            <v>0</v>
          </cell>
        </row>
        <row r="401">
          <cell r="A401" t="str">
            <v>E.05.043-云南新茂科研器材开发公司</v>
          </cell>
          <cell r="B401" t="str">
            <v>04-杨惠元</v>
          </cell>
          <cell r="C401">
            <v>0</v>
          </cell>
          <cell r="D401">
            <v>0</v>
          </cell>
          <cell r="E401">
            <v>0</v>
          </cell>
          <cell r="F401">
            <v>0</v>
          </cell>
          <cell r="G401">
            <v>0</v>
          </cell>
          <cell r="H401">
            <v>0</v>
          </cell>
          <cell r="I401">
            <v>0</v>
          </cell>
        </row>
        <row r="402">
          <cell r="A402" t="str">
            <v>E.07.030-个体刘盛伦</v>
          </cell>
          <cell r="B402" t="str">
            <v>04-杨惠元</v>
          </cell>
          <cell r="C402">
            <v>0</v>
          </cell>
          <cell r="D402">
            <v>0</v>
          </cell>
          <cell r="E402">
            <v>0</v>
          </cell>
          <cell r="F402">
            <v>0</v>
          </cell>
          <cell r="G402">
            <v>0</v>
          </cell>
          <cell r="H402">
            <v>0</v>
          </cell>
          <cell r="I402">
            <v>0</v>
          </cell>
        </row>
        <row r="403">
          <cell r="A403" t="str">
            <v>E.07.031-碧鸡酒厂</v>
          </cell>
          <cell r="B403" t="str">
            <v>68-发货</v>
          </cell>
          <cell r="C403">
            <v>0</v>
          </cell>
          <cell r="D403">
            <v>0</v>
          </cell>
          <cell r="E403">
            <v>0</v>
          </cell>
          <cell r="F403">
            <v>0</v>
          </cell>
          <cell r="G403">
            <v>0</v>
          </cell>
          <cell r="H403">
            <v>0</v>
          </cell>
          <cell r="I403">
            <v>0</v>
          </cell>
        </row>
        <row r="404">
          <cell r="A404" t="str">
            <v>E.07.031-碧鸡酒厂</v>
          </cell>
          <cell r="B404" t="str">
            <v>W-无</v>
          </cell>
          <cell r="C404">
            <v>0</v>
          </cell>
          <cell r="D404">
            <v>0</v>
          </cell>
          <cell r="E404">
            <v>0</v>
          </cell>
          <cell r="F404">
            <v>0</v>
          </cell>
          <cell r="G404">
            <v>0</v>
          </cell>
          <cell r="H404">
            <v>0</v>
          </cell>
          <cell r="I404">
            <v>0</v>
          </cell>
        </row>
        <row r="405">
          <cell r="A405" t="str">
            <v>E.05.045-云南烟草科学研究院（不使用）</v>
          </cell>
          <cell r="B405" t="str">
            <v>02-陈智慧</v>
          </cell>
          <cell r="C405">
            <v>0</v>
          </cell>
          <cell r="D405">
            <v>0</v>
          </cell>
          <cell r="E405">
            <v>0</v>
          </cell>
          <cell r="F405">
            <v>0</v>
          </cell>
          <cell r="G405">
            <v>0</v>
          </cell>
          <cell r="H405">
            <v>0</v>
          </cell>
          <cell r="I405">
            <v>0</v>
          </cell>
        </row>
        <row r="406">
          <cell r="A406" t="str">
            <v>E.05.045-云南烟草科学研究院（不使用）</v>
          </cell>
          <cell r="B406" t="str">
            <v>04-杨惠元</v>
          </cell>
          <cell r="C406">
            <v>0</v>
          </cell>
          <cell r="D406">
            <v>0</v>
          </cell>
          <cell r="E406">
            <v>0</v>
          </cell>
          <cell r="F406">
            <v>0</v>
          </cell>
          <cell r="G406">
            <v>0</v>
          </cell>
          <cell r="H406">
            <v>0</v>
          </cell>
          <cell r="I406">
            <v>0</v>
          </cell>
        </row>
        <row r="407">
          <cell r="A407" t="str">
            <v>E.07.033-百集龙工贸公司</v>
          </cell>
          <cell r="B407" t="str">
            <v>04-杨惠元</v>
          </cell>
          <cell r="C407">
            <v>0</v>
          </cell>
          <cell r="D407">
            <v>0</v>
          </cell>
          <cell r="E407">
            <v>0</v>
          </cell>
          <cell r="F407">
            <v>0</v>
          </cell>
          <cell r="G407">
            <v>0</v>
          </cell>
          <cell r="H407">
            <v>0</v>
          </cell>
          <cell r="I407">
            <v>0</v>
          </cell>
        </row>
        <row r="408">
          <cell r="A408" t="str">
            <v>E.07.034-昆明人造板机械厂</v>
          </cell>
          <cell r="B408" t="str">
            <v>04-杨惠元</v>
          </cell>
          <cell r="C408">
            <v>0</v>
          </cell>
          <cell r="D408">
            <v>0</v>
          </cell>
          <cell r="E408">
            <v>0</v>
          </cell>
          <cell r="F408">
            <v>0</v>
          </cell>
          <cell r="G408">
            <v>0</v>
          </cell>
          <cell r="H408">
            <v>0</v>
          </cell>
          <cell r="I408">
            <v>0</v>
          </cell>
        </row>
        <row r="409">
          <cell r="A409" t="str">
            <v>E.07.034-昆明人造板机械厂</v>
          </cell>
          <cell r="B409" t="str">
            <v>07-李红宇</v>
          </cell>
          <cell r="C409">
            <v>1663</v>
          </cell>
          <cell r="D409">
            <v>1663</v>
          </cell>
          <cell r="E409">
            <v>0</v>
          </cell>
          <cell r="F409">
            <v>0</v>
          </cell>
          <cell r="G409">
            <v>0</v>
          </cell>
          <cell r="H409">
            <v>0</v>
          </cell>
          <cell r="I409">
            <v>0</v>
          </cell>
        </row>
        <row r="410">
          <cell r="A410" t="str">
            <v>E.05.046-云大生化科贸有限责任公司</v>
          </cell>
          <cell r="B410" t="str">
            <v>04-杨惠元</v>
          </cell>
          <cell r="C410">
            <v>0</v>
          </cell>
          <cell r="D410">
            <v>0</v>
          </cell>
          <cell r="E410">
            <v>0</v>
          </cell>
          <cell r="F410">
            <v>0</v>
          </cell>
          <cell r="G410">
            <v>0</v>
          </cell>
          <cell r="H410">
            <v>0</v>
          </cell>
          <cell r="I410">
            <v>0</v>
          </cell>
        </row>
        <row r="411">
          <cell r="A411" t="str">
            <v>E.05.046-云大生化科贸有限责任公司</v>
          </cell>
          <cell r="B411" t="str">
            <v>06-马晓静</v>
          </cell>
          <cell r="C411">
            <v>12</v>
          </cell>
          <cell r="D411">
            <v>0</v>
          </cell>
          <cell r="E411">
            <v>0</v>
          </cell>
          <cell r="F411">
            <v>12</v>
          </cell>
          <cell r="G411">
            <v>0</v>
          </cell>
          <cell r="H411">
            <v>0</v>
          </cell>
          <cell r="I411">
            <v>0</v>
          </cell>
        </row>
        <row r="412">
          <cell r="A412" t="str">
            <v>E.07.035-云丰造纸厂</v>
          </cell>
          <cell r="B412" t="str">
            <v>57-生产部</v>
          </cell>
          <cell r="C412">
            <v>0</v>
          </cell>
          <cell r="D412">
            <v>0</v>
          </cell>
          <cell r="E412">
            <v>0</v>
          </cell>
          <cell r="F412">
            <v>0</v>
          </cell>
          <cell r="G412">
            <v>0</v>
          </cell>
          <cell r="H412">
            <v>0</v>
          </cell>
          <cell r="I412">
            <v>0</v>
          </cell>
        </row>
        <row r="413">
          <cell r="A413" t="str">
            <v>E.07.035-云丰造纸厂</v>
          </cell>
          <cell r="B413" t="str">
            <v>04-杨惠元</v>
          </cell>
          <cell r="C413">
            <v>0</v>
          </cell>
          <cell r="D413">
            <v>0</v>
          </cell>
          <cell r="E413">
            <v>0</v>
          </cell>
          <cell r="F413">
            <v>0</v>
          </cell>
          <cell r="G413">
            <v>0</v>
          </cell>
          <cell r="H413">
            <v>0</v>
          </cell>
          <cell r="I413">
            <v>0</v>
          </cell>
        </row>
        <row r="414">
          <cell r="A414" t="str">
            <v>E.07.035-云丰造纸厂</v>
          </cell>
          <cell r="B414" t="str">
            <v>07-李红宇</v>
          </cell>
          <cell r="C414">
            <v>1086.5</v>
          </cell>
          <cell r="D414">
            <v>0</v>
          </cell>
          <cell r="E414">
            <v>0</v>
          </cell>
          <cell r="F414">
            <v>1086.5</v>
          </cell>
          <cell r="G414">
            <v>0</v>
          </cell>
          <cell r="H414">
            <v>0</v>
          </cell>
          <cell r="I414">
            <v>0</v>
          </cell>
        </row>
        <row r="415">
          <cell r="A415" t="str">
            <v>E.05.047-云南大学生化学院重点学科楼（核磁室）</v>
          </cell>
          <cell r="B415" t="str">
            <v>04-杨惠元</v>
          </cell>
          <cell r="C415">
            <v>0</v>
          </cell>
          <cell r="D415">
            <v>0</v>
          </cell>
          <cell r="E415">
            <v>0</v>
          </cell>
          <cell r="F415">
            <v>0</v>
          </cell>
          <cell r="G415">
            <v>0</v>
          </cell>
          <cell r="H415">
            <v>0</v>
          </cell>
          <cell r="I415">
            <v>0</v>
          </cell>
        </row>
        <row r="416">
          <cell r="A416" t="str">
            <v>E.05.047-云南大学生化学院重点学科楼（核磁室）</v>
          </cell>
          <cell r="B416" t="str">
            <v>06-马晓静</v>
          </cell>
          <cell r="C416">
            <v>0</v>
          </cell>
          <cell r="D416">
            <v>0</v>
          </cell>
          <cell r="E416">
            <v>0</v>
          </cell>
          <cell r="F416">
            <v>0</v>
          </cell>
          <cell r="G416">
            <v>0</v>
          </cell>
          <cell r="H416">
            <v>0</v>
          </cell>
          <cell r="I416">
            <v>0</v>
          </cell>
        </row>
        <row r="417">
          <cell r="A417" t="str">
            <v>E.05.048-云南英茂生物实验室</v>
          </cell>
          <cell r="B417" t="str">
            <v>03-董丽红</v>
          </cell>
          <cell r="C417">
            <v>0</v>
          </cell>
          <cell r="D417">
            <v>0</v>
          </cell>
          <cell r="E417">
            <v>0</v>
          </cell>
          <cell r="F417">
            <v>0</v>
          </cell>
          <cell r="G417">
            <v>0</v>
          </cell>
          <cell r="H417">
            <v>0</v>
          </cell>
          <cell r="I417">
            <v>0</v>
          </cell>
        </row>
        <row r="418">
          <cell r="A418" t="str">
            <v>E.05.048-云南英茂生物实验室</v>
          </cell>
          <cell r="B418" t="str">
            <v>04-杨惠元</v>
          </cell>
          <cell r="C418">
            <v>0</v>
          </cell>
          <cell r="D418">
            <v>0</v>
          </cell>
          <cell r="E418">
            <v>0</v>
          </cell>
          <cell r="F418">
            <v>0</v>
          </cell>
          <cell r="G418">
            <v>0</v>
          </cell>
          <cell r="H418">
            <v>0</v>
          </cell>
          <cell r="I418">
            <v>0</v>
          </cell>
        </row>
        <row r="419">
          <cell r="A419" t="str">
            <v>E.07.037-云南林机厂(不使用)</v>
          </cell>
          <cell r="B419" t="str">
            <v>02-陈智慧</v>
          </cell>
          <cell r="C419">
            <v>0</v>
          </cell>
          <cell r="D419">
            <v>0</v>
          </cell>
          <cell r="E419">
            <v>0</v>
          </cell>
          <cell r="F419">
            <v>0</v>
          </cell>
          <cell r="G419">
            <v>0</v>
          </cell>
          <cell r="H419">
            <v>0</v>
          </cell>
          <cell r="I419">
            <v>0</v>
          </cell>
        </row>
        <row r="420">
          <cell r="A420" t="str">
            <v>E.05.049-昆明速通电信维护有限公司</v>
          </cell>
          <cell r="B420" t="str">
            <v>09-郑全胜</v>
          </cell>
          <cell r="C420">
            <v>0</v>
          </cell>
          <cell r="D420">
            <v>0</v>
          </cell>
          <cell r="E420">
            <v>0</v>
          </cell>
          <cell r="F420">
            <v>0</v>
          </cell>
          <cell r="G420">
            <v>0</v>
          </cell>
          <cell r="H420">
            <v>0</v>
          </cell>
          <cell r="I420">
            <v>0</v>
          </cell>
        </row>
        <row r="421">
          <cell r="A421" t="str">
            <v>E.05.049-昆明速通电信维护有限公司</v>
          </cell>
          <cell r="B421" t="str">
            <v>05-邹宏伟</v>
          </cell>
          <cell r="C421">
            <v>0</v>
          </cell>
          <cell r="D421">
            <v>0</v>
          </cell>
          <cell r="E421">
            <v>0</v>
          </cell>
          <cell r="F421">
            <v>0</v>
          </cell>
          <cell r="G421">
            <v>0</v>
          </cell>
          <cell r="H421">
            <v>0</v>
          </cell>
          <cell r="I421">
            <v>0</v>
          </cell>
        </row>
        <row r="422">
          <cell r="A422" t="str">
            <v>E.07.038-禄丰缸套厂</v>
          </cell>
          <cell r="B422" t="str">
            <v>02-陈智慧</v>
          </cell>
          <cell r="C422">
            <v>725</v>
          </cell>
          <cell r="D422">
            <v>0</v>
          </cell>
          <cell r="E422">
            <v>725</v>
          </cell>
          <cell r="F422">
            <v>0</v>
          </cell>
          <cell r="G422">
            <v>0</v>
          </cell>
          <cell r="H422">
            <v>0</v>
          </cell>
          <cell r="I422">
            <v>0</v>
          </cell>
        </row>
        <row r="423">
          <cell r="A423" t="str">
            <v>E.05.050-玉溪市产品质量监督检验测试所</v>
          </cell>
          <cell r="B423" t="str">
            <v>04-杨惠元</v>
          </cell>
          <cell r="C423">
            <v>0</v>
          </cell>
          <cell r="D423">
            <v>0</v>
          </cell>
          <cell r="E423">
            <v>0</v>
          </cell>
          <cell r="F423">
            <v>0</v>
          </cell>
          <cell r="G423">
            <v>0</v>
          </cell>
          <cell r="H423">
            <v>0</v>
          </cell>
          <cell r="I423">
            <v>0</v>
          </cell>
        </row>
        <row r="424">
          <cell r="A424" t="str">
            <v>E.07.039-丹可机电</v>
          </cell>
          <cell r="B424" t="str">
            <v>03-董丽红</v>
          </cell>
          <cell r="C424">
            <v>0</v>
          </cell>
          <cell r="D424">
            <v>0</v>
          </cell>
          <cell r="E424">
            <v>0</v>
          </cell>
          <cell r="F424">
            <v>0</v>
          </cell>
          <cell r="G424">
            <v>0</v>
          </cell>
          <cell r="H424">
            <v>0</v>
          </cell>
          <cell r="I424">
            <v>0</v>
          </cell>
        </row>
        <row r="425">
          <cell r="A425" t="str">
            <v>E.07.039-丹可机电</v>
          </cell>
          <cell r="B425" t="str">
            <v>06-马晓静</v>
          </cell>
          <cell r="C425">
            <v>2168</v>
          </cell>
          <cell r="D425">
            <v>2168</v>
          </cell>
          <cell r="E425">
            <v>0</v>
          </cell>
          <cell r="F425">
            <v>0</v>
          </cell>
          <cell r="G425">
            <v>0</v>
          </cell>
          <cell r="H425">
            <v>0</v>
          </cell>
          <cell r="I425">
            <v>0</v>
          </cell>
        </row>
        <row r="426">
          <cell r="A426" t="str">
            <v>E.05.061-95651部队54分队</v>
          </cell>
          <cell r="B426" t="str">
            <v>05-邹宏伟</v>
          </cell>
          <cell r="C426">
            <v>0</v>
          </cell>
          <cell r="D426">
            <v>0</v>
          </cell>
          <cell r="E426">
            <v>0</v>
          </cell>
          <cell r="F426">
            <v>0</v>
          </cell>
          <cell r="G426">
            <v>0</v>
          </cell>
          <cell r="H426">
            <v>0</v>
          </cell>
          <cell r="I426">
            <v>0</v>
          </cell>
        </row>
        <row r="427">
          <cell r="A427" t="str">
            <v>E.05.061-95651部队54分队</v>
          </cell>
          <cell r="B427" t="str">
            <v>07-李红宇</v>
          </cell>
          <cell r="C427">
            <v>150</v>
          </cell>
          <cell r="D427">
            <v>150</v>
          </cell>
          <cell r="E427">
            <v>0</v>
          </cell>
          <cell r="F427">
            <v>0</v>
          </cell>
          <cell r="G427">
            <v>0</v>
          </cell>
          <cell r="H427">
            <v>0</v>
          </cell>
          <cell r="I427">
            <v>0</v>
          </cell>
        </row>
        <row r="428">
          <cell r="A428" t="str">
            <v>E.07.040-昆明市辉煌机械厂</v>
          </cell>
          <cell r="B428" t="str">
            <v>04-杨惠元</v>
          </cell>
          <cell r="C428">
            <v>0</v>
          </cell>
          <cell r="D428">
            <v>0</v>
          </cell>
          <cell r="E428">
            <v>0</v>
          </cell>
          <cell r="F428">
            <v>0</v>
          </cell>
          <cell r="G428">
            <v>0</v>
          </cell>
          <cell r="H428">
            <v>0</v>
          </cell>
          <cell r="I428">
            <v>0</v>
          </cell>
        </row>
        <row r="429">
          <cell r="A429" t="str">
            <v>E.07.040-昆明市辉煌机械厂</v>
          </cell>
          <cell r="B429" t="str">
            <v>02-陈智慧</v>
          </cell>
          <cell r="C429">
            <v>0</v>
          </cell>
          <cell r="D429">
            <v>0</v>
          </cell>
          <cell r="E429">
            <v>0</v>
          </cell>
          <cell r="F429">
            <v>0</v>
          </cell>
          <cell r="G429">
            <v>0</v>
          </cell>
          <cell r="H429">
            <v>0</v>
          </cell>
          <cell r="I429">
            <v>0</v>
          </cell>
        </row>
        <row r="430">
          <cell r="A430" t="str">
            <v>E.07.040-昆明市辉煌机械厂</v>
          </cell>
          <cell r="B430" t="str">
            <v>07-李红宇</v>
          </cell>
          <cell r="C430">
            <v>915</v>
          </cell>
          <cell r="D430">
            <v>915</v>
          </cell>
          <cell r="E430">
            <v>0</v>
          </cell>
          <cell r="F430">
            <v>0</v>
          </cell>
          <cell r="G430">
            <v>0</v>
          </cell>
          <cell r="H430">
            <v>0</v>
          </cell>
          <cell r="I430">
            <v>0</v>
          </cell>
        </row>
        <row r="431">
          <cell r="A431" t="str">
            <v>E.07.041-云南省建筑机械化施工公司金属结构厂</v>
          </cell>
          <cell r="B431" t="str">
            <v>03-董丽红</v>
          </cell>
          <cell r="C431">
            <v>0</v>
          </cell>
          <cell r="D431">
            <v>0</v>
          </cell>
          <cell r="E431">
            <v>0</v>
          </cell>
          <cell r="F431">
            <v>0</v>
          </cell>
          <cell r="G431">
            <v>0</v>
          </cell>
          <cell r="H431">
            <v>0</v>
          </cell>
          <cell r="I431">
            <v>0</v>
          </cell>
        </row>
        <row r="432">
          <cell r="A432" t="str">
            <v>E.07.041-云南省建筑机械化施工公司金属结构厂</v>
          </cell>
          <cell r="B432" t="str">
            <v>05-邹宏伟</v>
          </cell>
          <cell r="C432">
            <v>0</v>
          </cell>
          <cell r="D432">
            <v>0</v>
          </cell>
          <cell r="E432">
            <v>0</v>
          </cell>
          <cell r="F432">
            <v>0</v>
          </cell>
          <cell r="G432">
            <v>0</v>
          </cell>
          <cell r="H432">
            <v>0</v>
          </cell>
          <cell r="I432">
            <v>0</v>
          </cell>
        </row>
        <row r="433">
          <cell r="A433" t="str">
            <v>E.07.041-云南省建筑机械化施工公司金属结构厂</v>
          </cell>
          <cell r="B433" t="str">
            <v>07-李红宇</v>
          </cell>
          <cell r="C433">
            <v>41330.54</v>
          </cell>
          <cell r="D433">
            <v>41330.54</v>
          </cell>
          <cell r="E433">
            <v>0</v>
          </cell>
          <cell r="F433">
            <v>0</v>
          </cell>
          <cell r="G433">
            <v>0</v>
          </cell>
          <cell r="H433">
            <v>0</v>
          </cell>
          <cell r="I433">
            <v>0</v>
          </cell>
        </row>
        <row r="434">
          <cell r="A434" t="str">
            <v>E.05.063-昆明广博科技有限公司</v>
          </cell>
          <cell r="B434" t="str">
            <v>04-杨惠元</v>
          </cell>
          <cell r="C434">
            <v>0</v>
          </cell>
          <cell r="D434">
            <v>0</v>
          </cell>
          <cell r="E434">
            <v>0</v>
          </cell>
          <cell r="F434">
            <v>0</v>
          </cell>
          <cell r="G434">
            <v>0</v>
          </cell>
          <cell r="H434">
            <v>0</v>
          </cell>
          <cell r="I434">
            <v>0</v>
          </cell>
        </row>
        <row r="435">
          <cell r="A435" t="str">
            <v>E.05.063-昆明广博科技有限公司</v>
          </cell>
          <cell r="B435" t="str">
            <v>09-郑全胜</v>
          </cell>
          <cell r="C435">
            <v>0</v>
          </cell>
          <cell r="D435">
            <v>0</v>
          </cell>
          <cell r="E435">
            <v>0</v>
          </cell>
          <cell r="F435">
            <v>0</v>
          </cell>
          <cell r="G435">
            <v>0</v>
          </cell>
          <cell r="H435">
            <v>0</v>
          </cell>
          <cell r="I435">
            <v>0</v>
          </cell>
        </row>
        <row r="436">
          <cell r="A436" t="str">
            <v>E.05.063-昆明广博科技有限公司</v>
          </cell>
          <cell r="B436" t="str">
            <v>07-李红宇</v>
          </cell>
          <cell r="C436">
            <v>1992</v>
          </cell>
          <cell r="D436">
            <v>1992</v>
          </cell>
          <cell r="E436">
            <v>0</v>
          </cell>
          <cell r="F436">
            <v>0</v>
          </cell>
          <cell r="G436">
            <v>0</v>
          </cell>
          <cell r="H436">
            <v>0</v>
          </cell>
          <cell r="I436">
            <v>0</v>
          </cell>
        </row>
        <row r="437">
          <cell r="A437" t="str">
            <v>E.07.043-神工精密铸造厂</v>
          </cell>
          <cell r="B437" t="str">
            <v>02-陈智慧</v>
          </cell>
          <cell r="C437">
            <v>0</v>
          </cell>
          <cell r="D437">
            <v>0</v>
          </cell>
          <cell r="E437">
            <v>0</v>
          </cell>
          <cell r="F437">
            <v>0</v>
          </cell>
          <cell r="G437">
            <v>0</v>
          </cell>
          <cell r="H437">
            <v>0</v>
          </cell>
          <cell r="I437">
            <v>0</v>
          </cell>
        </row>
        <row r="438">
          <cell r="A438" t="str">
            <v>E.07.044-昆明发电厂物资公司</v>
          </cell>
          <cell r="B438" t="str">
            <v>06-马晓静</v>
          </cell>
          <cell r="C438">
            <v>0</v>
          </cell>
          <cell r="D438">
            <v>0</v>
          </cell>
          <cell r="E438">
            <v>0</v>
          </cell>
          <cell r="F438">
            <v>0</v>
          </cell>
          <cell r="G438">
            <v>0</v>
          </cell>
          <cell r="H438">
            <v>0</v>
          </cell>
          <cell r="I438">
            <v>0</v>
          </cell>
        </row>
        <row r="439">
          <cell r="A439" t="str">
            <v>E.07.045-力立复合肥成套公司</v>
          </cell>
          <cell r="B439" t="str">
            <v>02-陈智慧</v>
          </cell>
          <cell r="C439">
            <v>248</v>
          </cell>
          <cell r="D439">
            <v>248</v>
          </cell>
          <cell r="E439">
            <v>0</v>
          </cell>
          <cell r="F439">
            <v>0</v>
          </cell>
          <cell r="G439">
            <v>0</v>
          </cell>
          <cell r="H439">
            <v>0</v>
          </cell>
          <cell r="I439">
            <v>0</v>
          </cell>
        </row>
        <row r="440">
          <cell r="A440" t="str">
            <v>E.05.066-云南大学微生物研究所</v>
          </cell>
          <cell r="B440" t="str">
            <v>04-杨惠元</v>
          </cell>
          <cell r="C440">
            <v>0</v>
          </cell>
          <cell r="D440">
            <v>0</v>
          </cell>
          <cell r="E440">
            <v>0</v>
          </cell>
          <cell r="F440">
            <v>0</v>
          </cell>
          <cell r="G440">
            <v>0</v>
          </cell>
          <cell r="H440">
            <v>0</v>
          </cell>
          <cell r="I440">
            <v>0</v>
          </cell>
        </row>
        <row r="441">
          <cell r="A441" t="str">
            <v>E.05.066-云南大学微生物研究所</v>
          </cell>
          <cell r="B441" t="str">
            <v>06-马晓静</v>
          </cell>
          <cell r="C441">
            <v>765</v>
          </cell>
          <cell r="D441">
            <v>765</v>
          </cell>
          <cell r="E441">
            <v>0</v>
          </cell>
          <cell r="F441">
            <v>0</v>
          </cell>
          <cell r="G441">
            <v>0</v>
          </cell>
          <cell r="H441">
            <v>0</v>
          </cell>
          <cell r="I441">
            <v>0</v>
          </cell>
        </row>
        <row r="442">
          <cell r="A442" t="str">
            <v>E.05.066-云南大学微生物研究所</v>
          </cell>
          <cell r="B442" t="str">
            <v>08-荀隆</v>
          </cell>
          <cell r="C442">
            <v>0</v>
          </cell>
          <cell r="D442">
            <v>0</v>
          </cell>
          <cell r="E442">
            <v>0</v>
          </cell>
          <cell r="F442">
            <v>0</v>
          </cell>
          <cell r="G442">
            <v>0</v>
          </cell>
          <cell r="H442">
            <v>0</v>
          </cell>
          <cell r="I442">
            <v>0</v>
          </cell>
        </row>
        <row r="443">
          <cell r="A443" t="str">
            <v>E.07.046-中国铁道建筑总公司昆明机械厂</v>
          </cell>
          <cell r="B443" t="str">
            <v>09-郑全胜</v>
          </cell>
          <cell r="C443">
            <v>0</v>
          </cell>
          <cell r="D443">
            <v>0</v>
          </cell>
          <cell r="E443">
            <v>0</v>
          </cell>
          <cell r="F443">
            <v>0</v>
          </cell>
          <cell r="G443">
            <v>0</v>
          </cell>
          <cell r="H443">
            <v>0</v>
          </cell>
          <cell r="I443">
            <v>0</v>
          </cell>
        </row>
        <row r="444">
          <cell r="A444" t="str">
            <v>E.07.046-中国铁道建筑总公司昆明机械厂</v>
          </cell>
          <cell r="B444" t="str">
            <v>08-荀隆</v>
          </cell>
          <cell r="C444">
            <v>0</v>
          </cell>
          <cell r="D444">
            <v>0</v>
          </cell>
          <cell r="E444">
            <v>0</v>
          </cell>
          <cell r="F444">
            <v>0</v>
          </cell>
          <cell r="G444">
            <v>0</v>
          </cell>
          <cell r="H444">
            <v>0</v>
          </cell>
          <cell r="I444">
            <v>0</v>
          </cell>
        </row>
        <row r="445">
          <cell r="A445" t="str">
            <v>E.07.046-中国铁道建筑总公司昆明机械厂</v>
          </cell>
          <cell r="B445" t="str">
            <v>05-邹宏伟</v>
          </cell>
          <cell r="C445">
            <v>0</v>
          </cell>
          <cell r="D445">
            <v>0</v>
          </cell>
          <cell r="E445">
            <v>0</v>
          </cell>
          <cell r="F445">
            <v>0</v>
          </cell>
          <cell r="G445">
            <v>0</v>
          </cell>
          <cell r="H445">
            <v>0</v>
          </cell>
          <cell r="I445">
            <v>0</v>
          </cell>
        </row>
        <row r="446">
          <cell r="A446" t="str">
            <v>E.07.046-中国铁道建筑总公司昆明机械厂</v>
          </cell>
          <cell r="B446" t="str">
            <v>02-陈智慧</v>
          </cell>
          <cell r="C446">
            <v>21625</v>
          </cell>
          <cell r="D446">
            <v>21625</v>
          </cell>
          <cell r="E446">
            <v>0</v>
          </cell>
          <cell r="F446">
            <v>0</v>
          </cell>
          <cell r="G446">
            <v>0</v>
          </cell>
          <cell r="H446">
            <v>0</v>
          </cell>
          <cell r="I446">
            <v>0</v>
          </cell>
        </row>
        <row r="447">
          <cell r="A447" t="str">
            <v>E.05.062-云南省化工研究院</v>
          </cell>
          <cell r="B447" t="str">
            <v>04-杨惠元</v>
          </cell>
          <cell r="C447">
            <v>0</v>
          </cell>
          <cell r="D447">
            <v>0</v>
          </cell>
          <cell r="E447">
            <v>0</v>
          </cell>
          <cell r="F447">
            <v>0</v>
          </cell>
          <cell r="G447">
            <v>0</v>
          </cell>
          <cell r="H447">
            <v>0</v>
          </cell>
          <cell r="I447">
            <v>0</v>
          </cell>
        </row>
        <row r="448">
          <cell r="A448" t="str">
            <v>E.05.062-云南省化工研究院</v>
          </cell>
          <cell r="B448" t="str">
            <v>07-李红宇</v>
          </cell>
          <cell r="C448">
            <v>109</v>
          </cell>
          <cell r="D448">
            <v>109</v>
          </cell>
          <cell r="E448">
            <v>0</v>
          </cell>
          <cell r="F448">
            <v>0</v>
          </cell>
          <cell r="G448">
            <v>0</v>
          </cell>
          <cell r="H448">
            <v>0</v>
          </cell>
          <cell r="I448">
            <v>0</v>
          </cell>
        </row>
        <row r="449">
          <cell r="A449" t="str">
            <v>E.07.048-神工床垫厂</v>
          </cell>
          <cell r="B449" t="str">
            <v>02-陈智慧</v>
          </cell>
          <cell r="C449">
            <v>2045</v>
          </cell>
          <cell r="D449">
            <v>2045</v>
          </cell>
          <cell r="E449">
            <v>0</v>
          </cell>
          <cell r="F449">
            <v>0</v>
          </cell>
          <cell r="G449">
            <v>0</v>
          </cell>
          <cell r="H449">
            <v>0</v>
          </cell>
          <cell r="I449">
            <v>0</v>
          </cell>
        </row>
        <row r="450">
          <cell r="A450" t="str">
            <v>E.07.049-云南省电力局焊接培训中心</v>
          </cell>
          <cell r="B450" t="str">
            <v>03-董丽红</v>
          </cell>
          <cell r="C450">
            <v>0</v>
          </cell>
          <cell r="D450">
            <v>0</v>
          </cell>
          <cell r="E450">
            <v>0</v>
          </cell>
          <cell r="F450">
            <v>0</v>
          </cell>
          <cell r="G450">
            <v>0</v>
          </cell>
          <cell r="H450">
            <v>0</v>
          </cell>
          <cell r="I450">
            <v>0</v>
          </cell>
        </row>
        <row r="451">
          <cell r="A451" t="str">
            <v>E.07.049-云南省电力局焊接培训中心</v>
          </cell>
          <cell r="B451" t="str">
            <v>08-荀隆</v>
          </cell>
          <cell r="C451">
            <v>0</v>
          </cell>
          <cell r="D451">
            <v>0</v>
          </cell>
          <cell r="E451">
            <v>0</v>
          </cell>
          <cell r="F451">
            <v>0</v>
          </cell>
          <cell r="G451">
            <v>0</v>
          </cell>
          <cell r="H451">
            <v>0</v>
          </cell>
          <cell r="I451">
            <v>0</v>
          </cell>
        </row>
        <row r="452">
          <cell r="A452" t="str">
            <v>E.07.049-云南省电力局焊接培训中心</v>
          </cell>
          <cell r="B452" t="str">
            <v>06-马晓静</v>
          </cell>
          <cell r="C452">
            <v>6292</v>
          </cell>
          <cell r="D452">
            <v>6292</v>
          </cell>
          <cell r="E452">
            <v>0</v>
          </cell>
          <cell r="F452">
            <v>0</v>
          </cell>
          <cell r="G452">
            <v>0</v>
          </cell>
          <cell r="H452">
            <v>0</v>
          </cell>
          <cell r="I452">
            <v>0</v>
          </cell>
        </row>
        <row r="453">
          <cell r="A453" t="str">
            <v>E.07.050-安宁兆一机电设备公司(宏申锐)</v>
          </cell>
          <cell r="B453" t="str">
            <v>02-陈智慧</v>
          </cell>
          <cell r="C453">
            <v>15450</v>
          </cell>
          <cell r="D453">
            <v>15450</v>
          </cell>
          <cell r="E453">
            <v>0</v>
          </cell>
          <cell r="F453">
            <v>0</v>
          </cell>
          <cell r="G453">
            <v>0</v>
          </cell>
          <cell r="H453">
            <v>0</v>
          </cell>
          <cell r="I453">
            <v>0</v>
          </cell>
        </row>
        <row r="454">
          <cell r="A454" t="str">
            <v>E.07.051-五华铝制品厂</v>
          </cell>
          <cell r="B454" t="str">
            <v>02-陈智慧</v>
          </cell>
          <cell r="C454">
            <v>90</v>
          </cell>
          <cell r="D454">
            <v>0</v>
          </cell>
          <cell r="E454">
            <v>0</v>
          </cell>
          <cell r="F454">
            <v>90</v>
          </cell>
          <cell r="G454">
            <v>0</v>
          </cell>
          <cell r="H454">
            <v>0</v>
          </cell>
          <cell r="I454">
            <v>0</v>
          </cell>
        </row>
        <row r="455">
          <cell r="A455" t="str">
            <v>E.05.032-优达公司</v>
          </cell>
          <cell r="B455" t="str">
            <v>02-陈智慧</v>
          </cell>
          <cell r="C455">
            <v>14602</v>
          </cell>
          <cell r="D455">
            <v>14602</v>
          </cell>
          <cell r="E455">
            <v>0</v>
          </cell>
          <cell r="F455">
            <v>0</v>
          </cell>
          <cell r="G455">
            <v>0</v>
          </cell>
          <cell r="H455">
            <v>0</v>
          </cell>
          <cell r="I455">
            <v>0</v>
          </cell>
        </row>
        <row r="456">
          <cell r="A456" t="str">
            <v>E.07.052-盘龙中外汽修厂</v>
          </cell>
          <cell r="B456" t="str">
            <v>02-陈智慧</v>
          </cell>
          <cell r="C456">
            <v>1496</v>
          </cell>
          <cell r="D456">
            <v>1496</v>
          </cell>
          <cell r="E456">
            <v>0</v>
          </cell>
          <cell r="F456">
            <v>0</v>
          </cell>
          <cell r="G456">
            <v>0</v>
          </cell>
          <cell r="H456">
            <v>0</v>
          </cell>
          <cell r="I456">
            <v>0</v>
          </cell>
        </row>
        <row r="457">
          <cell r="A457" t="str">
            <v>E.05.028-红塔木业有限公司</v>
          </cell>
          <cell r="B457" t="str">
            <v>08-荀隆</v>
          </cell>
          <cell r="C457">
            <v>0</v>
          </cell>
          <cell r="D457">
            <v>0</v>
          </cell>
          <cell r="E457">
            <v>0</v>
          </cell>
          <cell r="F457">
            <v>0</v>
          </cell>
          <cell r="G457">
            <v>0</v>
          </cell>
          <cell r="H457">
            <v>0</v>
          </cell>
          <cell r="I457">
            <v>0</v>
          </cell>
        </row>
        <row r="458">
          <cell r="A458" t="str">
            <v>E.05.025-通海大方科技公司</v>
          </cell>
          <cell r="B458" t="str">
            <v>06-马晓静</v>
          </cell>
          <cell r="C458">
            <v>0</v>
          </cell>
          <cell r="D458">
            <v>0</v>
          </cell>
          <cell r="E458">
            <v>0</v>
          </cell>
          <cell r="F458">
            <v>0</v>
          </cell>
          <cell r="G458">
            <v>0</v>
          </cell>
          <cell r="H458">
            <v>0</v>
          </cell>
          <cell r="I458">
            <v>0</v>
          </cell>
        </row>
        <row r="459">
          <cell r="A459" t="str">
            <v>E.05.025-通海大方科技公司</v>
          </cell>
          <cell r="B459" t="str">
            <v>07-李红宇</v>
          </cell>
          <cell r="C459">
            <v>550</v>
          </cell>
          <cell r="D459">
            <v>550</v>
          </cell>
          <cell r="E459">
            <v>0</v>
          </cell>
          <cell r="F459">
            <v>0</v>
          </cell>
          <cell r="G459">
            <v>0</v>
          </cell>
          <cell r="H459">
            <v>0</v>
          </cell>
          <cell r="I459">
            <v>0</v>
          </cell>
        </row>
        <row r="460">
          <cell r="A460" t="str">
            <v>E.07.054-昆船电子设备有限公司</v>
          </cell>
          <cell r="B460" t="str">
            <v>02-陈智慧</v>
          </cell>
          <cell r="C460">
            <v>0</v>
          </cell>
          <cell r="D460">
            <v>0</v>
          </cell>
          <cell r="E460">
            <v>0</v>
          </cell>
          <cell r="F460">
            <v>0</v>
          </cell>
          <cell r="G460">
            <v>0</v>
          </cell>
          <cell r="H460">
            <v>0</v>
          </cell>
          <cell r="I460">
            <v>0</v>
          </cell>
        </row>
        <row r="461">
          <cell r="A461" t="str">
            <v>E.07.054-昆船电子设备有限公司</v>
          </cell>
          <cell r="B461" t="str">
            <v>03-董丽红</v>
          </cell>
          <cell r="C461">
            <v>0</v>
          </cell>
          <cell r="D461">
            <v>0</v>
          </cell>
          <cell r="E461">
            <v>0</v>
          </cell>
          <cell r="F461">
            <v>0</v>
          </cell>
          <cell r="G461">
            <v>0</v>
          </cell>
          <cell r="H461">
            <v>0</v>
          </cell>
          <cell r="I461">
            <v>0</v>
          </cell>
        </row>
        <row r="462">
          <cell r="A462" t="str">
            <v>E.07.054-昆船电子设备有限公司</v>
          </cell>
          <cell r="B462" t="str">
            <v>04-杨惠元</v>
          </cell>
          <cell r="C462">
            <v>0</v>
          </cell>
          <cell r="D462">
            <v>0</v>
          </cell>
          <cell r="E462">
            <v>0</v>
          </cell>
          <cell r="F462">
            <v>0</v>
          </cell>
          <cell r="G462">
            <v>0</v>
          </cell>
          <cell r="H462">
            <v>0</v>
          </cell>
          <cell r="I462">
            <v>0</v>
          </cell>
        </row>
        <row r="463">
          <cell r="A463" t="str">
            <v>E.07.054-昆船电子设备有限公司</v>
          </cell>
          <cell r="B463" t="str">
            <v>06-马晓静</v>
          </cell>
          <cell r="C463">
            <v>310</v>
          </cell>
          <cell r="D463">
            <v>0</v>
          </cell>
          <cell r="E463">
            <v>0</v>
          </cell>
          <cell r="F463">
            <v>310</v>
          </cell>
          <cell r="G463">
            <v>0</v>
          </cell>
          <cell r="H463">
            <v>0</v>
          </cell>
          <cell r="I463">
            <v>0</v>
          </cell>
        </row>
        <row r="464">
          <cell r="A464" t="str">
            <v>E.05.023-云南中科生物产业有限公司</v>
          </cell>
          <cell r="B464" t="str">
            <v>09-郑全胜</v>
          </cell>
          <cell r="C464">
            <v>0</v>
          </cell>
          <cell r="D464">
            <v>0</v>
          </cell>
          <cell r="E464">
            <v>0</v>
          </cell>
          <cell r="F464">
            <v>0</v>
          </cell>
          <cell r="G464">
            <v>0</v>
          </cell>
          <cell r="H464">
            <v>0</v>
          </cell>
          <cell r="I464">
            <v>0</v>
          </cell>
        </row>
        <row r="465">
          <cell r="A465" t="str">
            <v>E.07.056-通海通变冷作铆焊厂</v>
          </cell>
          <cell r="B465" t="str">
            <v>08-荀隆</v>
          </cell>
          <cell r="C465">
            <v>0</v>
          </cell>
          <cell r="D465">
            <v>0</v>
          </cell>
          <cell r="E465">
            <v>0</v>
          </cell>
          <cell r="F465">
            <v>0</v>
          </cell>
          <cell r="G465">
            <v>0</v>
          </cell>
          <cell r="H465">
            <v>0</v>
          </cell>
          <cell r="I465">
            <v>0</v>
          </cell>
        </row>
        <row r="466">
          <cell r="A466" t="str">
            <v>E.07.056-通海通变冷作铆焊厂</v>
          </cell>
          <cell r="B466" t="str">
            <v>05-邹宏伟</v>
          </cell>
          <cell r="C466">
            <v>0</v>
          </cell>
          <cell r="D466">
            <v>0</v>
          </cell>
          <cell r="E466">
            <v>0</v>
          </cell>
          <cell r="F466">
            <v>0</v>
          </cell>
          <cell r="G466">
            <v>0</v>
          </cell>
          <cell r="H466">
            <v>0</v>
          </cell>
          <cell r="I466">
            <v>0</v>
          </cell>
        </row>
        <row r="467">
          <cell r="A467" t="str">
            <v>E.07.056-通海通变冷作铆焊厂</v>
          </cell>
          <cell r="B467" t="str">
            <v>07-李红宇</v>
          </cell>
          <cell r="C467">
            <v>466</v>
          </cell>
          <cell r="D467">
            <v>466</v>
          </cell>
          <cell r="E467">
            <v>0</v>
          </cell>
          <cell r="F467">
            <v>0</v>
          </cell>
          <cell r="G467">
            <v>0</v>
          </cell>
          <cell r="H467">
            <v>0</v>
          </cell>
          <cell r="I467">
            <v>0</v>
          </cell>
        </row>
        <row r="468">
          <cell r="A468" t="str">
            <v>E.07.058-开远电力恒昕有限责任公司</v>
          </cell>
          <cell r="B468" t="str">
            <v>03-董丽红</v>
          </cell>
          <cell r="C468">
            <v>0</v>
          </cell>
          <cell r="D468">
            <v>0</v>
          </cell>
          <cell r="E468">
            <v>0</v>
          </cell>
          <cell r="F468">
            <v>0</v>
          </cell>
          <cell r="G468">
            <v>0</v>
          </cell>
          <cell r="H468">
            <v>0</v>
          </cell>
          <cell r="I468">
            <v>0</v>
          </cell>
        </row>
        <row r="469">
          <cell r="A469" t="str">
            <v>E.07.059-开远电力修造成厂</v>
          </cell>
          <cell r="B469" t="str">
            <v>03-董丽红</v>
          </cell>
          <cell r="C469">
            <v>0</v>
          </cell>
          <cell r="D469">
            <v>0</v>
          </cell>
          <cell r="E469">
            <v>0</v>
          </cell>
          <cell r="F469">
            <v>0</v>
          </cell>
          <cell r="G469">
            <v>0</v>
          </cell>
          <cell r="H469">
            <v>0</v>
          </cell>
          <cell r="I469">
            <v>0</v>
          </cell>
        </row>
        <row r="470">
          <cell r="A470" t="str">
            <v>E.07.060-开远小龙潭电厂物资公司</v>
          </cell>
          <cell r="B470" t="str">
            <v>03-董丽红</v>
          </cell>
          <cell r="C470">
            <v>0</v>
          </cell>
          <cell r="D470">
            <v>0</v>
          </cell>
          <cell r="E470">
            <v>0</v>
          </cell>
          <cell r="F470">
            <v>0</v>
          </cell>
          <cell r="G470">
            <v>0</v>
          </cell>
          <cell r="H470">
            <v>0</v>
          </cell>
          <cell r="I470">
            <v>0</v>
          </cell>
        </row>
        <row r="471">
          <cell r="A471" t="str">
            <v>E.07.061-帅华机电</v>
          </cell>
          <cell r="B471" t="str">
            <v>02-陈智慧</v>
          </cell>
          <cell r="C471">
            <v>1408</v>
          </cell>
          <cell r="D471">
            <v>1408</v>
          </cell>
          <cell r="E471">
            <v>0</v>
          </cell>
          <cell r="F471">
            <v>0</v>
          </cell>
          <cell r="G471">
            <v>0</v>
          </cell>
          <cell r="H471">
            <v>0</v>
          </cell>
          <cell r="I471">
            <v>0</v>
          </cell>
        </row>
        <row r="472">
          <cell r="A472" t="str">
            <v>E.07.061-帅华机电</v>
          </cell>
          <cell r="B472" t="str">
            <v>04-杨惠元</v>
          </cell>
          <cell r="C472">
            <v>0</v>
          </cell>
          <cell r="D472">
            <v>0</v>
          </cell>
          <cell r="E472">
            <v>0</v>
          </cell>
          <cell r="F472">
            <v>0</v>
          </cell>
          <cell r="G472">
            <v>0</v>
          </cell>
          <cell r="H472">
            <v>0</v>
          </cell>
          <cell r="I472">
            <v>0</v>
          </cell>
        </row>
        <row r="473">
          <cell r="A473" t="str">
            <v>E.07.062-南江交通器材厂</v>
          </cell>
          <cell r="B473" t="str">
            <v>02-陈智慧</v>
          </cell>
          <cell r="C473">
            <v>0</v>
          </cell>
          <cell r="D473">
            <v>0</v>
          </cell>
          <cell r="E473">
            <v>0</v>
          </cell>
          <cell r="F473">
            <v>0</v>
          </cell>
          <cell r="G473">
            <v>0</v>
          </cell>
          <cell r="H473">
            <v>0</v>
          </cell>
          <cell r="I473">
            <v>0</v>
          </cell>
        </row>
        <row r="474">
          <cell r="A474" t="str">
            <v>E.07.064-新兴汽修厂</v>
          </cell>
          <cell r="B474" t="str">
            <v>02-陈智慧</v>
          </cell>
          <cell r="C474">
            <v>1612.5</v>
          </cell>
          <cell r="D474">
            <v>1612.5</v>
          </cell>
          <cell r="E474">
            <v>0</v>
          </cell>
          <cell r="F474">
            <v>0</v>
          </cell>
          <cell r="G474">
            <v>0</v>
          </cell>
          <cell r="H474">
            <v>0</v>
          </cell>
          <cell r="I474">
            <v>0</v>
          </cell>
        </row>
        <row r="475">
          <cell r="A475" t="str">
            <v>E.07.065-昆明正大有限公司</v>
          </cell>
          <cell r="B475" t="str">
            <v>02-陈智慧</v>
          </cell>
          <cell r="C475">
            <v>11832</v>
          </cell>
          <cell r="D475">
            <v>11832</v>
          </cell>
          <cell r="E475">
            <v>0</v>
          </cell>
          <cell r="F475">
            <v>0</v>
          </cell>
          <cell r="G475">
            <v>0</v>
          </cell>
          <cell r="H475">
            <v>0</v>
          </cell>
          <cell r="I475">
            <v>0</v>
          </cell>
        </row>
        <row r="476">
          <cell r="A476" t="str">
            <v>E.07.066-大昌汽车修理厂</v>
          </cell>
          <cell r="B476" t="str">
            <v>02-陈智慧</v>
          </cell>
          <cell r="C476">
            <v>0</v>
          </cell>
          <cell r="D476">
            <v>0</v>
          </cell>
          <cell r="E476">
            <v>0</v>
          </cell>
          <cell r="F476">
            <v>0</v>
          </cell>
          <cell r="G476">
            <v>0</v>
          </cell>
          <cell r="H476">
            <v>0</v>
          </cell>
          <cell r="I476">
            <v>0</v>
          </cell>
        </row>
        <row r="477">
          <cell r="A477" t="str">
            <v>E.07.067-贵阳安大锻造厂</v>
          </cell>
          <cell r="B477" t="str">
            <v>06-马晓静</v>
          </cell>
          <cell r="C477">
            <v>18000</v>
          </cell>
          <cell r="D477">
            <v>18000</v>
          </cell>
          <cell r="E477">
            <v>0</v>
          </cell>
          <cell r="F477">
            <v>0</v>
          </cell>
          <cell r="G477">
            <v>0</v>
          </cell>
          <cell r="H477">
            <v>0</v>
          </cell>
          <cell r="I477">
            <v>0</v>
          </cell>
        </row>
        <row r="478">
          <cell r="A478" t="str">
            <v>E.07.068-景东报废汽车回收公司</v>
          </cell>
          <cell r="B478" t="str">
            <v>08-荀隆</v>
          </cell>
          <cell r="C478">
            <v>0</v>
          </cell>
          <cell r="D478">
            <v>0</v>
          </cell>
          <cell r="E478">
            <v>0</v>
          </cell>
          <cell r="F478">
            <v>0</v>
          </cell>
          <cell r="G478">
            <v>0</v>
          </cell>
          <cell r="H478">
            <v>0</v>
          </cell>
          <cell r="I478">
            <v>0</v>
          </cell>
        </row>
        <row r="479">
          <cell r="A479" t="str">
            <v>E.07.069-白云不锈钢工程部</v>
          </cell>
          <cell r="B479" t="str">
            <v>65-高丽红</v>
          </cell>
          <cell r="C479">
            <v>0</v>
          </cell>
          <cell r="D479">
            <v>0</v>
          </cell>
          <cell r="E479">
            <v>0</v>
          </cell>
          <cell r="F479">
            <v>0</v>
          </cell>
          <cell r="G479">
            <v>0</v>
          </cell>
          <cell r="H479">
            <v>0</v>
          </cell>
          <cell r="I479">
            <v>0</v>
          </cell>
        </row>
        <row r="480">
          <cell r="A480" t="str">
            <v>E.07.069-白云不锈钢工程部</v>
          </cell>
          <cell r="B480" t="str">
            <v>03-董丽红</v>
          </cell>
          <cell r="C480">
            <v>0</v>
          </cell>
          <cell r="D480">
            <v>0</v>
          </cell>
          <cell r="E480">
            <v>0</v>
          </cell>
          <cell r="F480">
            <v>0</v>
          </cell>
          <cell r="G480">
            <v>0</v>
          </cell>
          <cell r="H480">
            <v>0</v>
          </cell>
          <cell r="I480">
            <v>0</v>
          </cell>
        </row>
        <row r="481">
          <cell r="A481" t="str">
            <v>E.07.069-白云不锈钢工程部</v>
          </cell>
          <cell r="B481" t="str">
            <v>68-发货</v>
          </cell>
          <cell r="C481">
            <v>0</v>
          </cell>
          <cell r="D481">
            <v>0</v>
          </cell>
          <cell r="E481">
            <v>0</v>
          </cell>
          <cell r="F481">
            <v>0</v>
          </cell>
          <cell r="G481">
            <v>0</v>
          </cell>
          <cell r="H481">
            <v>0</v>
          </cell>
          <cell r="I481">
            <v>0</v>
          </cell>
        </row>
        <row r="482">
          <cell r="A482" t="str">
            <v>E.07.069-白云不锈钢工程部</v>
          </cell>
          <cell r="B482" t="str">
            <v>07-李红宇</v>
          </cell>
          <cell r="C482">
            <v>280</v>
          </cell>
          <cell r="D482">
            <v>280</v>
          </cell>
          <cell r="E482">
            <v>0</v>
          </cell>
          <cell r="F482">
            <v>0</v>
          </cell>
          <cell r="G482">
            <v>0</v>
          </cell>
          <cell r="H482">
            <v>0</v>
          </cell>
          <cell r="I482">
            <v>0</v>
          </cell>
        </row>
        <row r="483">
          <cell r="A483" t="str">
            <v>E.07.070-省火电公司焊接培训中心（大石坝）</v>
          </cell>
          <cell r="B483" t="str">
            <v>03-董丽红</v>
          </cell>
          <cell r="C483">
            <v>0</v>
          </cell>
          <cell r="D483">
            <v>0</v>
          </cell>
          <cell r="E483">
            <v>0</v>
          </cell>
          <cell r="F483">
            <v>0</v>
          </cell>
          <cell r="G483">
            <v>0</v>
          </cell>
          <cell r="H483">
            <v>0</v>
          </cell>
          <cell r="I483">
            <v>0</v>
          </cell>
        </row>
        <row r="484">
          <cell r="A484" t="str">
            <v>E.08.002-华帅铝业集团昆明华业金马铝厂</v>
          </cell>
          <cell r="B484" t="str">
            <v>04-杨惠元</v>
          </cell>
          <cell r="C484">
            <v>0</v>
          </cell>
          <cell r="D484">
            <v>0</v>
          </cell>
          <cell r="E484">
            <v>0</v>
          </cell>
          <cell r="F484">
            <v>0</v>
          </cell>
          <cell r="G484">
            <v>0</v>
          </cell>
          <cell r="H484">
            <v>0</v>
          </cell>
          <cell r="I484">
            <v>0</v>
          </cell>
        </row>
        <row r="485">
          <cell r="A485" t="str">
            <v>E.08.002-华帅铝业集团昆明华业金马铝厂</v>
          </cell>
          <cell r="B485" t="str">
            <v>06-马晓静</v>
          </cell>
          <cell r="C485">
            <v>5066.8</v>
          </cell>
          <cell r="D485">
            <v>5066.8</v>
          </cell>
          <cell r="E485">
            <v>0</v>
          </cell>
          <cell r="F485">
            <v>0</v>
          </cell>
          <cell r="G485">
            <v>0</v>
          </cell>
          <cell r="H485">
            <v>0</v>
          </cell>
          <cell r="I485">
            <v>0</v>
          </cell>
        </row>
        <row r="486">
          <cell r="A486" t="str">
            <v>E.07.071-巨有工贸</v>
          </cell>
          <cell r="B486" t="str">
            <v>04-杨惠元</v>
          </cell>
          <cell r="C486">
            <v>0</v>
          </cell>
          <cell r="D486">
            <v>0</v>
          </cell>
          <cell r="E486">
            <v>0</v>
          </cell>
          <cell r="F486">
            <v>0</v>
          </cell>
          <cell r="G486">
            <v>0</v>
          </cell>
          <cell r="H486">
            <v>0</v>
          </cell>
          <cell r="I486">
            <v>0</v>
          </cell>
        </row>
        <row r="487">
          <cell r="A487" t="str">
            <v>E.07.071-巨有工贸</v>
          </cell>
          <cell r="B487" t="str">
            <v>09-郑全胜</v>
          </cell>
          <cell r="C487">
            <v>0</v>
          </cell>
          <cell r="D487">
            <v>0</v>
          </cell>
          <cell r="E487">
            <v>0</v>
          </cell>
          <cell r="F487">
            <v>0</v>
          </cell>
          <cell r="G487">
            <v>0</v>
          </cell>
          <cell r="H487">
            <v>0</v>
          </cell>
          <cell r="I487">
            <v>0</v>
          </cell>
        </row>
        <row r="488">
          <cell r="A488" t="str">
            <v>E.07.071-巨有工贸</v>
          </cell>
          <cell r="B488" t="str">
            <v>03-董丽红</v>
          </cell>
          <cell r="C488">
            <v>0</v>
          </cell>
          <cell r="D488">
            <v>0</v>
          </cell>
          <cell r="E488">
            <v>0</v>
          </cell>
          <cell r="F488">
            <v>0</v>
          </cell>
          <cell r="G488">
            <v>0</v>
          </cell>
          <cell r="H488">
            <v>0</v>
          </cell>
          <cell r="I488">
            <v>0</v>
          </cell>
        </row>
        <row r="489">
          <cell r="A489" t="str">
            <v>E.07.071-巨有工贸</v>
          </cell>
          <cell r="B489" t="str">
            <v>07-李红宇</v>
          </cell>
          <cell r="C489">
            <v>0</v>
          </cell>
          <cell r="D489">
            <v>0</v>
          </cell>
          <cell r="E489">
            <v>0</v>
          </cell>
          <cell r="F489">
            <v>0</v>
          </cell>
          <cell r="G489">
            <v>0</v>
          </cell>
          <cell r="H489">
            <v>0</v>
          </cell>
          <cell r="I489">
            <v>0</v>
          </cell>
        </row>
        <row r="490">
          <cell r="A490" t="str">
            <v>E.08.003-云南省县乡工业发展公司</v>
          </cell>
          <cell r="B490" t="str">
            <v>05-邹宏伟</v>
          </cell>
          <cell r="C490">
            <v>0</v>
          </cell>
          <cell r="D490">
            <v>0</v>
          </cell>
          <cell r="E490">
            <v>0</v>
          </cell>
          <cell r="F490">
            <v>0</v>
          </cell>
          <cell r="G490">
            <v>0</v>
          </cell>
          <cell r="H490">
            <v>0</v>
          </cell>
          <cell r="I490">
            <v>0</v>
          </cell>
        </row>
        <row r="491">
          <cell r="A491" t="str">
            <v>E.08.003-云南省县乡工业发展公司</v>
          </cell>
          <cell r="B491" t="str">
            <v>89-段永祥</v>
          </cell>
          <cell r="C491">
            <v>116</v>
          </cell>
          <cell r="D491">
            <v>0</v>
          </cell>
          <cell r="E491">
            <v>0</v>
          </cell>
          <cell r="F491">
            <v>0</v>
          </cell>
          <cell r="G491">
            <v>116</v>
          </cell>
          <cell r="H491">
            <v>0</v>
          </cell>
          <cell r="I491">
            <v>0</v>
          </cell>
        </row>
        <row r="492">
          <cell r="A492" t="str">
            <v>E.07.072-云南南塔人造板有限责任公司</v>
          </cell>
          <cell r="B492" t="str">
            <v>05-邹宏伟</v>
          </cell>
          <cell r="C492">
            <v>0</v>
          </cell>
          <cell r="D492">
            <v>0</v>
          </cell>
          <cell r="E492">
            <v>0</v>
          </cell>
          <cell r="F492">
            <v>0</v>
          </cell>
          <cell r="G492">
            <v>0</v>
          </cell>
          <cell r="H492">
            <v>0</v>
          </cell>
          <cell r="I492">
            <v>0</v>
          </cell>
        </row>
        <row r="493">
          <cell r="A493" t="str">
            <v>E.07.072-云南南塔人造板有限责任公司</v>
          </cell>
          <cell r="B493" t="str">
            <v>07-李红宇</v>
          </cell>
          <cell r="C493">
            <v>0</v>
          </cell>
          <cell r="D493">
            <v>0</v>
          </cell>
          <cell r="E493">
            <v>0</v>
          </cell>
          <cell r="F493">
            <v>0</v>
          </cell>
          <cell r="G493">
            <v>0</v>
          </cell>
          <cell r="H493">
            <v>0</v>
          </cell>
          <cell r="I493">
            <v>0</v>
          </cell>
        </row>
        <row r="494">
          <cell r="A494" t="str">
            <v>E.07.073-云南第一汽车工贸有限公司（原马街汽修一厂）</v>
          </cell>
          <cell r="B494" t="str">
            <v>02-陈智慧</v>
          </cell>
          <cell r="C494">
            <v>3127.41</v>
          </cell>
          <cell r="D494">
            <v>3127.41</v>
          </cell>
          <cell r="E494">
            <v>0</v>
          </cell>
          <cell r="F494">
            <v>0</v>
          </cell>
          <cell r="G494">
            <v>0</v>
          </cell>
          <cell r="H494">
            <v>0</v>
          </cell>
          <cell r="I494">
            <v>0</v>
          </cell>
        </row>
        <row r="495">
          <cell r="A495" t="str">
            <v>E.08.006-昆明市消防器材厂一厂</v>
          </cell>
          <cell r="B495" t="str">
            <v>04-杨惠元</v>
          </cell>
          <cell r="C495">
            <v>0</v>
          </cell>
          <cell r="D495">
            <v>0</v>
          </cell>
          <cell r="E495">
            <v>0</v>
          </cell>
          <cell r="F495">
            <v>0</v>
          </cell>
          <cell r="G495">
            <v>0</v>
          </cell>
          <cell r="H495">
            <v>0</v>
          </cell>
          <cell r="I495">
            <v>0</v>
          </cell>
        </row>
        <row r="496">
          <cell r="A496" t="str">
            <v>E.08.006-昆明市消防器材厂一厂</v>
          </cell>
          <cell r="B496" t="str">
            <v>07-李红宇</v>
          </cell>
          <cell r="C496">
            <v>315</v>
          </cell>
          <cell r="D496">
            <v>0</v>
          </cell>
          <cell r="E496">
            <v>0</v>
          </cell>
          <cell r="F496">
            <v>315</v>
          </cell>
          <cell r="G496">
            <v>0</v>
          </cell>
          <cell r="H496">
            <v>0</v>
          </cell>
          <cell r="I496">
            <v>0</v>
          </cell>
        </row>
        <row r="497">
          <cell r="A497" t="str">
            <v>E.08.007-邦克酒店</v>
          </cell>
          <cell r="B497" t="str">
            <v>08-荀隆</v>
          </cell>
          <cell r="C497">
            <v>0</v>
          </cell>
          <cell r="D497">
            <v>0</v>
          </cell>
          <cell r="E497">
            <v>0</v>
          </cell>
          <cell r="F497">
            <v>0</v>
          </cell>
          <cell r="G497">
            <v>0</v>
          </cell>
          <cell r="H497">
            <v>0</v>
          </cell>
          <cell r="I497">
            <v>0</v>
          </cell>
        </row>
        <row r="498">
          <cell r="A498" t="str">
            <v>E.07.075-市豪华金属门窗厂</v>
          </cell>
          <cell r="B498" t="str">
            <v>03-董丽红</v>
          </cell>
          <cell r="C498">
            <v>0</v>
          </cell>
          <cell r="D498">
            <v>0</v>
          </cell>
          <cell r="E498">
            <v>0</v>
          </cell>
          <cell r="F498">
            <v>0</v>
          </cell>
          <cell r="G498">
            <v>0</v>
          </cell>
          <cell r="H498">
            <v>0</v>
          </cell>
          <cell r="I498">
            <v>0</v>
          </cell>
        </row>
        <row r="499">
          <cell r="A499" t="str">
            <v>E.07.076-昆明市凸轮轴总厂</v>
          </cell>
          <cell r="B499" t="str">
            <v>03-董丽红</v>
          </cell>
          <cell r="C499">
            <v>0</v>
          </cell>
          <cell r="D499">
            <v>0</v>
          </cell>
          <cell r="E499">
            <v>0</v>
          </cell>
          <cell r="F499">
            <v>0</v>
          </cell>
          <cell r="G499">
            <v>0</v>
          </cell>
          <cell r="H499">
            <v>0</v>
          </cell>
          <cell r="I499">
            <v>0</v>
          </cell>
        </row>
        <row r="500">
          <cell r="A500" t="str">
            <v>E.07.076-昆明市凸轮轴总厂</v>
          </cell>
          <cell r="B500" t="str">
            <v>06-马晓静</v>
          </cell>
          <cell r="C500">
            <v>1107</v>
          </cell>
          <cell r="D500">
            <v>1107</v>
          </cell>
          <cell r="E500">
            <v>0</v>
          </cell>
          <cell r="F500">
            <v>0</v>
          </cell>
          <cell r="G500">
            <v>0</v>
          </cell>
          <cell r="H500">
            <v>0</v>
          </cell>
          <cell r="I500">
            <v>0</v>
          </cell>
        </row>
        <row r="501">
          <cell r="A501" t="str">
            <v>E.08.009-昆明新迎铝型材厂</v>
          </cell>
          <cell r="B501" t="str">
            <v>04-杨惠元</v>
          </cell>
          <cell r="C501">
            <v>0</v>
          </cell>
          <cell r="D501">
            <v>0</v>
          </cell>
          <cell r="E501">
            <v>0</v>
          </cell>
          <cell r="F501">
            <v>0</v>
          </cell>
          <cell r="G501">
            <v>0</v>
          </cell>
          <cell r="H501">
            <v>0</v>
          </cell>
          <cell r="I501">
            <v>0</v>
          </cell>
        </row>
        <row r="502">
          <cell r="A502" t="str">
            <v>E.08.009-昆明新迎铝型材厂</v>
          </cell>
          <cell r="B502" t="str">
            <v>06-马晓静</v>
          </cell>
          <cell r="C502">
            <v>1004</v>
          </cell>
          <cell r="D502">
            <v>1004</v>
          </cell>
          <cell r="E502">
            <v>0</v>
          </cell>
          <cell r="F502">
            <v>0</v>
          </cell>
          <cell r="G502">
            <v>0</v>
          </cell>
          <cell r="H502">
            <v>0</v>
          </cell>
          <cell r="I502">
            <v>0</v>
          </cell>
        </row>
        <row r="503">
          <cell r="A503" t="str">
            <v>E.07.078-昆明市公共汽车物资供应公司</v>
          </cell>
          <cell r="B503" t="str">
            <v>02-陈智慧</v>
          </cell>
          <cell r="C503">
            <v>504</v>
          </cell>
          <cell r="D503">
            <v>504</v>
          </cell>
          <cell r="E503">
            <v>0</v>
          </cell>
          <cell r="F503">
            <v>0</v>
          </cell>
          <cell r="G503">
            <v>0</v>
          </cell>
          <cell r="H503">
            <v>0</v>
          </cell>
          <cell r="I503">
            <v>0</v>
          </cell>
        </row>
        <row r="504">
          <cell r="A504" t="str">
            <v>E.08.008-云南航空公司航修厂航材部</v>
          </cell>
          <cell r="B504" t="str">
            <v>05-邹宏伟</v>
          </cell>
          <cell r="C504">
            <v>0</v>
          </cell>
          <cell r="D504">
            <v>0</v>
          </cell>
          <cell r="E504">
            <v>0</v>
          </cell>
          <cell r="F504">
            <v>0</v>
          </cell>
          <cell r="G504">
            <v>0</v>
          </cell>
          <cell r="H504">
            <v>0</v>
          </cell>
          <cell r="I504">
            <v>0</v>
          </cell>
        </row>
        <row r="505">
          <cell r="A505" t="str">
            <v>E.08.008-云南航空公司航修厂航材部</v>
          </cell>
          <cell r="B505" t="str">
            <v>06-马晓静</v>
          </cell>
          <cell r="C505">
            <v>80</v>
          </cell>
          <cell r="D505">
            <v>80</v>
          </cell>
          <cell r="E505">
            <v>0</v>
          </cell>
          <cell r="F505">
            <v>0</v>
          </cell>
          <cell r="G505">
            <v>0</v>
          </cell>
          <cell r="H505">
            <v>0</v>
          </cell>
          <cell r="I505">
            <v>0</v>
          </cell>
        </row>
        <row r="506">
          <cell r="A506" t="str">
            <v>E.07.079-开远市宇航五交机电物资经销部</v>
          </cell>
          <cell r="B506" t="str">
            <v>06-马晓静</v>
          </cell>
          <cell r="C506">
            <v>0</v>
          </cell>
          <cell r="D506">
            <v>0</v>
          </cell>
          <cell r="E506">
            <v>0</v>
          </cell>
          <cell r="F506">
            <v>0</v>
          </cell>
          <cell r="G506">
            <v>0</v>
          </cell>
          <cell r="H506">
            <v>0</v>
          </cell>
          <cell r="I506">
            <v>0</v>
          </cell>
        </row>
        <row r="507">
          <cell r="A507" t="str">
            <v>E.07.081-路易经贸有限公司</v>
          </cell>
          <cell r="B507" t="str">
            <v>03-董丽红</v>
          </cell>
          <cell r="C507">
            <v>0</v>
          </cell>
          <cell r="D507">
            <v>0</v>
          </cell>
          <cell r="E507">
            <v>0</v>
          </cell>
          <cell r="F507">
            <v>0</v>
          </cell>
          <cell r="G507">
            <v>0</v>
          </cell>
          <cell r="H507">
            <v>0</v>
          </cell>
          <cell r="I507">
            <v>0</v>
          </cell>
        </row>
        <row r="508">
          <cell r="A508" t="str">
            <v>E.07.081-路易经贸有限公司</v>
          </cell>
          <cell r="B508" t="str">
            <v>04-杨惠元</v>
          </cell>
          <cell r="C508">
            <v>0</v>
          </cell>
          <cell r="D508">
            <v>0</v>
          </cell>
          <cell r="E508">
            <v>0</v>
          </cell>
          <cell r="F508">
            <v>0</v>
          </cell>
          <cell r="G508">
            <v>0</v>
          </cell>
          <cell r="H508">
            <v>0</v>
          </cell>
          <cell r="I508">
            <v>0</v>
          </cell>
        </row>
        <row r="509">
          <cell r="A509" t="str">
            <v>E.07.081-路易经贸有限公司</v>
          </cell>
          <cell r="B509" t="str">
            <v>07-李红宇</v>
          </cell>
          <cell r="C509">
            <v>590</v>
          </cell>
          <cell r="D509">
            <v>590</v>
          </cell>
          <cell r="E509">
            <v>0</v>
          </cell>
          <cell r="F509">
            <v>0</v>
          </cell>
          <cell r="G509">
            <v>0</v>
          </cell>
          <cell r="H509">
            <v>0</v>
          </cell>
          <cell r="I509">
            <v>0</v>
          </cell>
        </row>
        <row r="510">
          <cell r="A510" t="str">
            <v>E.07.083-云南巡检司电厂电力服务公司商店</v>
          </cell>
          <cell r="B510" t="str">
            <v>08-荀隆</v>
          </cell>
          <cell r="C510">
            <v>0</v>
          </cell>
          <cell r="D510">
            <v>0</v>
          </cell>
          <cell r="E510">
            <v>0</v>
          </cell>
          <cell r="F510">
            <v>0</v>
          </cell>
          <cell r="G510">
            <v>0</v>
          </cell>
          <cell r="H510">
            <v>0</v>
          </cell>
          <cell r="I510">
            <v>0</v>
          </cell>
        </row>
        <row r="511">
          <cell r="A511" t="str">
            <v>E.08.013-求新医用设备厂</v>
          </cell>
          <cell r="B511" t="str">
            <v>02-陈智慧</v>
          </cell>
          <cell r="C511">
            <v>2680</v>
          </cell>
          <cell r="D511">
            <v>2680</v>
          </cell>
          <cell r="E511">
            <v>0</v>
          </cell>
          <cell r="F511">
            <v>0</v>
          </cell>
          <cell r="G511">
            <v>0</v>
          </cell>
          <cell r="H511">
            <v>0</v>
          </cell>
          <cell r="I511">
            <v>0</v>
          </cell>
        </row>
        <row r="512">
          <cell r="A512" t="str">
            <v>E.07.085-昆明泰和仪器仪表有限公司</v>
          </cell>
          <cell r="B512" t="str">
            <v>04-杨惠元</v>
          </cell>
          <cell r="C512">
            <v>0</v>
          </cell>
          <cell r="D512">
            <v>0</v>
          </cell>
          <cell r="E512">
            <v>0</v>
          </cell>
          <cell r="F512">
            <v>0</v>
          </cell>
          <cell r="G512">
            <v>0</v>
          </cell>
          <cell r="H512">
            <v>0</v>
          </cell>
          <cell r="I512">
            <v>0</v>
          </cell>
        </row>
        <row r="513">
          <cell r="A513" t="str">
            <v>E.07.085-昆明泰和仪器仪表有限公司</v>
          </cell>
          <cell r="B513" t="str">
            <v>08-荀隆</v>
          </cell>
          <cell r="C513">
            <v>0</v>
          </cell>
          <cell r="D513">
            <v>0</v>
          </cell>
          <cell r="E513">
            <v>0</v>
          </cell>
          <cell r="F513">
            <v>0</v>
          </cell>
          <cell r="G513">
            <v>0</v>
          </cell>
          <cell r="H513">
            <v>0</v>
          </cell>
          <cell r="I513">
            <v>0</v>
          </cell>
        </row>
        <row r="514">
          <cell r="A514" t="str">
            <v>E.07.085-昆明泰和仪器仪表有限公司</v>
          </cell>
          <cell r="B514" t="str">
            <v>07-李红宇</v>
          </cell>
          <cell r="C514">
            <v>1056</v>
          </cell>
          <cell r="D514">
            <v>1056</v>
          </cell>
          <cell r="E514">
            <v>0</v>
          </cell>
          <cell r="F514">
            <v>0</v>
          </cell>
          <cell r="G514">
            <v>0</v>
          </cell>
          <cell r="H514">
            <v>0</v>
          </cell>
          <cell r="I514">
            <v>0</v>
          </cell>
        </row>
        <row r="515">
          <cell r="A515" t="str">
            <v>E.08.014-岑升广告</v>
          </cell>
          <cell r="B515" t="str">
            <v>03-董丽红</v>
          </cell>
          <cell r="C515">
            <v>0</v>
          </cell>
          <cell r="D515">
            <v>0</v>
          </cell>
          <cell r="E515">
            <v>0</v>
          </cell>
          <cell r="F515">
            <v>0</v>
          </cell>
          <cell r="G515">
            <v>0</v>
          </cell>
          <cell r="H515">
            <v>0</v>
          </cell>
          <cell r="I515">
            <v>0</v>
          </cell>
        </row>
        <row r="516">
          <cell r="A516" t="str">
            <v>E.08.014-岑升广告</v>
          </cell>
          <cell r="B516" t="str">
            <v>06-马晓静</v>
          </cell>
          <cell r="C516">
            <v>100</v>
          </cell>
          <cell r="D516">
            <v>0</v>
          </cell>
          <cell r="E516">
            <v>0</v>
          </cell>
          <cell r="F516">
            <v>100</v>
          </cell>
          <cell r="G516">
            <v>0</v>
          </cell>
          <cell r="H516">
            <v>0</v>
          </cell>
          <cell r="I516">
            <v>0</v>
          </cell>
        </row>
        <row r="517">
          <cell r="A517" t="str">
            <v>E.07.086-云南通海变压器配件厂</v>
          </cell>
          <cell r="B517" t="str">
            <v>08-荀隆</v>
          </cell>
          <cell r="C517">
            <v>0</v>
          </cell>
          <cell r="D517">
            <v>0</v>
          </cell>
          <cell r="E517">
            <v>0</v>
          </cell>
          <cell r="F517">
            <v>0</v>
          </cell>
          <cell r="G517">
            <v>0</v>
          </cell>
          <cell r="H517">
            <v>0</v>
          </cell>
          <cell r="I517">
            <v>0</v>
          </cell>
        </row>
        <row r="518">
          <cell r="A518" t="str">
            <v>E.07.086-云南通海变压器配件厂</v>
          </cell>
          <cell r="B518" t="str">
            <v>05-邹宏伟</v>
          </cell>
          <cell r="C518">
            <v>0</v>
          </cell>
          <cell r="D518">
            <v>0</v>
          </cell>
          <cell r="E518">
            <v>0</v>
          </cell>
          <cell r="F518">
            <v>0</v>
          </cell>
          <cell r="G518">
            <v>0</v>
          </cell>
          <cell r="H518">
            <v>0</v>
          </cell>
          <cell r="I518">
            <v>0</v>
          </cell>
        </row>
        <row r="519">
          <cell r="A519" t="str">
            <v>E.07.086-云南通海变压器配件厂</v>
          </cell>
          <cell r="B519" t="str">
            <v>07-李红宇</v>
          </cell>
          <cell r="C519">
            <v>993</v>
          </cell>
          <cell r="D519">
            <v>993</v>
          </cell>
          <cell r="E519">
            <v>0</v>
          </cell>
          <cell r="F519">
            <v>0</v>
          </cell>
          <cell r="G519">
            <v>0</v>
          </cell>
          <cell r="H519">
            <v>0</v>
          </cell>
          <cell r="I519">
            <v>0</v>
          </cell>
        </row>
        <row r="520">
          <cell r="A520" t="str">
            <v>E.08.015-云南电力线路器材厂</v>
          </cell>
          <cell r="B520" t="str">
            <v>05-邹宏伟</v>
          </cell>
          <cell r="C520">
            <v>0</v>
          </cell>
          <cell r="D520">
            <v>0</v>
          </cell>
          <cell r="E520">
            <v>0</v>
          </cell>
          <cell r="F520">
            <v>0</v>
          </cell>
          <cell r="G520">
            <v>0</v>
          </cell>
          <cell r="H520">
            <v>0</v>
          </cell>
          <cell r="I520">
            <v>0</v>
          </cell>
        </row>
        <row r="521">
          <cell r="A521" t="str">
            <v>E.07.087-沪峰环保设备厂</v>
          </cell>
          <cell r="B521" t="str">
            <v>02-陈智慧</v>
          </cell>
          <cell r="C521">
            <v>280</v>
          </cell>
          <cell r="D521">
            <v>0</v>
          </cell>
          <cell r="E521">
            <v>0</v>
          </cell>
          <cell r="F521">
            <v>280</v>
          </cell>
          <cell r="G521">
            <v>0</v>
          </cell>
          <cell r="H521">
            <v>0</v>
          </cell>
          <cell r="I521">
            <v>0</v>
          </cell>
        </row>
        <row r="522">
          <cell r="A522" t="str">
            <v>E.07.088-云南客车厂</v>
          </cell>
          <cell r="B522" t="str">
            <v>02-陈智慧</v>
          </cell>
          <cell r="C522">
            <v>2490</v>
          </cell>
          <cell r="D522">
            <v>2490</v>
          </cell>
          <cell r="E522">
            <v>0</v>
          </cell>
          <cell r="F522">
            <v>0</v>
          </cell>
          <cell r="G522">
            <v>0</v>
          </cell>
          <cell r="H522">
            <v>0</v>
          </cell>
          <cell r="I522">
            <v>0</v>
          </cell>
        </row>
        <row r="523">
          <cell r="A523" t="str">
            <v>E.07.088-云南客车厂</v>
          </cell>
          <cell r="B523" t="str">
            <v>05-邹宏伟</v>
          </cell>
          <cell r="C523">
            <v>0</v>
          </cell>
          <cell r="D523">
            <v>0</v>
          </cell>
          <cell r="E523">
            <v>0</v>
          </cell>
          <cell r="F523">
            <v>0</v>
          </cell>
          <cell r="G523">
            <v>0</v>
          </cell>
          <cell r="H523">
            <v>0</v>
          </cell>
          <cell r="I523">
            <v>0</v>
          </cell>
        </row>
        <row r="524">
          <cell r="A524" t="str">
            <v>E.08.016-佳利广告</v>
          </cell>
          <cell r="B524" t="str">
            <v>03-董丽红</v>
          </cell>
          <cell r="C524">
            <v>0</v>
          </cell>
          <cell r="D524">
            <v>0</v>
          </cell>
          <cell r="E524">
            <v>0</v>
          </cell>
          <cell r="F524">
            <v>0</v>
          </cell>
          <cell r="G524">
            <v>0</v>
          </cell>
          <cell r="H524">
            <v>0</v>
          </cell>
          <cell r="I524">
            <v>0</v>
          </cell>
        </row>
        <row r="525">
          <cell r="A525" t="str">
            <v>E.08.016-佳利广告</v>
          </cell>
          <cell r="B525" t="str">
            <v>06-马晓静</v>
          </cell>
          <cell r="C525">
            <v>1860</v>
          </cell>
          <cell r="D525">
            <v>0</v>
          </cell>
          <cell r="E525">
            <v>0</v>
          </cell>
          <cell r="F525">
            <v>1860</v>
          </cell>
          <cell r="G525">
            <v>0</v>
          </cell>
          <cell r="H525">
            <v>0</v>
          </cell>
          <cell r="I525">
            <v>0</v>
          </cell>
        </row>
        <row r="526">
          <cell r="A526" t="str">
            <v>E.07.089-水电十四局修理厂</v>
          </cell>
          <cell r="B526" t="str">
            <v>04-杨惠元</v>
          </cell>
          <cell r="C526">
            <v>0</v>
          </cell>
          <cell r="D526">
            <v>0</v>
          </cell>
          <cell r="E526">
            <v>0</v>
          </cell>
          <cell r="F526">
            <v>0</v>
          </cell>
          <cell r="G526">
            <v>0</v>
          </cell>
          <cell r="H526">
            <v>0</v>
          </cell>
          <cell r="I526">
            <v>0</v>
          </cell>
        </row>
        <row r="527">
          <cell r="A527" t="str">
            <v>E.08.017-三策广告</v>
          </cell>
          <cell r="B527" t="str">
            <v>02-陈智慧</v>
          </cell>
          <cell r="C527">
            <v>11075</v>
          </cell>
          <cell r="D527">
            <v>11075</v>
          </cell>
          <cell r="E527">
            <v>0</v>
          </cell>
          <cell r="F527">
            <v>0</v>
          </cell>
          <cell r="G527">
            <v>0</v>
          </cell>
          <cell r="H527">
            <v>0</v>
          </cell>
          <cell r="I527">
            <v>0</v>
          </cell>
        </row>
        <row r="528">
          <cell r="A528" t="str">
            <v>E.07.090-南方仪器仪表设备有限公司</v>
          </cell>
          <cell r="B528" t="str">
            <v>03-董丽红</v>
          </cell>
          <cell r="C528">
            <v>0</v>
          </cell>
          <cell r="D528">
            <v>0</v>
          </cell>
          <cell r="E528">
            <v>0</v>
          </cell>
          <cell r="F528">
            <v>0</v>
          </cell>
          <cell r="G528">
            <v>0</v>
          </cell>
          <cell r="H528">
            <v>0</v>
          </cell>
          <cell r="I528">
            <v>0</v>
          </cell>
        </row>
        <row r="529">
          <cell r="A529" t="str">
            <v>E.07.090-南方仪器仪表设备有限公司</v>
          </cell>
          <cell r="B529" t="str">
            <v>06-马晓静</v>
          </cell>
          <cell r="C529">
            <v>165</v>
          </cell>
          <cell r="D529">
            <v>165</v>
          </cell>
          <cell r="E529">
            <v>0</v>
          </cell>
          <cell r="F529">
            <v>0</v>
          </cell>
          <cell r="G529">
            <v>0</v>
          </cell>
          <cell r="H529">
            <v>0</v>
          </cell>
          <cell r="I529">
            <v>0</v>
          </cell>
        </row>
        <row r="530">
          <cell r="A530" t="str">
            <v>E.08.018-兰天空中广告（不使用）</v>
          </cell>
          <cell r="B530" t="str">
            <v>02-陈智慧</v>
          </cell>
          <cell r="C530">
            <v>0</v>
          </cell>
          <cell r="D530">
            <v>0</v>
          </cell>
          <cell r="E530">
            <v>0</v>
          </cell>
          <cell r="F530">
            <v>0</v>
          </cell>
          <cell r="G530">
            <v>0</v>
          </cell>
          <cell r="H530">
            <v>0</v>
          </cell>
          <cell r="I530">
            <v>0</v>
          </cell>
        </row>
        <row r="531">
          <cell r="A531" t="str">
            <v>E.07.093-云南鸿鑫电子技术工程有限公司</v>
          </cell>
          <cell r="B531" t="str">
            <v>04-杨惠元</v>
          </cell>
          <cell r="C531">
            <v>0</v>
          </cell>
          <cell r="D531">
            <v>0</v>
          </cell>
          <cell r="E531">
            <v>0</v>
          </cell>
          <cell r="F531">
            <v>0</v>
          </cell>
          <cell r="G531">
            <v>0</v>
          </cell>
          <cell r="H531">
            <v>0</v>
          </cell>
          <cell r="I531">
            <v>0</v>
          </cell>
        </row>
        <row r="532">
          <cell r="A532" t="str">
            <v>E.08.019-李培伟</v>
          </cell>
          <cell r="B532" t="str">
            <v>02-陈智慧</v>
          </cell>
          <cell r="C532">
            <v>1900</v>
          </cell>
          <cell r="D532">
            <v>0</v>
          </cell>
          <cell r="E532">
            <v>0</v>
          </cell>
          <cell r="F532">
            <v>0</v>
          </cell>
          <cell r="G532">
            <v>0</v>
          </cell>
          <cell r="H532">
            <v>1900</v>
          </cell>
          <cell r="I532">
            <v>0</v>
          </cell>
        </row>
        <row r="533">
          <cell r="A533" t="str">
            <v>E.08.020-晨达礼仪</v>
          </cell>
          <cell r="B533" t="str">
            <v>04-杨惠元</v>
          </cell>
          <cell r="C533">
            <v>0</v>
          </cell>
          <cell r="D533">
            <v>0</v>
          </cell>
          <cell r="E533">
            <v>0</v>
          </cell>
          <cell r="F533">
            <v>0</v>
          </cell>
          <cell r="G533">
            <v>0</v>
          </cell>
          <cell r="H533">
            <v>0</v>
          </cell>
          <cell r="I533">
            <v>0</v>
          </cell>
        </row>
        <row r="534">
          <cell r="A534" t="str">
            <v>E.08.020-晨达礼仪</v>
          </cell>
          <cell r="B534" t="str">
            <v>02-陈智慧</v>
          </cell>
          <cell r="C534">
            <v>0</v>
          </cell>
          <cell r="D534">
            <v>0</v>
          </cell>
          <cell r="E534">
            <v>0</v>
          </cell>
          <cell r="F534">
            <v>0</v>
          </cell>
          <cell r="G534">
            <v>0</v>
          </cell>
          <cell r="H534">
            <v>0</v>
          </cell>
          <cell r="I534">
            <v>0</v>
          </cell>
        </row>
        <row r="535">
          <cell r="A535" t="str">
            <v>E.08.020-晨达礼仪</v>
          </cell>
          <cell r="B535" t="str">
            <v>03-董丽红</v>
          </cell>
          <cell r="C535">
            <v>0</v>
          </cell>
          <cell r="D535">
            <v>0</v>
          </cell>
          <cell r="E535">
            <v>0</v>
          </cell>
          <cell r="F535">
            <v>0</v>
          </cell>
          <cell r="G535">
            <v>0</v>
          </cell>
          <cell r="H535">
            <v>0</v>
          </cell>
          <cell r="I535">
            <v>0</v>
          </cell>
        </row>
        <row r="536">
          <cell r="A536" t="str">
            <v>E.08.020-晨达礼仪</v>
          </cell>
          <cell r="B536" t="str">
            <v>07-李红宇</v>
          </cell>
          <cell r="C536">
            <v>4370.03</v>
          </cell>
          <cell r="D536">
            <v>0</v>
          </cell>
          <cell r="E536">
            <v>0</v>
          </cell>
          <cell r="F536">
            <v>4370.03</v>
          </cell>
          <cell r="G536">
            <v>0</v>
          </cell>
          <cell r="H536">
            <v>0</v>
          </cell>
          <cell r="I536">
            <v>0</v>
          </cell>
        </row>
        <row r="537">
          <cell r="A537" t="str">
            <v>E.07.095-瑞和钢门窗厂</v>
          </cell>
          <cell r="B537" t="str">
            <v>03-董丽红</v>
          </cell>
          <cell r="C537">
            <v>0</v>
          </cell>
          <cell r="D537">
            <v>0</v>
          </cell>
          <cell r="E537">
            <v>0</v>
          </cell>
          <cell r="F537">
            <v>0</v>
          </cell>
          <cell r="G537">
            <v>0</v>
          </cell>
          <cell r="H537">
            <v>0</v>
          </cell>
          <cell r="I537">
            <v>0</v>
          </cell>
        </row>
        <row r="538">
          <cell r="A538" t="str">
            <v>E.07.095-瑞和钢门窗厂</v>
          </cell>
          <cell r="B538" t="str">
            <v>06-马晓静</v>
          </cell>
          <cell r="C538">
            <v>120</v>
          </cell>
          <cell r="D538">
            <v>0</v>
          </cell>
          <cell r="E538">
            <v>0</v>
          </cell>
          <cell r="F538">
            <v>120</v>
          </cell>
          <cell r="G538">
            <v>0</v>
          </cell>
          <cell r="H538">
            <v>0</v>
          </cell>
          <cell r="I538">
            <v>0</v>
          </cell>
        </row>
        <row r="539">
          <cell r="A539" t="str">
            <v>E.08.021-侨泰广告</v>
          </cell>
          <cell r="B539" t="str">
            <v>04-杨惠元</v>
          </cell>
          <cell r="C539">
            <v>0</v>
          </cell>
          <cell r="D539">
            <v>0</v>
          </cell>
          <cell r="E539">
            <v>0</v>
          </cell>
          <cell r="F539">
            <v>0</v>
          </cell>
          <cell r="G539">
            <v>0</v>
          </cell>
          <cell r="H539">
            <v>0</v>
          </cell>
          <cell r="I539">
            <v>0</v>
          </cell>
        </row>
        <row r="540">
          <cell r="A540" t="str">
            <v>E.08.021-侨泰广告</v>
          </cell>
          <cell r="B540" t="str">
            <v>03-董丽红</v>
          </cell>
          <cell r="C540">
            <v>0</v>
          </cell>
          <cell r="D540">
            <v>0</v>
          </cell>
          <cell r="E540">
            <v>0</v>
          </cell>
          <cell r="F540">
            <v>0</v>
          </cell>
          <cell r="G540">
            <v>0</v>
          </cell>
          <cell r="H540">
            <v>0</v>
          </cell>
          <cell r="I540">
            <v>0</v>
          </cell>
        </row>
        <row r="541">
          <cell r="A541" t="str">
            <v>E.08.021-侨泰广告</v>
          </cell>
          <cell r="B541" t="str">
            <v>06-马晓静</v>
          </cell>
          <cell r="C541">
            <v>2735</v>
          </cell>
          <cell r="D541">
            <v>0</v>
          </cell>
          <cell r="E541">
            <v>0</v>
          </cell>
          <cell r="F541">
            <v>2735</v>
          </cell>
          <cell r="G541">
            <v>0</v>
          </cell>
          <cell r="H541">
            <v>0</v>
          </cell>
          <cell r="I541">
            <v>0</v>
          </cell>
        </row>
        <row r="542">
          <cell r="A542" t="str">
            <v>E.07.096-兴隆五金线材厂</v>
          </cell>
          <cell r="B542" t="str">
            <v>02-陈智慧</v>
          </cell>
          <cell r="C542">
            <v>2292</v>
          </cell>
          <cell r="D542">
            <v>2292</v>
          </cell>
          <cell r="E542">
            <v>0</v>
          </cell>
          <cell r="F542">
            <v>0</v>
          </cell>
          <cell r="G542">
            <v>0</v>
          </cell>
          <cell r="H542">
            <v>0</v>
          </cell>
          <cell r="I542">
            <v>0</v>
          </cell>
        </row>
        <row r="543">
          <cell r="A543" t="str">
            <v>E.08.022-彩虹喜庆礼仪公司</v>
          </cell>
          <cell r="B543" t="str">
            <v>03-董丽红</v>
          </cell>
          <cell r="C543">
            <v>0</v>
          </cell>
          <cell r="D543">
            <v>0</v>
          </cell>
          <cell r="E543">
            <v>0</v>
          </cell>
          <cell r="F543">
            <v>0</v>
          </cell>
          <cell r="G543">
            <v>0</v>
          </cell>
          <cell r="H543">
            <v>0</v>
          </cell>
          <cell r="I543">
            <v>0</v>
          </cell>
        </row>
        <row r="544">
          <cell r="A544" t="str">
            <v>E.08.022-彩虹喜庆礼仪公司</v>
          </cell>
          <cell r="B544" t="str">
            <v>06-马晓静</v>
          </cell>
          <cell r="C544">
            <v>41745</v>
          </cell>
          <cell r="D544">
            <v>41745</v>
          </cell>
          <cell r="E544">
            <v>0</v>
          </cell>
          <cell r="F544">
            <v>0</v>
          </cell>
          <cell r="G544">
            <v>0</v>
          </cell>
          <cell r="H544">
            <v>0</v>
          </cell>
          <cell r="I544">
            <v>0</v>
          </cell>
        </row>
        <row r="545">
          <cell r="A545" t="str">
            <v>E.08.023-自力广告</v>
          </cell>
          <cell r="B545" t="str">
            <v>02-陈智慧</v>
          </cell>
          <cell r="C545">
            <v>1450</v>
          </cell>
          <cell r="D545">
            <v>0</v>
          </cell>
          <cell r="E545">
            <v>0</v>
          </cell>
          <cell r="F545">
            <v>0</v>
          </cell>
          <cell r="G545">
            <v>0</v>
          </cell>
          <cell r="H545">
            <v>1450</v>
          </cell>
          <cell r="I545">
            <v>0</v>
          </cell>
        </row>
        <row r="546">
          <cell r="A546" t="str">
            <v>E.07.100-云南变压器厂(装配车间)</v>
          </cell>
          <cell r="B546" t="str">
            <v>02-陈智慧</v>
          </cell>
          <cell r="C546">
            <v>0</v>
          </cell>
          <cell r="D546">
            <v>0</v>
          </cell>
          <cell r="E546">
            <v>0</v>
          </cell>
          <cell r="F546">
            <v>0</v>
          </cell>
          <cell r="G546">
            <v>0</v>
          </cell>
          <cell r="H546">
            <v>0</v>
          </cell>
          <cell r="I546">
            <v>0</v>
          </cell>
        </row>
        <row r="547">
          <cell r="A547" t="str">
            <v>E.07.100-云南变压器厂(装配车间)</v>
          </cell>
          <cell r="B547" t="str">
            <v>05-邹宏伟</v>
          </cell>
          <cell r="C547">
            <v>0</v>
          </cell>
          <cell r="D547">
            <v>0</v>
          </cell>
          <cell r="E547">
            <v>0</v>
          </cell>
          <cell r="F547">
            <v>0</v>
          </cell>
          <cell r="G547">
            <v>0</v>
          </cell>
          <cell r="H547">
            <v>0</v>
          </cell>
          <cell r="I547">
            <v>0</v>
          </cell>
        </row>
        <row r="548">
          <cell r="A548" t="str">
            <v>E.08.024-爱迪广告</v>
          </cell>
          <cell r="B548" t="str">
            <v>03-董丽红</v>
          </cell>
          <cell r="C548">
            <v>0</v>
          </cell>
          <cell r="D548">
            <v>0</v>
          </cell>
          <cell r="E548">
            <v>0</v>
          </cell>
          <cell r="F548">
            <v>0</v>
          </cell>
          <cell r="G548">
            <v>0</v>
          </cell>
          <cell r="H548">
            <v>0</v>
          </cell>
          <cell r="I548">
            <v>0</v>
          </cell>
        </row>
        <row r="549">
          <cell r="A549" t="str">
            <v>E.07.101-洪雅机械厂</v>
          </cell>
          <cell r="B549" t="str">
            <v>09-郑全胜</v>
          </cell>
          <cell r="C549">
            <v>0</v>
          </cell>
          <cell r="D549">
            <v>0</v>
          </cell>
          <cell r="E549">
            <v>0</v>
          </cell>
          <cell r="F549">
            <v>0</v>
          </cell>
          <cell r="G549">
            <v>0</v>
          </cell>
          <cell r="H549">
            <v>0</v>
          </cell>
          <cell r="I549">
            <v>0</v>
          </cell>
        </row>
        <row r="550">
          <cell r="A550" t="str">
            <v>E.07.101-洪雅机械厂</v>
          </cell>
          <cell r="B550" t="str">
            <v>05-邹宏伟</v>
          </cell>
          <cell r="C550">
            <v>0</v>
          </cell>
          <cell r="D550">
            <v>0</v>
          </cell>
          <cell r="E550">
            <v>0</v>
          </cell>
          <cell r="F550">
            <v>0</v>
          </cell>
          <cell r="G550">
            <v>0</v>
          </cell>
          <cell r="H550">
            <v>0</v>
          </cell>
          <cell r="I550">
            <v>0</v>
          </cell>
        </row>
        <row r="551">
          <cell r="A551" t="str">
            <v>E.07.101-洪雅机械厂</v>
          </cell>
          <cell r="B551" t="str">
            <v>07-李红宇</v>
          </cell>
          <cell r="C551">
            <v>350</v>
          </cell>
          <cell r="D551">
            <v>350</v>
          </cell>
          <cell r="E551">
            <v>0</v>
          </cell>
          <cell r="F551">
            <v>0</v>
          </cell>
          <cell r="G551">
            <v>0</v>
          </cell>
          <cell r="H551">
            <v>0</v>
          </cell>
          <cell r="I551">
            <v>0</v>
          </cell>
        </row>
        <row r="552">
          <cell r="A552" t="str">
            <v>E.08.025-斯特广告</v>
          </cell>
          <cell r="B552" t="str">
            <v>03-董丽红</v>
          </cell>
          <cell r="C552">
            <v>0</v>
          </cell>
          <cell r="D552">
            <v>0</v>
          </cell>
          <cell r="E552">
            <v>0</v>
          </cell>
          <cell r="F552">
            <v>0</v>
          </cell>
          <cell r="G552">
            <v>0</v>
          </cell>
          <cell r="H552">
            <v>0</v>
          </cell>
          <cell r="I552">
            <v>0</v>
          </cell>
        </row>
        <row r="553">
          <cell r="A553" t="str">
            <v>E.08.025-斯特广告</v>
          </cell>
          <cell r="B553" t="str">
            <v>04-杨惠元</v>
          </cell>
          <cell r="C553">
            <v>0</v>
          </cell>
          <cell r="D553">
            <v>0</v>
          </cell>
          <cell r="E553">
            <v>0</v>
          </cell>
          <cell r="F553">
            <v>0</v>
          </cell>
          <cell r="G553">
            <v>0</v>
          </cell>
          <cell r="H553">
            <v>0</v>
          </cell>
          <cell r="I553">
            <v>0</v>
          </cell>
        </row>
        <row r="554">
          <cell r="A554" t="str">
            <v>E.08.025-斯特广告</v>
          </cell>
          <cell r="B554" t="str">
            <v>06-马晓静</v>
          </cell>
          <cell r="C554">
            <v>0</v>
          </cell>
          <cell r="D554">
            <v>0</v>
          </cell>
          <cell r="E554">
            <v>0</v>
          </cell>
          <cell r="F554">
            <v>0</v>
          </cell>
          <cell r="G554">
            <v>0</v>
          </cell>
          <cell r="H554">
            <v>0</v>
          </cell>
          <cell r="I554">
            <v>0</v>
          </cell>
        </row>
        <row r="555">
          <cell r="A555" t="str">
            <v>E.08.026-唐昌林</v>
          </cell>
          <cell r="B555" t="str">
            <v>04-杨惠元</v>
          </cell>
          <cell r="C555">
            <v>0</v>
          </cell>
          <cell r="D555">
            <v>0</v>
          </cell>
          <cell r="E555">
            <v>0</v>
          </cell>
          <cell r="F555">
            <v>0</v>
          </cell>
          <cell r="G555">
            <v>0</v>
          </cell>
          <cell r="H555">
            <v>0</v>
          </cell>
          <cell r="I555">
            <v>0</v>
          </cell>
        </row>
        <row r="556">
          <cell r="A556" t="str">
            <v>E.08.026-唐昌林</v>
          </cell>
          <cell r="B556" t="str">
            <v>02-陈智慧</v>
          </cell>
          <cell r="C556">
            <v>0</v>
          </cell>
          <cell r="D556">
            <v>0</v>
          </cell>
          <cell r="E556">
            <v>0</v>
          </cell>
          <cell r="F556">
            <v>0</v>
          </cell>
          <cell r="G556">
            <v>0</v>
          </cell>
          <cell r="H556">
            <v>0</v>
          </cell>
          <cell r="I556">
            <v>0</v>
          </cell>
        </row>
        <row r="557">
          <cell r="A557" t="str">
            <v>E.08.026-唐昌林</v>
          </cell>
          <cell r="B557" t="str">
            <v>06-马晓静</v>
          </cell>
          <cell r="C557">
            <v>3180</v>
          </cell>
          <cell r="D557">
            <v>0</v>
          </cell>
          <cell r="E557">
            <v>0</v>
          </cell>
          <cell r="F557">
            <v>3180</v>
          </cell>
          <cell r="G557">
            <v>0</v>
          </cell>
          <cell r="H557">
            <v>0</v>
          </cell>
          <cell r="I557">
            <v>0</v>
          </cell>
        </row>
        <row r="558">
          <cell r="A558" t="str">
            <v>E.07.103-成都英德实业有限公司</v>
          </cell>
          <cell r="B558" t="str">
            <v>03-董丽红</v>
          </cell>
          <cell r="C558">
            <v>0</v>
          </cell>
          <cell r="D558">
            <v>0</v>
          </cell>
          <cell r="E558">
            <v>0</v>
          </cell>
          <cell r="F558">
            <v>0</v>
          </cell>
          <cell r="G558">
            <v>0</v>
          </cell>
          <cell r="H558">
            <v>0</v>
          </cell>
          <cell r="I558">
            <v>0</v>
          </cell>
        </row>
        <row r="559">
          <cell r="A559" t="str">
            <v>E.07.103-成都英德实业有限公司</v>
          </cell>
          <cell r="B559" t="str">
            <v>06-马晓静</v>
          </cell>
          <cell r="C559">
            <v>19</v>
          </cell>
          <cell r="D559">
            <v>0</v>
          </cell>
          <cell r="E559">
            <v>0</v>
          </cell>
          <cell r="F559">
            <v>19</v>
          </cell>
          <cell r="G559">
            <v>0</v>
          </cell>
          <cell r="H559">
            <v>0</v>
          </cell>
          <cell r="I559">
            <v>0</v>
          </cell>
        </row>
        <row r="560">
          <cell r="A560" t="str">
            <v>E.07.105-昆明新生力工贸有限责任公司</v>
          </cell>
          <cell r="B560" t="str">
            <v>03-董丽红</v>
          </cell>
          <cell r="C560">
            <v>0</v>
          </cell>
          <cell r="D560">
            <v>0</v>
          </cell>
          <cell r="E560">
            <v>0</v>
          </cell>
          <cell r="F560">
            <v>0</v>
          </cell>
          <cell r="G560">
            <v>0</v>
          </cell>
          <cell r="H560">
            <v>0</v>
          </cell>
          <cell r="I560">
            <v>0</v>
          </cell>
        </row>
        <row r="561">
          <cell r="A561" t="str">
            <v>E.07.105-昆明新生力工贸有限责任公司</v>
          </cell>
          <cell r="B561" t="str">
            <v>06-马晓静</v>
          </cell>
          <cell r="C561">
            <v>10</v>
          </cell>
          <cell r="D561">
            <v>0</v>
          </cell>
          <cell r="E561">
            <v>0</v>
          </cell>
          <cell r="F561">
            <v>10</v>
          </cell>
          <cell r="G561">
            <v>0</v>
          </cell>
          <cell r="H561">
            <v>0</v>
          </cell>
          <cell r="I561">
            <v>0</v>
          </cell>
        </row>
        <row r="562">
          <cell r="A562" t="str">
            <v>E.08.028-昆明气象站</v>
          </cell>
          <cell r="B562" t="str">
            <v>02-陈智慧</v>
          </cell>
          <cell r="C562">
            <v>7250.09</v>
          </cell>
          <cell r="D562">
            <v>7250.09</v>
          </cell>
          <cell r="E562">
            <v>0</v>
          </cell>
          <cell r="F562">
            <v>0</v>
          </cell>
          <cell r="G562">
            <v>0</v>
          </cell>
          <cell r="H562">
            <v>0</v>
          </cell>
          <cell r="I562">
            <v>0</v>
          </cell>
        </row>
        <row r="563">
          <cell r="A563" t="str">
            <v>E.08.029-喜缘庆典</v>
          </cell>
          <cell r="B563" t="str">
            <v>03-董丽红</v>
          </cell>
          <cell r="C563">
            <v>0</v>
          </cell>
          <cell r="D563">
            <v>0</v>
          </cell>
          <cell r="E563">
            <v>0</v>
          </cell>
          <cell r="F563">
            <v>0</v>
          </cell>
          <cell r="G563">
            <v>0</v>
          </cell>
          <cell r="H563">
            <v>0</v>
          </cell>
          <cell r="I563">
            <v>0</v>
          </cell>
        </row>
        <row r="564">
          <cell r="A564" t="str">
            <v>E.08.029-喜缘庆典</v>
          </cell>
          <cell r="B564" t="str">
            <v>04-杨惠元</v>
          </cell>
          <cell r="C564">
            <v>0</v>
          </cell>
          <cell r="D564">
            <v>0</v>
          </cell>
          <cell r="E564">
            <v>0</v>
          </cell>
          <cell r="F564">
            <v>0</v>
          </cell>
          <cell r="G564">
            <v>0</v>
          </cell>
          <cell r="H564">
            <v>0</v>
          </cell>
          <cell r="I564">
            <v>0</v>
          </cell>
        </row>
        <row r="565">
          <cell r="A565" t="str">
            <v>E.08.029-喜缘庆典</v>
          </cell>
          <cell r="B565" t="str">
            <v>06-马晓静</v>
          </cell>
          <cell r="C565">
            <v>36</v>
          </cell>
          <cell r="D565">
            <v>0</v>
          </cell>
          <cell r="E565">
            <v>36</v>
          </cell>
          <cell r="F565">
            <v>0</v>
          </cell>
          <cell r="G565">
            <v>0</v>
          </cell>
          <cell r="H565">
            <v>0</v>
          </cell>
          <cell r="I565">
            <v>0</v>
          </cell>
        </row>
        <row r="566">
          <cell r="A566" t="str">
            <v>E.08.030-楚雄州气象局</v>
          </cell>
          <cell r="B566" t="str">
            <v>02-陈智慧</v>
          </cell>
          <cell r="C566">
            <v>700</v>
          </cell>
          <cell r="D566">
            <v>700</v>
          </cell>
          <cell r="E566">
            <v>0</v>
          </cell>
          <cell r="F566">
            <v>0</v>
          </cell>
          <cell r="G566">
            <v>0</v>
          </cell>
          <cell r="H566">
            <v>0</v>
          </cell>
          <cell r="I566">
            <v>0</v>
          </cell>
        </row>
        <row r="567">
          <cell r="A567" t="str">
            <v>E.08.030-楚雄州气象局</v>
          </cell>
          <cell r="B567" t="str">
            <v>05-邹宏伟</v>
          </cell>
          <cell r="C567">
            <v>0</v>
          </cell>
          <cell r="D567">
            <v>0</v>
          </cell>
          <cell r="E567">
            <v>0</v>
          </cell>
          <cell r="F567">
            <v>0</v>
          </cell>
          <cell r="G567">
            <v>0</v>
          </cell>
          <cell r="H567">
            <v>0</v>
          </cell>
          <cell r="I567">
            <v>0</v>
          </cell>
        </row>
        <row r="568">
          <cell r="A568" t="str">
            <v>E.08.031-凯邦冲印</v>
          </cell>
          <cell r="B568" t="str">
            <v>75-杨翎飞</v>
          </cell>
          <cell r="C568">
            <v>0</v>
          </cell>
          <cell r="D568">
            <v>0</v>
          </cell>
          <cell r="E568">
            <v>0</v>
          </cell>
          <cell r="F568">
            <v>0</v>
          </cell>
          <cell r="G568">
            <v>0</v>
          </cell>
          <cell r="H568">
            <v>0</v>
          </cell>
          <cell r="I568">
            <v>0</v>
          </cell>
        </row>
        <row r="569">
          <cell r="A569" t="str">
            <v>E.08.031-凯邦冲印</v>
          </cell>
          <cell r="B569" t="str">
            <v>68-发货</v>
          </cell>
          <cell r="C569">
            <v>180</v>
          </cell>
          <cell r="D569">
            <v>0</v>
          </cell>
          <cell r="E569">
            <v>0</v>
          </cell>
          <cell r="F569">
            <v>180</v>
          </cell>
          <cell r="G569">
            <v>0</v>
          </cell>
          <cell r="H569">
            <v>0</v>
          </cell>
          <cell r="I569">
            <v>0</v>
          </cell>
        </row>
        <row r="570">
          <cell r="A570" t="str">
            <v>E.08.031-凯邦冲印</v>
          </cell>
          <cell r="B570" t="str">
            <v>02-陈智慧</v>
          </cell>
          <cell r="C570">
            <v>0</v>
          </cell>
          <cell r="D570">
            <v>0</v>
          </cell>
          <cell r="E570">
            <v>0</v>
          </cell>
          <cell r="F570">
            <v>0</v>
          </cell>
          <cell r="G570">
            <v>0</v>
          </cell>
          <cell r="H570">
            <v>0</v>
          </cell>
          <cell r="I570">
            <v>0</v>
          </cell>
        </row>
        <row r="571">
          <cell r="A571" t="str">
            <v>E.08.032-大业广告公司</v>
          </cell>
          <cell r="B571" t="str">
            <v>02-陈智慧</v>
          </cell>
          <cell r="C571">
            <v>5525</v>
          </cell>
          <cell r="D571">
            <v>5525</v>
          </cell>
          <cell r="E571">
            <v>0</v>
          </cell>
          <cell r="F571">
            <v>0</v>
          </cell>
          <cell r="G571">
            <v>0</v>
          </cell>
          <cell r="H571">
            <v>0</v>
          </cell>
          <cell r="I571">
            <v>0</v>
          </cell>
        </row>
        <row r="572">
          <cell r="A572" t="str">
            <v>E.08.033-华宁县邮政局</v>
          </cell>
          <cell r="B572" t="str">
            <v>08-荀隆</v>
          </cell>
          <cell r="C572">
            <v>0</v>
          </cell>
          <cell r="D572">
            <v>0</v>
          </cell>
          <cell r="E572">
            <v>0</v>
          </cell>
          <cell r="F572">
            <v>0</v>
          </cell>
          <cell r="G572">
            <v>0</v>
          </cell>
          <cell r="H572">
            <v>0</v>
          </cell>
          <cell r="I572">
            <v>0</v>
          </cell>
        </row>
        <row r="573">
          <cell r="A573" t="str">
            <v>E.09.001-上海百事可乐公司</v>
          </cell>
          <cell r="B573" t="str">
            <v>05-邹宏伟</v>
          </cell>
          <cell r="C573">
            <v>0</v>
          </cell>
          <cell r="D573">
            <v>0</v>
          </cell>
          <cell r="E573">
            <v>0</v>
          </cell>
          <cell r="F573">
            <v>0</v>
          </cell>
          <cell r="G573">
            <v>0</v>
          </cell>
          <cell r="H573">
            <v>0</v>
          </cell>
          <cell r="I573">
            <v>0</v>
          </cell>
        </row>
        <row r="574">
          <cell r="A574" t="str">
            <v>E.08.034-桂泉礼仪公司</v>
          </cell>
          <cell r="B574" t="str">
            <v>04-杨惠元</v>
          </cell>
          <cell r="C574">
            <v>0</v>
          </cell>
          <cell r="D574">
            <v>0</v>
          </cell>
          <cell r="E574">
            <v>0</v>
          </cell>
          <cell r="F574">
            <v>0</v>
          </cell>
          <cell r="G574">
            <v>0</v>
          </cell>
          <cell r="H574">
            <v>0</v>
          </cell>
          <cell r="I574">
            <v>0</v>
          </cell>
        </row>
        <row r="575">
          <cell r="A575" t="str">
            <v>E.08.034-桂泉礼仪公司</v>
          </cell>
          <cell r="B575" t="str">
            <v>02-陈智慧</v>
          </cell>
          <cell r="C575">
            <v>0</v>
          </cell>
          <cell r="D575">
            <v>0</v>
          </cell>
          <cell r="E575">
            <v>0</v>
          </cell>
          <cell r="F575">
            <v>0</v>
          </cell>
          <cell r="G575">
            <v>0</v>
          </cell>
          <cell r="H575">
            <v>0</v>
          </cell>
          <cell r="I575">
            <v>0</v>
          </cell>
        </row>
        <row r="576">
          <cell r="A576" t="str">
            <v>E.08.034-桂泉礼仪公司</v>
          </cell>
          <cell r="B576" t="str">
            <v>07-李红宇</v>
          </cell>
          <cell r="C576">
            <v>1790</v>
          </cell>
          <cell r="D576">
            <v>0</v>
          </cell>
          <cell r="E576">
            <v>0</v>
          </cell>
          <cell r="F576">
            <v>1790</v>
          </cell>
          <cell r="G576">
            <v>0</v>
          </cell>
          <cell r="H576">
            <v>0</v>
          </cell>
          <cell r="I576">
            <v>0</v>
          </cell>
        </row>
        <row r="577">
          <cell r="A577" t="str">
            <v>E.09.002-康宝饮料厂</v>
          </cell>
          <cell r="B577" t="str">
            <v>02-陈智慧</v>
          </cell>
          <cell r="C577">
            <v>390</v>
          </cell>
          <cell r="D577">
            <v>0</v>
          </cell>
          <cell r="E577">
            <v>0</v>
          </cell>
          <cell r="F577">
            <v>0</v>
          </cell>
          <cell r="G577">
            <v>0</v>
          </cell>
          <cell r="H577">
            <v>390</v>
          </cell>
          <cell r="I577">
            <v>0</v>
          </cell>
        </row>
        <row r="578">
          <cell r="A578" t="str">
            <v>E.09.004-昆明可口可乐饮料有限公司</v>
          </cell>
          <cell r="B578" t="str">
            <v>09-郑全胜</v>
          </cell>
          <cell r="C578">
            <v>0</v>
          </cell>
          <cell r="D578">
            <v>0</v>
          </cell>
          <cell r="E578">
            <v>0</v>
          </cell>
          <cell r="F578">
            <v>0</v>
          </cell>
          <cell r="G578">
            <v>0</v>
          </cell>
          <cell r="H578">
            <v>0</v>
          </cell>
          <cell r="I578">
            <v>0</v>
          </cell>
        </row>
        <row r="579">
          <cell r="A579" t="str">
            <v>E.09.004-昆明可口可乐饮料有限公司</v>
          </cell>
          <cell r="B579" t="str">
            <v>03-董丽红</v>
          </cell>
          <cell r="C579">
            <v>0</v>
          </cell>
          <cell r="D579">
            <v>0</v>
          </cell>
          <cell r="E579">
            <v>0</v>
          </cell>
          <cell r="F579">
            <v>0</v>
          </cell>
          <cell r="G579">
            <v>0</v>
          </cell>
          <cell r="H579">
            <v>0</v>
          </cell>
          <cell r="I579">
            <v>0</v>
          </cell>
        </row>
        <row r="580">
          <cell r="A580" t="str">
            <v>E.09.004-昆明可口可乐饮料有限公司</v>
          </cell>
          <cell r="B580" t="str">
            <v>05-邹宏伟</v>
          </cell>
          <cell r="C580">
            <v>0</v>
          </cell>
          <cell r="D580">
            <v>0</v>
          </cell>
          <cell r="E580">
            <v>0</v>
          </cell>
          <cell r="F580">
            <v>0</v>
          </cell>
          <cell r="G580">
            <v>0</v>
          </cell>
          <cell r="H580">
            <v>0</v>
          </cell>
          <cell r="I580">
            <v>0</v>
          </cell>
        </row>
        <row r="581">
          <cell r="A581" t="str">
            <v>E.09.004-昆明可口可乐饮料有限公司</v>
          </cell>
          <cell r="B581" t="str">
            <v>02-陈智慧</v>
          </cell>
          <cell r="C581">
            <v>471.6</v>
          </cell>
          <cell r="D581">
            <v>471.6</v>
          </cell>
          <cell r="E581">
            <v>0</v>
          </cell>
          <cell r="F581">
            <v>0</v>
          </cell>
          <cell r="G581">
            <v>0</v>
          </cell>
          <cell r="H581">
            <v>0</v>
          </cell>
          <cell r="I581">
            <v>0</v>
          </cell>
        </row>
        <row r="582">
          <cell r="A582" t="str">
            <v>E.08.037-海洋风广告</v>
          </cell>
          <cell r="B582" t="str">
            <v>08-荀隆</v>
          </cell>
          <cell r="C582">
            <v>0</v>
          </cell>
          <cell r="D582">
            <v>0</v>
          </cell>
          <cell r="E582">
            <v>0</v>
          </cell>
          <cell r="F582">
            <v>0</v>
          </cell>
          <cell r="G582">
            <v>0</v>
          </cell>
          <cell r="H582">
            <v>0</v>
          </cell>
          <cell r="I582">
            <v>0</v>
          </cell>
        </row>
        <row r="583">
          <cell r="A583" t="str">
            <v>E.08.037-海洋风广告</v>
          </cell>
          <cell r="B583" t="str">
            <v>03-董丽红</v>
          </cell>
          <cell r="C583">
            <v>0</v>
          </cell>
          <cell r="D583">
            <v>0</v>
          </cell>
          <cell r="E583">
            <v>0</v>
          </cell>
          <cell r="F583">
            <v>0</v>
          </cell>
          <cell r="G583">
            <v>0</v>
          </cell>
          <cell r="H583">
            <v>0</v>
          </cell>
          <cell r="I583">
            <v>0</v>
          </cell>
        </row>
        <row r="584">
          <cell r="A584" t="str">
            <v>E.08.037-海洋风广告</v>
          </cell>
          <cell r="B584" t="str">
            <v>05-邹宏伟</v>
          </cell>
          <cell r="C584">
            <v>0</v>
          </cell>
          <cell r="D584">
            <v>0</v>
          </cell>
          <cell r="E584">
            <v>0</v>
          </cell>
          <cell r="F584">
            <v>0</v>
          </cell>
          <cell r="G584">
            <v>0</v>
          </cell>
          <cell r="H584">
            <v>0</v>
          </cell>
          <cell r="I584">
            <v>0</v>
          </cell>
        </row>
        <row r="585">
          <cell r="A585" t="str">
            <v>E.08.037-海洋风广告</v>
          </cell>
          <cell r="B585" t="str">
            <v>06-马晓静</v>
          </cell>
          <cell r="C585">
            <v>2864</v>
          </cell>
          <cell r="D585">
            <v>2864</v>
          </cell>
          <cell r="E585">
            <v>0</v>
          </cell>
          <cell r="F585">
            <v>0</v>
          </cell>
          <cell r="G585">
            <v>0</v>
          </cell>
          <cell r="H585">
            <v>0</v>
          </cell>
          <cell r="I585">
            <v>0</v>
          </cell>
        </row>
        <row r="586">
          <cell r="A586" t="str">
            <v>E.09.005-云南江川澳宴奇饮料厂</v>
          </cell>
          <cell r="B586" t="str">
            <v>04-杨惠元</v>
          </cell>
          <cell r="C586">
            <v>0</v>
          </cell>
          <cell r="D586">
            <v>0</v>
          </cell>
          <cell r="E586">
            <v>0</v>
          </cell>
          <cell r="F586">
            <v>0</v>
          </cell>
          <cell r="G586">
            <v>0</v>
          </cell>
          <cell r="H586">
            <v>0</v>
          </cell>
          <cell r="I586">
            <v>0</v>
          </cell>
        </row>
        <row r="587">
          <cell r="A587" t="str">
            <v>E.08.038-玉溪气象局</v>
          </cell>
          <cell r="B587" t="str">
            <v>08-荀隆</v>
          </cell>
          <cell r="C587">
            <v>1300</v>
          </cell>
          <cell r="D587">
            <v>1300</v>
          </cell>
          <cell r="E587">
            <v>0</v>
          </cell>
          <cell r="F587">
            <v>0</v>
          </cell>
          <cell r="G587">
            <v>0</v>
          </cell>
          <cell r="H587">
            <v>0</v>
          </cell>
          <cell r="I587">
            <v>0</v>
          </cell>
        </row>
        <row r="588">
          <cell r="A588" t="str">
            <v>E.08.038-玉溪气象局</v>
          </cell>
          <cell r="B588" t="str">
            <v>05-邹宏伟</v>
          </cell>
          <cell r="C588">
            <v>0</v>
          </cell>
          <cell r="D588">
            <v>0</v>
          </cell>
          <cell r="E588">
            <v>0</v>
          </cell>
          <cell r="F588">
            <v>0</v>
          </cell>
          <cell r="G588">
            <v>0</v>
          </cell>
          <cell r="H588">
            <v>0</v>
          </cell>
          <cell r="I588">
            <v>0</v>
          </cell>
        </row>
        <row r="589">
          <cell r="A589" t="str">
            <v>E.09.008-云南香格里拉酒业股份有限公司</v>
          </cell>
          <cell r="B589" t="str">
            <v>05-邹宏伟</v>
          </cell>
          <cell r="C589">
            <v>0</v>
          </cell>
          <cell r="D589">
            <v>0</v>
          </cell>
          <cell r="E589">
            <v>0</v>
          </cell>
          <cell r="F589">
            <v>0</v>
          </cell>
          <cell r="G589">
            <v>0</v>
          </cell>
          <cell r="H589">
            <v>0</v>
          </cell>
          <cell r="I589">
            <v>0</v>
          </cell>
        </row>
        <row r="590">
          <cell r="A590" t="str">
            <v>E.09.008-云南香格里拉酒业股份有限公司</v>
          </cell>
          <cell r="B590" t="str">
            <v>06-马晓静</v>
          </cell>
          <cell r="C590">
            <v>7425</v>
          </cell>
          <cell r="D590">
            <v>7425</v>
          </cell>
          <cell r="E590">
            <v>0</v>
          </cell>
          <cell r="F590">
            <v>0</v>
          </cell>
          <cell r="G590">
            <v>0</v>
          </cell>
          <cell r="H590">
            <v>0</v>
          </cell>
          <cell r="I590">
            <v>0</v>
          </cell>
        </row>
        <row r="591">
          <cell r="A591" t="str">
            <v>E.09.010-昆明西山锦标饮料厂</v>
          </cell>
          <cell r="B591" t="str">
            <v>05-邹宏伟</v>
          </cell>
          <cell r="C591">
            <v>0</v>
          </cell>
          <cell r="D591">
            <v>0</v>
          </cell>
          <cell r="E591">
            <v>0</v>
          </cell>
          <cell r="F591">
            <v>0</v>
          </cell>
          <cell r="G591">
            <v>0</v>
          </cell>
          <cell r="H591">
            <v>0</v>
          </cell>
          <cell r="I591">
            <v>0</v>
          </cell>
        </row>
        <row r="592">
          <cell r="A592" t="str">
            <v>E.09.010-昆明西山锦标饮料厂</v>
          </cell>
          <cell r="B592" t="str">
            <v>06-马晓静</v>
          </cell>
          <cell r="C592">
            <v>3145</v>
          </cell>
          <cell r="D592">
            <v>3145</v>
          </cell>
          <cell r="E592">
            <v>0</v>
          </cell>
          <cell r="F592">
            <v>0</v>
          </cell>
          <cell r="G592">
            <v>0</v>
          </cell>
          <cell r="H592">
            <v>0</v>
          </cell>
          <cell r="I592">
            <v>0</v>
          </cell>
        </row>
        <row r="593">
          <cell r="A593" t="str">
            <v>E.08.041-新天地空飘广告部</v>
          </cell>
          <cell r="B593" t="str">
            <v>02-陈智慧</v>
          </cell>
          <cell r="C593">
            <v>2325</v>
          </cell>
          <cell r="D593">
            <v>0</v>
          </cell>
          <cell r="E593">
            <v>0</v>
          </cell>
          <cell r="F593">
            <v>0</v>
          </cell>
          <cell r="G593">
            <v>0</v>
          </cell>
          <cell r="H593">
            <v>2325</v>
          </cell>
          <cell r="I593">
            <v>0</v>
          </cell>
        </row>
        <row r="594">
          <cell r="A594" t="str">
            <v>E.08.042-乐庆工艺经营部</v>
          </cell>
          <cell r="B594" t="str">
            <v>68-发货</v>
          </cell>
          <cell r="C594">
            <v>248</v>
          </cell>
          <cell r="D594">
            <v>0</v>
          </cell>
          <cell r="E594">
            <v>0</v>
          </cell>
          <cell r="F594">
            <v>0</v>
          </cell>
          <cell r="G594">
            <v>248</v>
          </cell>
          <cell r="H594">
            <v>0</v>
          </cell>
          <cell r="I594">
            <v>0</v>
          </cell>
        </row>
        <row r="595">
          <cell r="A595" t="str">
            <v>E.09.013-昆明西山水厂生态工程公司</v>
          </cell>
          <cell r="B595" t="str">
            <v>05-邹宏伟</v>
          </cell>
          <cell r="C595">
            <v>0</v>
          </cell>
          <cell r="D595">
            <v>0</v>
          </cell>
          <cell r="E595">
            <v>0</v>
          </cell>
          <cell r="F595">
            <v>0</v>
          </cell>
          <cell r="G595">
            <v>0</v>
          </cell>
          <cell r="H595">
            <v>0</v>
          </cell>
          <cell r="I595">
            <v>0</v>
          </cell>
        </row>
        <row r="596">
          <cell r="A596" t="str">
            <v>E.08.043-天红广告</v>
          </cell>
          <cell r="B596" t="str">
            <v>02-陈智慧</v>
          </cell>
          <cell r="C596">
            <v>3180</v>
          </cell>
          <cell r="D596">
            <v>3180</v>
          </cell>
          <cell r="E596">
            <v>0</v>
          </cell>
          <cell r="F596">
            <v>0</v>
          </cell>
          <cell r="G596">
            <v>0</v>
          </cell>
          <cell r="H596">
            <v>0</v>
          </cell>
          <cell r="I596">
            <v>0</v>
          </cell>
        </row>
        <row r="597">
          <cell r="A597" t="str">
            <v>E.08.043-天红广告</v>
          </cell>
          <cell r="B597" t="str">
            <v>08-荀隆</v>
          </cell>
          <cell r="C597">
            <v>0</v>
          </cell>
          <cell r="D597">
            <v>0</v>
          </cell>
          <cell r="E597">
            <v>0</v>
          </cell>
          <cell r="F597">
            <v>0</v>
          </cell>
          <cell r="G597">
            <v>0</v>
          </cell>
          <cell r="H597">
            <v>0</v>
          </cell>
          <cell r="I597">
            <v>0</v>
          </cell>
        </row>
        <row r="598">
          <cell r="A598" t="str">
            <v>E.08.043-天红广告</v>
          </cell>
          <cell r="B598" t="str">
            <v>03-董丽红</v>
          </cell>
          <cell r="C598">
            <v>0</v>
          </cell>
          <cell r="D598">
            <v>0</v>
          </cell>
          <cell r="E598">
            <v>0</v>
          </cell>
          <cell r="F598">
            <v>0</v>
          </cell>
          <cell r="G598">
            <v>0</v>
          </cell>
          <cell r="H598">
            <v>0</v>
          </cell>
          <cell r="I598">
            <v>0</v>
          </cell>
        </row>
        <row r="599">
          <cell r="A599" t="str">
            <v>E.09.014-昆明滇池酒业有限公司</v>
          </cell>
          <cell r="B599" t="str">
            <v>68-发货</v>
          </cell>
          <cell r="C599">
            <v>0</v>
          </cell>
          <cell r="D599">
            <v>0</v>
          </cell>
          <cell r="E599">
            <v>0</v>
          </cell>
          <cell r="F599">
            <v>0</v>
          </cell>
          <cell r="G599">
            <v>0</v>
          </cell>
          <cell r="H599">
            <v>0</v>
          </cell>
          <cell r="I599">
            <v>0</v>
          </cell>
        </row>
        <row r="600">
          <cell r="A600" t="str">
            <v>E.09.014-昆明滇池酒业有限公司</v>
          </cell>
          <cell r="B600" t="str">
            <v>09-郑全胜</v>
          </cell>
          <cell r="C600">
            <v>0</v>
          </cell>
          <cell r="D600">
            <v>0</v>
          </cell>
          <cell r="E600">
            <v>0</v>
          </cell>
          <cell r="F600">
            <v>0</v>
          </cell>
          <cell r="G600">
            <v>0</v>
          </cell>
          <cell r="H600">
            <v>0</v>
          </cell>
          <cell r="I600">
            <v>0</v>
          </cell>
        </row>
        <row r="601">
          <cell r="A601" t="str">
            <v>E.09.014-昆明滇池酒业有限公司</v>
          </cell>
          <cell r="B601" t="str">
            <v>05-邹宏伟</v>
          </cell>
          <cell r="C601">
            <v>0</v>
          </cell>
          <cell r="D601">
            <v>0</v>
          </cell>
          <cell r="E601">
            <v>0</v>
          </cell>
          <cell r="F601">
            <v>0</v>
          </cell>
          <cell r="G601">
            <v>0</v>
          </cell>
          <cell r="H601">
            <v>0</v>
          </cell>
          <cell r="I601">
            <v>0</v>
          </cell>
        </row>
        <row r="602">
          <cell r="A602" t="str">
            <v>E.09.014-昆明滇池酒业有限公司</v>
          </cell>
          <cell r="B602" t="str">
            <v>W-无</v>
          </cell>
          <cell r="C602">
            <v>0</v>
          </cell>
          <cell r="D602">
            <v>0</v>
          </cell>
          <cell r="E602">
            <v>0</v>
          </cell>
          <cell r="F602">
            <v>0</v>
          </cell>
          <cell r="G602">
            <v>0</v>
          </cell>
          <cell r="H602">
            <v>0</v>
          </cell>
          <cell r="I602">
            <v>0</v>
          </cell>
        </row>
        <row r="603">
          <cell r="A603" t="str">
            <v>E.09.014-昆明滇池酒业有限公司</v>
          </cell>
          <cell r="B603" t="str">
            <v>07-李红宇</v>
          </cell>
          <cell r="C603">
            <v>9</v>
          </cell>
          <cell r="D603">
            <v>9</v>
          </cell>
          <cell r="E603">
            <v>0</v>
          </cell>
          <cell r="F603">
            <v>0</v>
          </cell>
          <cell r="G603">
            <v>0</v>
          </cell>
          <cell r="H603">
            <v>0</v>
          </cell>
          <cell r="I603">
            <v>0</v>
          </cell>
        </row>
        <row r="604">
          <cell r="A604" t="str">
            <v>E.09.015-陆良通发生物产业有限公司</v>
          </cell>
          <cell r="B604" t="str">
            <v>04-杨惠元</v>
          </cell>
          <cell r="C604">
            <v>0</v>
          </cell>
          <cell r="D604">
            <v>0</v>
          </cell>
          <cell r="E604">
            <v>0</v>
          </cell>
          <cell r="F604">
            <v>0</v>
          </cell>
          <cell r="G604">
            <v>0</v>
          </cell>
          <cell r="H604">
            <v>0</v>
          </cell>
          <cell r="I604">
            <v>0</v>
          </cell>
        </row>
        <row r="605">
          <cell r="A605" t="str">
            <v>E.09.015-陆良通发生物产业有限公司</v>
          </cell>
          <cell r="B605" t="str">
            <v>07-李红宇</v>
          </cell>
          <cell r="C605">
            <v>0</v>
          </cell>
          <cell r="D605">
            <v>0</v>
          </cell>
          <cell r="E605">
            <v>0</v>
          </cell>
          <cell r="F605">
            <v>0</v>
          </cell>
          <cell r="G605">
            <v>0</v>
          </cell>
          <cell r="H605">
            <v>0</v>
          </cell>
          <cell r="I605">
            <v>0</v>
          </cell>
        </row>
        <row r="606">
          <cell r="A606" t="str">
            <v>E.08.044-地名广告</v>
          </cell>
          <cell r="B606" t="str">
            <v>68-发货</v>
          </cell>
          <cell r="C606">
            <v>224</v>
          </cell>
          <cell r="D606">
            <v>0</v>
          </cell>
          <cell r="E606">
            <v>0</v>
          </cell>
          <cell r="F606">
            <v>0</v>
          </cell>
          <cell r="G606">
            <v>0</v>
          </cell>
          <cell r="H606">
            <v>224</v>
          </cell>
          <cell r="I606">
            <v>0</v>
          </cell>
        </row>
        <row r="607">
          <cell r="A607" t="str">
            <v>E.09.017-昆明龙源山泉水厂</v>
          </cell>
          <cell r="B607" t="str">
            <v>68-发货</v>
          </cell>
          <cell r="C607">
            <v>5.5</v>
          </cell>
          <cell r="D607">
            <v>0</v>
          </cell>
          <cell r="E607">
            <v>0</v>
          </cell>
          <cell r="F607">
            <v>5.5</v>
          </cell>
          <cell r="G607">
            <v>0</v>
          </cell>
          <cell r="H607">
            <v>0</v>
          </cell>
          <cell r="I607">
            <v>0</v>
          </cell>
        </row>
        <row r="608">
          <cell r="A608" t="str">
            <v>E.08.047-西山华强橡塑制品厂</v>
          </cell>
          <cell r="B608" t="str">
            <v>07-李红宇</v>
          </cell>
          <cell r="C608">
            <v>0</v>
          </cell>
          <cell r="D608">
            <v>0</v>
          </cell>
          <cell r="E608">
            <v>0</v>
          </cell>
          <cell r="F608">
            <v>0</v>
          </cell>
          <cell r="G608">
            <v>0</v>
          </cell>
          <cell r="H608">
            <v>0</v>
          </cell>
          <cell r="I608">
            <v>0</v>
          </cell>
        </row>
        <row r="609">
          <cell r="A609" t="str">
            <v>E.08.048-云师大礼仪庆典部</v>
          </cell>
          <cell r="B609" t="str">
            <v>03-董丽红</v>
          </cell>
          <cell r="C609">
            <v>0</v>
          </cell>
          <cell r="D609">
            <v>0</v>
          </cell>
          <cell r="E609">
            <v>0</v>
          </cell>
          <cell r="F609">
            <v>0</v>
          </cell>
          <cell r="G609">
            <v>0</v>
          </cell>
          <cell r="H609">
            <v>0</v>
          </cell>
          <cell r="I609">
            <v>0</v>
          </cell>
        </row>
        <row r="610">
          <cell r="A610" t="str">
            <v>E.08.048-云师大礼仪庆典部</v>
          </cell>
          <cell r="B610" t="str">
            <v>02-陈智慧</v>
          </cell>
          <cell r="C610">
            <v>0</v>
          </cell>
          <cell r="D610">
            <v>0</v>
          </cell>
          <cell r="E610">
            <v>0</v>
          </cell>
          <cell r="F610">
            <v>0</v>
          </cell>
          <cell r="G610">
            <v>0</v>
          </cell>
          <cell r="H610">
            <v>0</v>
          </cell>
          <cell r="I610">
            <v>0</v>
          </cell>
        </row>
        <row r="611">
          <cell r="A611" t="str">
            <v>E.08.048-云师大礼仪庆典部</v>
          </cell>
          <cell r="B611" t="str">
            <v>06-马晓静</v>
          </cell>
          <cell r="C611">
            <v>675</v>
          </cell>
          <cell r="D611">
            <v>0</v>
          </cell>
          <cell r="E611">
            <v>675</v>
          </cell>
          <cell r="F611">
            <v>0</v>
          </cell>
          <cell r="G611">
            <v>0</v>
          </cell>
          <cell r="H611">
            <v>0</v>
          </cell>
          <cell r="I611">
            <v>0</v>
          </cell>
        </row>
        <row r="612">
          <cell r="A612" t="str">
            <v>E.08.049-昆明宇隆公司</v>
          </cell>
          <cell r="B612" t="str">
            <v>03-董丽红</v>
          </cell>
          <cell r="C612">
            <v>0</v>
          </cell>
          <cell r="D612">
            <v>0</v>
          </cell>
          <cell r="E612">
            <v>0</v>
          </cell>
          <cell r="F612">
            <v>0</v>
          </cell>
          <cell r="G612">
            <v>0</v>
          </cell>
          <cell r="H612">
            <v>0</v>
          </cell>
          <cell r="I612">
            <v>0</v>
          </cell>
        </row>
        <row r="613">
          <cell r="A613" t="str">
            <v>E.08.049-昆明宇隆公司</v>
          </cell>
          <cell r="B613" t="str">
            <v>06-马晓静</v>
          </cell>
          <cell r="C613">
            <v>0</v>
          </cell>
          <cell r="D613">
            <v>0</v>
          </cell>
          <cell r="E613">
            <v>0</v>
          </cell>
          <cell r="F613">
            <v>0</v>
          </cell>
          <cell r="G613">
            <v>0</v>
          </cell>
          <cell r="H613">
            <v>0</v>
          </cell>
          <cell r="I613">
            <v>0</v>
          </cell>
        </row>
        <row r="614">
          <cell r="A614" t="str">
            <v>E.08.050-红地球广告公司</v>
          </cell>
          <cell r="B614" t="str">
            <v>02-陈智慧</v>
          </cell>
          <cell r="C614">
            <v>0</v>
          </cell>
          <cell r="D614">
            <v>0</v>
          </cell>
          <cell r="E614">
            <v>0</v>
          </cell>
          <cell r="F614">
            <v>0</v>
          </cell>
          <cell r="G614">
            <v>0</v>
          </cell>
          <cell r="H614">
            <v>0</v>
          </cell>
          <cell r="I614">
            <v>0</v>
          </cell>
        </row>
        <row r="615">
          <cell r="A615" t="str">
            <v>E.08.050-红地球广告公司</v>
          </cell>
          <cell r="B615" t="str">
            <v>04-杨惠元</v>
          </cell>
          <cell r="C615">
            <v>0</v>
          </cell>
          <cell r="D615">
            <v>0</v>
          </cell>
          <cell r="E615">
            <v>0</v>
          </cell>
          <cell r="F615">
            <v>0</v>
          </cell>
          <cell r="G615">
            <v>0</v>
          </cell>
          <cell r="H615">
            <v>0</v>
          </cell>
          <cell r="I615">
            <v>0</v>
          </cell>
        </row>
        <row r="616">
          <cell r="A616" t="str">
            <v>E.08.050-红地球广告公司</v>
          </cell>
          <cell r="B616" t="str">
            <v>07-李红宇</v>
          </cell>
          <cell r="C616">
            <v>0</v>
          </cell>
          <cell r="D616">
            <v>0</v>
          </cell>
          <cell r="E616">
            <v>0</v>
          </cell>
          <cell r="F616">
            <v>0</v>
          </cell>
          <cell r="G616">
            <v>0</v>
          </cell>
          <cell r="H616">
            <v>0</v>
          </cell>
          <cell r="I616">
            <v>0</v>
          </cell>
        </row>
        <row r="617">
          <cell r="A617" t="str">
            <v>E.08.051-峨山邮政局</v>
          </cell>
          <cell r="B617" t="str">
            <v>05-邹宏伟</v>
          </cell>
          <cell r="C617">
            <v>0</v>
          </cell>
          <cell r="D617">
            <v>0</v>
          </cell>
          <cell r="E617">
            <v>0</v>
          </cell>
          <cell r="F617">
            <v>0</v>
          </cell>
          <cell r="G617">
            <v>0</v>
          </cell>
          <cell r="H617">
            <v>0</v>
          </cell>
          <cell r="I617">
            <v>0</v>
          </cell>
        </row>
        <row r="618">
          <cell r="A618" t="str">
            <v>E.08.052-昆明市气象局</v>
          </cell>
          <cell r="B618" t="str">
            <v>02-陈智慧</v>
          </cell>
          <cell r="C618">
            <v>15</v>
          </cell>
          <cell r="D618">
            <v>0</v>
          </cell>
          <cell r="E618">
            <v>0</v>
          </cell>
          <cell r="F618">
            <v>0</v>
          </cell>
          <cell r="G618">
            <v>15</v>
          </cell>
          <cell r="H618">
            <v>0</v>
          </cell>
          <cell r="I618">
            <v>0</v>
          </cell>
        </row>
        <row r="619">
          <cell r="A619" t="str">
            <v>E.08.056-陈华</v>
          </cell>
          <cell r="B619" t="str">
            <v>04-杨惠元</v>
          </cell>
          <cell r="C619">
            <v>0</v>
          </cell>
          <cell r="D619">
            <v>0</v>
          </cell>
          <cell r="E619">
            <v>0</v>
          </cell>
          <cell r="F619">
            <v>0</v>
          </cell>
          <cell r="G619">
            <v>0</v>
          </cell>
          <cell r="H619">
            <v>0</v>
          </cell>
          <cell r="I619">
            <v>0</v>
          </cell>
        </row>
        <row r="620">
          <cell r="A620" t="str">
            <v>E.08.058-白家龙</v>
          </cell>
          <cell r="B620" t="str">
            <v>04-杨惠元</v>
          </cell>
          <cell r="C620">
            <v>0</v>
          </cell>
          <cell r="D620">
            <v>0</v>
          </cell>
          <cell r="E620">
            <v>0</v>
          </cell>
          <cell r="F620">
            <v>0</v>
          </cell>
          <cell r="G620">
            <v>0</v>
          </cell>
          <cell r="H620">
            <v>0</v>
          </cell>
          <cell r="I620">
            <v>0</v>
          </cell>
        </row>
        <row r="621">
          <cell r="A621" t="str">
            <v>E.08.058-白家龙</v>
          </cell>
          <cell r="B621" t="str">
            <v>02-陈智慧</v>
          </cell>
          <cell r="C621">
            <v>0</v>
          </cell>
          <cell r="D621">
            <v>0</v>
          </cell>
          <cell r="E621">
            <v>0</v>
          </cell>
          <cell r="F621">
            <v>0</v>
          </cell>
          <cell r="G621">
            <v>0</v>
          </cell>
          <cell r="H621">
            <v>0</v>
          </cell>
          <cell r="I621">
            <v>0</v>
          </cell>
        </row>
        <row r="622">
          <cell r="A622" t="str">
            <v>E.08.059-高举</v>
          </cell>
          <cell r="B622" t="str">
            <v>04-杨惠元</v>
          </cell>
          <cell r="C622">
            <v>0</v>
          </cell>
          <cell r="D622">
            <v>0</v>
          </cell>
          <cell r="E622">
            <v>0</v>
          </cell>
          <cell r="F622">
            <v>0</v>
          </cell>
          <cell r="G622">
            <v>0</v>
          </cell>
          <cell r="H622">
            <v>0</v>
          </cell>
          <cell r="I622">
            <v>0</v>
          </cell>
        </row>
        <row r="623">
          <cell r="A623" t="str">
            <v>E.08.059-高举</v>
          </cell>
          <cell r="B623" t="str">
            <v>07-李红宇</v>
          </cell>
          <cell r="C623">
            <v>240</v>
          </cell>
          <cell r="D623">
            <v>0</v>
          </cell>
          <cell r="E623">
            <v>0</v>
          </cell>
          <cell r="F623">
            <v>240</v>
          </cell>
          <cell r="G623">
            <v>0</v>
          </cell>
          <cell r="H623">
            <v>0</v>
          </cell>
          <cell r="I623">
            <v>0</v>
          </cell>
        </row>
        <row r="624">
          <cell r="A624" t="str">
            <v>E.08.060-杨文忠</v>
          </cell>
          <cell r="B624" t="str">
            <v>04-杨惠元</v>
          </cell>
          <cell r="C624">
            <v>0</v>
          </cell>
          <cell r="D624">
            <v>0</v>
          </cell>
          <cell r="E624">
            <v>0</v>
          </cell>
          <cell r="F624">
            <v>0</v>
          </cell>
          <cell r="G624">
            <v>0</v>
          </cell>
          <cell r="H624">
            <v>0</v>
          </cell>
          <cell r="I624">
            <v>0</v>
          </cell>
        </row>
        <row r="625">
          <cell r="A625" t="str">
            <v>E.08.062-龙谋广告公司</v>
          </cell>
          <cell r="B625" t="str">
            <v>04-杨惠元</v>
          </cell>
          <cell r="C625">
            <v>0</v>
          </cell>
          <cell r="D625">
            <v>0</v>
          </cell>
          <cell r="E625">
            <v>0</v>
          </cell>
          <cell r="F625">
            <v>0</v>
          </cell>
          <cell r="G625">
            <v>0</v>
          </cell>
          <cell r="H625">
            <v>0</v>
          </cell>
          <cell r="I625">
            <v>0</v>
          </cell>
        </row>
        <row r="626">
          <cell r="A626" t="str">
            <v>E.08.062-龙谋广告公司</v>
          </cell>
          <cell r="B626" t="str">
            <v>07-李红宇</v>
          </cell>
          <cell r="C626">
            <v>0</v>
          </cell>
          <cell r="D626">
            <v>0</v>
          </cell>
          <cell r="E626">
            <v>0</v>
          </cell>
          <cell r="F626">
            <v>0</v>
          </cell>
          <cell r="G626">
            <v>0</v>
          </cell>
          <cell r="H626">
            <v>0</v>
          </cell>
          <cell r="I626">
            <v>0</v>
          </cell>
        </row>
        <row r="627">
          <cell r="A627" t="str">
            <v>E.08.063-迪亚礼仪公司</v>
          </cell>
          <cell r="B627" t="str">
            <v>03-董丽红</v>
          </cell>
          <cell r="C627">
            <v>0</v>
          </cell>
          <cell r="D627">
            <v>0</v>
          </cell>
          <cell r="E627">
            <v>0</v>
          </cell>
          <cell r="F627">
            <v>0</v>
          </cell>
          <cell r="G627">
            <v>0</v>
          </cell>
          <cell r="H627">
            <v>0</v>
          </cell>
          <cell r="I627">
            <v>0</v>
          </cell>
        </row>
        <row r="628">
          <cell r="A628" t="str">
            <v>E.08.063-迪亚礼仪公司</v>
          </cell>
          <cell r="B628" t="str">
            <v>04-杨惠元</v>
          </cell>
          <cell r="C628">
            <v>0</v>
          </cell>
          <cell r="D628">
            <v>0</v>
          </cell>
          <cell r="E628">
            <v>0</v>
          </cell>
          <cell r="F628">
            <v>0</v>
          </cell>
          <cell r="G628">
            <v>0</v>
          </cell>
          <cell r="H628">
            <v>0</v>
          </cell>
          <cell r="I628">
            <v>0</v>
          </cell>
        </row>
        <row r="629">
          <cell r="A629" t="str">
            <v>E.08.063-迪亚礼仪公司</v>
          </cell>
          <cell r="B629" t="str">
            <v>06-马晓静</v>
          </cell>
          <cell r="C629">
            <v>1363.5</v>
          </cell>
          <cell r="D629">
            <v>1363.5</v>
          </cell>
          <cell r="E629">
            <v>0</v>
          </cell>
          <cell r="F629">
            <v>0</v>
          </cell>
          <cell r="G629">
            <v>0</v>
          </cell>
          <cell r="H629">
            <v>0</v>
          </cell>
          <cell r="I629">
            <v>0</v>
          </cell>
        </row>
        <row r="630">
          <cell r="A630" t="str">
            <v>E.08.065-以诺广告</v>
          </cell>
          <cell r="B630" t="str">
            <v>03-董丽红</v>
          </cell>
          <cell r="C630">
            <v>0</v>
          </cell>
          <cell r="D630">
            <v>0</v>
          </cell>
          <cell r="E630">
            <v>0</v>
          </cell>
          <cell r="F630">
            <v>0</v>
          </cell>
          <cell r="G630">
            <v>0</v>
          </cell>
          <cell r="H630">
            <v>0</v>
          </cell>
          <cell r="I630">
            <v>0</v>
          </cell>
        </row>
        <row r="631">
          <cell r="A631" t="str">
            <v>E.08.065-以诺广告</v>
          </cell>
          <cell r="B631" t="str">
            <v>06-马晓静</v>
          </cell>
          <cell r="C631">
            <v>4110</v>
          </cell>
          <cell r="D631">
            <v>0</v>
          </cell>
          <cell r="E631">
            <v>0</v>
          </cell>
          <cell r="F631">
            <v>4110</v>
          </cell>
          <cell r="G631">
            <v>0</v>
          </cell>
          <cell r="H631">
            <v>0</v>
          </cell>
          <cell r="I631">
            <v>0</v>
          </cell>
        </row>
        <row r="632">
          <cell r="A632" t="str">
            <v>E.08.097-昆明风华经贸有限责任公司</v>
          </cell>
          <cell r="B632" t="str">
            <v>03-董丽红</v>
          </cell>
          <cell r="C632">
            <v>0</v>
          </cell>
          <cell r="D632">
            <v>0</v>
          </cell>
          <cell r="E632">
            <v>0</v>
          </cell>
          <cell r="F632">
            <v>0</v>
          </cell>
          <cell r="G632">
            <v>0</v>
          </cell>
          <cell r="H632">
            <v>0</v>
          </cell>
          <cell r="I632">
            <v>0</v>
          </cell>
        </row>
        <row r="633">
          <cell r="A633" t="str">
            <v>E.08.097-昆明风华经贸有限责任公司</v>
          </cell>
          <cell r="B633" t="str">
            <v>04-杨惠元</v>
          </cell>
          <cell r="C633">
            <v>0</v>
          </cell>
          <cell r="D633">
            <v>0</v>
          </cell>
          <cell r="E633">
            <v>0</v>
          </cell>
          <cell r="F633">
            <v>0</v>
          </cell>
          <cell r="G633">
            <v>0</v>
          </cell>
          <cell r="H633">
            <v>0</v>
          </cell>
          <cell r="I633">
            <v>0</v>
          </cell>
        </row>
        <row r="634">
          <cell r="A634" t="str">
            <v>E.08.066-加力艺术中心</v>
          </cell>
          <cell r="B634" t="str">
            <v>02-陈智慧</v>
          </cell>
          <cell r="C634">
            <v>0</v>
          </cell>
          <cell r="D634">
            <v>0</v>
          </cell>
          <cell r="E634">
            <v>0</v>
          </cell>
          <cell r="F634">
            <v>0</v>
          </cell>
          <cell r="G634">
            <v>0</v>
          </cell>
          <cell r="H634">
            <v>0</v>
          </cell>
          <cell r="I634">
            <v>0</v>
          </cell>
        </row>
        <row r="635">
          <cell r="A635" t="str">
            <v>E.08.066-加力艺术中心</v>
          </cell>
          <cell r="B635" t="str">
            <v>08-荀隆</v>
          </cell>
          <cell r="C635">
            <v>0</v>
          </cell>
          <cell r="D635">
            <v>0</v>
          </cell>
          <cell r="E635">
            <v>0</v>
          </cell>
          <cell r="F635">
            <v>0</v>
          </cell>
          <cell r="G635">
            <v>0</v>
          </cell>
          <cell r="H635">
            <v>0</v>
          </cell>
          <cell r="I635">
            <v>0</v>
          </cell>
        </row>
        <row r="636">
          <cell r="A636" t="str">
            <v>E.08.095-云南昙华装饰建材灯市场</v>
          </cell>
          <cell r="B636" t="str">
            <v>04-杨惠元</v>
          </cell>
          <cell r="C636">
            <v>0</v>
          </cell>
          <cell r="D636">
            <v>0</v>
          </cell>
          <cell r="E636">
            <v>0</v>
          </cell>
          <cell r="F636">
            <v>0</v>
          </cell>
          <cell r="G636">
            <v>0</v>
          </cell>
          <cell r="H636">
            <v>0</v>
          </cell>
          <cell r="I636">
            <v>0</v>
          </cell>
        </row>
        <row r="637">
          <cell r="A637" t="str">
            <v>E.08.092-云南名泰石化有限公司海埂加油站</v>
          </cell>
          <cell r="B637" t="str">
            <v>04-杨惠元</v>
          </cell>
          <cell r="C637">
            <v>0</v>
          </cell>
          <cell r="D637">
            <v>0</v>
          </cell>
          <cell r="E637">
            <v>0</v>
          </cell>
          <cell r="F637">
            <v>0</v>
          </cell>
          <cell r="G637">
            <v>0</v>
          </cell>
          <cell r="H637">
            <v>0</v>
          </cell>
          <cell r="I637">
            <v>0</v>
          </cell>
        </row>
        <row r="638">
          <cell r="A638" t="str">
            <v>E.08.092-云南名泰石化有限公司海埂加油站</v>
          </cell>
          <cell r="B638" t="str">
            <v>02-陈智慧</v>
          </cell>
          <cell r="C638">
            <v>0</v>
          </cell>
          <cell r="D638">
            <v>0</v>
          </cell>
          <cell r="E638">
            <v>0</v>
          </cell>
          <cell r="F638">
            <v>0</v>
          </cell>
          <cell r="G638">
            <v>0</v>
          </cell>
          <cell r="H638">
            <v>0</v>
          </cell>
          <cell r="I638">
            <v>0</v>
          </cell>
        </row>
        <row r="639">
          <cell r="A639" t="str">
            <v>E.08.092-云南名泰石化有限公司海埂加油站</v>
          </cell>
          <cell r="B639" t="str">
            <v>07-李红宇</v>
          </cell>
          <cell r="C639">
            <v>160</v>
          </cell>
          <cell r="D639">
            <v>0</v>
          </cell>
          <cell r="E639">
            <v>0</v>
          </cell>
          <cell r="F639">
            <v>160</v>
          </cell>
          <cell r="G639">
            <v>0</v>
          </cell>
          <cell r="H639">
            <v>0</v>
          </cell>
          <cell r="I639">
            <v>0</v>
          </cell>
        </row>
        <row r="640">
          <cell r="A640" t="str">
            <v>E.08.069-中甸气象局</v>
          </cell>
          <cell r="B640" t="str">
            <v>03-董丽红</v>
          </cell>
          <cell r="C640">
            <v>0</v>
          </cell>
          <cell r="D640">
            <v>0</v>
          </cell>
          <cell r="E640">
            <v>0</v>
          </cell>
          <cell r="F640">
            <v>0</v>
          </cell>
          <cell r="G640">
            <v>0</v>
          </cell>
          <cell r="H640">
            <v>0</v>
          </cell>
          <cell r="I640">
            <v>0</v>
          </cell>
        </row>
        <row r="641">
          <cell r="A641" t="str">
            <v>E.08.070-天意广告礼仪有限公司</v>
          </cell>
          <cell r="B641" t="str">
            <v>04-杨惠元</v>
          </cell>
          <cell r="C641">
            <v>0</v>
          </cell>
          <cell r="D641">
            <v>0</v>
          </cell>
          <cell r="E641">
            <v>0</v>
          </cell>
          <cell r="F641">
            <v>0</v>
          </cell>
          <cell r="G641">
            <v>0</v>
          </cell>
          <cell r="H641">
            <v>0</v>
          </cell>
          <cell r="I641">
            <v>0</v>
          </cell>
        </row>
        <row r="642">
          <cell r="A642" t="str">
            <v>E.08.089-昆明深港有限责任公司(昆明龙港工贸)</v>
          </cell>
          <cell r="B642" t="str">
            <v>04-杨惠元</v>
          </cell>
          <cell r="C642">
            <v>0</v>
          </cell>
          <cell r="D642">
            <v>0</v>
          </cell>
          <cell r="E642">
            <v>0</v>
          </cell>
          <cell r="F642">
            <v>0</v>
          </cell>
          <cell r="G642">
            <v>0</v>
          </cell>
          <cell r="H642">
            <v>0</v>
          </cell>
          <cell r="I642">
            <v>0</v>
          </cell>
        </row>
        <row r="643">
          <cell r="A643" t="str">
            <v>E.08.089-昆明深港有限责任公司(昆明龙港工贸)</v>
          </cell>
          <cell r="B643" t="str">
            <v>02-陈智慧</v>
          </cell>
          <cell r="C643">
            <v>0</v>
          </cell>
          <cell r="D643">
            <v>0</v>
          </cell>
          <cell r="E643">
            <v>0</v>
          </cell>
          <cell r="F643">
            <v>0</v>
          </cell>
          <cell r="G643">
            <v>0</v>
          </cell>
          <cell r="H643">
            <v>0</v>
          </cell>
          <cell r="I643">
            <v>0</v>
          </cell>
        </row>
        <row r="644">
          <cell r="A644" t="str">
            <v>E.08.089-昆明深港有限责任公司(昆明龙港工贸)</v>
          </cell>
          <cell r="B644" t="str">
            <v>08-荀隆</v>
          </cell>
          <cell r="C644">
            <v>0</v>
          </cell>
          <cell r="D644">
            <v>0</v>
          </cell>
          <cell r="E644">
            <v>0</v>
          </cell>
          <cell r="F644">
            <v>0</v>
          </cell>
          <cell r="G644">
            <v>0</v>
          </cell>
          <cell r="H644">
            <v>0</v>
          </cell>
          <cell r="I644">
            <v>0</v>
          </cell>
        </row>
        <row r="645">
          <cell r="A645" t="str">
            <v>E.08.089-昆明深港有限责任公司(昆明龙港工贸)</v>
          </cell>
          <cell r="B645" t="str">
            <v>07-李红宇</v>
          </cell>
          <cell r="C645">
            <v>355</v>
          </cell>
          <cell r="D645">
            <v>355</v>
          </cell>
          <cell r="E645">
            <v>0</v>
          </cell>
          <cell r="F645">
            <v>0</v>
          </cell>
          <cell r="G645">
            <v>0</v>
          </cell>
          <cell r="H645">
            <v>0</v>
          </cell>
          <cell r="I645">
            <v>0</v>
          </cell>
        </row>
        <row r="646">
          <cell r="A646" t="str">
            <v>E.08.072-七彩广告</v>
          </cell>
          <cell r="B646" t="str">
            <v>68-发货</v>
          </cell>
          <cell r="C646">
            <v>0</v>
          </cell>
          <cell r="D646">
            <v>0</v>
          </cell>
          <cell r="E646">
            <v>0</v>
          </cell>
          <cell r="F646">
            <v>0</v>
          </cell>
          <cell r="G646">
            <v>0</v>
          </cell>
          <cell r="H646">
            <v>0</v>
          </cell>
          <cell r="I646">
            <v>0</v>
          </cell>
        </row>
        <row r="647">
          <cell r="A647" t="str">
            <v>E.08.087-曲靖市防雷中心</v>
          </cell>
          <cell r="B647" t="str">
            <v>05-邹宏伟</v>
          </cell>
          <cell r="C647">
            <v>0</v>
          </cell>
          <cell r="D647">
            <v>0</v>
          </cell>
          <cell r="E647">
            <v>0</v>
          </cell>
          <cell r="F647">
            <v>0</v>
          </cell>
          <cell r="G647">
            <v>0</v>
          </cell>
          <cell r="H647">
            <v>0</v>
          </cell>
          <cell r="I647">
            <v>0</v>
          </cell>
        </row>
        <row r="648">
          <cell r="A648" t="str">
            <v>E.08.087-曲靖市防雷中心</v>
          </cell>
          <cell r="B648" t="str">
            <v>06-马晓静</v>
          </cell>
          <cell r="C648">
            <v>1975</v>
          </cell>
          <cell r="D648">
            <v>1975</v>
          </cell>
          <cell r="E648">
            <v>0</v>
          </cell>
          <cell r="F648">
            <v>0</v>
          </cell>
          <cell r="G648">
            <v>0</v>
          </cell>
          <cell r="H648">
            <v>0</v>
          </cell>
          <cell r="I648">
            <v>0</v>
          </cell>
        </row>
        <row r="649">
          <cell r="A649" t="str">
            <v>E.08.073-玉溪天马广告公司</v>
          </cell>
          <cell r="B649" t="str">
            <v>08-荀隆</v>
          </cell>
          <cell r="C649">
            <v>0</v>
          </cell>
          <cell r="D649">
            <v>0</v>
          </cell>
          <cell r="E649">
            <v>0</v>
          </cell>
          <cell r="F649">
            <v>0</v>
          </cell>
          <cell r="G649">
            <v>0</v>
          </cell>
          <cell r="H649">
            <v>0</v>
          </cell>
          <cell r="I649">
            <v>0</v>
          </cell>
        </row>
        <row r="650">
          <cell r="A650" t="str">
            <v>E.08.084-昆明穗港消防公司</v>
          </cell>
          <cell r="B650" t="str">
            <v>08-荀隆</v>
          </cell>
          <cell r="C650">
            <v>0</v>
          </cell>
          <cell r="D650">
            <v>0</v>
          </cell>
          <cell r="E650">
            <v>0</v>
          </cell>
          <cell r="F650">
            <v>0</v>
          </cell>
          <cell r="G650">
            <v>0</v>
          </cell>
          <cell r="H650">
            <v>0</v>
          </cell>
          <cell r="I650">
            <v>0</v>
          </cell>
        </row>
        <row r="651">
          <cell r="A651" t="str">
            <v>E.08.071-英才广告</v>
          </cell>
          <cell r="B651" t="str">
            <v>03-董丽红</v>
          </cell>
          <cell r="C651">
            <v>0</v>
          </cell>
          <cell r="D651">
            <v>0</v>
          </cell>
          <cell r="E651">
            <v>0</v>
          </cell>
          <cell r="F651">
            <v>0</v>
          </cell>
          <cell r="G651">
            <v>0</v>
          </cell>
          <cell r="H651">
            <v>0</v>
          </cell>
          <cell r="I651">
            <v>0</v>
          </cell>
        </row>
        <row r="652">
          <cell r="A652" t="str">
            <v>E.08.081-玉溪亮光广告</v>
          </cell>
          <cell r="B652" t="str">
            <v>08-荀隆</v>
          </cell>
          <cell r="C652">
            <v>0</v>
          </cell>
          <cell r="D652">
            <v>0</v>
          </cell>
          <cell r="E652">
            <v>0</v>
          </cell>
          <cell r="F652">
            <v>0</v>
          </cell>
          <cell r="G652">
            <v>0</v>
          </cell>
          <cell r="H652">
            <v>0</v>
          </cell>
          <cell r="I652">
            <v>0</v>
          </cell>
        </row>
        <row r="653">
          <cell r="A653" t="str">
            <v>E.08.081-玉溪亮光广告</v>
          </cell>
          <cell r="B653" t="str">
            <v>04-杨惠元</v>
          </cell>
          <cell r="C653">
            <v>0</v>
          </cell>
          <cell r="D653">
            <v>0</v>
          </cell>
          <cell r="E653">
            <v>0</v>
          </cell>
          <cell r="F653">
            <v>0</v>
          </cell>
          <cell r="G653">
            <v>0</v>
          </cell>
          <cell r="H653">
            <v>0</v>
          </cell>
          <cell r="I653">
            <v>0</v>
          </cell>
        </row>
        <row r="654">
          <cell r="A654" t="str">
            <v>E.08.077-深蓝广告公司</v>
          </cell>
          <cell r="B654" t="str">
            <v>03-董丽红</v>
          </cell>
          <cell r="C654">
            <v>0</v>
          </cell>
          <cell r="D654">
            <v>0</v>
          </cell>
          <cell r="E654">
            <v>0</v>
          </cell>
          <cell r="F654">
            <v>0</v>
          </cell>
          <cell r="G654">
            <v>0</v>
          </cell>
          <cell r="H654">
            <v>0</v>
          </cell>
          <cell r="I654">
            <v>0</v>
          </cell>
        </row>
        <row r="655">
          <cell r="A655" t="str">
            <v>E.08.078-宝象公司</v>
          </cell>
          <cell r="B655" t="str">
            <v>04-杨惠元</v>
          </cell>
          <cell r="C655">
            <v>0</v>
          </cell>
          <cell r="D655">
            <v>0</v>
          </cell>
          <cell r="E655">
            <v>0</v>
          </cell>
          <cell r="F655">
            <v>0</v>
          </cell>
          <cell r="G655">
            <v>0</v>
          </cell>
          <cell r="H655">
            <v>0</v>
          </cell>
          <cell r="I655">
            <v>0</v>
          </cell>
        </row>
        <row r="656">
          <cell r="A656" t="str">
            <v>D.04.074-金汇成经贸有限公司</v>
          </cell>
          <cell r="B656" t="str">
            <v>61-高杰</v>
          </cell>
          <cell r="C656">
            <v>0</v>
          </cell>
          <cell r="D656">
            <v>0</v>
          </cell>
          <cell r="E656">
            <v>0</v>
          </cell>
          <cell r="F656">
            <v>0</v>
          </cell>
          <cell r="G656">
            <v>0</v>
          </cell>
          <cell r="H656">
            <v>0</v>
          </cell>
          <cell r="I656">
            <v>0</v>
          </cell>
        </row>
        <row r="657">
          <cell r="A657" t="str">
            <v>E.01.032-滇中水泥厂</v>
          </cell>
          <cell r="B657" t="str">
            <v>07-李红宇</v>
          </cell>
          <cell r="C657">
            <v>100</v>
          </cell>
          <cell r="D657">
            <v>0</v>
          </cell>
          <cell r="E657">
            <v>100</v>
          </cell>
          <cell r="F657">
            <v>0</v>
          </cell>
          <cell r="G657">
            <v>0</v>
          </cell>
          <cell r="H657">
            <v>0</v>
          </cell>
          <cell r="I657">
            <v>0</v>
          </cell>
        </row>
        <row r="658">
          <cell r="A658" t="str">
            <v>E.05.068-农大动物研究院</v>
          </cell>
          <cell r="B658" t="str">
            <v>04-杨惠元</v>
          </cell>
          <cell r="C658">
            <v>0</v>
          </cell>
          <cell r="D658">
            <v>0</v>
          </cell>
          <cell r="E658">
            <v>0</v>
          </cell>
          <cell r="F658">
            <v>0</v>
          </cell>
          <cell r="G658">
            <v>0</v>
          </cell>
          <cell r="H658">
            <v>0</v>
          </cell>
          <cell r="I658">
            <v>0</v>
          </cell>
        </row>
        <row r="659">
          <cell r="A659" t="str">
            <v>E.05.068-农大动物研究院</v>
          </cell>
          <cell r="B659" t="str">
            <v>05-邹宏伟</v>
          </cell>
          <cell r="C659">
            <v>0</v>
          </cell>
          <cell r="D659">
            <v>0</v>
          </cell>
          <cell r="E659">
            <v>0</v>
          </cell>
          <cell r="F659">
            <v>0</v>
          </cell>
          <cell r="G659">
            <v>0</v>
          </cell>
          <cell r="H659">
            <v>0</v>
          </cell>
          <cell r="I659">
            <v>0</v>
          </cell>
        </row>
        <row r="660">
          <cell r="A660" t="str">
            <v>E.09.019-吉威龙水业公司</v>
          </cell>
          <cell r="B660" t="str">
            <v>05-邹宏伟</v>
          </cell>
          <cell r="C660">
            <v>439</v>
          </cell>
          <cell r="D660">
            <v>0</v>
          </cell>
          <cell r="E660">
            <v>0</v>
          </cell>
          <cell r="F660">
            <v>439</v>
          </cell>
          <cell r="G660">
            <v>0</v>
          </cell>
          <cell r="H660">
            <v>0</v>
          </cell>
          <cell r="I660">
            <v>0</v>
          </cell>
        </row>
        <row r="661">
          <cell r="A661" t="str">
            <v>E.01.033-环城石油销售部</v>
          </cell>
          <cell r="B661" t="str">
            <v>04-杨惠元</v>
          </cell>
          <cell r="C661">
            <v>0</v>
          </cell>
          <cell r="D661">
            <v>0</v>
          </cell>
          <cell r="E661">
            <v>0</v>
          </cell>
          <cell r="F661">
            <v>0</v>
          </cell>
          <cell r="G661">
            <v>0</v>
          </cell>
          <cell r="H661">
            <v>0</v>
          </cell>
          <cell r="I661">
            <v>0</v>
          </cell>
        </row>
        <row r="662">
          <cell r="A662" t="str">
            <v>E.01.033-环城石油销售部</v>
          </cell>
          <cell r="B662" t="str">
            <v>07-李红宇</v>
          </cell>
          <cell r="C662">
            <v>109</v>
          </cell>
          <cell r="D662">
            <v>0</v>
          </cell>
          <cell r="E662">
            <v>0</v>
          </cell>
          <cell r="F662">
            <v>109</v>
          </cell>
          <cell r="G662">
            <v>0</v>
          </cell>
          <cell r="H662">
            <v>0</v>
          </cell>
          <cell r="I662">
            <v>0</v>
          </cell>
        </row>
        <row r="663">
          <cell r="A663" t="str">
            <v>E.08.100-宏申锐机械厂(安宁兆一机电公司)押金</v>
          </cell>
          <cell r="B663" t="str">
            <v>02-陈智慧</v>
          </cell>
          <cell r="C663">
            <v>0</v>
          </cell>
          <cell r="D663">
            <v>0</v>
          </cell>
          <cell r="E663">
            <v>0</v>
          </cell>
          <cell r="F663">
            <v>0</v>
          </cell>
          <cell r="G663">
            <v>0</v>
          </cell>
          <cell r="H663">
            <v>0</v>
          </cell>
          <cell r="I663">
            <v>0</v>
          </cell>
        </row>
        <row r="664">
          <cell r="A664" t="str">
            <v>E.09.020-涌宝生物食品公司</v>
          </cell>
          <cell r="B664" t="str">
            <v>02-陈智慧</v>
          </cell>
          <cell r="C664">
            <v>0</v>
          </cell>
          <cell r="D664">
            <v>0</v>
          </cell>
          <cell r="E664">
            <v>0</v>
          </cell>
          <cell r="F664">
            <v>0</v>
          </cell>
          <cell r="G664">
            <v>0</v>
          </cell>
          <cell r="H664">
            <v>0</v>
          </cell>
          <cell r="I664">
            <v>0</v>
          </cell>
        </row>
        <row r="665">
          <cell r="A665" t="str">
            <v>E.08.102-七三二一工厂</v>
          </cell>
          <cell r="B665" t="str">
            <v>07-李红宇</v>
          </cell>
          <cell r="C665">
            <v>675</v>
          </cell>
          <cell r="D665">
            <v>675</v>
          </cell>
          <cell r="E665">
            <v>0</v>
          </cell>
          <cell r="F665">
            <v>0</v>
          </cell>
          <cell r="G665">
            <v>0</v>
          </cell>
          <cell r="H665">
            <v>0</v>
          </cell>
          <cell r="I665">
            <v>0</v>
          </cell>
        </row>
        <row r="666">
          <cell r="A666" t="str">
            <v>D.01.076-澄江氧气经营部</v>
          </cell>
          <cell r="B666" t="str">
            <v>08-荀隆</v>
          </cell>
          <cell r="C666">
            <v>0</v>
          </cell>
          <cell r="D666">
            <v>0</v>
          </cell>
          <cell r="E666">
            <v>0</v>
          </cell>
          <cell r="F666">
            <v>0</v>
          </cell>
          <cell r="G666">
            <v>0</v>
          </cell>
          <cell r="H666">
            <v>0</v>
          </cell>
          <cell r="I666">
            <v>0</v>
          </cell>
        </row>
        <row r="667">
          <cell r="A667" t="str">
            <v>D.04.076-宏帅经贸有限公司</v>
          </cell>
          <cell r="B667" t="str">
            <v>61-高杰</v>
          </cell>
          <cell r="C667">
            <v>10818.4</v>
          </cell>
          <cell r="D667">
            <v>0</v>
          </cell>
          <cell r="E667">
            <v>0</v>
          </cell>
          <cell r="F667">
            <v>0</v>
          </cell>
          <cell r="G667">
            <v>0</v>
          </cell>
          <cell r="H667">
            <v>10818.4</v>
          </cell>
          <cell r="I667">
            <v>0</v>
          </cell>
        </row>
        <row r="668">
          <cell r="A668" t="str">
            <v>E.08.103-嵩明渔业批发部</v>
          </cell>
          <cell r="B668" t="str">
            <v>W-无</v>
          </cell>
          <cell r="C668">
            <v>16777.16</v>
          </cell>
          <cell r="D668">
            <v>0</v>
          </cell>
          <cell r="E668">
            <v>0</v>
          </cell>
          <cell r="F668">
            <v>0</v>
          </cell>
          <cell r="G668">
            <v>0</v>
          </cell>
          <cell r="H668">
            <v>16777.16</v>
          </cell>
          <cell r="I668">
            <v>0</v>
          </cell>
        </row>
        <row r="669">
          <cell r="A669" t="str">
            <v>E.08.105-个体户贾</v>
          </cell>
          <cell r="B669" t="str">
            <v>04-杨惠元</v>
          </cell>
          <cell r="C669">
            <v>0</v>
          </cell>
          <cell r="D669">
            <v>0</v>
          </cell>
          <cell r="E669">
            <v>0</v>
          </cell>
          <cell r="F669">
            <v>0</v>
          </cell>
          <cell r="G669">
            <v>0</v>
          </cell>
          <cell r="H669">
            <v>0</v>
          </cell>
          <cell r="I669">
            <v>0</v>
          </cell>
        </row>
        <row r="670">
          <cell r="A670" t="str">
            <v>E.08.106-华仑不锈钢</v>
          </cell>
          <cell r="B670" t="str">
            <v>03-董丽红</v>
          </cell>
          <cell r="C670">
            <v>0</v>
          </cell>
          <cell r="D670">
            <v>0</v>
          </cell>
          <cell r="E670">
            <v>0</v>
          </cell>
          <cell r="F670">
            <v>0</v>
          </cell>
          <cell r="G670">
            <v>0</v>
          </cell>
          <cell r="H670">
            <v>0</v>
          </cell>
          <cell r="I670">
            <v>0</v>
          </cell>
        </row>
        <row r="671">
          <cell r="A671" t="str">
            <v>E.07.106-三杰达进口汽修厂</v>
          </cell>
          <cell r="B671" t="str">
            <v>02-陈智慧</v>
          </cell>
          <cell r="C671">
            <v>0</v>
          </cell>
          <cell r="D671">
            <v>0</v>
          </cell>
          <cell r="E671">
            <v>0</v>
          </cell>
          <cell r="F671">
            <v>0</v>
          </cell>
          <cell r="G671">
            <v>0</v>
          </cell>
          <cell r="H671">
            <v>0</v>
          </cell>
          <cell r="I671">
            <v>0</v>
          </cell>
        </row>
        <row r="672">
          <cell r="A672" t="str">
            <v>E.07.107-天利汽车厂</v>
          </cell>
          <cell r="B672" t="str">
            <v>57-生产部</v>
          </cell>
          <cell r="C672">
            <v>39</v>
          </cell>
          <cell r="D672">
            <v>0</v>
          </cell>
          <cell r="E672">
            <v>0</v>
          </cell>
          <cell r="F672">
            <v>0</v>
          </cell>
          <cell r="G672">
            <v>0</v>
          </cell>
          <cell r="H672">
            <v>39</v>
          </cell>
          <cell r="I672">
            <v>0</v>
          </cell>
        </row>
        <row r="673">
          <cell r="A673" t="str">
            <v>E.08.108-富民县矿产公司</v>
          </cell>
          <cell r="B673" t="str">
            <v>61-高杰</v>
          </cell>
          <cell r="C673">
            <v>0</v>
          </cell>
          <cell r="D673">
            <v>0</v>
          </cell>
          <cell r="E673">
            <v>0</v>
          </cell>
          <cell r="F673">
            <v>0</v>
          </cell>
          <cell r="G673">
            <v>0</v>
          </cell>
          <cell r="H673">
            <v>0</v>
          </cell>
          <cell r="I673">
            <v>0</v>
          </cell>
        </row>
        <row r="674">
          <cell r="A674" t="str">
            <v>E.08.108-富民县矿产公司</v>
          </cell>
          <cell r="B674" t="str">
            <v>W-无</v>
          </cell>
          <cell r="C674">
            <v>0</v>
          </cell>
          <cell r="D674">
            <v>0</v>
          </cell>
          <cell r="E674">
            <v>0</v>
          </cell>
          <cell r="F674">
            <v>0</v>
          </cell>
          <cell r="G674">
            <v>0</v>
          </cell>
          <cell r="H674">
            <v>0</v>
          </cell>
          <cell r="I674">
            <v>0</v>
          </cell>
        </row>
        <row r="675">
          <cell r="A675" t="str">
            <v>D.04.077-佛山金山气体公司</v>
          </cell>
          <cell r="B675" t="str">
            <v>15-王卫民</v>
          </cell>
          <cell r="C675">
            <v>0</v>
          </cell>
          <cell r="D675">
            <v>0</v>
          </cell>
          <cell r="E675">
            <v>0</v>
          </cell>
          <cell r="F675">
            <v>0</v>
          </cell>
          <cell r="G675">
            <v>0</v>
          </cell>
          <cell r="H675">
            <v>0</v>
          </cell>
          <cell r="I675">
            <v>0</v>
          </cell>
        </row>
        <row r="676">
          <cell r="A676" t="str">
            <v>D.04.078-广州北郊气体公司</v>
          </cell>
          <cell r="B676" t="str">
            <v>08-荀隆</v>
          </cell>
          <cell r="C676">
            <v>64990.94</v>
          </cell>
          <cell r="D676">
            <v>0</v>
          </cell>
          <cell r="E676">
            <v>0</v>
          </cell>
          <cell r="F676">
            <v>0</v>
          </cell>
          <cell r="G676">
            <v>0</v>
          </cell>
          <cell r="H676">
            <v>64990.94</v>
          </cell>
          <cell r="I676">
            <v>0</v>
          </cell>
        </row>
        <row r="677">
          <cell r="A677" t="str">
            <v>D.04.079-贵阳氧气厂</v>
          </cell>
          <cell r="B677" t="str">
            <v>06-马晓静</v>
          </cell>
          <cell r="C677">
            <v>15171.3</v>
          </cell>
          <cell r="D677">
            <v>0</v>
          </cell>
          <cell r="E677">
            <v>0</v>
          </cell>
          <cell r="F677">
            <v>0</v>
          </cell>
          <cell r="G677">
            <v>0</v>
          </cell>
          <cell r="H677">
            <v>15171.3</v>
          </cell>
          <cell r="I677">
            <v>0</v>
          </cell>
        </row>
        <row r="678">
          <cell r="A678" t="str">
            <v>D.04.080-大明气体经营部</v>
          </cell>
          <cell r="B678" t="str">
            <v>03-董丽红</v>
          </cell>
          <cell r="C678">
            <v>0</v>
          </cell>
          <cell r="D678">
            <v>0</v>
          </cell>
          <cell r="E678">
            <v>0</v>
          </cell>
          <cell r="F678">
            <v>0</v>
          </cell>
          <cell r="G678">
            <v>0</v>
          </cell>
          <cell r="H678">
            <v>0</v>
          </cell>
          <cell r="I678">
            <v>0</v>
          </cell>
        </row>
        <row r="679">
          <cell r="A679" t="str">
            <v>D.04.080-大明气体经营部</v>
          </cell>
          <cell r="B679" t="str">
            <v>06-马晓静</v>
          </cell>
          <cell r="C679">
            <v>8506</v>
          </cell>
          <cell r="D679">
            <v>0</v>
          </cell>
          <cell r="E679">
            <v>0</v>
          </cell>
          <cell r="F679">
            <v>8506</v>
          </cell>
          <cell r="G679">
            <v>0</v>
          </cell>
          <cell r="H679">
            <v>0</v>
          </cell>
          <cell r="I679">
            <v>0</v>
          </cell>
        </row>
        <row r="680">
          <cell r="A680" t="str">
            <v>D.04.081-南海华南特种气体公司</v>
          </cell>
          <cell r="B680" t="str">
            <v>15-王卫民</v>
          </cell>
          <cell r="C680">
            <v>0</v>
          </cell>
          <cell r="D680">
            <v>0</v>
          </cell>
          <cell r="E680">
            <v>0</v>
          </cell>
          <cell r="F680">
            <v>0</v>
          </cell>
          <cell r="G680">
            <v>0</v>
          </cell>
          <cell r="H680">
            <v>0</v>
          </cell>
          <cell r="I680">
            <v>0</v>
          </cell>
        </row>
        <row r="681">
          <cell r="A681" t="str">
            <v>D.04.082-曲靖氧气厂</v>
          </cell>
          <cell r="B681" t="str">
            <v>04-杨惠元</v>
          </cell>
          <cell r="C681">
            <v>0</v>
          </cell>
          <cell r="D681">
            <v>0</v>
          </cell>
          <cell r="E681">
            <v>0</v>
          </cell>
          <cell r="F681">
            <v>0</v>
          </cell>
          <cell r="G681">
            <v>0</v>
          </cell>
          <cell r="H681">
            <v>0</v>
          </cell>
          <cell r="I681">
            <v>0</v>
          </cell>
        </row>
        <row r="682">
          <cell r="A682" t="str">
            <v>D.04.082-曲靖氧气厂</v>
          </cell>
          <cell r="B682" t="str">
            <v>03-董丽红</v>
          </cell>
          <cell r="C682">
            <v>0</v>
          </cell>
          <cell r="D682">
            <v>0</v>
          </cell>
          <cell r="E682">
            <v>0</v>
          </cell>
          <cell r="F682">
            <v>0</v>
          </cell>
          <cell r="G682">
            <v>0</v>
          </cell>
          <cell r="H682">
            <v>0</v>
          </cell>
          <cell r="I682">
            <v>0</v>
          </cell>
        </row>
        <row r="683">
          <cell r="A683" t="str">
            <v>D.04.083-上蒜氧气厂</v>
          </cell>
          <cell r="B683" t="str">
            <v>03-董丽红</v>
          </cell>
          <cell r="C683">
            <v>0</v>
          </cell>
          <cell r="D683">
            <v>0</v>
          </cell>
          <cell r="E683">
            <v>0</v>
          </cell>
          <cell r="F683">
            <v>0</v>
          </cell>
          <cell r="G683">
            <v>0</v>
          </cell>
          <cell r="H683">
            <v>0</v>
          </cell>
          <cell r="I683">
            <v>0</v>
          </cell>
        </row>
        <row r="684">
          <cell r="A684" t="str">
            <v>D.04.084-思茅氧气厂</v>
          </cell>
          <cell r="B684" t="str">
            <v>61-高杰</v>
          </cell>
          <cell r="C684">
            <v>3700</v>
          </cell>
          <cell r="D684">
            <v>0</v>
          </cell>
          <cell r="E684">
            <v>0</v>
          </cell>
          <cell r="F684">
            <v>0</v>
          </cell>
          <cell r="G684">
            <v>0</v>
          </cell>
          <cell r="H684">
            <v>3700</v>
          </cell>
          <cell r="I684">
            <v>0</v>
          </cell>
        </row>
        <row r="685">
          <cell r="A685" t="str">
            <v>D.04.085-台大工业气体(深圳)公司</v>
          </cell>
          <cell r="B685" t="str">
            <v>62-解小军</v>
          </cell>
          <cell r="C685">
            <v>0</v>
          </cell>
          <cell r="D685">
            <v>0</v>
          </cell>
          <cell r="E685">
            <v>0</v>
          </cell>
          <cell r="F685">
            <v>0</v>
          </cell>
          <cell r="G685">
            <v>0</v>
          </cell>
          <cell r="H685">
            <v>0</v>
          </cell>
          <cell r="I685">
            <v>0</v>
          </cell>
        </row>
        <row r="686">
          <cell r="A686" t="str">
            <v>D.04.086-新会金田气体</v>
          </cell>
          <cell r="B686" t="str">
            <v>15-王卫民</v>
          </cell>
          <cell r="C686">
            <v>0</v>
          </cell>
          <cell r="D686">
            <v>0</v>
          </cell>
          <cell r="E686">
            <v>0</v>
          </cell>
          <cell r="F686">
            <v>0</v>
          </cell>
          <cell r="G686">
            <v>0</v>
          </cell>
          <cell r="H686">
            <v>0</v>
          </cell>
          <cell r="I686">
            <v>0</v>
          </cell>
        </row>
        <row r="687">
          <cell r="A687" t="str">
            <v>E.08.109-气象局蓝天广告公司</v>
          </cell>
          <cell r="B687" t="str">
            <v>66-付炯</v>
          </cell>
          <cell r="C687">
            <v>0</v>
          </cell>
          <cell r="D687">
            <v>0</v>
          </cell>
          <cell r="E687">
            <v>0</v>
          </cell>
          <cell r="F687">
            <v>0</v>
          </cell>
          <cell r="G687">
            <v>0</v>
          </cell>
          <cell r="H687">
            <v>0</v>
          </cell>
          <cell r="I687">
            <v>0</v>
          </cell>
        </row>
        <row r="688">
          <cell r="A688" t="str">
            <v>E.08.109-气象局蓝天广告公司</v>
          </cell>
          <cell r="B688" t="str">
            <v>02-陈智慧</v>
          </cell>
          <cell r="C688">
            <v>2475</v>
          </cell>
          <cell r="D688">
            <v>2475</v>
          </cell>
          <cell r="E688">
            <v>0</v>
          </cell>
          <cell r="F688">
            <v>0</v>
          </cell>
          <cell r="G688">
            <v>0</v>
          </cell>
          <cell r="H688">
            <v>0</v>
          </cell>
          <cell r="I688">
            <v>0</v>
          </cell>
        </row>
        <row r="689">
          <cell r="A689" t="str">
            <v>E.08.109-气象局蓝天广告公司</v>
          </cell>
          <cell r="B689" t="str">
            <v>03-董丽红</v>
          </cell>
          <cell r="C689">
            <v>0</v>
          </cell>
          <cell r="D689">
            <v>0</v>
          </cell>
          <cell r="E689">
            <v>0</v>
          </cell>
          <cell r="F689">
            <v>0</v>
          </cell>
          <cell r="G689">
            <v>0</v>
          </cell>
          <cell r="H689">
            <v>0</v>
          </cell>
          <cell r="I689">
            <v>0</v>
          </cell>
        </row>
        <row r="690">
          <cell r="A690" t="str">
            <v>E.08.110-花旗礼仪公司</v>
          </cell>
          <cell r="B690" t="str">
            <v>W-无</v>
          </cell>
          <cell r="C690">
            <v>0</v>
          </cell>
          <cell r="D690">
            <v>0</v>
          </cell>
          <cell r="E690">
            <v>0</v>
          </cell>
          <cell r="F690">
            <v>0</v>
          </cell>
          <cell r="G690">
            <v>0</v>
          </cell>
          <cell r="H690">
            <v>0</v>
          </cell>
          <cell r="I690">
            <v>0</v>
          </cell>
        </row>
        <row r="691">
          <cell r="A691" t="str">
            <v>E.03.015-昆明马街五金钢球厂</v>
          </cell>
          <cell r="B691" t="str">
            <v>61-高杰</v>
          </cell>
          <cell r="C691">
            <v>0</v>
          </cell>
          <cell r="D691">
            <v>0</v>
          </cell>
          <cell r="E691">
            <v>0</v>
          </cell>
          <cell r="F691">
            <v>0</v>
          </cell>
          <cell r="G691">
            <v>0</v>
          </cell>
          <cell r="H691">
            <v>0</v>
          </cell>
          <cell r="I691">
            <v>0</v>
          </cell>
        </row>
        <row r="692">
          <cell r="A692" t="str">
            <v>E.03.016-禄劝钢厂</v>
          </cell>
          <cell r="B692" t="str">
            <v>64-苏明静</v>
          </cell>
          <cell r="C692">
            <v>0</v>
          </cell>
          <cell r="D692">
            <v>0</v>
          </cell>
          <cell r="E692">
            <v>0</v>
          </cell>
          <cell r="F692">
            <v>0</v>
          </cell>
          <cell r="G692">
            <v>0</v>
          </cell>
          <cell r="H692">
            <v>0</v>
          </cell>
          <cell r="I692">
            <v>0</v>
          </cell>
        </row>
        <row r="693">
          <cell r="A693" t="str">
            <v>E.03.016-禄劝钢厂</v>
          </cell>
          <cell r="B693" t="str">
            <v>02-陈智慧</v>
          </cell>
          <cell r="C693">
            <v>0</v>
          </cell>
          <cell r="D693">
            <v>0</v>
          </cell>
          <cell r="E693">
            <v>0</v>
          </cell>
          <cell r="F693">
            <v>0</v>
          </cell>
          <cell r="G693">
            <v>0</v>
          </cell>
          <cell r="H693">
            <v>0</v>
          </cell>
          <cell r="I693">
            <v>0</v>
          </cell>
        </row>
        <row r="694">
          <cell r="A694" t="str">
            <v>E.08.111-寒武广告</v>
          </cell>
          <cell r="B694" t="str">
            <v>02-陈智慧</v>
          </cell>
          <cell r="C694">
            <v>0</v>
          </cell>
          <cell r="D694">
            <v>0</v>
          </cell>
          <cell r="E694">
            <v>0</v>
          </cell>
          <cell r="F694">
            <v>0</v>
          </cell>
          <cell r="G694">
            <v>0</v>
          </cell>
          <cell r="H694">
            <v>0</v>
          </cell>
          <cell r="I694">
            <v>0</v>
          </cell>
        </row>
        <row r="695">
          <cell r="A695" t="str">
            <v>E.08.111-寒武广告</v>
          </cell>
          <cell r="B695" t="str">
            <v>04-杨惠元</v>
          </cell>
          <cell r="C695">
            <v>0</v>
          </cell>
          <cell r="D695">
            <v>0</v>
          </cell>
          <cell r="E695">
            <v>0</v>
          </cell>
          <cell r="F695">
            <v>0</v>
          </cell>
          <cell r="G695">
            <v>0</v>
          </cell>
          <cell r="H695">
            <v>0</v>
          </cell>
          <cell r="I695">
            <v>0</v>
          </cell>
        </row>
        <row r="696">
          <cell r="A696" t="str">
            <v>E.08.111-寒武广告</v>
          </cell>
          <cell r="B696" t="str">
            <v>07-李红宇</v>
          </cell>
          <cell r="C696">
            <v>858</v>
          </cell>
          <cell r="D696">
            <v>0</v>
          </cell>
          <cell r="E696">
            <v>0</v>
          </cell>
          <cell r="F696">
            <v>858</v>
          </cell>
          <cell r="G696">
            <v>0</v>
          </cell>
          <cell r="H696">
            <v>0</v>
          </cell>
          <cell r="I696">
            <v>0</v>
          </cell>
        </row>
        <row r="697">
          <cell r="A697" t="str">
            <v>E.08.112-诚申广告</v>
          </cell>
          <cell r="B697" t="str">
            <v>03-董丽红</v>
          </cell>
          <cell r="C697">
            <v>0</v>
          </cell>
          <cell r="D697">
            <v>0</v>
          </cell>
          <cell r="E697">
            <v>0</v>
          </cell>
          <cell r="F697">
            <v>0</v>
          </cell>
          <cell r="G697">
            <v>0</v>
          </cell>
          <cell r="H697">
            <v>0</v>
          </cell>
          <cell r="I697">
            <v>0</v>
          </cell>
        </row>
        <row r="698">
          <cell r="A698" t="str">
            <v>E.08.112-诚申广告</v>
          </cell>
          <cell r="B698" t="str">
            <v>06-马晓静</v>
          </cell>
          <cell r="C698">
            <v>0</v>
          </cell>
          <cell r="D698">
            <v>0</v>
          </cell>
          <cell r="E698">
            <v>0</v>
          </cell>
          <cell r="F698">
            <v>0</v>
          </cell>
          <cell r="G698">
            <v>0</v>
          </cell>
          <cell r="H698">
            <v>0</v>
          </cell>
          <cell r="I698">
            <v>0</v>
          </cell>
        </row>
        <row r="699">
          <cell r="A699" t="str">
            <v>E.07.108-滇南发电厂</v>
          </cell>
          <cell r="B699" t="str">
            <v>03-董丽红</v>
          </cell>
          <cell r="C699">
            <v>0</v>
          </cell>
          <cell r="D699">
            <v>0</v>
          </cell>
          <cell r="E699">
            <v>0</v>
          </cell>
          <cell r="F699">
            <v>0</v>
          </cell>
          <cell r="G699">
            <v>0</v>
          </cell>
          <cell r="H699">
            <v>0</v>
          </cell>
          <cell r="I699">
            <v>0</v>
          </cell>
        </row>
        <row r="700">
          <cell r="A700" t="str">
            <v>E.07.109-电冰箱厂</v>
          </cell>
          <cell r="B700" t="str">
            <v>64-苏明静</v>
          </cell>
          <cell r="C700">
            <v>150</v>
          </cell>
          <cell r="D700">
            <v>0</v>
          </cell>
          <cell r="E700">
            <v>0</v>
          </cell>
          <cell r="F700">
            <v>0</v>
          </cell>
          <cell r="G700">
            <v>0</v>
          </cell>
          <cell r="H700">
            <v>150</v>
          </cell>
          <cell r="I700">
            <v>0</v>
          </cell>
        </row>
        <row r="701">
          <cell r="A701" t="str">
            <v>E.07.110-电子管厂</v>
          </cell>
          <cell r="B701" t="str">
            <v>61-高杰</v>
          </cell>
          <cell r="C701">
            <v>5355.13</v>
          </cell>
          <cell r="D701">
            <v>0</v>
          </cell>
          <cell r="E701">
            <v>0</v>
          </cell>
          <cell r="F701">
            <v>0</v>
          </cell>
          <cell r="G701">
            <v>0</v>
          </cell>
          <cell r="H701">
            <v>5355.13</v>
          </cell>
          <cell r="I701">
            <v>0</v>
          </cell>
        </row>
        <row r="702">
          <cell r="A702" t="str">
            <v>E.07.047-铁路局机械厂(生产)</v>
          </cell>
          <cell r="B702" t="str">
            <v>57-生产部</v>
          </cell>
          <cell r="C702">
            <v>473</v>
          </cell>
          <cell r="D702">
            <v>0</v>
          </cell>
          <cell r="E702">
            <v>0</v>
          </cell>
          <cell r="F702">
            <v>0</v>
          </cell>
          <cell r="G702">
            <v>0</v>
          </cell>
          <cell r="H702">
            <v>473</v>
          </cell>
          <cell r="I702">
            <v>0</v>
          </cell>
        </row>
        <row r="703">
          <cell r="A703" t="str">
            <v>E.03.017-西山冶金材料厂</v>
          </cell>
          <cell r="B703" t="str">
            <v>61-高杰</v>
          </cell>
          <cell r="C703">
            <v>0</v>
          </cell>
          <cell r="D703">
            <v>0</v>
          </cell>
          <cell r="E703">
            <v>0</v>
          </cell>
          <cell r="F703">
            <v>0</v>
          </cell>
          <cell r="G703">
            <v>0</v>
          </cell>
          <cell r="H703">
            <v>0</v>
          </cell>
          <cell r="I703">
            <v>0</v>
          </cell>
        </row>
        <row r="704">
          <cell r="A704" t="str">
            <v>E.06.021-云南新型建筑材料厂</v>
          </cell>
          <cell r="B704" t="str">
            <v>02-陈智慧</v>
          </cell>
          <cell r="C704">
            <v>0</v>
          </cell>
          <cell r="D704">
            <v>0</v>
          </cell>
          <cell r="E704">
            <v>0</v>
          </cell>
          <cell r="F704">
            <v>0</v>
          </cell>
          <cell r="G704">
            <v>0</v>
          </cell>
          <cell r="H704">
            <v>0</v>
          </cell>
          <cell r="I704">
            <v>0</v>
          </cell>
        </row>
        <row r="705">
          <cell r="A705" t="str">
            <v>E.08.113-吉林永晶数码高科技模块有限公司</v>
          </cell>
          <cell r="B705" t="str">
            <v>W-无</v>
          </cell>
          <cell r="C705">
            <v>2142727.46</v>
          </cell>
          <cell r="D705">
            <v>0</v>
          </cell>
          <cell r="E705">
            <v>0</v>
          </cell>
          <cell r="F705">
            <v>0</v>
          </cell>
          <cell r="G705">
            <v>0</v>
          </cell>
          <cell r="H705">
            <v>2142727.46</v>
          </cell>
          <cell r="I705">
            <v>0</v>
          </cell>
        </row>
        <row r="706">
          <cell r="A706" t="str">
            <v>E.08.114-安美固公司</v>
          </cell>
          <cell r="B706" t="str">
            <v>57-生产部</v>
          </cell>
          <cell r="C706">
            <v>65</v>
          </cell>
          <cell r="D706">
            <v>0</v>
          </cell>
          <cell r="E706">
            <v>0</v>
          </cell>
          <cell r="F706">
            <v>0</v>
          </cell>
          <cell r="G706">
            <v>0</v>
          </cell>
          <cell r="H706">
            <v>65</v>
          </cell>
          <cell r="I706">
            <v>0</v>
          </cell>
        </row>
        <row r="707">
          <cell r="A707" t="str">
            <v>E.03.018-11冶铝厂工程指挥部</v>
          </cell>
          <cell r="B707" t="str">
            <v>64-苏明静</v>
          </cell>
          <cell r="C707">
            <v>0</v>
          </cell>
          <cell r="D707">
            <v>0</v>
          </cell>
          <cell r="E707">
            <v>0</v>
          </cell>
          <cell r="F707">
            <v>0</v>
          </cell>
          <cell r="G707">
            <v>0</v>
          </cell>
          <cell r="H707">
            <v>0</v>
          </cell>
          <cell r="I707">
            <v>0</v>
          </cell>
        </row>
        <row r="708">
          <cell r="A708" t="str">
            <v>E.08.115-成都SMG</v>
          </cell>
          <cell r="B708" t="str">
            <v>66-付炯</v>
          </cell>
          <cell r="C708">
            <v>0</v>
          </cell>
          <cell r="D708">
            <v>0</v>
          </cell>
          <cell r="E708">
            <v>0</v>
          </cell>
          <cell r="F708">
            <v>0</v>
          </cell>
          <cell r="G708">
            <v>0</v>
          </cell>
          <cell r="H708">
            <v>0</v>
          </cell>
          <cell r="I708">
            <v>0</v>
          </cell>
        </row>
        <row r="709">
          <cell r="A709" t="str">
            <v>E.07.111-楚雄华力机械厂</v>
          </cell>
          <cell r="B709" t="str">
            <v>68-发货</v>
          </cell>
          <cell r="C709">
            <v>120</v>
          </cell>
          <cell r="D709">
            <v>0</v>
          </cell>
          <cell r="E709">
            <v>0</v>
          </cell>
          <cell r="F709">
            <v>0</v>
          </cell>
          <cell r="G709">
            <v>0</v>
          </cell>
          <cell r="H709">
            <v>120</v>
          </cell>
          <cell r="I709">
            <v>0</v>
          </cell>
        </row>
        <row r="710">
          <cell r="A710" t="str">
            <v>E.01.037-富民龙飞水泥厂</v>
          </cell>
          <cell r="B710" t="str">
            <v>04-杨惠元</v>
          </cell>
          <cell r="C710">
            <v>0</v>
          </cell>
          <cell r="D710">
            <v>0</v>
          </cell>
          <cell r="E710">
            <v>0</v>
          </cell>
          <cell r="F710">
            <v>0</v>
          </cell>
          <cell r="G710">
            <v>0</v>
          </cell>
          <cell r="H710">
            <v>0</v>
          </cell>
          <cell r="I710">
            <v>0</v>
          </cell>
        </row>
        <row r="711">
          <cell r="A711" t="str">
            <v>E.08.116-红河卷烟厂</v>
          </cell>
          <cell r="B711" t="str">
            <v>08-荀隆</v>
          </cell>
          <cell r="C711">
            <v>0</v>
          </cell>
          <cell r="D711">
            <v>0</v>
          </cell>
          <cell r="E711">
            <v>0</v>
          </cell>
          <cell r="F711">
            <v>0</v>
          </cell>
          <cell r="G711">
            <v>0</v>
          </cell>
          <cell r="H711">
            <v>0</v>
          </cell>
          <cell r="I711">
            <v>0</v>
          </cell>
        </row>
        <row r="712">
          <cell r="A712" t="str">
            <v>E.08.116-红河卷烟厂</v>
          </cell>
          <cell r="B712" t="str">
            <v>06-马晓静</v>
          </cell>
          <cell r="C712">
            <v>1038.74</v>
          </cell>
          <cell r="D712">
            <v>0</v>
          </cell>
          <cell r="E712">
            <v>0</v>
          </cell>
          <cell r="F712">
            <v>1038.74</v>
          </cell>
          <cell r="G712">
            <v>0</v>
          </cell>
          <cell r="H712">
            <v>0</v>
          </cell>
          <cell r="I712">
            <v>0</v>
          </cell>
        </row>
        <row r="713">
          <cell r="A713" t="str">
            <v>D.04.087-福海福俊有限公司</v>
          </cell>
          <cell r="B713" t="str">
            <v>57-生产部</v>
          </cell>
          <cell r="C713">
            <v>594</v>
          </cell>
          <cell r="D713">
            <v>0</v>
          </cell>
          <cell r="E713">
            <v>0</v>
          </cell>
          <cell r="F713">
            <v>0</v>
          </cell>
          <cell r="G713">
            <v>0</v>
          </cell>
          <cell r="H713">
            <v>594</v>
          </cell>
          <cell r="I713">
            <v>0</v>
          </cell>
        </row>
        <row r="714">
          <cell r="A714" t="str">
            <v>D.04.088-富民钢铁制品有限公司</v>
          </cell>
          <cell r="B714" t="str">
            <v>67-冯建新</v>
          </cell>
          <cell r="C714">
            <v>827.5</v>
          </cell>
          <cell r="D714">
            <v>0</v>
          </cell>
          <cell r="E714">
            <v>0</v>
          </cell>
          <cell r="F714">
            <v>0</v>
          </cell>
          <cell r="G714">
            <v>0</v>
          </cell>
          <cell r="H714">
            <v>827.5</v>
          </cell>
          <cell r="I714">
            <v>0</v>
          </cell>
        </row>
        <row r="715">
          <cell r="A715" t="str">
            <v>D.04.089-广州宏隆发贸易公司</v>
          </cell>
          <cell r="B715" t="str">
            <v>08-荀隆</v>
          </cell>
          <cell r="C715">
            <v>0</v>
          </cell>
          <cell r="D715">
            <v>0</v>
          </cell>
          <cell r="E715">
            <v>0</v>
          </cell>
          <cell r="F715">
            <v>0</v>
          </cell>
          <cell r="G715">
            <v>0</v>
          </cell>
          <cell r="H715">
            <v>0</v>
          </cell>
          <cell r="I715">
            <v>0</v>
          </cell>
        </row>
        <row r="716">
          <cell r="A716" t="str">
            <v>E.08.117-广州英凯运输公司</v>
          </cell>
          <cell r="B716" t="str">
            <v>15-王卫民</v>
          </cell>
          <cell r="C716">
            <v>0</v>
          </cell>
          <cell r="D716">
            <v>0</v>
          </cell>
          <cell r="E716">
            <v>0</v>
          </cell>
          <cell r="F716">
            <v>0</v>
          </cell>
          <cell r="G716">
            <v>0</v>
          </cell>
          <cell r="H716">
            <v>0</v>
          </cell>
          <cell r="I716">
            <v>0</v>
          </cell>
        </row>
        <row r="717">
          <cell r="A717" t="str">
            <v>O.08.002-钢瓶押金</v>
          </cell>
          <cell r="B717" t="str">
            <v>05-邹宏伟</v>
          </cell>
          <cell r="C717">
            <v>0</v>
          </cell>
          <cell r="D717">
            <v>0</v>
          </cell>
          <cell r="E717">
            <v>0</v>
          </cell>
          <cell r="F717">
            <v>0</v>
          </cell>
          <cell r="G717">
            <v>0</v>
          </cell>
          <cell r="H717">
            <v>0</v>
          </cell>
          <cell r="I717">
            <v>0</v>
          </cell>
        </row>
        <row r="718">
          <cell r="A718" t="str">
            <v>O.08.002-钢瓶押金</v>
          </cell>
          <cell r="B718" t="str">
            <v>02-陈智慧</v>
          </cell>
          <cell r="C718">
            <v>0</v>
          </cell>
          <cell r="D718">
            <v>0</v>
          </cell>
          <cell r="E718">
            <v>0</v>
          </cell>
          <cell r="F718">
            <v>0</v>
          </cell>
          <cell r="G718">
            <v>0</v>
          </cell>
          <cell r="H718">
            <v>0</v>
          </cell>
          <cell r="I718">
            <v>0</v>
          </cell>
        </row>
        <row r="719">
          <cell r="A719" t="str">
            <v>D.04.090-惠丰工贸</v>
          </cell>
          <cell r="B719" t="str">
            <v>W-无</v>
          </cell>
          <cell r="C719">
            <v>4618.5</v>
          </cell>
          <cell r="D719">
            <v>0</v>
          </cell>
          <cell r="E719">
            <v>0</v>
          </cell>
          <cell r="F719">
            <v>0</v>
          </cell>
          <cell r="G719">
            <v>0</v>
          </cell>
          <cell r="H719">
            <v>4618.5</v>
          </cell>
          <cell r="I719">
            <v>0</v>
          </cell>
        </row>
        <row r="720">
          <cell r="A720" t="str">
            <v>E.07.112-火电公司</v>
          </cell>
          <cell r="B720" t="str">
            <v>07-李红宇</v>
          </cell>
          <cell r="C720">
            <v>535</v>
          </cell>
          <cell r="D720">
            <v>0</v>
          </cell>
          <cell r="E720">
            <v>0</v>
          </cell>
          <cell r="F720">
            <v>0</v>
          </cell>
          <cell r="G720">
            <v>0</v>
          </cell>
          <cell r="H720">
            <v>535</v>
          </cell>
          <cell r="I720">
            <v>0</v>
          </cell>
        </row>
        <row r="721">
          <cell r="A721" t="str">
            <v>E.07.113-火电公司阳宗海工地</v>
          </cell>
          <cell r="B721" t="str">
            <v>69-财务部</v>
          </cell>
          <cell r="C721">
            <v>3598.9</v>
          </cell>
          <cell r="D721">
            <v>0</v>
          </cell>
          <cell r="E721">
            <v>0</v>
          </cell>
          <cell r="F721">
            <v>0</v>
          </cell>
          <cell r="G721">
            <v>0</v>
          </cell>
          <cell r="H721">
            <v>3598.9</v>
          </cell>
          <cell r="I721">
            <v>0</v>
          </cell>
        </row>
        <row r="722">
          <cell r="A722" t="str">
            <v>E.09.021-金沙江糖业公司</v>
          </cell>
          <cell r="B722" t="str">
            <v>09-郑全胜</v>
          </cell>
          <cell r="C722">
            <v>0</v>
          </cell>
          <cell r="D722">
            <v>0</v>
          </cell>
          <cell r="E722">
            <v>0</v>
          </cell>
          <cell r="F722">
            <v>0</v>
          </cell>
          <cell r="G722">
            <v>0</v>
          </cell>
          <cell r="H722">
            <v>0</v>
          </cell>
          <cell r="I722">
            <v>0</v>
          </cell>
        </row>
        <row r="723">
          <cell r="A723" t="str">
            <v>E.09.021-金沙江糖业公司</v>
          </cell>
          <cell r="B723" t="str">
            <v>05-邹宏伟</v>
          </cell>
          <cell r="C723">
            <v>0</v>
          </cell>
          <cell r="D723">
            <v>0</v>
          </cell>
          <cell r="E723">
            <v>0</v>
          </cell>
          <cell r="F723">
            <v>0</v>
          </cell>
          <cell r="G723">
            <v>0</v>
          </cell>
          <cell r="H723">
            <v>0</v>
          </cell>
          <cell r="I723">
            <v>0</v>
          </cell>
        </row>
        <row r="724">
          <cell r="A724" t="str">
            <v>E.01.039-昆明玻璃股份有限公司(瓶气)</v>
          </cell>
          <cell r="B724" t="str">
            <v>07-李红宇</v>
          </cell>
          <cell r="C724">
            <v>0</v>
          </cell>
          <cell r="D724">
            <v>0</v>
          </cell>
          <cell r="E724">
            <v>0</v>
          </cell>
          <cell r="F724">
            <v>0</v>
          </cell>
          <cell r="G724">
            <v>0</v>
          </cell>
          <cell r="H724">
            <v>0</v>
          </cell>
          <cell r="I724">
            <v>0</v>
          </cell>
        </row>
        <row r="725">
          <cell r="A725" t="str">
            <v>E.01.040-嵩明希望之光节能灯厂</v>
          </cell>
          <cell r="B725" t="str">
            <v>61-高杰</v>
          </cell>
          <cell r="C725">
            <v>455.8</v>
          </cell>
          <cell r="D725">
            <v>0</v>
          </cell>
          <cell r="E725">
            <v>0</v>
          </cell>
          <cell r="F725">
            <v>0</v>
          </cell>
          <cell r="G725">
            <v>0</v>
          </cell>
          <cell r="H725">
            <v>455.8</v>
          </cell>
          <cell r="I725">
            <v>0</v>
          </cell>
        </row>
        <row r="726">
          <cell r="A726" t="str">
            <v>E.06.069-云南北方光学电子集团有限公司</v>
          </cell>
          <cell r="B726" t="str">
            <v>03-董丽红</v>
          </cell>
          <cell r="C726">
            <v>0</v>
          </cell>
          <cell r="D726">
            <v>0</v>
          </cell>
          <cell r="E726">
            <v>0</v>
          </cell>
          <cell r="F726">
            <v>0</v>
          </cell>
          <cell r="G726">
            <v>0</v>
          </cell>
          <cell r="H726">
            <v>0</v>
          </cell>
          <cell r="I726">
            <v>0</v>
          </cell>
        </row>
        <row r="727">
          <cell r="A727" t="str">
            <v>E.06.069-云南北方光学电子集团有限公司</v>
          </cell>
          <cell r="B727" t="str">
            <v>06-马晓静</v>
          </cell>
          <cell r="C727">
            <v>10211</v>
          </cell>
          <cell r="D727">
            <v>10211</v>
          </cell>
          <cell r="E727">
            <v>0</v>
          </cell>
          <cell r="F727">
            <v>0</v>
          </cell>
          <cell r="G727">
            <v>0</v>
          </cell>
          <cell r="H727">
            <v>0</v>
          </cell>
          <cell r="I727">
            <v>0</v>
          </cell>
        </row>
        <row r="728">
          <cell r="A728" t="str">
            <v>E.04.041-云南铝厂工程指挥部</v>
          </cell>
          <cell r="B728" t="str">
            <v>02-陈智慧</v>
          </cell>
          <cell r="C728">
            <v>12448.42</v>
          </cell>
          <cell r="D728">
            <v>0</v>
          </cell>
          <cell r="E728">
            <v>0</v>
          </cell>
          <cell r="F728">
            <v>0</v>
          </cell>
          <cell r="G728">
            <v>0</v>
          </cell>
          <cell r="H728">
            <v>12448.42</v>
          </cell>
          <cell r="I728">
            <v>0</v>
          </cell>
        </row>
        <row r="729">
          <cell r="A729" t="str">
            <v>D.04.092-北方梅塞尔气体产品有限公司</v>
          </cell>
          <cell r="B729" t="str">
            <v>W-无</v>
          </cell>
          <cell r="C729">
            <v>0</v>
          </cell>
          <cell r="D729">
            <v>0</v>
          </cell>
          <cell r="E729">
            <v>0</v>
          </cell>
          <cell r="F729">
            <v>0</v>
          </cell>
          <cell r="G729">
            <v>0</v>
          </cell>
          <cell r="H729">
            <v>0</v>
          </cell>
          <cell r="I729">
            <v>0</v>
          </cell>
        </row>
        <row r="730">
          <cell r="A730" t="str">
            <v>E.07.114-省火电建设公司金属结构厂</v>
          </cell>
          <cell r="B730" t="str">
            <v>03-董丽红</v>
          </cell>
          <cell r="C730">
            <v>0</v>
          </cell>
          <cell r="D730">
            <v>0</v>
          </cell>
          <cell r="E730">
            <v>0</v>
          </cell>
          <cell r="F730">
            <v>0</v>
          </cell>
          <cell r="G730">
            <v>0</v>
          </cell>
          <cell r="H730">
            <v>0</v>
          </cell>
          <cell r="I730">
            <v>0</v>
          </cell>
        </row>
        <row r="731">
          <cell r="A731" t="str">
            <v>E.07.114-省火电建设公司金属结构厂</v>
          </cell>
          <cell r="B731" t="str">
            <v>07-李红宇</v>
          </cell>
          <cell r="C731">
            <v>30</v>
          </cell>
          <cell r="D731">
            <v>0</v>
          </cell>
          <cell r="E731">
            <v>0</v>
          </cell>
          <cell r="F731">
            <v>30</v>
          </cell>
          <cell r="G731">
            <v>0</v>
          </cell>
          <cell r="H731">
            <v>0</v>
          </cell>
          <cell r="I731">
            <v>0</v>
          </cell>
        </row>
        <row r="732">
          <cell r="A732" t="str">
            <v>E.07.115-昆明市金马不锈钢厨俱厂</v>
          </cell>
          <cell r="B732" t="str">
            <v>03-董丽红</v>
          </cell>
          <cell r="C732">
            <v>0</v>
          </cell>
          <cell r="D732">
            <v>0</v>
          </cell>
          <cell r="E732">
            <v>0</v>
          </cell>
          <cell r="F732">
            <v>0</v>
          </cell>
          <cell r="G732">
            <v>0</v>
          </cell>
          <cell r="H732">
            <v>0</v>
          </cell>
          <cell r="I732">
            <v>0</v>
          </cell>
        </row>
        <row r="733">
          <cell r="A733" t="str">
            <v>E.06.070-省建三公司百联广场</v>
          </cell>
          <cell r="B733" t="str">
            <v>04-杨惠元</v>
          </cell>
          <cell r="C733">
            <v>0</v>
          </cell>
          <cell r="D733">
            <v>0</v>
          </cell>
          <cell r="E733">
            <v>0</v>
          </cell>
          <cell r="F733">
            <v>0</v>
          </cell>
          <cell r="G733">
            <v>0</v>
          </cell>
          <cell r="H733">
            <v>0</v>
          </cell>
          <cell r="I733">
            <v>0</v>
          </cell>
        </row>
        <row r="734">
          <cell r="A734" t="str">
            <v>E.06.070-省建三公司百联广场</v>
          </cell>
          <cell r="B734" t="str">
            <v>07-李红宇</v>
          </cell>
          <cell r="C734">
            <v>53</v>
          </cell>
          <cell r="D734">
            <v>0</v>
          </cell>
          <cell r="E734">
            <v>0</v>
          </cell>
          <cell r="F734">
            <v>53</v>
          </cell>
          <cell r="G734">
            <v>0</v>
          </cell>
          <cell r="H734">
            <v>0</v>
          </cell>
          <cell r="I734">
            <v>0</v>
          </cell>
        </row>
        <row r="735">
          <cell r="A735" t="str">
            <v>E.07.116-嘉美厨具厂</v>
          </cell>
          <cell r="B735" t="str">
            <v>03-董丽红</v>
          </cell>
          <cell r="C735">
            <v>0</v>
          </cell>
          <cell r="D735">
            <v>0</v>
          </cell>
          <cell r="E735">
            <v>0</v>
          </cell>
          <cell r="F735">
            <v>0</v>
          </cell>
          <cell r="G735">
            <v>0</v>
          </cell>
          <cell r="H735">
            <v>0</v>
          </cell>
          <cell r="I735">
            <v>0</v>
          </cell>
        </row>
        <row r="736">
          <cell r="A736" t="str">
            <v>D.04.095-嵩阳化工经营部</v>
          </cell>
          <cell r="B736" t="str">
            <v>61-高杰</v>
          </cell>
          <cell r="C736">
            <v>53.2</v>
          </cell>
          <cell r="D736">
            <v>0</v>
          </cell>
          <cell r="E736">
            <v>0</v>
          </cell>
          <cell r="F736">
            <v>0</v>
          </cell>
          <cell r="G736">
            <v>0</v>
          </cell>
          <cell r="H736">
            <v>53.2</v>
          </cell>
          <cell r="I736">
            <v>0</v>
          </cell>
        </row>
        <row r="737">
          <cell r="A737" t="str">
            <v>E.03.019-冶金动力厂</v>
          </cell>
          <cell r="B737" t="str">
            <v>61-高杰</v>
          </cell>
          <cell r="C737">
            <v>0</v>
          </cell>
          <cell r="D737">
            <v>0</v>
          </cell>
          <cell r="E737">
            <v>0</v>
          </cell>
          <cell r="F737">
            <v>0</v>
          </cell>
          <cell r="G737">
            <v>0</v>
          </cell>
          <cell r="H737">
            <v>0</v>
          </cell>
          <cell r="I737">
            <v>0</v>
          </cell>
        </row>
        <row r="738">
          <cell r="A738" t="str">
            <v>E.03.020-易门铜业有限公司</v>
          </cell>
          <cell r="B738" t="str">
            <v>06-马晓静</v>
          </cell>
          <cell r="C738">
            <v>0</v>
          </cell>
          <cell r="D738">
            <v>0</v>
          </cell>
          <cell r="E738">
            <v>0</v>
          </cell>
          <cell r="F738">
            <v>0</v>
          </cell>
          <cell r="G738">
            <v>0</v>
          </cell>
          <cell r="H738">
            <v>0</v>
          </cell>
          <cell r="I738">
            <v>0</v>
          </cell>
        </row>
        <row r="739">
          <cell r="A739" t="str">
            <v>E.07.117-玉溪同乐太阳能安装公司</v>
          </cell>
          <cell r="B739" t="str">
            <v>57-生产部</v>
          </cell>
          <cell r="C739">
            <v>160</v>
          </cell>
          <cell r="D739">
            <v>0</v>
          </cell>
          <cell r="E739">
            <v>0</v>
          </cell>
          <cell r="F739">
            <v>0</v>
          </cell>
          <cell r="G739">
            <v>0</v>
          </cell>
          <cell r="H739">
            <v>160</v>
          </cell>
          <cell r="I739">
            <v>0</v>
          </cell>
        </row>
        <row r="740">
          <cell r="A740" t="str">
            <v>E.07.118-云达利铝合金有限公司</v>
          </cell>
          <cell r="B740" t="str">
            <v>03-董丽红</v>
          </cell>
          <cell r="C740">
            <v>0</v>
          </cell>
          <cell r="D740">
            <v>0</v>
          </cell>
          <cell r="E740">
            <v>0</v>
          </cell>
          <cell r="F740">
            <v>0</v>
          </cell>
          <cell r="G740">
            <v>0</v>
          </cell>
          <cell r="H740">
            <v>0</v>
          </cell>
          <cell r="I740">
            <v>0</v>
          </cell>
        </row>
        <row r="741">
          <cell r="A741" t="str">
            <v>E.06.071-云南安装二分公司</v>
          </cell>
          <cell r="B741" t="str">
            <v>64-苏明静</v>
          </cell>
          <cell r="C741">
            <v>167.5</v>
          </cell>
          <cell r="D741">
            <v>0</v>
          </cell>
          <cell r="E741">
            <v>0</v>
          </cell>
          <cell r="F741">
            <v>0</v>
          </cell>
          <cell r="G741">
            <v>0</v>
          </cell>
          <cell r="H741">
            <v>167.5</v>
          </cell>
          <cell r="I741">
            <v>0</v>
          </cell>
        </row>
        <row r="742">
          <cell r="A742" t="str">
            <v>E.06.071-云南安装二分公司</v>
          </cell>
          <cell r="B742" t="str">
            <v>04-杨惠元</v>
          </cell>
          <cell r="C742">
            <v>0</v>
          </cell>
          <cell r="D742">
            <v>0</v>
          </cell>
          <cell r="E742">
            <v>0</v>
          </cell>
          <cell r="F742">
            <v>0</v>
          </cell>
          <cell r="G742">
            <v>0</v>
          </cell>
          <cell r="H742">
            <v>0</v>
          </cell>
          <cell r="I742">
            <v>0</v>
          </cell>
        </row>
        <row r="743">
          <cell r="A743" t="str">
            <v>D.04.096-俊云经营部</v>
          </cell>
          <cell r="B743" t="str">
            <v>61-高杰</v>
          </cell>
          <cell r="C743">
            <v>4201</v>
          </cell>
          <cell r="D743">
            <v>0</v>
          </cell>
          <cell r="E743">
            <v>0</v>
          </cell>
          <cell r="F743">
            <v>0</v>
          </cell>
          <cell r="G743">
            <v>0</v>
          </cell>
          <cell r="H743">
            <v>4201</v>
          </cell>
          <cell r="I743">
            <v>0</v>
          </cell>
        </row>
        <row r="744">
          <cell r="A744" t="str">
            <v>D.04.097-康德尔经营部</v>
          </cell>
          <cell r="B744" t="str">
            <v>61-高杰</v>
          </cell>
          <cell r="C744">
            <v>0</v>
          </cell>
          <cell r="D744">
            <v>0</v>
          </cell>
          <cell r="E744">
            <v>0</v>
          </cell>
          <cell r="F744">
            <v>0</v>
          </cell>
          <cell r="G744">
            <v>0</v>
          </cell>
          <cell r="H744">
            <v>0</v>
          </cell>
          <cell r="I744">
            <v>0</v>
          </cell>
        </row>
        <row r="745">
          <cell r="A745" t="str">
            <v>D.04.098-南宁敬业焊接经营部</v>
          </cell>
          <cell r="B745" t="str">
            <v>08-荀隆</v>
          </cell>
          <cell r="C745">
            <v>30000</v>
          </cell>
          <cell r="D745">
            <v>0</v>
          </cell>
          <cell r="E745">
            <v>0</v>
          </cell>
          <cell r="F745">
            <v>0</v>
          </cell>
          <cell r="G745">
            <v>0</v>
          </cell>
          <cell r="H745">
            <v>30000</v>
          </cell>
          <cell r="I745">
            <v>0</v>
          </cell>
        </row>
        <row r="746">
          <cell r="A746" t="str">
            <v>E.03.021-澄江龙钢</v>
          </cell>
          <cell r="B746" t="str">
            <v>02-陈智慧</v>
          </cell>
          <cell r="C746">
            <v>886.2</v>
          </cell>
          <cell r="D746">
            <v>0</v>
          </cell>
          <cell r="E746">
            <v>0</v>
          </cell>
          <cell r="F746">
            <v>0</v>
          </cell>
          <cell r="G746">
            <v>0</v>
          </cell>
          <cell r="H746">
            <v>886.2</v>
          </cell>
          <cell r="I746">
            <v>0</v>
          </cell>
        </row>
        <row r="747">
          <cell r="A747" t="str">
            <v>D.04.099-云波建材经营部</v>
          </cell>
          <cell r="B747" t="str">
            <v>61-高杰</v>
          </cell>
          <cell r="C747">
            <v>2014.2</v>
          </cell>
          <cell r="D747">
            <v>0</v>
          </cell>
          <cell r="E747">
            <v>0</v>
          </cell>
          <cell r="F747">
            <v>0</v>
          </cell>
          <cell r="G747">
            <v>0</v>
          </cell>
          <cell r="H747">
            <v>2014.2</v>
          </cell>
          <cell r="I747">
            <v>0</v>
          </cell>
        </row>
        <row r="748">
          <cell r="A748" t="str">
            <v>E.02.119-43医院</v>
          </cell>
          <cell r="B748" t="str">
            <v>04-杨惠元</v>
          </cell>
          <cell r="C748">
            <v>0</v>
          </cell>
          <cell r="D748">
            <v>0</v>
          </cell>
          <cell r="E748">
            <v>0</v>
          </cell>
          <cell r="F748">
            <v>0</v>
          </cell>
          <cell r="G748">
            <v>0</v>
          </cell>
          <cell r="H748">
            <v>0</v>
          </cell>
          <cell r="I748">
            <v>0</v>
          </cell>
        </row>
        <row r="749">
          <cell r="A749" t="str">
            <v>E.02.119-43医院</v>
          </cell>
          <cell r="B749" t="str">
            <v>06-马晓静</v>
          </cell>
          <cell r="C749">
            <v>851</v>
          </cell>
          <cell r="D749">
            <v>851</v>
          </cell>
          <cell r="E749">
            <v>0</v>
          </cell>
          <cell r="F749">
            <v>0</v>
          </cell>
          <cell r="G749">
            <v>0</v>
          </cell>
          <cell r="H749">
            <v>0</v>
          </cell>
          <cell r="I749">
            <v>0</v>
          </cell>
        </row>
        <row r="750">
          <cell r="A750" t="str">
            <v>E.02.120-昆明医学院第二附属医院(烧伤科)</v>
          </cell>
          <cell r="B750" t="str">
            <v>04-杨惠元</v>
          </cell>
          <cell r="C750">
            <v>0</v>
          </cell>
          <cell r="D750">
            <v>0</v>
          </cell>
          <cell r="E750">
            <v>0</v>
          </cell>
          <cell r="F750">
            <v>0</v>
          </cell>
          <cell r="G750">
            <v>0</v>
          </cell>
          <cell r="H750">
            <v>0</v>
          </cell>
          <cell r="I750">
            <v>0</v>
          </cell>
        </row>
        <row r="751">
          <cell r="A751" t="str">
            <v>E.02.120-昆明医学院第二附属医院(烧伤科)</v>
          </cell>
          <cell r="B751" t="str">
            <v>06-马晓静</v>
          </cell>
          <cell r="C751">
            <v>5950.7</v>
          </cell>
          <cell r="D751">
            <v>0</v>
          </cell>
          <cell r="E751">
            <v>5950.7</v>
          </cell>
          <cell r="F751">
            <v>0</v>
          </cell>
          <cell r="G751">
            <v>0</v>
          </cell>
          <cell r="H751">
            <v>0</v>
          </cell>
          <cell r="I751">
            <v>0</v>
          </cell>
        </row>
        <row r="752">
          <cell r="A752" t="str">
            <v>E.08.119-个体(明)</v>
          </cell>
          <cell r="B752" t="str">
            <v>W-无</v>
          </cell>
          <cell r="C752">
            <v>0</v>
          </cell>
          <cell r="D752">
            <v>0</v>
          </cell>
          <cell r="E752">
            <v>0</v>
          </cell>
          <cell r="F752">
            <v>0</v>
          </cell>
          <cell r="G752">
            <v>0</v>
          </cell>
          <cell r="H752">
            <v>0</v>
          </cell>
          <cell r="I752">
            <v>0</v>
          </cell>
        </row>
        <row r="753">
          <cell r="A753" t="str">
            <v>E.07.119-符启洪</v>
          </cell>
          <cell r="B753" t="str">
            <v>04-杨惠元</v>
          </cell>
          <cell r="C753">
            <v>0</v>
          </cell>
          <cell r="D753">
            <v>0</v>
          </cell>
          <cell r="E753">
            <v>0</v>
          </cell>
          <cell r="F753">
            <v>0</v>
          </cell>
          <cell r="G753">
            <v>0</v>
          </cell>
          <cell r="H753">
            <v>0</v>
          </cell>
          <cell r="I753">
            <v>0</v>
          </cell>
        </row>
        <row r="754">
          <cell r="A754" t="str">
            <v>E.07.119-符启洪</v>
          </cell>
          <cell r="B754" t="str">
            <v>07-李红宇</v>
          </cell>
          <cell r="C754">
            <v>24</v>
          </cell>
          <cell r="D754">
            <v>0</v>
          </cell>
          <cell r="E754">
            <v>0</v>
          </cell>
          <cell r="F754">
            <v>24</v>
          </cell>
          <cell r="G754">
            <v>0</v>
          </cell>
          <cell r="H754">
            <v>0</v>
          </cell>
          <cell r="I754">
            <v>0</v>
          </cell>
        </row>
        <row r="755">
          <cell r="A755" t="str">
            <v>D.04.100-郭亚龙</v>
          </cell>
          <cell r="B755" t="str">
            <v>W-无</v>
          </cell>
          <cell r="C755">
            <v>0</v>
          </cell>
          <cell r="D755">
            <v>0</v>
          </cell>
          <cell r="E755">
            <v>0</v>
          </cell>
          <cell r="F755">
            <v>0</v>
          </cell>
          <cell r="G755">
            <v>0</v>
          </cell>
          <cell r="H755">
            <v>0</v>
          </cell>
          <cell r="I755">
            <v>0</v>
          </cell>
        </row>
        <row r="756">
          <cell r="A756" t="str">
            <v>D.04.101-孙绍义</v>
          </cell>
          <cell r="B756" t="str">
            <v>W-无</v>
          </cell>
          <cell r="C756">
            <v>13542.7</v>
          </cell>
          <cell r="D756">
            <v>0</v>
          </cell>
          <cell r="E756">
            <v>0</v>
          </cell>
          <cell r="F756">
            <v>0</v>
          </cell>
          <cell r="G756">
            <v>0</v>
          </cell>
          <cell r="H756">
            <v>13542.7</v>
          </cell>
          <cell r="I756">
            <v>0</v>
          </cell>
        </row>
        <row r="757">
          <cell r="A757" t="str">
            <v>D.04.102-严江</v>
          </cell>
          <cell r="B757" t="str">
            <v>08-荀隆</v>
          </cell>
          <cell r="C757">
            <v>0</v>
          </cell>
          <cell r="D757">
            <v>0</v>
          </cell>
          <cell r="E757">
            <v>0</v>
          </cell>
          <cell r="F757">
            <v>0</v>
          </cell>
          <cell r="G757">
            <v>0</v>
          </cell>
          <cell r="H757">
            <v>0</v>
          </cell>
          <cell r="I757">
            <v>0</v>
          </cell>
        </row>
        <row r="758">
          <cell r="A758" t="str">
            <v>E.08.120-朱兴贵</v>
          </cell>
          <cell r="B758" t="str">
            <v>04-杨惠元</v>
          </cell>
          <cell r="C758">
            <v>0</v>
          </cell>
          <cell r="D758">
            <v>0</v>
          </cell>
          <cell r="E758">
            <v>0</v>
          </cell>
          <cell r="F758">
            <v>0</v>
          </cell>
          <cell r="G758">
            <v>0</v>
          </cell>
          <cell r="H758">
            <v>0</v>
          </cell>
          <cell r="I758">
            <v>0</v>
          </cell>
        </row>
        <row r="759">
          <cell r="A759" t="str">
            <v>E.08.121-斯瑞医用包装公司</v>
          </cell>
          <cell r="B759" t="str">
            <v>61-高杰</v>
          </cell>
          <cell r="C759">
            <v>0</v>
          </cell>
          <cell r="D759">
            <v>0</v>
          </cell>
          <cell r="E759">
            <v>0</v>
          </cell>
          <cell r="F759">
            <v>0</v>
          </cell>
          <cell r="G759">
            <v>0</v>
          </cell>
          <cell r="H759">
            <v>0</v>
          </cell>
          <cell r="I759">
            <v>0</v>
          </cell>
        </row>
        <row r="760">
          <cell r="A760" t="str">
            <v>D.04.103-严银</v>
          </cell>
          <cell r="B760" t="str">
            <v>08-荀隆</v>
          </cell>
          <cell r="C760">
            <v>680</v>
          </cell>
          <cell r="D760">
            <v>680</v>
          </cell>
          <cell r="E760">
            <v>0</v>
          </cell>
          <cell r="F760">
            <v>0</v>
          </cell>
          <cell r="G760">
            <v>0</v>
          </cell>
          <cell r="H760">
            <v>0</v>
          </cell>
          <cell r="I760">
            <v>0</v>
          </cell>
        </row>
        <row r="761">
          <cell r="A761" t="str">
            <v>D.04.103-严银</v>
          </cell>
          <cell r="B761" t="str">
            <v>05-邹宏伟</v>
          </cell>
          <cell r="C761">
            <v>0</v>
          </cell>
          <cell r="D761">
            <v>0</v>
          </cell>
          <cell r="E761">
            <v>0</v>
          </cell>
          <cell r="F761">
            <v>0</v>
          </cell>
          <cell r="G761">
            <v>0</v>
          </cell>
          <cell r="H761">
            <v>0</v>
          </cell>
          <cell r="I761">
            <v>0</v>
          </cell>
        </row>
        <row r="762">
          <cell r="A762" t="str">
            <v>D.04.104-嵩明氧气电石供应站</v>
          </cell>
          <cell r="B762" t="str">
            <v>W-无</v>
          </cell>
          <cell r="C762">
            <v>0</v>
          </cell>
          <cell r="D762">
            <v>0</v>
          </cell>
          <cell r="E762">
            <v>0</v>
          </cell>
          <cell r="F762">
            <v>0</v>
          </cell>
          <cell r="G762">
            <v>0</v>
          </cell>
          <cell r="H762">
            <v>0</v>
          </cell>
          <cell r="I762">
            <v>0</v>
          </cell>
        </row>
        <row r="763">
          <cell r="A763" t="str">
            <v>D.04.105-广东麦科特</v>
          </cell>
          <cell r="B763" t="str">
            <v>15-王卫民</v>
          </cell>
          <cell r="C763">
            <v>855310.65</v>
          </cell>
          <cell r="D763">
            <v>855310.65</v>
          </cell>
          <cell r="E763">
            <v>0</v>
          </cell>
          <cell r="F763">
            <v>0</v>
          </cell>
          <cell r="G763">
            <v>0</v>
          </cell>
          <cell r="H763">
            <v>0</v>
          </cell>
          <cell r="I763">
            <v>0</v>
          </cell>
        </row>
        <row r="764">
          <cell r="A764" t="str">
            <v>D.04.106-宜良天龙氧气站</v>
          </cell>
          <cell r="B764" t="str">
            <v>08-荀隆</v>
          </cell>
          <cell r="C764">
            <v>0</v>
          </cell>
          <cell r="D764">
            <v>0</v>
          </cell>
          <cell r="E764">
            <v>0</v>
          </cell>
          <cell r="F764">
            <v>0</v>
          </cell>
          <cell r="G764">
            <v>0</v>
          </cell>
          <cell r="H764">
            <v>0</v>
          </cell>
          <cell r="I764">
            <v>0</v>
          </cell>
        </row>
        <row r="765">
          <cell r="A765" t="str">
            <v>D.04.106-宜良天龙氧气站</v>
          </cell>
          <cell r="B765" t="str">
            <v>05-邹宏伟</v>
          </cell>
          <cell r="C765">
            <v>0</v>
          </cell>
          <cell r="D765">
            <v>0</v>
          </cell>
          <cell r="E765">
            <v>0</v>
          </cell>
          <cell r="F765">
            <v>0</v>
          </cell>
          <cell r="G765">
            <v>0</v>
          </cell>
          <cell r="H765">
            <v>0</v>
          </cell>
          <cell r="I765">
            <v>0</v>
          </cell>
        </row>
        <row r="766">
          <cell r="A766" t="str">
            <v>E.05.069-大理州农科所</v>
          </cell>
          <cell r="B766" t="str">
            <v>05-邹宏伟</v>
          </cell>
          <cell r="C766">
            <v>0</v>
          </cell>
          <cell r="D766">
            <v>0</v>
          </cell>
          <cell r="E766">
            <v>0</v>
          </cell>
          <cell r="F766">
            <v>0</v>
          </cell>
          <cell r="G766">
            <v>0</v>
          </cell>
          <cell r="H766">
            <v>0</v>
          </cell>
          <cell r="I766">
            <v>0</v>
          </cell>
        </row>
        <row r="767">
          <cell r="A767" t="str">
            <v>D.04.107-深圳长深气体厂</v>
          </cell>
          <cell r="B767" t="str">
            <v>15-王卫民</v>
          </cell>
          <cell r="C767">
            <v>0</v>
          </cell>
          <cell r="D767">
            <v>0</v>
          </cell>
          <cell r="E767">
            <v>0</v>
          </cell>
          <cell r="F767">
            <v>0</v>
          </cell>
          <cell r="G767">
            <v>0</v>
          </cell>
          <cell r="H767">
            <v>0</v>
          </cell>
          <cell r="I767">
            <v>0</v>
          </cell>
        </row>
        <row r="768">
          <cell r="A768" t="str">
            <v>D.04.108-新会特气</v>
          </cell>
          <cell r="B768" t="str">
            <v>15-王卫民</v>
          </cell>
          <cell r="C768">
            <v>1818017.5</v>
          </cell>
          <cell r="D768">
            <v>1818017.5</v>
          </cell>
          <cell r="E768">
            <v>0</v>
          </cell>
          <cell r="F768">
            <v>0</v>
          </cell>
          <cell r="G768">
            <v>0</v>
          </cell>
          <cell r="H768">
            <v>0</v>
          </cell>
          <cell r="I768">
            <v>0</v>
          </cell>
        </row>
        <row r="769">
          <cell r="A769" t="str">
            <v>D.04.109-建云供销公司二门市</v>
          </cell>
          <cell r="B769" t="str">
            <v>02-陈智慧</v>
          </cell>
          <cell r="C769">
            <v>0</v>
          </cell>
          <cell r="D769">
            <v>0</v>
          </cell>
          <cell r="E769">
            <v>0</v>
          </cell>
          <cell r="F769">
            <v>0</v>
          </cell>
          <cell r="G769">
            <v>0</v>
          </cell>
          <cell r="H769">
            <v>0</v>
          </cell>
          <cell r="I769">
            <v>0</v>
          </cell>
        </row>
        <row r="770">
          <cell r="A770" t="str">
            <v>D.04.110-中山华南实用气体有限公司</v>
          </cell>
          <cell r="B770" t="str">
            <v>15-王卫民</v>
          </cell>
          <cell r="C770">
            <v>94458</v>
          </cell>
          <cell r="D770">
            <v>94458</v>
          </cell>
          <cell r="E770">
            <v>0</v>
          </cell>
          <cell r="F770">
            <v>0</v>
          </cell>
          <cell r="G770">
            <v>0</v>
          </cell>
          <cell r="H770">
            <v>0</v>
          </cell>
          <cell r="I770">
            <v>0</v>
          </cell>
        </row>
        <row r="771">
          <cell r="A771" t="str">
            <v>E.08.125-新迎北区管委会</v>
          </cell>
          <cell r="B771" t="str">
            <v>08-荀隆</v>
          </cell>
          <cell r="C771">
            <v>0</v>
          </cell>
          <cell r="D771">
            <v>0</v>
          </cell>
          <cell r="E771">
            <v>0</v>
          </cell>
          <cell r="F771">
            <v>0</v>
          </cell>
          <cell r="G771">
            <v>0</v>
          </cell>
          <cell r="H771">
            <v>0</v>
          </cell>
          <cell r="I771">
            <v>0</v>
          </cell>
        </row>
        <row r="772">
          <cell r="A772" t="str">
            <v>E.07.120-三亚</v>
          </cell>
          <cell r="B772" t="str">
            <v>68-发货</v>
          </cell>
          <cell r="C772">
            <v>0</v>
          </cell>
          <cell r="D772">
            <v>0</v>
          </cell>
          <cell r="E772">
            <v>0</v>
          </cell>
          <cell r="F772">
            <v>0</v>
          </cell>
          <cell r="G772">
            <v>0</v>
          </cell>
          <cell r="H772">
            <v>0</v>
          </cell>
          <cell r="I772">
            <v>0</v>
          </cell>
        </row>
        <row r="773">
          <cell r="A773" t="str">
            <v>E.07.120-三亚</v>
          </cell>
          <cell r="B773" t="str">
            <v>18-赵世雄</v>
          </cell>
          <cell r="C773">
            <v>0</v>
          </cell>
          <cell r="D773">
            <v>0</v>
          </cell>
          <cell r="E773">
            <v>0</v>
          </cell>
          <cell r="F773">
            <v>0</v>
          </cell>
          <cell r="G773">
            <v>0</v>
          </cell>
          <cell r="H773">
            <v>0</v>
          </cell>
          <cell r="I773">
            <v>0</v>
          </cell>
        </row>
        <row r="774">
          <cell r="A774" t="str">
            <v>E.07.120-三亚</v>
          </cell>
          <cell r="B774" t="str">
            <v>09-郑全胜</v>
          </cell>
          <cell r="C774">
            <v>0</v>
          </cell>
          <cell r="D774">
            <v>0</v>
          </cell>
          <cell r="E774">
            <v>0</v>
          </cell>
          <cell r="F774">
            <v>0</v>
          </cell>
          <cell r="G774">
            <v>0</v>
          </cell>
          <cell r="H774">
            <v>0</v>
          </cell>
          <cell r="I774">
            <v>0</v>
          </cell>
        </row>
        <row r="775">
          <cell r="A775" t="str">
            <v>D.04.111-茂名气体(不使用)</v>
          </cell>
          <cell r="B775" t="str">
            <v>15-王卫民</v>
          </cell>
          <cell r="C775">
            <v>0</v>
          </cell>
          <cell r="D775">
            <v>0</v>
          </cell>
          <cell r="E775">
            <v>0</v>
          </cell>
          <cell r="F775">
            <v>0</v>
          </cell>
          <cell r="G775">
            <v>0</v>
          </cell>
          <cell r="H775">
            <v>0</v>
          </cell>
          <cell r="I775">
            <v>0</v>
          </cell>
        </row>
        <row r="776">
          <cell r="A776" t="str">
            <v>E.08.126-昆明市锅炉交易中心</v>
          </cell>
          <cell r="B776" t="str">
            <v>04-杨惠元</v>
          </cell>
          <cell r="C776">
            <v>0</v>
          </cell>
          <cell r="D776">
            <v>0</v>
          </cell>
          <cell r="E776">
            <v>0</v>
          </cell>
          <cell r="F776">
            <v>0</v>
          </cell>
          <cell r="G776">
            <v>0</v>
          </cell>
          <cell r="H776">
            <v>0</v>
          </cell>
          <cell r="I776">
            <v>0</v>
          </cell>
        </row>
        <row r="777">
          <cell r="A777" t="str">
            <v>D.04.112-富民石油销售部</v>
          </cell>
          <cell r="B777" t="str">
            <v>04-杨惠元</v>
          </cell>
          <cell r="C777">
            <v>0</v>
          </cell>
          <cell r="D777">
            <v>0</v>
          </cell>
          <cell r="E777">
            <v>0</v>
          </cell>
          <cell r="F777">
            <v>0</v>
          </cell>
          <cell r="G777">
            <v>0</v>
          </cell>
          <cell r="H777">
            <v>0</v>
          </cell>
          <cell r="I777">
            <v>0</v>
          </cell>
        </row>
        <row r="778">
          <cell r="A778" t="str">
            <v>E.09.022-云南省糖业总公司</v>
          </cell>
          <cell r="B778" t="str">
            <v>04-杨惠元</v>
          </cell>
          <cell r="C778">
            <v>0</v>
          </cell>
          <cell r="D778">
            <v>0</v>
          </cell>
          <cell r="E778">
            <v>0</v>
          </cell>
          <cell r="F778">
            <v>0</v>
          </cell>
          <cell r="G778">
            <v>0</v>
          </cell>
          <cell r="H778">
            <v>0</v>
          </cell>
          <cell r="I778">
            <v>0</v>
          </cell>
        </row>
        <row r="779">
          <cell r="A779" t="str">
            <v>E.08.127-个体唐昌华</v>
          </cell>
          <cell r="B779" t="str">
            <v>04-杨惠元</v>
          </cell>
          <cell r="C779">
            <v>0</v>
          </cell>
          <cell r="D779">
            <v>0</v>
          </cell>
          <cell r="E779">
            <v>0</v>
          </cell>
          <cell r="F779">
            <v>0</v>
          </cell>
          <cell r="G779">
            <v>0</v>
          </cell>
          <cell r="H779">
            <v>0</v>
          </cell>
          <cell r="I779">
            <v>0</v>
          </cell>
        </row>
        <row r="780">
          <cell r="A780" t="str">
            <v>E.08.127-个体唐昌华</v>
          </cell>
          <cell r="B780" t="str">
            <v>07-李红宇</v>
          </cell>
          <cell r="C780">
            <v>630</v>
          </cell>
          <cell r="D780">
            <v>0</v>
          </cell>
          <cell r="E780">
            <v>0</v>
          </cell>
          <cell r="F780">
            <v>630</v>
          </cell>
          <cell r="G780">
            <v>0</v>
          </cell>
          <cell r="H780">
            <v>0</v>
          </cell>
          <cell r="I780">
            <v>0</v>
          </cell>
        </row>
        <row r="781">
          <cell r="A781" t="str">
            <v>D.01.002-大新化工</v>
          </cell>
          <cell r="B781" t="str">
            <v>15-王卫民</v>
          </cell>
          <cell r="C781">
            <v>0</v>
          </cell>
          <cell r="D781">
            <v>0</v>
          </cell>
          <cell r="E781">
            <v>0</v>
          </cell>
          <cell r="F781">
            <v>0</v>
          </cell>
          <cell r="G781">
            <v>0</v>
          </cell>
          <cell r="H781">
            <v>0</v>
          </cell>
          <cell r="I781">
            <v>0</v>
          </cell>
        </row>
        <row r="782">
          <cell r="A782" t="str">
            <v>D.04.113-广州顺达</v>
          </cell>
          <cell r="B782" t="str">
            <v>15-王卫民</v>
          </cell>
          <cell r="C782">
            <v>0</v>
          </cell>
          <cell r="D782">
            <v>0</v>
          </cell>
          <cell r="E782">
            <v>0</v>
          </cell>
          <cell r="F782">
            <v>0</v>
          </cell>
          <cell r="G782">
            <v>0</v>
          </cell>
          <cell r="H782">
            <v>0</v>
          </cell>
          <cell r="I782">
            <v>0</v>
          </cell>
        </row>
        <row r="783">
          <cell r="A783" t="str">
            <v>E.05.070-中旬气象局</v>
          </cell>
          <cell r="B783" t="str">
            <v>03-董丽红</v>
          </cell>
          <cell r="C783">
            <v>0</v>
          </cell>
          <cell r="D783">
            <v>0</v>
          </cell>
          <cell r="E783">
            <v>0</v>
          </cell>
          <cell r="F783">
            <v>0</v>
          </cell>
          <cell r="G783">
            <v>0</v>
          </cell>
          <cell r="H783">
            <v>0</v>
          </cell>
          <cell r="I783">
            <v>0</v>
          </cell>
        </row>
        <row r="784">
          <cell r="A784" t="str">
            <v>O.10-金色东方</v>
          </cell>
          <cell r="B784" t="str">
            <v>03-董丽红</v>
          </cell>
          <cell r="C784">
            <v>0</v>
          </cell>
          <cell r="D784">
            <v>0</v>
          </cell>
          <cell r="E784">
            <v>0</v>
          </cell>
          <cell r="F784">
            <v>0</v>
          </cell>
          <cell r="G784">
            <v>0</v>
          </cell>
          <cell r="H784">
            <v>0</v>
          </cell>
          <cell r="I784">
            <v>0</v>
          </cell>
        </row>
        <row r="785">
          <cell r="A785" t="str">
            <v>O.10-金色东方</v>
          </cell>
          <cell r="B785" t="str">
            <v>15-王卫民</v>
          </cell>
          <cell r="C785">
            <v>0</v>
          </cell>
          <cell r="D785">
            <v>0</v>
          </cell>
          <cell r="E785">
            <v>0</v>
          </cell>
          <cell r="F785">
            <v>0</v>
          </cell>
          <cell r="G785">
            <v>0</v>
          </cell>
          <cell r="H785">
            <v>0</v>
          </cell>
          <cell r="I785">
            <v>0</v>
          </cell>
        </row>
        <row r="786">
          <cell r="A786" t="str">
            <v>D.04.115-玉溪诚信经营部</v>
          </cell>
          <cell r="B786" t="str">
            <v>08-荀隆</v>
          </cell>
          <cell r="C786">
            <v>0</v>
          </cell>
          <cell r="D786">
            <v>0</v>
          </cell>
          <cell r="E786">
            <v>0</v>
          </cell>
          <cell r="F786">
            <v>0</v>
          </cell>
          <cell r="G786">
            <v>0</v>
          </cell>
          <cell r="H786">
            <v>0</v>
          </cell>
          <cell r="I786">
            <v>0</v>
          </cell>
        </row>
        <row r="787">
          <cell r="A787" t="str">
            <v>E.05.071-惠龙科技</v>
          </cell>
          <cell r="B787" t="str">
            <v>08-荀隆</v>
          </cell>
          <cell r="C787">
            <v>0</v>
          </cell>
          <cell r="D787">
            <v>0</v>
          </cell>
          <cell r="E787">
            <v>0</v>
          </cell>
          <cell r="F787">
            <v>0</v>
          </cell>
          <cell r="G787">
            <v>0</v>
          </cell>
          <cell r="H787">
            <v>0</v>
          </cell>
          <cell r="I787">
            <v>0</v>
          </cell>
        </row>
        <row r="788">
          <cell r="A788" t="str">
            <v>E.05.071-惠龙科技</v>
          </cell>
          <cell r="B788" t="str">
            <v>06-马晓静</v>
          </cell>
          <cell r="C788">
            <v>40</v>
          </cell>
          <cell r="D788">
            <v>0</v>
          </cell>
          <cell r="E788">
            <v>0</v>
          </cell>
          <cell r="F788">
            <v>40</v>
          </cell>
          <cell r="G788">
            <v>0</v>
          </cell>
          <cell r="H788">
            <v>0</v>
          </cell>
          <cell r="I788">
            <v>0</v>
          </cell>
        </row>
        <row r="789">
          <cell r="A789" t="str">
            <v>D.04.114-昆明市东川再生资源公司</v>
          </cell>
          <cell r="B789" t="str">
            <v>04-杨惠元</v>
          </cell>
          <cell r="C789">
            <v>0</v>
          </cell>
          <cell r="D789">
            <v>0</v>
          </cell>
          <cell r="E789">
            <v>0</v>
          </cell>
          <cell r="F789">
            <v>0</v>
          </cell>
          <cell r="G789">
            <v>0</v>
          </cell>
          <cell r="H789">
            <v>0</v>
          </cell>
          <cell r="I789">
            <v>0</v>
          </cell>
        </row>
        <row r="790">
          <cell r="A790" t="str">
            <v>E.02.122-冯建新</v>
          </cell>
          <cell r="B790" t="str">
            <v>W-无</v>
          </cell>
          <cell r="C790">
            <v>20</v>
          </cell>
          <cell r="D790">
            <v>0</v>
          </cell>
          <cell r="E790">
            <v>0</v>
          </cell>
          <cell r="F790">
            <v>0</v>
          </cell>
          <cell r="G790">
            <v>20</v>
          </cell>
          <cell r="H790">
            <v>0</v>
          </cell>
          <cell r="I790">
            <v>0</v>
          </cell>
        </row>
        <row r="791">
          <cell r="A791" t="str">
            <v>E.06.072-省安二司永安开发部</v>
          </cell>
          <cell r="B791" t="str">
            <v>04-杨惠元</v>
          </cell>
          <cell r="C791">
            <v>0</v>
          </cell>
          <cell r="D791">
            <v>0</v>
          </cell>
          <cell r="E791">
            <v>0</v>
          </cell>
          <cell r="F791">
            <v>0</v>
          </cell>
          <cell r="G791">
            <v>0</v>
          </cell>
          <cell r="H791">
            <v>0</v>
          </cell>
          <cell r="I791">
            <v>0</v>
          </cell>
        </row>
        <row r="792">
          <cell r="A792" t="str">
            <v>E.07.121-昆明机床股份有限公司</v>
          </cell>
          <cell r="B792" t="str">
            <v>05-邹宏伟</v>
          </cell>
          <cell r="C792">
            <v>0</v>
          </cell>
          <cell r="D792">
            <v>0</v>
          </cell>
          <cell r="E792">
            <v>0</v>
          </cell>
          <cell r="F792">
            <v>0</v>
          </cell>
          <cell r="G792">
            <v>0</v>
          </cell>
          <cell r="H792">
            <v>0</v>
          </cell>
          <cell r="I792">
            <v>0</v>
          </cell>
        </row>
        <row r="793">
          <cell r="A793" t="str">
            <v>E.07.121-昆明机床股份有限公司</v>
          </cell>
          <cell r="B793" t="str">
            <v>09-郑全胜</v>
          </cell>
          <cell r="C793">
            <v>0</v>
          </cell>
          <cell r="D793">
            <v>0</v>
          </cell>
          <cell r="E793">
            <v>0</v>
          </cell>
          <cell r="F793">
            <v>0</v>
          </cell>
          <cell r="G793">
            <v>0</v>
          </cell>
          <cell r="H793">
            <v>0</v>
          </cell>
          <cell r="I793">
            <v>0</v>
          </cell>
        </row>
        <row r="794">
          <cell r="A794" t="str">
            <v>E.07.121-昆明机床股份有限公司</v>
          </cell>
          <cell r="B794" t="str">
            <v>07-李红宇</v>
          </cell>
          <cell r="C794">
            <v>518</v>
          </cell>
          <cell r="D794">
            <v>518</v>
          </cell>
          <cell r="E794">
            <v>0</v>
          </cell>
          <cell r="F794">
            <v>0</v>
          </cell>
          <cell r="G794">
            <v>0</v>
          </cell>
          <cell r="H794">
            <v>0</v>
          </cell>
          <cell r="I794">
            <v>0</v>
          </cell>
        </row>
        <row r="795">
          <cell r="A795" t="str">
            <v>E.05.072-泸峰环保设备厂</v>
          </cell>
          <cell r="B795" t="str">
            <v>02-陈智慧</v>
          </cell>
          <cell r="C795">
            <v>0</v>
          </cell>
          <cell r="D795">
            <v>0</v>
          </cell>
          <cell r="E795">
            <v>0</v>
          </cell>
          <cell r="F795">
            <v>0</v>
          </cell>
          <cell r="G795">
            <v>0</v>
          </cell>
          <cell r="H795">
            <v>0</v>
          </cell>
          <cell r="I795">
            <v>0</v>
          </cell>
        </row>
        <row r="796">
          <cell r="A796" t="str">
            <v>E.02.123-林业中医结合医院</v>
          </cell>
          <cell r="B796" t="str">
            <v>04-杨惠元</v>
          </cell>
          <cell r="C796">
            <v>0</v>
          </cell>
          <cell r="D796">
            <v>0</v>
          </cell>
          <cell r="E796">
            <v>0</v>
          </cell>
          <cell r="F796">
            <v>0</v>
          </cell>
          <cell r="G796">
            <v>0</v>
          </cell>
          <cell r="H796">
            <v>0</v>
          </cell>
          <cell r="I796">
            <v>0</v>
          </cell>
        </row>
        <row r="797">
          <cell r="A797" t="str">
            <v>E.05.073-玉溪烟科所农业所</v>
          </cell>
          <cell r="B797" t="str">
            <v>02-陈智慧</v>
          </cell>
          <cell r="C797">
            <v>0</v>
          </cell>
          <cell r="D797">
            <v>0</v>
          </cell>
          <cell r="E797">
            <v>0</v>
          </cell>
          <cell r="F797">
            <v>0</v>
          </cell>
          <cell r="G797">
            <v>0</v>
          </cell>
          <cell r="H797">
            <v>0</v>
          </cell>
          <cell r="I797">
            <v>0</v>
          </cell>
        </row>
        <row r="798">
          <cell r="A798" t="str">
            <v>E.05.074-云南大学核磁室</v>
          </cell>
          <cell r="B798" t="str">
            <v>04-杨惠元</v>
          </cell>
          <cell r="C798">
            <v>0</v>
          </cell>
          <cell r="D798">
            <v>0</v>
          </cell>
          <cell r="E798">
            <v>0</v>
          </cell>
          <cell r="F798">
            <v>0</v>
          </cell>
          <cell r="G798">
            <v>0</v>
          </cell>
          <cell r="H798">
            <v>0</v>
          </cell>
          <cell r="I798">
            <v>0</v>
          </cell>
        </row>
        <row r="799">
          <cell r="A799" t="str">
            <v>E.05.75-(云大科技股份有限公司)云大药学院</v>
          </cell>
          <cell r="B799" t="str">
            <v>06-马晓静</v>
          </cell>
          <cell r="C799">
            <v>3927</v>
          </cell>
          <cell r="D799">
            <v>3927</v>
          </cell>
          <cell r="E799">
            <v>0</v>
          </cell>
          <cell r="F799">
            <v>0</v>
          </cell>
          <cell r="G799">
            <v>0</v>
          </cell>
          <cell r="H799">
            <v>0</v>
          </cell>
          <cell r="I799">
            <v>0</v>
          </cell>
        </row>
        <row r="800">
          <cell r="A800" t="str">
            <v>E.05.75-(云大科技股份有限公司)云大药学院</v>
          </cell>
          <cell r="B800" t="str">
            <v>04-杨惠元</v>
          </cell>
          <cell r="C800">
            <v>0</v>
          </cell>
          <cell r="D800">
            <v>0</v>
          </cell>
          <cell r="E800">
            <v>0</v>
          </cell>
          <cell r="F800">
            <v>0</v>
          </cell>
          <cell r="G800">
            <v>0</v>
          </cell>
          <cell r="H800">
            <v>0</v>
          </cell>
          <cell r="I800">
            <v>0</v>
          </cell>
        </row>
        <row r="801">
          <cell r="A801" t="str">
            <v>E.02.189-云南安装一分公司医务所</v>
          </cell>
          <cell r="B801" t="str">
            <v>02-陈智慧</v>
          </cell>
          <cell r="C801">
            <v>0</v>
          </cell>
          <cell r="D801">
            <v>0</v>
          </cell>
          <cell r="E801">
            <v>0</v>
          </cell>
          <cell r="F801">
            <v>0</v>
          </cell>
          <cell r="G801">
            <v>0</v>
          </cell>
          <cell r="H801">
            <v>0</v>
          </cell>
          <cell r="I801">
            <v>0</v>
          </cell>
        </row>
        <row r="802">
          <cell r="A802" t="str">
            <v>D.04.116-五华鲁氏宏发经营部</v>
          </cell>
          <cell r="B802" t="str">
            <v>04-杨惠元</v>
          </cell>
          <cell r="C802">
            <v>0</v>
          </cell>
          <cell r="D802">
            <v>0</v>
          </cell>
          <cell r="E802">
            <v>0</v>
          </cell>
          <cell r="F802">
            <v>0</v>
          </cell>
          <cell r="G802">
            <v>0</v>
          </cell>
          <cell r="H802">
            <v>0</v>
          </cell>
          <cell r="I802">
            <v>0</v>
          </cell>
        </row>
        <row r="803">
          <cell r="A803" t="str">
            <v>E.07.122-云南CY集团公司林业机械厂</v>
          </cell>
          <cell r="B803" t="str">
            <v>02-陈智慧</v>
          </cell>
          <cell r="C803">
            <v>85</v>
          </cell>
          <cell r="D803">
            <v>85</v>
          </cell>
          <cell r="E803">
            <v>0</v>
          </cell>
          <cell r="F803">
            <v>0</v>
          </cell>
          <cell r="G803">
            <v>0</v>
          </cell>
          <cell r="H803">
            <v>0</v>
          </cell>
          <cell r="I803">
            <v>0</v>
          </cell>
        </row>
        <row r="804">
          <cell r="A804" t="str">
            <v>E.05.076-云大材料系</v>
          </cell>
          <cell r="B804" t="str">
            <v>06-马晓静</v>
          </cell>
          <cell r="C804">
            <v>1310</v>
          </cell>
          <cell r="D804">
            <v>0</v>
          </cell>
          <cell r="E804">
            <v>1310</v>
          </cell>
          <cell r="F804">
            <v>0</v>
          </cell>
          <cell r="G804">
            <v>0</v>
          </cell>
          <cell r="H804">
            <v>0</v>
          </cell>
          <cell r="I804">
            <v>0</v>
          </cell>
        </row>
        <row r="805">
          <cell r="A805" t="str">
            <v>E.05.076-云大材料系</v>
          </cell>
          <cell r="B805" t="str">
            <v>04-杨惠元</v>
          </cell>
          <cell r="C805">
            <v>0</v>
          </cell>
          <cell r="D805">
            <v>0</v>
          </cell>
          <cell r="E805">
            <v>0</v>
          </cell>
          <cell r="F805">
            <v>0</v>
          </cell>
          <cell r="G805">
            <v>0</v>
          </cell>
          <cell r="H805">
            <v>0</v>
          </cell>
          <cell r="I805">
            <v>0</v>
          </cell>
        </row>
        <row r="806">
          <cell r="A806" t="str">
            <v>O.11-临充赠</v>
          </cell>
          <cell r="B806" t="str">
            <v>W-无</v>
          </cell>
          <cell r="C806">
            <v>0</v>
          </cell>
          <cell r="D806">
            <v>0</v>
          </cell>
          <cell r="E806">
            <v>0</v>
          </cell>
          <cell r="F806">
            <v>0</v>
          </cell>
          <cell r="G806">
            <v>0</v>
          </cell>
          <cell r="H806">
            <v>0</v>
          </cell>
          <cell r="I806">
            <v>0</v>
          </cell>
        </row>
        <row r="807">
          <cell r="A807" t="str">
            <v>D.04.117-隆林二轻局氧气供应站</v>
          </cell>
          <cell r="B807" t="str">
            <v>04-杨惠元</v>
          </cell>
          <cell r="C807">
            <v>0</v>
          </cell>
          <cell r="D807">
            <v>0</v>
          </cell>
          <cell r="E807">
            <v>0</v>
          </cell>
          <cell r="F807">
            <v>0</v>
          </cell>
          <cell r="G807">
            <v>0</v>
          </cell>
          <cell r="H807">
            <v>0</v>
          </cell>
          <cell r="I807">
            <v>0</v>
          </cell>
        </row>
        <row r="808">
          <cell r="A808" t="str">
            <v>D.04.117-隆林二轻局氧气供应站</v>
          </cell>
          <cell r="B808" t="str">
            <v>07-李红宇</v>
          </cell>
          <cell r="C808">
            <v>32</v>
          </cell>
          <cell r="D808">
            <v>0</v>
          </cell>
          <cell r="E808">
            <v>0</v>
          </cell>
          <cell r="F808">
            <v>32</v>
          </cell>
          <cell r="G808">
            <v>0</v>
          </cell>
          <cell r="H808">
            <v>0</v>
          </cell>
          <cell r="I808">
            <v>0</v>
          </cell>
        </row>
        <row r="809">
          <cell r="A809" t="str">
            <v>E.08.129-普尔斯马特会员商店</v>
          </cell>
          <cell r="B809" t="str">
            <v>03-董丽红</v>
          </cell>
          <cell r="C809">
            <v>0</v>
          </cell>
          <cell r="D809">
            <v>0</v>
          </cell>
          <cell r="E809">
            <v>0</v>
          </cell>
          <cell r="F809">
            <v>0</v>
          </cell>
          <cell r="G809">
            <v>0</v>
          </cell>
          <cell r="H809">
            <v>0</v>
          </cell>
          <cell r="I809">
            <v>0</v>
          </cell>
        </row>
        <row r="810">
          <cell r="A810" t="str">
            <v>E.08.130-昆明云钦耐磨材料总厂(不用)岷山</v>
          </cell>
          <cell r="B810" t="str">
            <v>02-陈智慧</v>
          </cell>
          <cell r="C810">
            <v>0</v>
          </cell>
          <cell r="D810">
            <v>0</v>
          </cell>
          <cell r="E810">
            <v>0</v>
          </cell>
          <cell r="F810">
            <v>0</v>
          </cell>
          <cell r="G810">
            <v>0</v>
          </cell>
          <cell r="H810">
            <v>0</v>
          </cell>
          <cell r="I810">
            <v>0</v>
          </cell>
        </row>
        <row r="811">
          <cell r="A811" t="str">
            <v>E.02.190-省一狱医院（不使用）</v>
          </cell>
          <cell r="B811" t="str">
            <v>05-邹宏伟</v>
          </cell>
          <cell r="C811">
            <v>0</v>
          </cell>
          <cell r="D811">
            <v>0</v>
          </cell>
          <cell r="E811">
            <v>0</v>
          </cell>
          <cell r="F811">
            <v>0</v>
          </cell>
          <cell r="G811">
            <v>0</v>
          </cell>
          <cell r="H811">
            <v>0</v>
          </cell>
          <cell r="I811">
            <v>0</v>
          </cell>
        </row>
        <row r="812">
          <cell r="A812" t="str">
            <v>D.04.118-佛山禅升气体产品有限公司</v>
          </cell>
          <cell r="B812" t="str">
            <v>15-王卫民</v>
          </cell>
          <cell r="C812">
            <v>0</v>
          </cell>
          <cell r="D812">
            <v>0</v>
          </cell>
          <cell r="E812">
            <v>0</v>
          </cell>
          <cell r="F812">
            <v>0</v>
          </cell>
          <cell r="G812">
            <v>0</v>
          </cell>
          <cell r="H812">
            <v>0</v>
          </cell>
          <cell r="I812">
            <v>0</v>
          </cell>
        </row>
        <row r="813">
          <cell r="A813" t="str">
            <v>E.08.131-贵阳黄果树烟草公司(白)</v>
          </cell>
          <cell r="B813" t="str">
            <v>70-白祺荪</v>
          </cell>
          <cell r="C813">
            <v>1006.5</v>
          </cell>
          <cell r="D813">
            <v>0</v>
          </cell>
          <cell r="E813">
            <v>0</v>
          </cell>
          <cell r="F813">
            <v>0</v>
          </cell>
          <cell r="G813">
            <v>0</v>
          </cell>
          <cell r="H813">
            <v>1006.5</v>
          </cell>
          <cell r="I813">
            <v>0</v>
          </cell>
        </row>
        <row r="814">
          <cell r="A814" t="str">
            <v>E.08.132-贵阳黄果树烟草公司(马)</v>
          </cell>
          <cell r="B814" t="str">
            <v>06-马晓静</v>
          </cell>
          <cell r="C814">
            <v>1196.58</v>
          </cell>
          <cell r="D814">
            <v>0</v>
          </cell>
          <cell r="E814">
            <v>0</v>
          </cell>
          <cell r="F814">
            <v>0</v>
          </cell>
          <cell r="G814">
            <v>0</v>
          </cell>
          <cell r="H814">
            <v>1196.58</v>
          </cell>
          <cell r="I814">
            <v>0</v>
          </cell>
        </row>
        <row r="815">
          <cell r="A815" t="str">
            <v>D.04.200-柳州钢铁(不使用)</v>
          </cell>
          <cell r="B815" t="str">
            <v>06-马晓静</v>
          </cell>
          <cell r="C815">
            <v>0</v>
          </cell>
          <cell r="D815">
            <v>0</v>
          </cell>
          <cell r="E815">
            <v>0</v>
          </cell>
          <cell r="F815">
            <v>0</v>
          </cell>
          <cell r="G815">
            <v>0</v>
          </cell>
          <cell r="H815">
            <v>0</v>
          </cell>
          <cell r="I815">
            <v>0</v>
          </cell>
        </row>
        <row r="816">
          <cell r="A816" t="str">
            <v>E.08.133-云南省第一监狱(云南金马柴油机总厂)</v>
          </cell>
          <cell r="B816" t="str">
            <v>05-邹宏伟</v>
          </cell>
          <cell r="C816">
            <v>0</v>
          </cell>
          <cell r="D816">
            <v>0</v>
          </cell>
          <cell r="E816">
            <v>0</v>
          </cell>
          <cell r="F816">
            <v>0</v>
          </cell>
          <cell r="G816">
            <v>0</v>
          </cell>
          <cell r="H816">
            <v>0</v>
          </cell>
          <cell r="I816">
            <v>0</v>
          </cell>
        </row>
        <row r="817">
          <cell r="A817" t="str">
            <v>E.08.133-云南省第一监狱(云南金马柴油机总厂)</v>
          </cell>
          <cell r="B817" t="str">
            <v>06-马晓静</v>
          </cell>
          <cell r="C817">
            <v>58025.5</v>
          </cell>
          <cell r="D817">
            <v>58025.5</v>
          </cell>
          <cell r="E817">
            <v>0</v>
          </cell>
          <cell r="F817">
            <v>0</v>
          </cell>
          <cell r="G817">
            <v>0</v>
          </cell>
          <cell r="H817">
            <v>0</v>
          </cell>
          <cell r="I817">
            <v>0</v>
          </cell>
        </row>
        <row r="818">
          <cell r="A818" t="str">
            <v>E.05.077-中科院昆明动物研究所</v>
          </cell>
          <cell r="B818" t="str">
            <v>04-杨惠元</v>
          </cell>
          <cell r="C818">
            <v>0</v>
          </cell>
          <cell r="D818">
            <v>0</v>
          </cell>
          <cell r="E818">
            <v>0</v>
          </cell>
          <cell r="F818">
            <v>0</v>
          </cell>
          <cell r="G818">
            <v>0</v>
          </cell>
          <cell r="H818">
            <v>0</v>
          </cell>
          <cell r="I818">
            <v>0</v>
          </cell>
        </row>
        <row r="819">
          <cell r="A819" t="str">
            <v>E.05.077-中科院昆明动物研究所</v>
          </cell>
          <cell r="B819" t="str">
            <v>09-郑全胜</v>
          </cell>
          <cell r="C819">
            <v>0</v>
          </cell>
          <cell r="D819">
            <v>0</v>
          </cell>
          <cell r="E819">
            <v>0</v>
          </cell>
          <cell r="F819">
            <v>0</v>
          </cell>
          <cell r="G819">
            <v>0</v>
          </cell>
          <cell r="H819">
            <v>0</v>
          </cell>
          <cell r="I819">
            <v>0</v>
          </cell>
        </row>
        <row r="820">
          <cell r="A820" t="str">
            <v>E.05.077-中科院昆明动物研究所</v>
          </cell>
          <cell r="B820" t="str">
            <v>05-邹宏伟</v>
          </cell>
          <cell r="C820">
            <v>0</v>
          </cell>
          <cell r="D820">
            <v>0</v>
          </cell>
          <cell r="E820">
            <v>0</v>
          </cell>
          <cell r="F820">
            <v>0</v>
          </cell>
          <cell r="G820">
            <v>0</v>
          </cell>
          <cell r="H820">
            <v>0</v>
          </cell>
          <cell r="I820">
            <v>0</v>
          </cell>
        </row>
        <row r="821">
          <cell r="A821" t="str">
            <v>E.04.007-华英旅游贸易</v>
          </cell>
          <cell r="B821" t="str">
            <v>04-杨惠元</v>
          </cell>
          <cell r="C821">
            <v>0</v>
          </cell>
          <cell r="D821">
            <v>0</v>
          </cell>
          <cell r="E821">
            <v>0</v>
          </cell>
          <cell r="F821">
            <v>0</v>
          </cell>
          <cell r="G821">
            <v>0</v>
          </cell>
          <cell r="H821">
            <v>0</v>
          </cell>
          <cell r="I821">
            <v>0</v>
          </cell>
        </row>
        <row r="822">
          <cell r="A822" t="str">
            <v>D.04.120-云南恒威实业有限公司</v>
          </cell>
          <cell r="B822" t="str">
            <v>06-马晓静</v>
          </cell>
          <cell r="C822">
            <v>93.5</v>
          </cell>
          <cell r="D822">
            <v>0</v>
          </cell>
          <cell r="E822">
            <v>93.5</v>
          </cell>
          <cell r="F822">
            <v>0</v>
          </cell>
          <cell r="G822">
            <v>0</v>
          </cell>
          <cell r="H822">
            <v>0</v>
          </cell>
          <cell r="I822">
            <v>0</v>
          </cell>
        </row>
        <row r="823">
          <cell r="A823" t="str">
            <v>E.08.135-昆明云泰兴广告有限公司</v>
          </cell>
          <cell r="B823" t="str">
            <v>02-陈智慧</v>
          </cell>
          <cell r="C823">
            <v>0</v>
          </cell>
          <cell r="D823">
            <v>0</v>
          </cell>
          <cell r="E823">
            <v>0</v>
          </cell>
          <cell r="F823">
            <v>0</v>
          </cell>
          <cell r="G823">
            <v>0</v>
          </cell>
          <cell r="H823">
            <v>0</v>
          </cell>
          <cell r="I823">
            <v>0</v>
          </cell>
        </row>
        <row r="824">
          <cell r="A824" t="str">
            <v>E.09.200-华狮啤酒厂</v>
          </cell>
          <cell r="B824" t="str">
            <v>05-邹宏伟</v>
          </cell>
          <cell r="C824">
            <v>0</v>
          </cell>
          <cell r="D824">
            <v>0</v>
          </cell>
          <cell r="E824">
            <v>0</v>
          </cell>
          <cell r="F824">
            <v>0</v>
          </cell>
          <cell r="G824">
            <v>0</v>
          </cell>
          <cell r="H824">
            <v>0</v>
          </cell>
          <cell r="I824">
            <v>0</v>
          </cell>
        </row>
        <row r="825">
          <cell r="A825" t="str">
            <v>E.09.200-华狮啤酒厂</v>
          </cell>
          <cell r="B825" t="str">
            <v>06-马晓静</v>
          </cell>
          <cell r="C825">
            <v>73365</v>
          </cell>
          <cell r="D825">
            <v>73365</v>
          </cell>
          <cell r="E825">
            <v>0</v>
          </cell>
          <cell r="F825">
            <v>0</v>
          </cell>
          <cell r="G825">
            <v>0</v>
          </cell>
          <cell r="H825">
            <v>0</v>
          </cell>
          <cell r="I825">
            <v>0</v>
          </cell>
        </row>
        <row r="826">
          <cell r="A826" t="str">
            <v>E.05.77-景谷云深公司</v>
          </cell>
          <cell r="B826" t="str">
            <v>04-杨惠元</v>
          </cell>
          <cell r="C826">
            <v>0</v>
          </cell>
          <cell r="D826">
            <v>0</v>
          </cell>
          <cell r="E826">
            <v>0</v>
          </cell>
          <cell r="F826">
            <v>0</v>
          </cell>
          <cell r="G826">
            <v>0</v>
          </cell>
          <cell r="H826">
            <v>0</v>
          </cell>
          <cell r="I826">
            <v>0</v>
          </cell>
        </row>
        <row r="827">
          <cell r="A827" t="str">
            <v>E.02.192-晋宁县第二人民医院</v>
          </cell>
          <cell r="B827" t="str">
            <v>05-邹宏伟</v>
          </cell>
          <cell r="C827">
            <v>0</v>
          </cell>
          <cell r="D827">
            <v>0</v>
          </cell>
          <cell r="E827">
            <v>0</v>
          </cell>
          <cell r="F827">
            <v>0</v>
          </cell>
          <cell r="G827">
            <v>0</v>
          </cell>
          <cell r="H827">
            <v>0</v>
          </cell>
          <cell r="I827">
            <v>0</v>
          </cell>
        </row>
        <row r="828">
          <cell r="A828" t="str">
            <v>E.02.192-晋宁县第二人民医院</v>
          </cell>
          <cell r="B828" t="str">
            <v>02-陈智慧</v>
          </cell>
          <cell r="C828">
            <v>3480</v>
          </cell>
          <cell r="D828">
            <v>3480</v>
          </cell>
          <cell r="E828">
            <v>0</v>
          </cell>
          <cell r="F828">
            <v>0</v>
          </cell>
          <cell r="G828">
            <v>0</v>
          </cell>
          <cell r="H828">
            <v>0</v>
          </cell>
          <cell r="I828">
            <v>0</v>
          </cell>
        </row>
        <row r="829">
          <cell r="A829" t="str">
            <v>E.05.78-康泰保药机械有限公司</v>
          </cell>
          <cell r="B829" t="str">
            <v>06-马晓静</v>
          </cell>
          <cell r="C829">
            <v>0</v>
          </cell>
          <cell r="D829">
            <v>0</v>
          </cell>
          <cell r="E829">
            <v>0</v>
          </cell>
          <cell r="F829">
            <v>0</v>
          </cell>
          <cell r="G829">
            <v>0</v>
          </cell>
          <cell r="H829">
            <v>0</v>
          </cell>
          <cell r="I829">
            <v>0</v>
          </cell>
        </row>
        <row r="830">
          <cell r="A830" t="str">
            <v>E.08.136-昆明城市排水监测站</v>
          </cell>
          <cell r="B830" t="str">
            <v>04-杨惠元</v>
          </cell>
          <cell r="C830">
            <v>0</v>
          </cell>
          <cell r="D830">
            <v>0</v>
          </cell>
          <cell r="E830">
            <v>0</v>
          </cell>
          <cell r="F830">
            <v>0</v>
          </cell>
          <cell r="G830">
            <v>0</v>
          </cell>
          <cell r="H830">
            <v>0</v>
          </cell>
          <cell r="I830">
            <v>0</v>
          </cell>
        </row>
        <row r="831">
          <cell r="A831" t="str">
            <v>E.08.136-昆明城市排水监测站</v>
          </cell>
          <cell r="B831" t="str">
            <v>05-邹宏伟</v>
          </cell>
          <cell r="C831">
            <v>0</v>
          </cell>
          <cell r="D831">
            <v>0</v>
          </cell>
          <cell r="E831">
            <v>0</v>
          </cell>
          <cell r="F831">
            <v>0</v>
          </cell>
          <cell r="G831">
            <v>0</v>
          </cell>
          <cell r="H831">
            <v>0</v>
          </cell>
          <cell r="I831">
            <v>0</v>
          </cell>
        </row>
        <row r="832">
          <cell r="A832" t="str">
            <v>E.08.136-昆明城市排水监测站</v>
          </cell>
          <cell r="B832" t="str">
            <v>07-李红宇</v>
          </cell>
          <cell r="C832">
            <v>880</v>
          </cell>
          <cell r="D832">
            <v>880</v>
          </cell>
          <cell r="E832">
            <v>0</v>
          </cell>
          <cell r="F832">
            <v>0</v>
          </cell>
          <cell r="G832">
            <v>0</v>
          </cell>
          <cell r="H832">
            <v>0</v>
          </cell>
          <cell r="I832">
            <v>0</v>
          </cell>
        </row>
        <row r="833">
          <cell r="A833" t="str">
            <v>E.08.137-昆明圣达商贸有限公司</v>
          </cell>
          <cell r="B833" t="str">
            <v>04-杨惠元</v>
          </cell>
          <cell r="C833">
            <v>0</v>
          </cell>
          <cell r="D833">
            <v>0</v>
          </cell>
          <cell r="E833">
            <v>0</v>
          </cell>
          <cell r="F833">
            <v>0</v>
          </cell>
          <cell r="G833">
            <v>0</v>
          </cell>
          <cell r="H833">
            <v>0</v>
          </cell>
          <cell r="I833">
            <v>0</v>
          </cell>
        </row>
        <row r="834">
          <cell r="A834" t="str">
            <v>E.08.137-昆明圣达商贸有限公司</v>
          </cell>
          <cell r="B834" t="str">
            <v>02-陈智慧</v>
          </cell>
          <cell r="C834">
            <v>0</v>
          </cell>
          <cell r="D834">
            <v>0</v>
          </cell>
          <cell r="E834">
            <v>0</v>
          </cell>
          <cell r="F834">
            <v>0</v>
          </cell>
          <cell r="G834">
            <v>0</v>
          </cell>
          <cell r="H834">
            <v>0</v>
          </cell>
          <cell r="I834">
            <v>0</v>
          </cell>
        </row>
        <row r="835">
          <cell r="A835" t="str">
            <v>E.08.138-昆明市五华区三合新文化工作室</v>
          </cell>
          <cell r="B835" t="str">
            <v>02-陈智慧</v>
          </cell>
          <cell r="C835">
            <v>675</v>
          </cell>
          <cell r="D835">
            <v>675</v>
          </cell>
          <cell r="E835">
            <v>0</v>
          </cell>
          <cell r="F835">
            <v>0</v>
          </cell>
          <cell r="G835">
            <v>0</v>
          </cell>
          <cell r="H835">
            <v>0</v>
          </cell>
          <cell r="I835">
            <v>0</v>
          </cell>
        </row>
        <row r="836">
          <cell r="A836" t="str">
            <v>E.06.074-省建603处</v>
          </cell>
          <cell r="B836" t="str">
            <v>04-杨惠元</v>
          </cell>
          <cell r="C836">
            <v>0</v>
          </cell>
          <cell r="D836">
            <v>0</v>
          </cell>
          <cell r="E836">
            <v>0</v>
          </cell>
          <cell r="F836">
            <v>0</v>
          </cell>
          <cell r="G836">
            <v>0</v>
          </cell>
          <cell r="H836">
            <v>0</v>
          </cell>
          <cell r="I836">
            <v>0</v>
          </cell>
        </row>
        <row r="837">
          <cell r="A837" t="str">
            <v>D.04.301-雨龙氧气经营部(昆明华宇经贸有限责任公司)</v>
          </cell>
          <cell r="B837" t="str">
            <v>03-董丽红</v>
          </cell>
          <cell r="C837">
            <v>0</v>
          </cell>
          <cell r="D837">
            <v>0</v>
          </cell>
          <cell r="E837">
            <v>0</v>
          </cell>
          <cell r="F837">
            <v>0</v>
          </cell>
          <cell r="G837">
            <v>0</v>
          </cell>
          <cell r="H837">
            <v>0</v>
          </cell>
          <cell r="I837">
            <v>0</v>
          </cell>
        </row>
        <row r="838">
          <cell r="A838" t="str">
            <v>E.05.79-云大农化中心实验室</v>
          </cell>
          <cell r="B838" t="str">
            <v>04-杨惠元</v>
          </cell>
          <cell r="C838">
            <v>0</v>
          </cell>
          <cell r="D838">
            <v>0</v>
          </cell>
          <cell r="E838">
            <v>0</v>
          </cell>
          <cell r="F838">
            <v>0</v>
          </cell>
          <cell r="G838">
            <v>0</v>
          </cell>
          <cell r="H838">
            <v>0</v>
          </cell>
          <cell r="I838">
            <v>0</v>
          </cell>
        </row>
        <row r="839">
          <cell r="A839" t="str">
            <v>E.05.79-云大农化中心实验室</v>
          </cell>
          <cell r="B839" t="str">
            <v>06-马晓静</v>
          </cell>
          <cell r="C839">
            <v>0</v>
          </cell>
          <cell r="D839">
            <v>0</v>
          </cell>
          <cell r="E839">
            <v>0</v>
          </cell>
          <cell r="F839">
            <v>0</v>
          </cell>
          <cell r="G839">
            <v>0</v>
          </cell>
          <cell r="H839">
            <v>0</v>
          </cell>
          <cell r="I839">
            <v>0</v>
          </cell>
        </row>
        <row r="840">
          <cell r="A840" t="str">
            <v>E.02.193-云南纺织厂医院</v>
          </cell>
          <cell r="B840" t="str">
            <v>06-马晓静</v>
          </cell>
          <cell r="C840">
            <v>836</v>
          </cell>
          <cell r="D840">
            <v>836</v>
          </cell>
          <cell r="E840">
            <v>0</v>
          </cell>
          <cell r="F840">
            <v>0</v>
          </cell>
          <cell r="G840">
            <v>0</v>
          </cell>
          <cell r="H840">
            <v>0</v>
          </cell>
          <cell r="I840">
            <v>0</v>
          </cell>
        </row>
        <row r="841">
          <cell r="A841" t="str">
            <v>E.03.022-云南铜业股份有限公司</v>
          </cell>
          <cell r="B841" t="str">
            <v>09-郑全胜</v>
          </cell>
          <cell r="C841">
            <v>0</v>
          </cell>
          <cell r="D841">
            <v>0</v>
          </cell>
          <cell r="E841">
            <v>0</v>
          </cell>
          <cell r="F841">
            <v>0</v>
          </cell>
          <cell r="G841">
            <v>0</v>
          </cell>
          <cell r="H841">
            <v>0</v>
          </cell>
          <cell r="I841">
            <v>0</v>
          </cell>
        </row>
        <row r="842">
          <cell r="A842" t="str">
            <v>E.03.023-云南冶炼厂</v>
          </cell>
          <cell r="B842" t="str">
            <v>W-无</v>
          </cell>
          <cell r="C842">
            <v>0</v>
          </cell>
          <cell r="D842">
            <v>0</v>
          </cell>
          <cell r="E842">
            <v>0</v>
          </cell>
          <cell r="F842">
            <v>0</v>
          </cell>
          <cell r="G842">
            <v>0</v>
          </cell>
          <cell r="H842">
            <v>0</v>
          </cell>
          <cell r="I842">
            <v>0</v>
          </cell>
        </row>
        <row r="843">
          <cell r="A843" t="str">
            <v>E.03.023-云南冶炼厂</v>
          </cell>
          <cell r="B843" t="str">
            <v>03-董丽红</v>
          </cell>
          <cell r="C843">
            <v>0</v>
          </cell>
          <cell r="D843">
            <v>0</v>
          </cell>
          <cell r="E843">
            <v>0</v>
          </cell>
          <cell r="F843">
            <v>0</v>
          </cell>
          <cell r="G843">
            <v>0</v>
          </cell>
          <cell r="H843">
            <v>0</v>
          </cell>
          <cell r="I843">
            <v>0</v>
          </cell>
        </row>
        <row r="844">
          <cell r="A844" t="str">
            <v>E.03.023-云南冶炼厂</v>
          </cell>
          <cell r="B844" t="str">
            <v>17-董平</v>
          </cell>
          <cell r="C844">
            <v>39950</v>
          </cell>
          <cell r="D844">
            <v>39950</v>
          </cell>
          <cell r="E844">
            <v>0</v>
          </cell>
          <cell r="F844">
            <v>0</v>
          </cell>
          <cell r="G844">
            <v>0</v>
          </cell>
          <cell r="H844">
            <v>0</v>
          </cell>
          <cell r="I844">
            <v>0</v>
          </cell>
        </row>
        <row r="845">
          <cell r="A845" t="str">
            <v>E.08.139-张福友</v>
          </cell>
          <cell r="B845" t="str">
            <v>04-杨惠元</v>
          </cell>
          <cell r="C845">
            <v>0</v>
          </cell>
          <cell r="D845">
            <v>0</v>
          </cell>
          <cell r="E845">
            <v>0</v>
          </cell>
          <cell r="F845">
            <v>0</v>
          </cell>
          <cell r="G845">
            <v>0</v>
          </cell>
          <cell r="H845">
            <v>0</v>
          </cell>
          <cell r="I845">
            <v>0</v>
          </cell>
        </row>
        <row r="846">
          <cell r="A846" t="str">
            <v>D.04.302-茂名公馆乙炔气厂</v>
          </cell>
          <cell r="B846" t="str">
            <v>15-王卫民</v>
          </cell>
          <cell r="C846">
            <v>0</v>
          </cell>
          <cell r="D846">
            <v>0</v>
          </cell>
          <cell r="E846">
            <v>0</v>
          </cell>
          <cell r="F846">
            <v>0</v>
          </cell>
          <cell r="G846">
            <v>0</v>
          </cell>
          <cell r="H846">
            <v>0</v>
          </cell>
          <cell r="I846">
            <v>0</v>
          </cell>
        </row>
        <row r="847">
          <cell r="A847" t="str">
            <v>E.05.078-云大化学系</v>
          </cell>
          <cell r="B847" t="str">
            <v>04-杨惠元</v>
          </cell>
          <cell r="C847">
            <v>0</v>
          </cell>
          <cell r="D847">
            <v>0</v>
          </cell>
          <cell r="E847">
            <v>0</v>
          </cell>
          <cell r="F847">
            <v>0</v>
          </cell>
          <cell r="G847">
            <v>0</v>
          </cell>
          <cell r="H847">
            <v>0</v>
          </cell>
          <cell r="I847">
            <v>0</v>
          </cell>
        </row>
        <row r="848">
          <cell r="A848" t="str">
            <v>E.05.079-昆明生物研究所(中试室)</v>
          </cell>
          <cell r="B848" t="str">
            <v>04-杨惠元</v>
          </cell>
          <cell r="C848">
            <v>0</v>
          </cell>
          <cell r="D848">
            <v>0</v>
          </cell>
          <cell r="E848">
            <v>0</v>
          </cell>
          <cell r="F848">
            <v>0</v>
          </cell>
          <cell r="G848">
            <v>0</v>
          </cell>
          <cell r="H848">
            <v>0</v>
          </cell>
          <cell r="I848">
            <v>0</v>
          </cell>
        </row>
        <row r="849">
          <cell r="A849" t="str">
            <v>E.05.079-昆明生物研究所(中试室)</v>
          </cell>
          <cell r="B849" t="str">
            <v>02-陈智慧</v>
          </cell>
          <cell r="C849">
            <v>280</v>
          </cell>
          <cell r="D849">
            <v>280</v>
          </cell>
          <cell r="E849">
            <v>0</v>
          </cell>
          <cell r="F849">
            <v>0</v>
          </cell>
          <cell r="G849">
            <v>0</v>
          </cell>
          <cell r="H849">
            <v>0</v>
          </cell>
          <cell r="I849">
            <v>0</v>
          </cell>
        </row>
        <row r="850">
          <cell r="A850" t="str">
            <v>E.05.080-昆明植物研究所</v>
          </cell>
          <cell r="B850" t="str">
            <v>09-郑全胜</v>
          </cell>
          <cell r="C850">
            <v>0</v>
          </cell>
          <cell r="D850">
            <v>0</v>
          </cell>
          <cell r="E850">
            <v>0</v>
          </cell>
          <cell r="F850">
            <v>0</v>
          </cell>
          <cell r="G850">
            <v>0</v>
          </cell>
          <cell r="H850">
            <v>0</v>
          </cell>
          <cell r="I850">
            <v>0</v>
          </cell>
        </row>
        <row r="851">
          <cell r="A851" t="str">
            <v>D.04.303-马金场水产批发市场</v>
          </cell>
          <cell r="B851" t="str">
            <v>05-邹宏伟</v>
          </cell>
          <cell r="C851">
            <v>0</v>
          </cell>
          <cell r="D851">
            <v>0</v>
          </cell>
          <cell r="E851">
            <v>0</v>
          </cell>
          <cell r="F851">
            <v>0</v>
          </cell>
          <cell r="G851">
            <v>0</v>
          </cell>
          <cell r="H851">
            <v>0</v>
          </cell>
          <cell r="I851">
            <v>0</v>
          </cell>
        </row>
        <row r="852">
          <cell r="A852" t="str">
            <v>E.08.144-云南送变电工程公司</v>
          </cell>
          <cell r="B852" t="str">
            <v>02-陈智慧</v>
          </cell>
          <cell r="C852">
            <v>0</v>
          </cell>
          <cell r="D852">
            <v>0</v>
          </cell>
          <cell r="E852">
            <v>0</v>
          </cell>
          <cell r="F852">
            <v>0</v>
          </cell>
          <cell r="G852">
            <v>0</v>
          </cell>
          <cell r="H852">
            <v>0</v>
          </cell>
          <cell r="I852">
            <v>0</v>
          </cell>
        </row>
        <row r="853">
          <cell r="A853" t="str">
            <v>E.08.146-丽江地区气象局</v>
          </cell>
          <cell r="B853" t="str">
            <v>05-邹宏伟</v>
          </cell>
          <cell r="C853">
            <v>0</v>
          </cell>
          <cell r="D853">
            <v>0</v>
          </cell>
          <cell r="E853">
            <v>0</v>
          </cell>
          <cell r="F853">
            <v>0</v>
          </cell>
          <cell r="G853">
            <v>0</v>
          </cell>
          <cell r="H853">
            <v>0</v>
          </cell>
          <cell r="I853">
            <v>0</v>
          </cell>
        </row>
        <row r="854">
          <cell r="A854" t="str">
            <v>E.07.123-云南云汽实业</v>
          </cell>
          <cell r="B854" t="str">
            <v>04-杨惠元</v>
          </cell>
          <cell r="C854">
            <v>0</v>
          </cell>
          <cell r="D854">
            <v>0</v>
          </cell>
          <cell r="E854">
            <v>0</v>
          </cell>
          <cell r="F854">
            <v>0</v>
          </cell>
          <cell r="G854">
            <v>0</v>
          </cell>
          <cell r="H854">
            <v>0</v>
          </cell>
          <cell r="I854">
            <v>0</v>
          </cell>
        </row>
        <row r="855">
          <cell r="A855" t="str">
            <v>E.07.123-云南云汽实业</v>
          </cell>
          <cell r="B855" t="str">
            <v>07-李红宇</v>
          </cell>
          <cell r="C855">
            <v>536.5</v>
          </cell>
          <cell r="D855">
            <v>536.5</v>
          </cell>
          <cell r="E855">
            <v>0</v>
          </cell>
          <cell r="F855">
            <v>0</v>
          </cell>
          <cell r="G855">
            <v>0</v>
          </cell>
          <cell r="H855">
            <v>0</v>
          </cell>
          <cell r="I855">
            <v>0</v>
          </cell>
        </row>
        <row r="856">
          <cell r="A856" t="str">
            <v>E.02.198-呈贡县中医院</v>
          </cell>
          <cell r="B856" t="str">
            <v>05-邹宏伟</v>
          </cell>
          <cell r="C856">
            <v>0</v>
          </cell>
          <cell r="D856">
            <v>0</v>
          </cell>
          <cell r="E856">
            <v>0</v>
          </cell>
          <cell r="F856">
            <v>0</v>
          </cell>
          <cell r="G856">
            <v>0</v>
          </cell>
          <cell r="H856">
            <v>0</v>
          </cell>
          <cell r="I856">
            <v>0</v>
          </cell>
        </row>
        <row r="857">
          <cell r="A857" t="str">
            <v>E.02.198-呈贡县中医院</v>
          </cell>
          <cell r="B857" t="str">
            <v>04-杨惠元</v>
          </cell>
          <cell r="C857">
            <v>0</v>
          </cell>
          <cell r="D857">
            <v>0</v>
          </cell>
          <cell r="E857">
            <v>0</v>
          </cell>
          <cell r="F857">
            <v>0</v>
          </cell>
          <cell r="G857">
            <v>0</v>
          </cell>
          <cell r="H857">
            <v>0</v>
          </cell>
          <cell r="I857">
            <v>0</v>
          </cell>
        </row>
        <row r="858">
          <cell r="A858" t="str">
            <v>E.02.198-呈贡县中医院</v>
          </cell>
          <cell r="B858" t="str">
            <v>02-陈智慧</v>
          </cell>
          <cell r="C858">
            <v>4445</v>
          </cell>
          <cell r="D858">
            <v>4445</v>
          </cell>
          <cell r="E858">
            <v>0</v>
          </cell>
          <cell r="F858">
            <v>0</v>
          </cell>
          <cell r="G858">
            <v>0</v>
          </cell>
          <cell r="H858">
            <v>0</v>
          </cell>
          <cell r="I858">
            <v>0</v>
          </cell>
        </row>
        <row r="859">
          <cell r="A859" t="str">
            <v>E.08.149-水电四局掌鸠河项目部</v>
          </cell>
          <cell r="B859" t="str">
            <v>04-杨惠元</v>
          </cell>
          <cell r="C859">
            <v>0</v>
          </cell>
          <cell r="D859">
            <v>0</v>
          </cell>
          <cell r="E859">
            <v>0</v>
          </cell>
          <cell r="F859">
            <v>0</v>
          </cell>
          <cell r="G859">
            <v>0</v>
          </cell>
          <cell r="H859">
            <v>0</v>
          </cell>
          <cell r="I859">
            <v>0</v>
          </cell>
        </row>
        <row r="860">
          <cell r="A860" t="str">
            <v>E.08.149-水电四局掌鸠河项目部</v>
          </cell>
          <cell r="B860" t="str">
            <v>07-李红宇</v>
          </cell>
          <cell r="C860">
            <v>7714</v>
          </cell>
          <cell r="D860">
            <v>7714</v>
          </cell>
          <cell r="E860">
            <v>0</v>
          </cell>
          <cell r="F860">
            <v>0</v>
          </cell>
          <cell r="G860">
            <v>0</v>
          </cell>
          <cell r="H860">
            <v>0</v>
          </cell>
          <cell r="I860">
            <v>0</v>
          </cell>
        </row>
        <row r="861">
          <cell r="A861" t="str">
            <v>E.02.199-晋宁县人民医院(不使用)</v>
          </cell>
          <cell r="B861" t="str">
            <v>05-邹宏伟</v>
          </cell>
          <cell r="C861">
            <v>0</v>
          </cell>
          <cell r="D861">
            <v>0</v>
          </cell>
          <cell r="E861">
            <v>0</v>
          </cell>
          <cell r="F861">
            <v>0</v>
          </cell>
          <cell r="G861">
            <v>0</v>
          </cell>
          <cell r="H861">
            <v>0</v>
          </cell>
          <cell r="I861">
            <v>0</v>
          </cell>
        </row>
        <row r="862">
          <cell r="A862" t="str">
            <v>E.02.200-昆明电机厂医院</v>
          </cell>
          <cell r="B862" t="str">
            <v>02-陈智慧</v>
          </cell>
          <cell r="C862">
            <v>2448</v>
          </cell>
          <cell r="D862">
            <v>2448</v>
          </cell>
          <cell r="E862">
            <v>0</v>
          </cell>
          <cell r="F862">
            <v>0</v>
          </cell>
          <cell r="G862">
            <v>0</v>
          </cell>
          <cell r="H862">
            <v>0</v>
          </cell>
          <cell r="I862">
            <v>0</v>
          </cell>
        </row>
        <row r="863">
          <cell r="A863" t="str">
            <v>E.02.201-昆明水泥厂医院</v>
          </cell>
          <cell r="B863" t="str">
            <v>02-陈智慧</v>
          </cell>
          <cell r="C863">
            <v>0</v>
          </cell>
          <cell r="D863">
            <v>0</v>
          </cell>
          <cell r="E863">
            <v>0</v>
          </cell>
          <cell r="F863">
            <v>0</v>
          </cell>
          <cell r="G863">
            <v>0</v>
          </cell>
          <cell r="H863">
            <v>0</v>
          </cell>
          <cell r="I863">
            <v>0</v>
          </cell>
        </row>
        <row r="864">
          <cell r="A864" t="str">
            <v>E.02.201-昆明水泥厂医院</v>
          </cell>
          <cell r="B864" t="str">
            <v>04-杨惠元</v>
          </cell>
          <cell r="C864">
            <v>0</v>
          </cell>
          <cell r="D864">
            <v>0</v>
          </cell>
          <cell r="E864">
            <v>0</v>
          </cell>
          <cell r="F864">
            <v>0</v>
          </cell>
          <cell r="G864">
            <v>0</v>
          </cell>
          <cell r="H864">
            <v>0</v>
          </cell>
          <cell r="I864">
            <v>0</v>
          </cell>
        </row>
        <row r="865">
          <cell r="A865" t="str">
            <v>E.02.201-昆明水泥厂医院</v>
          </cell>
          <cell r="B865" t="str">
            <v>07-李红宇</v>
          </cell>
          <cell r="C865">
            <v>140</v>
          </cell>
          <cell r="D865">
            <v>140</v>
          </cell>
          <cell r="E865">
            <v>0</v>
          </cell>
          <cell r="F865">
            <v>0</v>
          </cell>
          <cell r="G865">
            <v>0</v>
          </cell>
          <cell r="H865">
            <v>0</v>
          </cell>
          <cell r="I865">
            <v>0</v>
          </cell>
        </row>
        <row r="866">
          <cell r="A866" t="str">
            <v>E.05.081-昆明医学院生物研究所</v>
          </cell>
          <cell r="B866" t="str">
            <v>04-杨惠元</v>
          </cell>
          <cell r="C866">
            <v>0</v>
          </cell>
          <cell r="D866">
            <v>0</v>
          </cell>
          <cell r="E866">
            <v>0</v>
          </cell>
          <cell r="F866">
            <v>0</v>
          </cell>
          <cell r="G866">
            <v>0</v>
          </cell>
          <cell r="H866">
            <v>0</v>
          </cell>
          <cell r="I866">
            <v>0</v>
          </cell>
        </row>
        <row r="867">
          <cell r="A867" t="str">
            <v>E.05.081-昆明医学院生物研究所</v>
          </cell>
          <cell r="B867" t="str">
            <v>02-陈智慧</v>
          </cell>
          <cell r="C867">
            <v>0</v>
          </cell>
          <cell r="D867">
            <v>0</v>
          </cell>
          <cell r="E867">
            <v>0</v>
          </cell>
          <cell r="F867">
            <v>0</v>
          </cell>
          <cell r="G867">
            <v>0</v>
          </cell>
          <cell r="H867">
            <v>0</v>
          </cell>
          <cell r="I867">
            <v>0</v>
          </cell>
        </row>
        <row r="868">
          <cell r="A868" t="str">
            <v>E.08.150-王燕</v>
          </cell>
          <cell r="B868" t="str">
            <v>68-发货</v>
          </cell>
          <cell r="C868">
            <v>0</v>
          </cell>
          <cell r="D868">
            <v>0</v>
          </cell>
          <cell r="E868">
            <v>0</v>
          </cell>
          <cell r="F868">
            <v>0</v>
          </cell>
          <cell r="G868">
            <v>0</v>
          </cell>
          <cell r="H868">
            <v>0</v>
          </cell>
          <cell r="I868">
            <v>0</v>
          </cell>
        </row>
        <row r="869">
          <cell r="A869" t="str">
            <v>E.02.202-武警边防总队医院</v>
          </cell>
          <cell r="B869" t="str">
            <v>06-马晓静</v>
          </cell>
          <cell r="C869">
            <v>0</v>
          </cell>
          <cell r="D869">
            <v>0</v>
          </cell>
          <cell r="E869">
            <v>0</v>
          </cell>
          <cell r="F869">
            <v>0</v>
          </cell>
          <cell r="G869">
            <v>0</v>
          </cell>
          <cell r="H869">
            <v>0</v>
          </cell>
          <cell r="I869">
            <v>0</v>
          </cell>
        </row>
        <row r="870">
          <cell r="A870" t="str">
            <v>E.02.202-武警边防总队医院</v>
          </cell>
          <cell r="B870" t="str">
            <v>07-李红宇</v>
          </cell>
          <cell r="C870">
            <v>780</v>
          </cell>
          <cell r="D870">
            <v>780</v>
          </cell>
          <cell r="E870">
            <v>0</v>
          </cell>
          <cell r="F870">
            <v>0</v>
          </cell>
          <cell r="G870">
            <v>0</v>
          </cell>
          <cell r="H870">
            <v>0</v>
          </cell>
          <cell r="I870">
            <v>0</v>
          </cell>
        </row>
        <row r="871">
          <cell r="A871" t="str">
            <v>E.08.151-云大生物馆酒楼</v>
          </cell>
          <cell r="B871" t="str">
            <v>06-马晓静</v>
          </cell>
          <cell r="C871">
            <v>75</v>
          </cell>
          <cell r="D871">
            <v>0</v>
          </cell>
          <cell r="E871">
            <v>0</v>
          </cell>
          <cell r="F871">
            <v>0</v>
          </cell>
          <cell r="G871">
            <v>75</v>
          </cell>
          <cell r="H871">
            <v>0</v>
          </cell>
          <cell r="I871">
            <v>0</v>
          </cell>
        </row>
        <row r="872">
          <cell r="A872" t="str">
            <v>E.02.203-云南省第一监狱医院</v>
          </cell>
          <cell r="B872" t="str">
            <v>05-邹宏伟</v>
          </cell>
          <cell r="C872">
            <v>0</v>
          </cell>
          <cell r="D872">
            <v>0</v>
          </cell>
          <cell r="E872">
            <v>0</v>
          </cell>
          <cell r="F872">
            <v>0</v>
          </cell>
          <cell r="G872">
            <v>0</v>
          </cell>
          <cell r="H872">
            <v>0</v>
          </cell>
          <cell r="I872">
            <v>0</v>
          </cell>
        </row>
        <row r="873">
          <cell r="A873" t="str">
            <v>E.02.203-云南省第一监狱医院</v>
          </cell>
          <cell r="B873" t="str">
            <v>06-马晓静</v>
          </cell>
          <cell r="C873">
            <v>630</v>
          </cell>
          <cell r="D873">
            <v>630</v>
          </cell>
          <cell r="E873">
            <v>0</v>
          </cell>
          <cell r="F873">
            <v>0</v>
          </cell>
          <cell r="G873">
            <v>0</v>
          </cell>
          <cell r="H873">
            <v>0</v>
          </cell>
          <cell r="I873">
            <v>0</v>
          </cell>
        </row>
        <row r="874">
          <cell r="A874" t="str">
            <v>E.08.152-云南开远一行有限责任公司物资分公司</v>
          </cell>
          <cell r="B874" t="str">
            <v>03-董丽红</v>
          </cell>
          <cell r="C874">
            <v>0</v>
          </cell>
          <cell r="D874">
            <v>0</v>
          </cell>
          <cell r="E874">
            <v>0</v>
          </cell>
          <cell r="F874">
            <v>0</v>
          </cell>
          <cell r="G874">
            <v>0</v>
          </cell>
          <cell r="H874">
            <v>0</v>
          </cell>
          <cell r="I874">
            <v>0</v>
          </cell>
        </row>
        <row r="875">
          <cell r="A875" t="str">
            <v>E.08.152-云南开远一行有限责任公司物资分公司</v>
          </cell>
          <cell r="B875" t="str">
            <v>06-马晓静</v>
          </cell>
          <cell r="C875">
            <v>1868.6</v>
          </cell>
          <cell r="D875">
            <v>1868.6</v>
          </cell>
          <cell r="E875">
            <v>0</v>
          </cell>
          <cell r="F875">
            <v>0</v>
          </cell>
          <cell r="G875">
            <v>0</v>
          </cell>
          <cell r="H875">
            <v>0</v>
          </cell>
          <cell r="I875">
            <v>0</v>
          </cell>
        </row>
        <row r="876">
          <cell r="A876" t="str">
            <v>E.04.008-晔浩经贸有限公司</v>
          </cell>
          <cell r="B876" t="str">
            <v>05-邹宏伟</v>
          </cell>
          <cell r="C876">
            <v>0</v>
          </cell>
          <cell r="D876">
            <v>0</v>
          </cell>
          <cell r="E876">
            <v>0</v>
          </cell>
          <cell r="F876">
            <v>0</v>
          </cell>
          <cell r="G876">
            <v>0</v>
          </cell>
          <cell r="H876">
            <v>0</v>
          </cell>
          <cell r="I876">
            <v>0</v>
          </cell>
        </row>
        <row r="877">
          <cell r="A877" t="str">
            <v>E.04.008-晔浩经贸有限公司</v>
          </cell>
          <cell r="B877" t="str">
            <v>06-马晓静</v>
          </cell>
          <cell r="C877">
            <v>85</v>
          </cell>
          <cell r="D877">
            <v>85</v>
          </cell>
          <cell r="E877">
            <v>0</v>
          </cell>
          <cell r="F877">
            <v>0</v>
          </cell>
          <cell r="G877">
            <v>0</v>
          </cell>
          <cell r="H877">
            <v>0</v>
          </cell>
          <cell r="I877">
            <v>0</v>
          </cell>
        </row>
        <row r="878">
          <cell r="A878" t="str">
            <v>E.04.009-昆明市官渡区茂源建材经销部（昆明铁路局机化公司经销部）</v>
          </cell>
          <cell r="B878" t="str">
            <v>05-邹宏伟</v>
          </cell>
          <cell r="C878">
            <v>0</v>
          </cell>
          <cell r="D878">
            <v>0</v>
          </cell>
          <cell r="E878">
            <v>0</v>
          </cell>
          <cell r="F878">
            <v>0</v>
          </cell>
          <cell r="G878">
            <v>0</v>
          </cell>
          <cell r="H878">
            <v>0</v>
          </cell>
          <cell r="I878">
            <v>0</v>
          </cell>
        </row>
        <row r="879">
          <cell r="A879" t="str">
            <v>E.04.009-昆明市官渡区茂源建材经销部（昆明铁路局机化公司经销部）</v>
          </cell>
          <cell r="B879" t="str">
            <v>02-陈智慧</v>
          </cell>
          <cell r="C879">
            <v>0</v>
          </cell>
          <cell r="D879">
            <v>0</v>
          </cell>
          <cell r="E879">
            <v>0</v>
          </cell>
          <cell r="F879">
            <v>0</v>
          </cell>
          <cell r="G879">
            <v>0</v>
          </cell>
          <cell r="H879">
            <v>0</v>
          </cell>
          <cell r="I879">
            <v>0</v>
          </cell>
        </row>
        <row r="880">
          <cell r="A880" t="str">
            <v>E.04.009-昆明市官渡区茂源建材经销部（昆明铁路局机化公司经销部）</v>
          </cell>
          <cell r="B880" t="str">
            <v>06-马晓静</v>
          </cell>
          <cell r="C880">
            <v>765</v>
          </cell>
          <cell r="D880">
            <v>765</v>
          </cell>
          <cell r="E880">
            <v>0</v>
          </cell>
          <cell r="F880">
            <v>0</v>
          </cell>
          <cell r="G880">
            <v>0</v>
          </cell>
          <cell r="H880">
            <v>0</v>
          </cell>
          <cell r="I880">
            <v>0</v>
          </cell>
        </row>
        <row r="881">
          <cell r="A881" t="str">
            <v>E.03.024-玉溪红塔铝型材厂</v>
          </cell>
          <cell r="B881" t="str">
            <v>04-杨惠元</v>
          </cell>
          <cell r="C881">
            <v>0</v>
          </cell>
          <cell r="D881">
            <v>0</v>
          </cell>
          <cell r="E881">
            <v>0</v>
          </cell>
          <cell r="F881">
            <v>0</v>
          </cell>
          <cell r="G881">
            <v>0</v>
          </cell>
          <cell r="H881">
            <v>0</v>
          </cell>
          <cell r="I881">
            <v>0</v>
          </cell>
        </row>
        <row r="882">
          <cell r="A882" t="str">
            <v>E.03.024-玉溪红塔铝型材厂</v>
          </cell>
          <cell r="B882" t="str">
            <v>07-李红宇</v>
          </cell>
          <cell r="C882">
            <v>600</v>
          </cell>
          <cell r="D882">
            <v>0</v>
          </cell>
          <cell r="E882">
            <v>600</v>
          </cell>
          <cell r="F882">
            <v>0</v>
          </cell>
          <cell r="G882">
            <v>0</v>
          </cell>
          <cell r="H882">
            <v>0</v>
          </cell>
          <cell r="I882">
            <v>0</v>
          </cell>
        </row>
        <row r="883">
          <cell r="A883" t="str">
            <v>E.03.024-玉溪红塔铝型材厂</v>
          </cell>
          <cell r="B883" t="str">
            <v>06-马晓静</v>
          </cell>
          <cell r="C883">
            <v>0</v>
          </cell>
          <cell r="D883">
            <v>0</v>
          </cell>
          <cell r="E883">
            <v>0</v>
          </cell>
          <cell r="F883">
            <v>0</v>
          </cell>
          <cell r="G883">
            <v>0</v>
          </cell>
          <cell r="H883">
            <v>0</v>
          </cell>
          <cell r="I883">
            <v>0</v>
          </cell>
        </row>
        <row r="884">
          <cell r="A884" t="str">
            <v>E.04.010-云南英和科贸有限公司</v>
          </cell>
          <cell r="B884" t="str">
            <v>06-马晓静</v>
          </cell>
          <cell r="C884">
            <v>0</v>
          </cell>
          <cell r="D884">
            <v>0</v>
          </cell>
          <cell r="E884">
            <v>0</v>
          </cell>
          <cell r="F884">
            <v>0</v>
          </cell>
          <cell r="G884">
            <v>0</v>
          </cell>
          <cell r="H884">
            <v>0</v>
          </cell>
          <cell r="I884">
            <v>0</v>
          </cell>
        </row>
        <row r="885">
          <cell r="A885" t="str">
            <v>E.02.205-易门矿务局疗养院</v>
          </cell>
          <cell r="B885" t="str">
            <v>04-杨惠元</v>
          </cell>
          <cell r="C885">
            <v>0</v>
          </cell>
          <cell r="D885">
            <v>0</v>
          </cell>
          <cell r="E885">
            <v>0</v>
          </cell>
          <cell r="F885">
            <v>0</v>
          </cell>
          <cell r="G885">
            <v>0</v>
          </cell>
          <cell r="H885">
            <v>0</v>
          </cell>
          <cell r="I885">
            <v>0</v>
          </cell>
        </row>
        <row r="886">
          <cell r="A886" t="str">
            <v>E.02.205-易门矿务局疗养院</v>
          </cell>
          <cell r="B886" t="str">
            <v>05-邹宏伟</v>
          </cell>
          <cell r="C886">
            <v>0</v>
          </cell>
          <cell r="D886">
            <v>0</v>
          </cell>
          <cell r="E886">
            <v>0</v>
          </cell>
          <cell r="F886">
            <v>0</v>
          </cell>
          <cell r="G886">
            <v>0</v>
          </cell>
          <cell r="H886">
            <v>0</v>
          </cell>
          <cell r="I886">
            <v>0</v>
          </cell>
        </row>
        <row r="887">
          <cell r="A887" t="str">
            <v>E.02.205-易门矿务局疗养院</v>
          </cell>
          <cell r="B887" t="str">
            <v>06-马晓静</v>
          </cell>
          <cell r="C887">
            <v>863</v>
          </cell>
          <cell r="D887">
            <v>863</v>
          </cell>
          <cell r="E887">
            <v>0</v>
          </cell>
          <cell r="F887">
            <v>0</v>
          </cell>
          <cell r="G887">
            <v>0</v>
          </cell>
          <cell r="H887">
            <v>0</v>
          </cell>
          <cell r="I887">
            <v>0</v>
          </cell>
        </row>
        <row r="888">
          <cell r="A888" t="str">
            <v>E.04.011-昆明贵研催化剂有限责任公司</v>
          </cell>
          <cell r="B888" t="str">
            <v>07-李红宇</v>
          </cell>
          <cell r="C888">
            <v>248</v>
          </cell>
          <cell r="D888">
            <v>248</v>
          </cell>
          <cell r="E888">
            <v>0</v>
          </cell>
          <cell r="F888">
            <v>0</v>
          </cell>
          <cell r="G888">
            <v>0</v>
          </cell>
          <cell r="H888">
            <v>0</v>
          </cell>
          <cell r="I888">
            <v>0</v>
          </cell>
        </row>
        <row r="889">
          <cell r="A889" t="str">
            <v>E.08.158-昆明卷烟厂</v>
          </cell>
          <cell r="B889" t="str">
            <v>01-柴玲</v>
          </cell>
          <cell r="C889">
            <v>0</v>
          </cell>
          <cell r="D889">
            <v>0</v>
          </cell>
          <cell r="E889">
            <v>0</v>
          </cell>
          <cell r="F889">
            <v>0</v>
          </cell>
          <cell r="G889">
            <v>0</v>
          </cell>
          <cell r="H889">
            <v>0</v>
          </cell>
          <cell r="I889">
            <v>0</v>
          </cell>
        </row>
        <row r="890">
          <cell r="A890" t="str">
            <v>E.08.158-昆明卷烟厂</v>
          </cell>
          <cell r="B890" t="str">
            <v>06-马晓静</v>
          </cell>
          <cell r="C890">
            <v>27965</v>
          </cell>
          <cell r="D890">
            <v>27965</v>
          </cell>
          <cell r="E890">
            <v>0</v>
          </cell>
          <cell r="F890">
            <v>0</v>
          </cell>
          <cell r="G890">
            <v>0</v>
          </cell>
          <cell r="H890">
            <v>0</v>
          </cell>
          <cell r="I890">
            <v>0</v>
          </cell>
        </row>
        <row r="891">
          <cell r="A891" t="str">
            <v>E.02.206-云纺医院</v>
          </cell>
          <cell r="B891" t="str">
            <v>06-马晓静</v>
          </cell>
          <cell r="C891">
            <v>0</v>
          </cell>
          <cell r="D891">
            <v>0</v>
          </cell>
          <cell r="E891">
            <v>0</v>
          </cell>
          <cell r="F891">
            <v>0</v>
          </cell>
          <cell r="G891">
            <v>0</v>
          </cell>
          <cell r="H891">
            <v>0</v>
          </cell>
          <cell r="I891">
            <v>0</v>
          </cell>
        </row>
        <row r="892">
          <cell r="A892" t="str">
            <v>E.08.159-云南鸿浩广告公司</v>
          </cell>
          <cell r="B892" t="str">
            <v>02-陈智慧</v>
          </cell>
          <cell r="C892">
            <v>0</v>
          </cell>
          <cell r="D892">
            <v>0</v>
          </cell>
          <cell r="E892">
            <v>0</v>
          </cell>
          <cell r="F892">
            <v>0</v>
          </cell>
          <cell r="G892">
            <v>0</v>
          </cell>
          <cell r="H892">
            <v>0</v>
          </cell>
          <cell r="I892">
            <v>0</v>
          </cell>
        </row>
        <row r="893">
          <cell r="A893" t="str">
            <v>E.08.159-云南鸿浩广告公司</v>
          </cell>
          <cell r="B893" t="str">
            <v>04-杨惠元</v>
          </cell>
          <cell r="C893">
            <v>0</v>
          </cell>
          <cell r="D893">
            <v>0</v>
          </cell>
          <cell r="E893">
            <v>0</v>
          </cell>
          <cell r="F893">
            <v>0</v>
          </cell>
          <cell r="G893">
            <v>0</v>
          </cell>
          <cell r="H893">
            <v>0</v>
          </cell>
          <cell r="I893">
            <v>0</v>
          </cell>
        </row>
        <row r="894">
          <cell r="A894" t="str">
            <v>E.01.043-云南名泰特种玻璃股份有限公司</v>
          </cell>
          <cell r="B894" t="str">
            <v>07-李红宇</v>
          </cell>
          <cell r="C894">
            <v>0</v>
          </cell>
          <cell r="D894">
            <v>0</v>
          </cell>
          <cell r="E894">
            <v>0</v>
          </cell>
          <cell r="F894">
            <v>0</v>
          </cell>
          <cell r="G894">
            <v>0</v>
          </cell>
          <cell r="H894">
            <v>0</v>
          </cell>
          <cell r="I894">
            <v>0</v>
          </cell>
        </row>
        <row r="895">
          <cell r="A895" t="str">
            <v>E.08.163-张世珍</v>
          </cell>
          <cell r="B895" t="str">
            <v>68-发货</v>
          </cell>
          <cell r="C895">
            <v>35</v>
          </cell>
          <cell r="D895">
            <v>0</v>
          </cell>
          <cell r="E895">
            <v>0</v>
          </cell>
          <cell r="F895">
            <v>35</v>
          </cell>
          <cell r="G895">
            <v>0</v>
          </cell>
          <cell r="H895">
            <v>0</v>
          </cell>
          <cell r="I895">
            <v>0</v>
          </cell>
        </row>
        <row r="896">
          <cell r="A896" t="str">
            <v>D.04.305-昆明龙城商贸有限公司</v>
          </cell>
          <cell r="B896" t="str">
            <v>07-李红宇</v>
          </cell>
          <cell r="C896">
            <v>24</v>
          </cell>
          <cell r="D896">
            <v>0</v>
          </cell>
          <cell r="E896">
            <v>0</v>
          </cell>
          <cell r="F896">
            <v>0</v>
          </cell>
          <cell r="G896">
            <v>24</v>
          </cell>
          <cell r="H896">
            <v>0</v>
          </cell>
          <cell r="I896">
            <v>0</v>
          </cell>
        </row>
        <row r="897">
          <cell r="A897" t="str">
            <v>E.08.166-尚长生</v>
          </cell>
          <cell r="B897" t="str">
            <v>07-李红宇</v>
          </cell>
          <cell r="C897">
            <v>14</v>
          </cell>
          <cell r="D897">
            <v>0</v>
          </cell>
          <cell r="E897">
            <v>0</v>
          </cell>
          <cell r="F897">
            <v>0</v>
          </cell>
          <cell r="G897">
            <v>14</v>
          </cell>
          <cell r="H897">
            <v>0</v>
          </cell>
          <cell r="I897">
            <v>0</v>
          </cell>
        </row>
        <row r="898">
          <cell r="A898" t="str">
            <v>E.09.201-昆明科亚公司</v>
          </cell>
          <cell r="B898" t="str">
            <v>05-邹宏伟</v>
          </cell>
          <cell r="C898">
            <v>0</v>
          </cell>
          <cell r="D898">
            <v>0</v>
          </cell>
          <cell r="E898">
            <v>0</v>
          </cell>
          <cell r="F898">
            <v>0</v>
          </cell>
          <cell r="G898">
            <v>0</v>
          </cell>
          <cell r="H898">
            <v>0</v>
          </cell>
          <cell r="I898">
            <v>0</v>
          </cell>
        </row>
        <row r="899">
          <cell r="A899" t="str">
            <v>E.05.082-昆明光和应用太阳能研究所</v>
          </cell>
          <cell r="B899" t="str">
            <v>02-陈智慧</v>
          </cell>
          <cell r="C899">
            <v>0</v>
          </cell>
          <cell r="D899">
            <v>0</v>
          </cell>
          <cell r="E899">
            <v>0</v>
          </cell>
          <cell r="F899">
            <v>0</v>
          </cell>
          <cell r="G899">
            <v>0</v>
          </cell>
          <cell r="H899">
            <v>0</v>
          </cell>
          <cell r="I899">
            <v>0</v>
          </cell>
        </row>
        <row r="900">
          <cell r="A900" t="str">
            <v>E.09.202-昆明天酿酒业</v>
          </cell>
          <cell r="B900" t="str">
            <v>05-邹宏伟</v>
          </cell>
          <cell r="C900">
            <v>0</v>
          </cell>
          <cell r="D900">
            <v>0</v>
          </cell>
          <cell r="E900">
            <v>0</v>
          </cell>
          <cell r="F900">
            <v>0</v>
          </cell>
          <cell r="G900">
            <v>0</v>
          </cell>
          <cell r="H900">
            <v>0</v>
          </cell>
          <cell r="I900">
            <v>0</v>
          </cell>
        </row>
        <row r="901">
          <cell r="A901" t="str">
            <v>E.09.202-昆明天酿酒业</v>
          </cell>
          <cell r="B901" t="str">
            <v>06-马晓静</v>
          </cell>
          <cell r="C901">
            <v>0</v>
          </cell>
          <cell r="D901">
            <v>0</v>
          </cell>
          <cell r="E901">
            <v>0</v>
          </cell>
          <cell r="F901">
            <v>0</v>
          </cell>
          <cell r="G901">
            <v>0</v>
          </cell>
          <cell r="H901">
            <v>0</v>
          </cell>
          <cell r="I901">
            <v>0</v>
          </cell>
        </row>
        <row r="902">
          <cell r="A902" t="str">
            <v>E.08.175-昆明海关走私犯罪侦察监测中心</v>
          </cell>
          <cell r="B902" t="str">
            <v>W-无</v>
          </cell>
          <cell r="C902">
            <v>0</v>
          </cell>
          <cell r="D902">
            <v>0</v>
          </cell>
          <cell r="E902">
            <v>0</v>
          </cell>
          <cell r="F902">
            <v>0</v>
          </cell>
          <cell r="G902">
            <v>0</v>
          </cell>
          <cell r="H902">
            <v>0</v>
          </cell>
          <cell r="I902">
            <v>0</v>
          </cell>
        </row>
        <row r="903">
          <cell r="A903" t="str">
            <v>E.08.175-昆明海关走私犯罪侦察监测中心</v>
          </cell>
          <cell r="B903" t="str">
            <v>02-陈智慧</v>
          </cell>
          <cell r="C903">
            <v>0</v>
          </cell>
          <cell r="D903">
            <v>0</v>
          </cell>
          <cell r="E903">
            <v>0</v>
          </cell>
          <cell r="F903">
            <v>0</v>
          </cell>
          <cell r="G903">
            <v>0</v>
          </cell>
          <cell r="H903">
            <v>0</v>
          </cell>
          <cell r="I903">
            <v>0</v>
          </cell>
        </row>
        <row r="904">
          <cell r="A904" t="str">
            <v>D.04.306-盘县大兴乙炔气厂</v>
          </cell>
          <cell r="B904" t="str">
            <v>06-马晓静</v>
          </cell>
          <cell r="C904">
            <v>0</v>
          </cell>
          <cell r="D904">
            <v>0</v>
          </cell>
          <cell r="E904">
            <v>0</v>
          </cell>
          <cell r="F904">
            <v>0</v>
          </cell>
          <cell r="G904">
            <v>0</v>
          </cell>
          <cell r="H904">
            <v>0</v>
          </cell>
          <cell r="I904">
            <v>0</v>
          </cell>
        </row>
        <row r="905">
          <cell r="A905" t="str">
            <v>E.08.176-剑川金丰实业有限责任公司</v>
          </cell>
          <cell r="B905" t="str">
            <v>02-陈智慧</v>
          </cell>
          <cell r="C905">
            <v>0</v>
          </cell>
          <cell r="D905">
            <v>0</v>
          </cell>
          <cell r="E905">
            <v>0</v>
          </cell>
          <cell r="F905">
            <v>0</v>
          </cell>
          <cell r="G905">
            <v>0</v>
          </cell>
          <cell r="H905">
            <v>0</v>
          </cell>
          <cell r="I905">
            <v>0</v>
          </cell>
        </row>
        <row r="906">
          <cell r="A906" t="str">
            <v>E.02.209-昆医附一院重点试验室</v>
          </cell>
          <cell r="B906" t="str">
            <v>05-邹宏伟</v>
          </cell>
          <cell r="C906">
            <v>0</v>
          </cell>
          <cell r="D906">
            <v>0</v>
          </cell>
          <cell r="E906">
            <v>0</v>
          </cell>
          <cell r="F906">
            <v>0</v>
          </cell>
          <cell r="G906">
            <v>0</v>
          </cell>
          <cell r="H906">
            <v>0</v>
          </cell>
          <cell r="I906">
            <v>0</v>
          </cell>
        </row>
        <row r="907">
          <cell r="A907" t="str">
            <v>E.02.209-昆医附一院重点试验室</v>
          </cell>
          <cell r="B907" t="str">
            <v>04-杨惠元</v>
          </cell>
          <cell r="C907">
            <v>0</v>
          </cell>
          <cell r="D907">
            <v>0</v>
          </cell>
          <cell r="E907">
            <v>0</v>
          </cell>
          <cell r="F907">
            <v>0</v>
          </cell>
          <cell r="G907">
            <v>0</v>
          </cell>
          <cell r="H907">
            <v>0</v>
          </cell>
          <cell r="I907">
            <v>0</v>
          </cell>
        </row>
        <row r="908">
          <cell r="A908" t="str">
            <v>E.02.209-昆医附一院重点试验室</v>
          </cell>
          <cell r="B908" t="str">
            <v>06-马晓静</v>
          </cell>
          <cell r="C908">
            <v>0</v>
          </cell>
          <cell r="D908">
            <v>0</v>
          </cell>
          <cell r="E908">
            <v>0</v>
          </cell>
          <cell r="F908">
            <v>0</v>
          </cell>
          <cell r="G908">
            <v>0</v>
          </cell>
          <cell r="H908">
            <v>0</v>
          </cell>
          <cell r="I908">
            <v>0</v>
          </cell>
        </row>
        <row r="909">
          <cell r="A909" t="str">
            <v>E.05.80-省质检中心</v>
          </cell>
          <cell r="B909" t="str">
            <v>05-邹宏伟</v>
          </cell>
          <cell r="C909">
            <v>0</v>
          </cell>
          <cell r="D909">
            <v>0</v>
          </cell>
          <cell r="E909">
            <v>0</v>
          </cell>
          <cell r="F909">
            <v>0</v>
          </cell>
          <cell r="G909">
            <v>0</v>
          </cell>
          <cell r="H909">
            <v>0</v>
          </cell>
          <cell r="I909">
            <v>0</v>
          </cell>
        </row>
        <row r="910">
          <cell r="A910" t="str">
            <v>E.08.177-泰康集团公司</v>
          </cell>
          <cell r="B910" t="str">
            <v>02-陈智慧</v>
          </cell>
          <cell r="C910">
            <v>60</v>
          </cell>
          <cell r="D910">
            <v>0</v>
          </cell>
          <cell r="E910">
            <v>0</v>
          </cell>
          <cell r="F910">
            <v>60</v>
          </cell>
          <cell r="G910">
            <v>0</v>
          </cell>
          <cell r="H910">
            <v>0</v>
          </cell>
          <cell r="I910">
            <v>0</v>
          </cell>
        </row>
        <row r="911">
          <cell r="A911" t="str">
            <v>E.08.178-云南安通实业公司</v>
          </cell>
          <cell r="B911" t="str">
            <v>07-李红宇</v>
          </cell>
          <cell r="C911">
            <v>216</v>
          </cell>
          <cell r="D911">
            <v>0</v>
          </cell>
          <cell r="E911">
            <v>0</v>
          </cell>
          <cell r="F911">
            <v>216</v>
          </cell>
          <cell r="G911">
            <v>0</v>
          </cell>
          <cell r="H911">
            <v>0</v>
          </cell>
          <cell r="I911">
            <v>0</v>
          </cell>
        </row>
        <row r="912">
          <cell r="A912" t="str">
            <v>E.07.127-云南电力线路器材厂(不使用)</v>
          </cell>
          <cell r="B912" t="str">
            <v>05-邹宏伟</v>
          </cell>
          <cell r="C912">
            <v>0</v>
          </cell>
          <cell r="D912">
            <v>0</v>
          </cell>
          <cell r="E912">
            <v>0</v>
          </cell>
          <cell r="F912">
            <v>0</v>
          </cell>
          <cell r="G912">
            <v>0</v>
          </cell>
          <cell r="H912">
            <v>0</v>
          </cell>
          <cell r="I912">
            <v>0</v>
          </cell>
        </row>
        <row r="913">
          <cell r="A913" t="str">
            <v>E.07.128-昆明勤普经贸有限公司</v>
          </cell>
          <cell r="B913" t="str">
            <v>06-马晓静</v>
          </cell>
          <cell r="C913">
            <v>0</v>
          </cell>
          <cell r="D913">
            <v>0</v>
          </cell>
          <cell r="E913">
            <v>0</v>
          </cell>
          <cell r="F913">
            <v>0</v>
          </cell>
          <cell r="G913">
            <v>0</v>
          </cell>
          <cell r="H913">
            <v>0</v>
          </cell>
          <cell r="I913">
            <v>0</v>
          </cell>
        </row>
        <row r="914">
          <cell r="A914" t="str">
            <v>E.02.210-云光医院外科</v>
          </cell>
          <cell r="B914" t="str">
            <v>06-马晓静</v>
          </cell>
          <cell r="C914">
            <v>70</v>
          </cell>
          <cell r="D914">
            <v>0</v>
          </cell>
          <cell r="E914">
            <v>70</v>
          </cell>
          <cell r="F914">
            <v>0</v>
          </cell>
          <cell r="G914">
            <v>0</v>
          </cell>
          <cell r="H914">
            <v>0</v>
          </cell>
          <cell r="I914">
            <v>0</v>
          </cell>
        </row>
        <row r="915">
          <cell r="A915" t="str">
            <v>E.01.044-云南南磷集团嵩明磷化工有限公司</v>
          </cell>
          <cell r="B915" t="str">
            <v>05-邹宏伟</v>
          </cell>
          <cell r="C915">
            <v>0</v>
          </cell>
          <cell r="D915">
            <v>0</v>
          </cell>
          <cell r="E915">
            <v>0</v>
          </cell>
          <cell r="F915">
            <v>0</v>
          </cell>
          <cell r="G915">
            <v>0</v>
          </cell>
          <cell r="H915">
            <v>0</v>
          </cell>
          <cell r="I915">
            <v>0</v>
          </cell>
        </row>
        <row r="916">
          <cell r="A916" t="str">
            <v>E.01.044-云南南磷集团嵩明磷化工有限公司</v>
          </cell>
          <cell r="B916" t="str">
            <v>07-李红宇</v>
          </cell>
          <cell r="C916">
            <v>0</v>
          </cell>
          <cell r="D916">
            <v>0</v>
          </cell>
          <cell r="E916">
            <v>0</v>
          </cell>
          <cell r="F916">
            <v>0</v>
          </cell>
          <cell r="G916">
            <v>0</v>
          </cell>
          <cell r="H916">
            <v>0</v>
          </cell>
          <cell r="I916">
            <v>0</v>
          </cell>
        </row>
        <row r="917">
          <cell r="A917" t="str">
            <v>E.08.181-沈中亮</v>
          </cell>
          <cell r="B917" t="str">
            <v>68-发货</v>
          </cell>
          <cell r="C917">
            <v>537</v>
          </cell>
          <cell r="D917">
            <v>0</v>
          </cell>
          <cell r="E917">
            <v>0</v>
          </cell>
          <cell r="F917">
            <v>537</v>
          </cell>
          <cell r="G917">
            <v>0</v>
          </cell>
          <cell r="H917">
            <v>0</v>
          </cell>
          <cell r="I917">
            <v>0</v>
          </cell>
        </row>
        <row r="918">
          <cell r="A918" t="str">
            <v>E.01.045-寻甸化肥厂</v>
          </cell>
          <cell r="B918" t="str">
            <v>06-马晓静</v>
          </cell>
          <cell r="C918">
            <v>0</v>
          </cell>
          <cell r="D918">
            <v>0</v>
          </cell>
          <cell r="E918">
            <v>0</v>
          </cell>
          <cell r="F918">
            <v>0</v>
          </cell>
          <cell r="G918">
            <v>0</v>
          </cell>
          <cell r="H918">
            <v>0</v>
          </cell>
          <cell r="I918">
            <v>0</v>
          </cell>
        </row>
        <row r="919">
          <cell r="A919" t="str">
            <v>D.04.307-大理禾众兴</v>
          </cell>
          <cell r="B919" t="str">
            <v>05-邹宏伟</v>
          </cell>
          <cell r="C919">
            <v>0</v>
          </cell>
          <cell r="D919">
            <v>0</v>
          </cell>
          <cell r="E919">
            <v>0</v>
          </cell>
          <cell r="F919">
            <v>0</v>
          </cell>
          <cell r="G919">
            <v>0</v>
          </cell>
          <cell r="H919">
            <v>0</v>
          </cell>
          <cell r="I919">
            <v>0</v>
          </cell>
        </row>
        <row r="920">
          <cell r="A920" t="str">
            <v>E.08.184-程继伦</v>
          </cell>
          <cell r="B920" t="str">
            <v>06-马晓静</v>
          </cell>
          <cell r="C920">
            <v>0</v>
          </cell>
          <cell r="D920">
            <v>0</v>
          </cell>
          <cell r="E920">
            <v>0</v>
          </cell>
          <cell r="F920">
            <v>0</v>
          </cell>
          <cell r="G920">
            <v>0</v>
          </cell>
          <cell r="H920">
            <v>0</v>
          </cell>
          <cell r="I920">
            <v>0</v>
          </cell>
        </row>
        <row r="921">
          <cell r="A921" t="str">
            <v>E.08.185-昆明电机厂</v>
          </cell>
          <cell r="B921" t="str">
            <v>02-陈智慧</v>
          </cell>
          <cell r="C921">
            <v>0</v>
          </cell>
          <cell r="D921">
            <v>0</v>
          </cell>
          <cell r="E921">
            <v>0</v>
          </cell>
          <cell r="F921">
            <v>0</v>
          </cell>
          <cell r="G921">
            <v>0</v>
          </cell>
          <cell r="H921">
            <v>0</v>
          </cell>
          <cell r="I921">
            <v>0</v>
          </cell>
        </row>
        <row r="922">
          <cell r="A922" t="str">
            <v>E.07.129-天任汽修厂</v>
          </cell>
          <cell r="B922" t="str">
            <v>05-邹宏伟</v>
          </cell>
          <cell r="C922">
            <v>0</v>
          </cell>
          <cell r="D922">
            <v>0</v>
          </cell>
          <cell r="E922">
            <v>0</v>
          </cell>
          <cell r="F922">
            <v>0</v>
          </cell>
          <cell r="G922">
            <v>0</v>
          </cell>
          <cell r="H922">
            <v>0</v>
          </cell>
          <cell r="I922">
            <v>0</v>
          </cell>
        </row>
        <row r="923">
          <cell r="A923" t="str">
            <v>E.07.129-天任汽修厂</v>
          </cell>
          <cell r="B923" t="str">
            <v>02-陈智慧</v>
          </cell>
          <cell r="C923">
            <v>85</v>
          </cell>
          <cell r="D923">
            <v>0</v>
          </cell>
          <cell r="E923">
            <v>0</v>
          </cell>
          <cell r="F923">
            <v>85</v>
          </cell>
          <cell r="G923">
            <v>0</v>
          </cell>
          <cell r="H923">
            <v>0</v>
          </cell>
          <cell r="I923">
            <v>0</v>
          </cell>
        </row>
        <row r="924">
          <cell r="A924" t="str">
            <v>E.07.130-铁通昆明营销中心</v>
          </cell>
          <cell r="B924" t="str">
            <v>05-邹宏伟</v>
          </cell>
          <cell r="C924">
            <v>0</v>
          </cell>
          <cell r="D924">
            <v>0</v>
          </cell>
          <cell r="E924">
            <v>0</v>
          </cell>
          <cell r="F924">
            <v>0</v>
          </cell>
          <cell r="G924">
            <v>0</v>
          </cell>
          <cell r="H924">
            <v>0</v>
          </cell>
          <cell r="I924">
            <v>0</v>
          </cell>
        </row>
        <row r="925">
          <cell r="A925" t="str">
            <v>E.07.131-武警黄金部队修理厂</v>
          </cell>
          <cell r="B925" t="str">
            <v>05-邹宏伟</v>
          </cell>
          <cell r="C925">
            <v>0</v>
          </cell>
          <cell r="D925">
            <v>0</v>
          </cell>
          <cell r="E925">
            <v>0</v>
          </cell>
          <cell r="F925">
            <v>0</v>
          </cell>
          <cell r="G925">
            <v>0</v>
          </cell>
          <cell r="H925">
            <v>0</v>
          </cell>
          <cell r="I925">
            <v>0</v>
          </cell>
        </row>
        <row r="926">
          <cell r="A926" t="str">
            <v>E.07.131-武警黄金部队修理厂</v>
          </cell>
          <cell r="B926" t="str">
            <v>02-陈智慧</v>
          </cell>
          <cell r="C926">
            <v>1075</v>
          </cell>
          <cell r="D926">
            <v>1075</v>
          </cell>
          <cell r="E926">
            <v>0</v>
          </cell>
          <cell r="F926">
            <v>0</v>
          </cell>
          <cell r="G926">
            <v>0</v>
          </cell>
          <cell r="H926">
            <v>0</v>
          </cell>
          <cell r="I926">
            <v>0</v>
          </cell>
        </row>
        <row r="927">
          <cell r="A927" t="str">
            <v>E.07.132-远洋汽修</v>
          </cell>
          <cell r="B927" t="str">
            <v>05-邹宏伟</v>
          </cell>
          <cell r="C927">
            <v>0</v>
          </cell>
          <cell r="D927">
            <v>0</v>
          </cell>
          <cell r="E927">
            <v>0</v>
          </cell>
          <cell r="F927">
            <v>0</v>
          </cell>
          <cell r="G927">
            <v>0</v>
          </cell>
          <cell r="H927">
            <v>0</v>
          </cell>
          <cell r="I927">
            <v>0</v>
          </cell>
        </row>
        <row r="928">
          <cell r="A928" t="str">
            <v>E.07.132-远洋汽修</v>
          </cell>
          <cell r="B928" t="str">
            <v>07-李红宇</v>
          </cell>
          <cell r="C928">
            <v>12</v>
          </cell>
          <cell r="D928">
            <v>12</v>
          </cell>
          <cell r="E928">
            <v>0</v>
          </cell>
          <cell r="F928">
            <v>0</v>
          </cell>
          <cell r="G928">
            <v>0</v>
          </cell>
          <cell r="H928">
            <v>0</v>
          </cell>
          <cell r="I928">
            <v>0</v>
          </cell>
        </row>
        <row r="929">
          <cell r="A929" t="str">
            <v>E.08.186-云南兽药监察所</v>
          </cell>
          <cell r="B929" t="str">
            <v>02-陈智慧</v>
          </cell>
          <cell r="C929">
            <v>0</v>
          </cell>
          <cell r="D929">
            <v>0</v>
          </cell>
          <cell r="E929">
            <v>0</v>
          </cell>
          <cell r="F929">
            <v>0</v>
          </cell>
          <cell r="G929">
            <v>0</v>
          </cell>
          <cell r="H929">
            <v>0</v>
          </cell>
          <cell r="I929">
            <v>0</v>
          </cell>
        </row>
        <row r="930">
          <cell r="A930" t="str">
            <v>E.08.187-黎马敦包装有限公司</v>
          </cell>
          <cell r="B930" t="str">
            <v>06-马晓静</v>
          </cell>
          <cell r="C930">
            <v>126</v>
          </cell>
          <cell r="D930">
            <v>0</v>
          </cell>
          <cell r="E930">
            <v>126</v>
          </cell>
          <cell r="F930">
            <v>0</v>
          </cell>
          <cell r="G930">
            <v>0</v>
          </cell>
          <cell r="H930">
            <v>0</v>
          </cell>
          <cell r="I930">
            <v>0</v>
          </cell>
        </row>
        <row r="931">
          <cell r="A931" t="str">
            <v>E.01.046-科润生化剂有限公司</v>
          </cell>
          <cell r="B931" t="str">
            <v>07-李红宇</v>
          </cell>
          <cell r="C931">
            <v>0</v>
          </cell>
          <cell r="D931">
            <v>0</v>
          </cell>
          <cell r="E931">
            <v>0</v>
          </cell>
          <cell r="F931">
            <v>0</v>
          </cell>
          <cell r="G931">
            <v>0</v>
          </cell>
          <cell r="H931">
            <v>0</v>
          </cell>
          <cell r="I931">
            <v>0</v>
          </cell>
        </row>
        <row r="932">
          <cell r="A932" t="str">
            <v>D.04.308-百色乙炔气厂</v>
          </cell>
          <cell r="B932" t="str">
            <v>06-马晓静</v>
          </cell>
          <cell r="C932">
            <v>0</v>
          </cell>
          <cell r="D932">
            <v>0</v>
          </cell>
          <cell r="E932">
            <v>0</v>
          </cell>
          <cell r="F932">
            <v>0</v>
          </cell>
          <cell r="G932">
            <v>0</v>
          </cell>
          <cell r="H932">
            <v>0</v>
          </cell>
          <cell r="I932">
            <v>0</v>
          </cell>
        </row>
        <row r="933">
          <cell r="A933" t="str">
            <v>E.08.188-昆明轻机厂</v>
          </cell>
          <cell r="B933" t="str">
            <v>68-发货</v>
          </cell>
          <cell r="C933">
            <v>0</v>
          </cell>
          <cell r="D933">
            <v>0</v>
          </cell>
          <cell r="E933">
            <v>0</v>
          </cell>
          <cell r="F933">
            <v>0</v>
          </cell>
          <cell r="G933">
            <v>0</v>
          </cell>
          <cell r="H933">
            <v>0</v>
          </cell>
          <cell r="I933">
            <v>0</v>
          </cell>
        </row>
        <row r="934">
          <cell r="A934" t="str">
            <v>E.07.137-云南金马机械总厂</v>
          </cell>
          <cell r="B934" t="str">
            <v>02-陈智慧</v>
          </cell>
          <cell r="C934">
            <v>0</v>
          </cell>
          <cell r="D934">
            <v>0</v>
          </cell>
          <cell r="E934">
            <v>0</v>
          </cell>
          <cell r="F934">
            <v>0</v>
          </cell>
          <cell r="G934">
            <v>0</v>
          </cell>
          <cell r="H934">
            <v>0</v>
          </cell>
          <cell r="I934">
            <v>0</v>
          </cell>
        </row>
        <row r="935">
          <cell r="A935" t="str">
            <v>E.08.190-昆明克林轻工机械集团股份有限公司</v>
          </cell>
          <cell r="B935" t="str">
            <v>05-邹宏伟</v>
          </cell>
          <cell r="C935">
            <v>0</v>
          </cell>
          <cell r="D935">
            <v>0</v>
          </cell>
          <cell r="E935">
            <v>0</v>
          </cell>
          <cell r="F935">
            <v>0</v>
          </cell>
          <cell r="G935">
            <v>0</v>
          </cell>
          <cell r="H935">
            <v>0</v>
          </cell>
          <cell r="I935">
            <v>0</v>
          </cell>
        </row>
        <row r="936">
          <cell r="A936" t="str">
            <v>E.08.190-昆明克林轻工机械集团股份有限公司</v>
          </cell>
          <cell r="B936" t="str">
            <v>02-陈智慧</v>
          </cell>
          <cell r="C936">
            <v>5005</v>
          </cell>
          <cell r="D936">
            <v>5005</v>
          </cell>
          <cell r="E936">
            <v>0</v>
          </cell>
          <cell r="F936">
            <v>0</v>
          </cell>
          <cell r="G936">
            <v>0</v>
          </cell>
          <cell r="H936">
            <v>0</v>
          </cell>
          <cell r="I936">
            <v>0</v>
          </cell>
        </row>
        <row r="937">
          <cell r="A937" t="str">
            <v>E.08.191-云南航天电器有限公司</v>
          </cell>
          <cell r="B937" t="str">
            <v>07-李红宇</v>
          </cell>
          <cell r="C937">
            <v>5888</v>
          </cell>
          <cell r="D937">
            <v>5888</v>
          </cell>
          <cell r="E937">
            <v>0</v>
          </cell>
          <cell r="F937">
            <v>0</v>
          </cell>
          <cell r="G937">
            <v>0</v>
          </cell>
          <cell r="H937">
            <v>0</v>
          </cell>
          <cell r="I937">
            <v>0</v>
          </cell>
        </row>
        <row r="938">
          <cell r="A938" t="str">
            <v>E.02.220-安宁市医院</v>
          </cell>
          <cell r="B938" t="str">
            <v>07-李红宇</v>
          </cell>
          <cell r="C938">
            <v>13700</v>
          </cell>
          <cell r="D938">
            <v>13700</v>
          </cell>
          <cell r="E938">
            <v>0</v>
          </cell>
          <cell r="F938">
            <v>0</v>
          </cell>
          <cell r="G938">
            <v>0</v>
          </cell>
          <cell r="H938">
            <v>0</v>
          </cell>
          <cell r="I938">
            <v>0</v>
          </cell>
        </row>
        <row r="939">
          <cell r="A939" t="str">
            <v>E.08.192-大理建成</v>
          </cell>
          <cell r="B939" t="str">
            <v>02-陈智慧</v>
          </cell>
          <cell r="C939">
            <v>0</v>
          </cell>
          <cell r="D939">
            <v>0</v>
          </cell>
          <cell r="E939">
            <v>0</v>
          </cell>
          <cell r="F939">
            <v>0</v>
          </cell>
          <cell r="G939">
            <v>0</v>
          </cell>
          <cell r="H939">
            <v>0</v>
          </cell>
          <cell r="I939">
            <v>0</v>
          </cell>
        </row>
        <row r="940">
          <cell r="A940" t="str">
            <v>E.08.193-冯琪</v>
          </cell>
          <cell r="B940" t="str">
            <v>06-马晓静</v>
          </cell>
          <cell r="C940">
            <v>20</v>
          </cell>
          <cell r="D940">
            <v>0</v>
          </cell>
          <cell r="E940">
            <v>0</v>
          </cell>
          <cell r="F940">
            <v>20</v>
          </cell>
          <cell r="G940">
            <v>0</v>
          </cell>
          <cell r="H940">
            <v>0</v>
          </cell>
          <cell r="I940">
            <v>0</v>
          </cell>
        </row>
        <row r="941">
          <cell r="A941" t="str">
            <v>E.08.194-昆明宏世达高新材料有限公司</v>
          </cell>
          <cell r="B941" t="str">
            <v>07-李红宇</v>
          </cell>
          <cell r="C941">
            <v>0</v>
          </cell>
          <cell r="D941">
            <v>0</v>
          </cell>
          <cell r="E941">
            <v>0</v>
          </cell>
          <cell r="F941">
            <v>0</v>
          </cell>
          <cell r="G941">
            <v>0</v>
          </cell>
          <cell r="H941">
            <v>0</v>
          </cell>
          <cell r="I941">
            <v>0</v>
          </cell>
        </row>
        <row r="942">
          <cell r="A942" t="str">
            <v>E.04.013-昆明洁明氧品速配服务部</v>
          </cell>
          <cell r="B942" t="str">
            <v>06-马晓静</v>
          </cell>
          <cell r="C942">
            <v>3146</v>
          </cell>
          <cell r="D942">
            <v>3146</v>
          </cell>
          <cell r="E942">
            <v>0</v>
          </cell>
          <cell r="F942">
            <v>0</v>
          </cell>
          <cell r="G942">
            <v>0</v>
          </cell>
          <cell r="H942">
            <v>0</v>
          </cell>
          <cell r="I942">
            <v>0</v>
          </cell>
        </row>
        <row r="943">
          <cell r="A943" t="str">
            <v>E.09.023-昆明子弟土豆片食品厂</v>
          </cell>
          <cell r="B943" t="str">
            <v>05-邹宏伟</v>
          </cell>
          <cell r="C943">
            <v>0</v>
          </cell>
          <cell r="D943">
            <v>0</v>
          </cell>
          <cell r="E943">
            <v>0</v>
          </cell>
          <cell r="F943">
            <v>0</v>
          </cell>
          <cell r="G943">
            <v>0</v>
          </cell>
          <cell r="H943">
            <v>0</v>
          </cell>
          <cell r="I943">
            <v>0</v>
          </cell>
        </row>
        <row r="944">
          <cell r="A944" t="str">
            <v>E.09.023-昆明子弟土豆片食品厂</v>
          </cell>
          <cell r="B944" t="str">
            <v>02-陈智慧</v>
          </cell>
          <cell r="C944">
            <v>12184.8</v>
          </cell>
          <cell r="D944">
            <v>12184.8</v>
          </cell>
          <cell r="E944">
            <v>0</v>
          </cell>
          <cell r="F944">
            <v>0</v>
          </cell>
          <cell r="G944">
            <v>0</v>
          </cell>
          <cell r="H944">
            <v>0</v>
          </cell>
          <cell r="I944">
            <v>0</v>
          </cell>
        </row>
        <row r="945">
          <cell r="A945" t="str">
            <v>E.04.014-南宁一安</v>
          </cell>
          <cell r="B945" t="str">
            <v>06-马晓静</v>
          </cell>
          <cell r="C945">
            <v>6000</v>
          </cell>
          <cell r="D945">
            <v>0</v>
          </cell>
          <cell r="E945">
            <v>0</v>
          </cell>
          <cell r="F945">
            <v>6000</v>
          </cell>
          <cell r="G945">
            <v>0</v>
          </cell>
          <cell r="H945">
            <v>0</v>
          </cell>
          <cell r="I945">
            <v>0</v>
          </cell>
        </row>
        <row r="946">
          <cell r="A946" t="str">
            <v>E.08.195-深圳润磁电子有限公司</v>
          </cell>
          <cell r="B946" t="str">
            <v>06-马晓静</v>
          </cell>
          <cell r="C946">
            <v>26100</v>
          </cell>
          <cell r="D946">
            <v>26100</v>
          </cell>
          <cell r="E946">
            <v>0</v>
          </cell>
          <cell r="F946">
            <v>0</v>
          </cell>
          <cell r="G946">
            <v>0</v>
          </cell>
          <cell r="H946">
            <v>0</v>
          </cell>
          <cell r="I946">
            <v>0</v>
          </cell>
        </row>
        <row r="947">
          <cell r="A947" t="str">
            <v>E.08.196-于万泉</v>
          </cell>
          <cell r="B947" t="str">
            <v>68-发货</v>
          </cell>
          <cell r="C947">
            <v>0</v>
          </cell>
          <cell r="D947">
            <v>0</v>
          </cell>
          <cell r="E947">
            <v>0</v>
          </cell>
          <cell r="F947">
            <v>0</v>
          </cell>
          <cell r="G947">
            <v>0</v>
          </cell>
          <cell r="H947">
            <v>0</v>
          </cell>
          <cell r="I947">
            <v>0</v>
          </cell>
        </row>
        <row r="948">
          <cell r="A948" t="str">
            <v>E.02.221-云大医院中心实验室</v>
          </cell>
          <cell r="B948" t="str">
            <v>06-马晓静</v>
          </cell>
          <cell r="C948">
            <v>982.5</v>
          </cell>
          <cell r="D948">
            <v>0</v>
          </cell>
          <cell r="E948">
            <v>0</v>
          </cell>
          <cell r="F948">
            <v>982.5</v>
          </cell>
          <cell r="G948">
            <v>0</v>
          </cell>
          <cell r="H948">
            <v>0</v>
          </cell>
          <cell r="I948">
            <v>0</v>
          </cell>
        </row>
        <row r="949">
          <cell r="A949" t="str">
            <v>E.05.083-云南省纤维研究中心</v>
          </cell>
          <cell r="B949" t="str">
            <v>05-邹宏伟</v>
          </cell>
          <cell r="C949">
            <v>0</v>
          </cell>
          <cell r="D949">
            <v>0</v>
          </cell>
          <cell r="E949">
            <v>0</v>
          </cell>
          <cell r="F949">
            <v>0</v>
          </cell>
          <cell r="G949">
            <v>0</v>
          </cell>
          <cell r="H949">
            <v>0</v>
          </cell>
          <cell r="I949">
            <v>0</v>
          </cell>
        </row>
        <row r="950">
          <cell r="A950" t="str">
            <v>E.08.200-昆明汇泉公司</v>
          </cell>
          <cell r="B950" t="str">
            <v>07-李红宇</v>
          </cell>
          <cell r="C950">
            <v>0</v>
          </cell>
          <cell r="D950">
            <v>0</v>
          </cell>
          <cell r="E950">
            <v>0</v>
          </cell>
          <cell r="F950">
            <v>0</v>
          </cell>
          <cell r="G950">
            <v>0</v>
          </cell>
          <cell r="H950">
            <v>0</v>
          </cell>
          <cell r="I950">
            <v>0</v>
          </cell>
        </row>
        <row r="951">
          <cell r="A951" t="str">
            <v>E.07.139-昆明安信电力电子有限公司</v>
          </cell>
          <cell r="B951" t="str">
            <v>06-马晓静</v>
          </cell>
          <cell r="C951">
            <v>0</v>
          </cell>
          <cell r="D951">
            <v>0</v>
          </cell>
          <cell r="E951">
            <v>0</v>
          </cell>
          <cell r="F951">
            <v>0</v>
          </cell>
          <cell r="G951">
            <v>0</v>
          </cell>
          <cell r="H951">
            <v>0</v>
          </cell>
          <cell r="I951">
            <v>0</v>
          </cell>
        </row>
        <row r="952">
          <cell r="A952" t="str">
            <v>E.08.201-金海岸文化传播公司</v>
          </cell>
          <cell r="B952" t="str">
            <v>06-马晓静</v>
          </cell>
          <cell r="C952">
            <v>0</v>
          </cell>
          <cell r="D952">
            <v>0</v>
          </cell>
          <cell r="E952">
            <v>0</v>
          </cell>
          <cell r="F952">
            <v>0</v>
          </cell>
          <cell r="G952">
            <v>0</v>
          </cell>
          <cell r="H952">
            <v>0</v>
          </cell>
          <cell r="I952">
            <v>0</v>
          </cell>
        </row>
        <row r="953">
          <cell r="A953" t="str">
            <v>E.09.203-东华冰山制冷空调技术服务部</v>
          </cell>
          <cell r="B953" t="str">
            <v>07-李红宇</v>
          </cell>
          <cell r="C953">
            <v>210</v>
          </cell>
          <cell r="D953">
            <v>210</v>
          </cell>
          <cell r="E953">
            <v>0</v>
          </cell>
          <cell r="F953">
            <v>0</v>
          </cell>
          <cell r="G953">
            <v>0</v>
          </cell>
          <cell r="H953">
            <v>0</v>
          </cell>
          <cell r="I953">
            <v>0</v>
          </cell>
        </row>
        <row r="954">
          <cell r="A954" t="str">
            <v>E.08.202-昆明滇水发电设备公司</v>
          </cell>
          <cell r="B954" t="str">
            <v>05-邹宏伟</v>
          </cell>
          <cell r="C954">
            <v>0</v>
          </cell>
          <cell r="D954">
            <v>0</v>
          </cell>
          <cell r="E954">
            <v>0</v>
          </cell>
          <cell r="F954">
            <v>0</v>
          </cell>
          <cell r="G954">
            <v>0</v>
          </cell>
          <cell r="H954">
            <v>0</v>
          </cell>
          <cell r="I954">
            <v>0</v>
          </cell>
        </row>
        <row r="955">
          <cell r="A955" t="str">
            <v>E.08.203-昆明鸿世达高新技术</v>
          </cell>
          <cell r="B955" t="str">
            <v>07-李红宇</v>
          </cell>
          <cell r="C955">
            <v>2550</v>
          </cell>
          <cell r="D955">
            <v>2550</v>
          </cell>
          <cell r="E955">
            <v>0</v>
          </cell>
          <cell r="F955">
            <v>0</v>
          </cell>
          <cell r="G955">
            <v>0</v>
          </cell>
          <cell r="H955">
            <v>0</v>
          </cell>
          <cell r="I955">
            <v>0</v>
          </cell>
        </row>
        <row r="956">
          <cell r="A956" t="str">
            <v>D.04.310-昆明盘龙气源化工经贸部(万杰经营部)</v>
          </cell>
          <cell r="B956" t="str">
            <v>07-李红宇</v>
          </cell>
          <cell r="C956">
            <v>0</v>
          </cell>
          <cell r="D956">
            <v>0</v>
          </cell>
          <cell r="E956">
            <v>0</v>
          </cell>
          <cell r="F956">
            <v>0</v>
          </cell>
          <cell r="G956">
            <v>0</v>
          </cell>
          <cell r="H956">
            <v>0</v>
          </cell>
          <cell r="I956">
            <v>0</v>
          </cell>
        </row>
        <row r="957">
          <cell r="A957" t="str">
            <v>E.08.204-云南省科学器材公司</v>
          </cell>
          <cell r="B957" t="str">
            <v>05-邹宏伟</v>
          </cell>
          <cell r="C957">
            <v>0</v>
          </cell>
          <cell r="D957">
            <v>0</v>
          </cell>
          <cell r="E957">
            <v>0</v>
          </cell>
          <cell r="F957">
            <v>0</v>
          </cell>
          <cell r="G957">
            <v>0</v>
          </cell>
          <cell r="H957">
            <v>0</v>
          </cell>
          <cell r="I957">
            <v>0</v>
          </cell>
        </row>
        <row r="958">
          <cell r="A958" t="str">
            <v>E.08.204-云南省科学器材公司</v>
          </cell>
          <cell r="B958" t="str">
            <v>06-马晓静</v>
          </cell>
          <cell r="C958">
            <v>1733</v>
          </cell>
          <cell r="D958">
            <v>1733</v>
          </cell>
          <cell r="E958">
            <v>0</v>
          </cell>
          <cell r="F958">
            <v>0</v>
          </cell>
          <cell r="G958">
            <v>0</v>
          </cell>
          <cell r="H958">
            <v>0</v>
          </cell>
          <cell r="I958">
            <v>0</v>
          </cell>
        </row>
        <row r="959">
          <cell r="A959" t="str">
            <v>E.05.82-云南微生物研究所</v>
          </cell>
          <cell r="B959" t="str">
            <v>06-马晓静</v>
          </cell>
          <cell r="C959">
            <v>90</v>
          </cell>
          <cell r="D959">
            <v>0</v>
          </cell>
          <cell r="E959">
            <v>0</v>
          </cell>
          <cell r="F959">
            <v>90</v>
          </cell>
          <cell r="G959">
            <v>0</v>
          </cell>
          <cell r="H959">
            <v>0</v>
          </cell>
          <cell r="I959">
            <v>0</v>
          </cell>
        </row>
        <row r="960">
          <cell r="A960" t="str">
            <v>E.08.205-毕程</v>
          </cell>
          <cell r="B960" t="str">
            <v>06-马晓静</v>
          </cell>
          <cell r="C960">
            <v>0</v>
          </cell>
          <cell r="D960">
            <v>0</v>
          </cell>
          <cell r="E960">
            <v>0</v>
          </cell>
          <cell r="F960">
            <v>0</v>
          </cell>
          <cell r="G960">
            <v>0</v>
          </cell>
          <cell r="H960">
            <v>0</v>
          </cell>
          <cell r="I960">
            <v>0</v>
          </cell>
        </row>
        <row r="961">
          <cell r="A961" t="str">
            <v>E.05.83-昆明康立信电子公司</v>
          </cell>
          <cell r="B961" t="str">
            <v>06-马晓静</v>
          </cell>
          <cell r="C961">
            <v>10267</v>
          </cell>
          <cell r="D961">
            <v>10267</v>
          </cell>
          <cell r="E961">
            <v>0</v>
          </cell>
          <cell r="F961">
            <v>0</v>
          </cell>
          <cell r="G961">
            <v>0</v>
          </cell>
          <cell r="H961">
            <v>0</v>
          </cell>
          <cell r="I961">
            <v>0</v>
          </cell>
        </row>
        <row r="962">
          <cell r="A962" t="str">
            <v>E.08.206-三浦贸易有限公司</v>
          </cell>
          <cell r="B962" t="str">
            <v>06-马晓静</v>
          </cell>
          <cell r="C962">
            <v>0</v>
          </cell>
          <cell r="D962">
            <v>0</v>
          </cell>
          <cell r="E962">
            <v>0</v>
          </cell>
          <cell r="F962">
            <v>0</v>
          </cell>
          <cell r="G962">
            <v>0</v>
          </cell>
          <cell r="H962">
            <v>0</v>
          </cell>
          <cell r="I962">
            <v>0</v>
          </cell>
        </row>
        <row r="963">
          <cell r="A963" t="str">
            <v>E.06.076-十四冶安装公司四分公司</v>
          </cell>
          <cell r="B963" t="str">
            <v>07-李红宇</v>
          </cell>
          <cell r="C963">
            <v>340</v>
          </cell>
          <cell r="D963">
            <v>0</v>
          </cell>
          <cell r="E963">
            <v>0</v>
          </cell>
          <cell r="F963">
            <v>340</v>
          </cell>
          <cell r="G963">
            <v>0</v>
          </cell>
          <cell r="H963">
            <v>0</v>
          </cell>
          <cell r="I963">
            <v>0</v>
          </cell>
        </row>
        <row r="964">
          <cell r="A964" t="str">
            <v>E.02.226-杨知方</v>
          </cell>
          <cell r="B964" t="str">
            <v>07-李红宇</v>
          </cell>
          <cell r="C964">
            <v>0</v>
          </cell>
          <cell r="D964">
            <v>0</v>
          </cell>
          <cell r="E964">
            <v>0</v>
          </cell>
          <cell r="F964">
            <v>0</v>
          </cell>
          <cell r="G964">
            <v>0</v>
          </cell>
          <cell r="H964">
            <v>0</v>
          </cell>
          <cell r="I964">
            <v>0</v>
          </cell>
        </row>
        <row r="965">
          <cell r="A965" t="str">
            <v>E.08.207-云南玉溪金泰有色物资有限公司</v>
          </cell>
          <cell r="B965" t="str">
            <v>06-马晓静</v>
          </cell>
          <cell r="C965">
            <v>4878.2</v>
          </cell>
          <cell r="D965">
            <v>4878.2</v>
          </cell>
          <cell r="E965">
            <v>0</v>
          </cell>
          <cell r="F965">
            <v>0</v>
          </cell>
          <cell r="G965">
            <v>0</v>
          </cell>
          <cell r="H965">
            <v>0</v>
          </cell>
          <cell r="I965">
            <v>0</v>
          </cell>
        </row>
        <row r="966">
          <cell r="A966" t="str">
            <v>D.04.311-宣威氧气厂</v>
          </cell>
          <cell r="B966" t="str">
            <v>05-邹宏伟</v>
          </cell>
          <cell r="C966">
            <v>0</v>
          </cell>
          <cell r="D966">
            <v>0</v>
          </cell>
          <cell r="E966">
            <v>0</v>
          </cell>
          <cell r="F966">
            <v>0</v>
          </cell>
          <cell r="G966">
            <v>0</v>
          </cell>
          <cell r="H966">
            <v>0</v>
          </cell>
          <cell r="I966">
            <v>0</v>
          </cell>
        </row>
        <row r="967">
          <cell r="A967" t="str">
            <v>D.04.311-宣威氧气厂</v>
          </cell>
          <cell r="B967" t="str">
            <v>06-马晓静</v>
          </cell>
          <cell r="C967">
            <v>27301</v>
          </cell>
          <cell r="D967">
            <v>27301</v>
          </cell>
          <cell r="E967">
            <v>0</v>
          </cell>
          <cell r="F967">
            <v>0</v>
          </cell>
          <cell r="G967">
            <v>0</v>
          </cell>
          <cell r="H967">
            <v>0</v>
          </cell>
          <cell r="I967">
            <v>0</v>
          </cell>
        </row>
        <row r="968">
          <cell r="A968" t="str">
            <v>E.06.077-省安二司金属结构厂</v>
          </cell>
          <cell r="B968" t="str">
            <v>05-邹宏伟</v>
          </cell>
          <cell r="C968">
            <v>0</v>
          </cell>
          <cell r="D968">
            <v>0</v>
          </cell>
          <cell r="E968">
            <v>0</v>
          </cell>
          <cell r="F968">
            <v>0</v>
          </cell>
          <cell r="G968">
            <v>0</v>
          </cell>
          <cell r="H968">
            <v>0</v>
          </cell>
          <cell r="I968">
            <v>0</v>
          </cell>
        </row>
        <row r="969">
          <cell r="A969" t="str">
            <v>E.06.077-省安二司金属结构厂</v>
          </cell>
          <cell r="B969" t="str">
            <v>02-陈智慧</v>
          </cell>
          <cell r="C969">
            <v>4570</v>
          </cell>
          <cell r="D969">
            <v>4570</v>
          </cell>
          <cell r="E969">
            <v>0</v>
          </cell>
          <cell r="F969">
            <v>0</v>
          </cell>
          <cell r="G969">
            <v>0</v>
          </cell>
          <cell r="H969">
            <v>0</v>
          </cell>
          <cell r="I969">
            <v>0</v>
          </cell>
        </row>
        <row r="970">
          <cell r="A970" t="str">
            <v>E.08.208-交大昆机科技股份有限公司</v>
          </cell>
          <cell r="B970" t="str">
            <v>05-邹宏伟</v>
          </cell>
          <cell r="C970">
            <v>0</v>
          </cell>
          <cell r="D970">
            <v>0</v>
          </cell>
          <cell r="E970">
            <v>0</v>
          </cell>
          <cell r="F970">
            <v>0</v>
          </cell>
          <cell r="G970">
            <v>0</v>
          </cell>
          <cell r="H970">
            <v>0</v>
          </cell>
          <cell r="I970">
            <v>0</v>
          </cell>
        </row>
        <row r="971">
          <cell r="A971" t="str">
            <v>E.08.208-交大昆机科技股份有限公司</v>
          </cell>
          <cell r="B971" t="str">
            <v>07-李红宇</v>
          </cell>
          <cell r="C971">
            <v>3332</v>
          </cell>
          <cell r="D971">
            <v>3332</v>
          </cell>
          <cell r="E971">
            <v>0</v>
          </cell>
          <cell r="F971">
            <v>0</v>
          </cell>
          <cell r="G971">
            <v>0</v>
          </cell>
          <cell r="H971">
            <v>0</v>
          </cell>
          <cell r="I971">
            <v>0</v>
          </cell>
        </row>
        <row r="972">
          <cell r="A972" t="str">
            <v>E.07.140-云南省建机化施工公司(吊装处)</v>
          </cell>
          <cell r="B972" t="str">
            <v>05-邹宏伟</v>
          </cell>
          <cell r="C972">
            <v>0</v>
          </cell>
          <cell r="D972">
            <v>0</v>
          </cell>
          <cell r="E972">
            <v>0</v>
          </cell>
          <cell r="F972">
            <v>0</v>
          </cell>
          <cell r="G972">
            <v>0</v>
          </cell>
          <cell r="H972">
            <v>0</v>
          </cell>
          <cell r="I972">
            <v>0</v>
          </cell>
        </row>
        <row r="973">
          <cell r="A973" t="str">
            <v>E.02.231-昆明理工大学</v>
          </cell>
          <cell r="B973" t="str">
            <v>02-陈智慧</v>
          </cell>
          <cell r="C973">
            <v>450</v>
          </cell>
          <cell r="D973">
            <v>450</v>
          </cell>
          <cell r="E973">
            <v>0</v>
          </cell>
          <cell r="F973">
            <v>0</v>
          </cell>
          <cell r="G973">
            <v>0</v>
          </cell>
          <cell r="H973">
            <v>0</v>
          </cell>
          <cell r="I973">
            <v>0</v>
          </cell>
        </row>
        <row r="974">
          <cell r="A974" t="str">
            <v>E.08.210-张沛然</v>
          </cell>
          <cell r="B974" t="str">
            <v>05-邹宏伟</v>
          </cell>
          <cell r="C974">
            <v>0</v>
          </cell>
          <cell r="D974">
            <v>0</v>
          </cell>
          <cell r="E974">
            <v>0</v>
          </cell>
          <cell r="F974">
            <v>0</v>
          </cell>
          <cell r="G974">
            <v>0</v>
          </cell>
          <cell r="H974">
            <v>0</v>
          </cell>
          <cell r="I974">
            <v>0</v>
          </cell>
        </row>
        <row r="975">
          <cell r="A975" t="str">
            <v>E.08.210-张沛然</v>
          </cell>
          <cell r="B975" t="str">
            <v>02-陈智慧</v>
          </cell>
          <cell r="C975">
            <v>60</v>
          </cell>
          <cell r="D975">
            <v>60</v>
          </cell>
          <cell r="E975">
            <v>0</v>
          </cell>
          <cell r="F975">
            <v>0</v>
          </cell>
          <cell r="G975">
            <v>0</v>
          </cell>
          <cell r="H975">
            <v>0</v>
          </cell>
          <cell r="I975">
            <v>0</v>
          </cell>
        </row>
        <row r="976">
          <cell r="A976" t="str">
            <v>E.02.233-昆明医学院</v>
          </cell>
          <cell r="B976" t="str">
            <v>06-马晓静</v>
          </cell>
          <cell r="C976">
            <v>0</v>
          </cell>
          <cell r="D976">
            <v>0</v>
          </cell>
          <cell r="E976">
            <v>0</v>
          </cell>
          <cell r="F976">
            <v>0</v>
          </cell>
          <cell r="G976">
            <v>0</v>
          </cell>
          <cell r="H976">
            <v>0</v>
          </cell>
          <cell r="I976">
            <v>0</v>
          </cell>
        </row>
        <row r="977">
          <cell r="A977" t="str">
            <v>E.05.084-昆明安普科技有限公司</v>
          </cell>
          <cell r="B977" t="str">
            <v>07-李红宇</v>
          </cell>
          <cell r="C977">
            <v>770</v>
          </cell>
          <cell r="D977">
            <v>770</v>
          </cell>
          <cell r="E977">
            <v>0</v>
          </cell>
          <cell r="F977">
            <v>0</v>
          </cell>
          <cell r="G977">
            <v>0</v>
          </cell>
          <cell r="H977">
            <v>0</v>
          </cell>
          <cell r="I977">
            <v>0</v>
          </cell>
        </row>
        <row r="978">
          <cell r="A978" t="str">
            <v>E.08.211-昆明旅行车厂</v>
          </cell>
          <cell r="B978" t="str">
            <v>07-李红宇</v>
          </cell>
          <cell r="C978">
            <v>0</v>
          </cell>
          <cell r="D978">
            <v>0</v>
          </cell>
          <cell r="E978">
            <v>0</v>
          </cell>
          <cell r="F978">
            <v>0</v>
          </cell>
          <cell r="G978">
            <v>0</v>
          </cell>
          <cell r="H978">
            <v>0</v>
          </cell>
          <cell r="I978">
            <v>0</v>
          </cell>
        </row>
        <row r="979">
          <cell r="A979" t="str">
            <v>E.02.236-昆明医学院附二院妇产科</v>
          </cell>
          <cell r="B979" t="str">
            <v>06-马晓静</v>
          </cell>
          <cell r="C979">
            <v>299</v>
          </cell>
          <cell r="D979">
            <v>0</v>
          </cell>
          <cell r="E979">
            <v>299</v>
          </cell>
          <cell r="F979">
            <v>0</v>
          </cell>
          <cell r="G979">
            <v>0</v>
          </cell>
          <cell r="H979">
            <v>0</v>
          </cell>
          <cell r="I979">
            <v>0</v>
          </cell>
        </row>
        <row r="980">
          <cell r="A980" t="str">
            <v>E.03.026-云南冶金集团进出口公司</v>
          </cell>
          <cell r="B980" t="str">
            <v>07-李红宇</v>
          </cell>
          <cell r="C980">
            <v>0</v>
          </cell>
          <cell r="D980">
            <v>0</v>
          </cell>
          <cell r="E980">
            <v>0</v>
          </cell>
          <cell r="F980">
            <v>0</v>
          </cell>
          <cell r="G980">
            <v>0</v>
          </cell>
          <cell r="H980">
            <v>0</v>
          </cell>
          <cell r="I980">
            <v>0</v>
          </cell>
        </row>
        <row r="981">
          <cell r="A981" t="str">
            <v>E.08.212-昭通软木厂(昭通氧气厂)</v>
          </cell>
          <cell r="B981" t="str">
            <v>02-陈智慧</v>
          </cell>
          <cell r="C981">
            <v>13816</v>
          </cell>
          <cell r="D981">
            <v>13816</v>
          </cell>
          <cell r="E981">
            <v>0</v>
          </cell>
          <cell r="F981">
            <v>0</v>
          </cell>
          <cell r="G981">
            <v>0</v>
          </cell>
          <cell r="H981">
            <v>0</v>
          </cell>
          <cell r="I981">
            <v>0</v>
          </cell>
        </row>
        <row r="982">
          <cell r="A982" t="str">
            <v>E.08.213-龙泉物业管理</v>
          </cell>
          <cell r="B982" t="str">
            <v>05-邹宏伟</v>
          </cell>
          <cell r="C982">
            <v>0</v>
          </cell>
          <cell r="D982">
            <v>0</v>
          </cell>
          <cell r="E982">
            <v>0</v>
          </cell>
          <cell r="F982">
            <v>0</v>
          </cell>
          <cell r="G982">
            <v>0</v>
          </cell>
          <cell r="H982">
            <v>0</v>
          </cell>
          <cell r="I982">
            <v>0</v>
          </cell>
        </row>
        <row r="983">
          <cell r="A983" t="str">
            <v>E.08.213-龙泉物业管理</v>
          </cell>
          <cell r="B983" t="str">
            <v>06-马晓静</v>
          </cell>
          <cell r="C983">
            <v>250</v>
          </cell>
          <cell r="D983">
            <v>250</v>
          </cell>
          <cell r="E983">
            <v>0</v>
          </cell>
          <cell r="F983">
            <v>0</v>
          </cell>
          <cell r="G983">
            <v>0</v>
          </cell>
          <cell r="H983">
            <v>0</v>
          </cell>
          <cell r="I983">
            <v>0</v>
          </cell>
        </row>
        <row r="984">
          <cell r="A984" t="str">
            <v>D.04.312-遵义工业气体公司</v>
          </cell>
          <cell r="B984" t="str">
            <v>06-马晓静</v>
          </cell>
          <cell r="C984">
            <v>0</v>
          </cell>
          <cell r="D984">
            <v>0</v>
          </cell>
          <cell r="E984">
            <v>0</v>
          </cell>
          <cell r="F984">
            <v>0</v>
          </cell>
          <cell r="G984">
            <v>0</v>
          </cell>
          <cell r="H984">
            <v>0</v>
          </cell>
          <cell r="I984">
            <v>0</v>
          </cell>
        </row>
        <row r="985">
          <cell r="A985" t="str">
            <v>E.06.078-石家庄第一建筑工程公司驻正大饲料公司</v>
          </cell>
          <cell r="B985" t="str">
            <v>02-陈智慧</v>
          </cell>
          <cell r="C985">
            <v>0</v>
          </cell>
          <cell r="D985">
            <v>0</v>
          </cell>
          <cell r="E985">
            <v>0</v>
          </cell>
          <cell r="F985">
            <v>0</v>
          </cell>
          <cell r="G985">
            <v>0</v>
          </cell>
          <cell r="H985">
            <v>0</v>
          </cell>
          <cell r="I985">
            <v>0</v>
          </cell>
        </row>
        <row r="986">
          <cell r="A986" t="str">
            <v>D.04.313-闽达凤庆制氧厂</v>
          </cell>
          <cell r="B986" t="str">
            <v>02-陈智慧</v>
          </cell>
          <cell r="C986">
            <v>0</v>
          </cell>
          <cell r="D986">
            <v>0</v>
          </cell>
          <cell r="E986">
            <v>0</v>
          </cell>
          <cell r="F986">
            <v>0</v>
          </cell>
          <cell r="G986">
            <v>0</v>
          </cell>
          <cell r="H986">
            <v>0</v>
          </cell>
          <cell r="I986">
            <v>0</v>
          </cell>
        </row>
        <row r="987">
          <cell r="A987" t="str">
            <v>E.04.015-广西建工集团第一安装有限公司氩气站</v>
          </cell>
          <cell r="B987" t="str">
            <v>06-马晓静</v>
          </cell>
          <cell r="C987">
            <v>0</v>
          </cell>
          <cell r="D987">
            <v>0</v>
          </cell>
          <cell r="E987">
            <v>0</v>
          </cell>
          <cell r="F987">
            <v>0</v>
          </cell>
          <cell r="G987">
            <v>0</v>
          </cell>
          <cell r="H987">
            <v>0</v>
          </cell>
          <cell r="I987">
            <v>0</v>
          </cell>
        </row>
        <row r="988">
          <cell r="A988" t="str">
            <v>E.01.047-云南三环中化嘉吉化肥有限公司</v>
          </cell>
          <cell r="B988" t="str">
            <v>06-马晓静</v>
          </cell>
          <cell r="C988">
            <v>0.1</v>
          </cell>
          <cell r="D988">
            <v>0</v>
          </cell>
          <cell r="E988">
            <v>0.1</v>
          </cell>
          <cell r="F988">
            <v>0</v>
          </cell>
          <cell r="G988">
            <v>0</v>
          </cell>
          <cell r="H988">
            <v>0</v>
          </cell>
          <cell r="I988">
            <v>0</v>
          </cell>
        </row>
        <row r="989">
          <cell r="A989" t="str">
            <v>E.01.048-昆明化肥厂</v>
          </cell>
          <cell r="B989" t="str">
            <v>06-马晓静</v>
          </cell>
          <cell r="C989">
            <v>0</v>
          </cell>
          <cell r="D989">
            <v>0</v>
          </cell>
          <cell r="E989">
            <v>0</v>
          </cell>
          <cell r="F989">
            <v>0</v>
          </cell>
          <cell r="G989">
            <v>0</v>
          </cell>
          <cell r="H989">
            <v>0</v>
          </cell>
          <cell r="I989">
            <v>0</v>
          </cell>
        </row>
        <row r="990">
          <cell r="A990" t="str">
            <v>E.02.238-昆明康华医院</v>
          </cell>
          <cell r="B990" t="str">
            <v>07-李红宇</v>
          </cell>
          <cell r="C990">
            <v>0</v>
          </cell>
          <cell r="D990">
            <v>0</v>
          </cell>
          <cell r="E990">
            <v>0</v>
          </cell>
          <cell r="F990">
            <v>0</v>
          </cell>
          <cell r="G990">
            <v>0</v>
          </cell>
          <cell r="H990">
            <v>0</v>
          </cell>
          <cell r="I990">
            <v>0</v>
          </cell>
        </row>
        <row r="991">
          <cell r="A991" t="str">
            <v>E.02.239-昆明市结核病防治院</v>
          </cell>
          <cell r="B991" t="str">
            <v>05-邹宏伟</v>
          </cell>
          <cell r="C991">
            <v>0</v>
          </cell>
          <cell r="D991">
            <v>0</v>
          </cell>
          <cell r="E991">
            <v>0</v>
          </cell>
          <cell r="F991">
            <v>0</v>
          </cell>
          <cell r="G991">
            <v>0</v>
          </cell>
          <cell r="H991">
            <v>0</v>
          </cell>
          <cell r="I991">
            <v>0</v>
          </cell>
        </row>
        <row r="992">
          <cell r="A992" t="str">
            <v>E.02.239-昆明市结核病防治院</v>
          </cell>
          <cell r="B992" t="str">
            <v>07-李红宇</v>
          </cell>
          <cell r="C992">
            <v>2872</v>
          </cell>
          <cell r="D992">
            <v>2872</v>
          </cell>
          <cell r="E992">
            <v>0</v>
          </cell>
          <cell r="F992">
            <v>0</v>
          </cell>
          <cell r="G992">
            <v>0</v>
          </cell>
          <cell r="H992">
            <v>0</v>
          </cell>
          <cell r="I992">
            <v>0</v>
          </cell>
        </row>
        <row r="993">
          <cell r="A993" t="str">
            <v>E.05.085-昆明理工大光电研究所</v>
          </cell>
          <cell r="B993" t="str">
            <v>02-陈智慧</v>
          </cell>
          <cell r="C993">
            <v>0</v>
          </cell>
          <cell r="D993">
            <v>0</v>
          </cell>
          <cell r="E993">
            <v>0</v>
          </cell>
          <cell r="F993">
            <v>0</v>
          </cell>
          <cell r="G993">
            <v>0</v>
          </cell>
          <cell r="H993">
            <v>0</v>
          </cell>
          <cell r="I993">
            <v>0</v>
          </cell>
        </row>
        <row r="994">
          <cell r="A994" t="str">
            <v>E.07.143-阳宗海电厂</v>
          </cell>
          <cell r="B994" t="str">
            <v>07-李红宇</v>
          </cell>
          <cell r="C994">
            <v>4500</v>
          </cell>
          <cell r="D994">
            <v>4500</v>
          </cell>
          <cell r="E994">
            <v>0</v>
          </cell>
          <cell r="F994">
            <v>0</v>
          </cell>
          <cell r="G994">
            <v>0</v>
          </cell>
          <cell r="H994">
            <v>0</v>
          </cell>
          <cell r="I994">
            <v>0</v>
          </cell>
        </row>
        <row r="995">
          <cell r="A995" t="str">
            <v>E.08.216-易门矿务局工贸公司</v>
          </cell>
          <cell r="B995" t="str">
            <v>05-邹宏伟</v>
          </cell>
          <cell r="C995">
            <v>0</v>
          </cell>
          <cell r="D995">
            <v>0</v>
          </cell>
          <cell r="E995">
            <v>0</v>
          </cell>
          <cell r="F995">
            <v>0</v>
          </cell>
          <cell r="G995">
            <v>0</v>
          </cell>
          <cell r="H995">
            <v>0</v>
          </cell>
          <cell r="I995">
            <v>0</v>
          </cell>
        </row>
        <row r="996">
          <cell r="A996" t="str">
            <v>E.08.217-云南省特种设备安全检查</v>
          </cell>
          <cell r="B996" t="str">
            <v>06-马晓静</v>
          </cell>
          <cell r="C996">
            <v>0</v>
          </cell>
          <cell r="D996">
            <v>0</v>
          </cell>
          <cell r="E996">
            <v>0</v>
          </cell>
          <cell r="F996">
            <v>0</v>
          </cell>
          <cell r="G996">
            <v>0</v>
          </cell>
          <cell r="H996">
            <v>0</v>
          </cell>
          <cell r="I996">
            <v>0</v>
          </cell>
        </row>
        <row r="997">
          <cell r="A997" t="str">
            <v>E.05.086-重友科技</v>
          </cell>
          <cell r="B997" t="str">
            <v>07-李红宇</v>
          </cell>
          <cell r="C997">
            <v>560</v>
          </cell>
          <cell r="D997">
            <v>560</v>
          </cell>
          <cell r="E997">
            <v>0</v>
          </cell>
          <cell r="F997">
            <v>0</v>
          </cell>
          <cell r="G997">
            <v>0</v>
          </cell>
          <cell r="H997">
            <v>0</v>
          </cell>
          <cell r="I997">
            <v>0</v>
          </cell>
        </row>
        <row r="998">
          <cell r="A998" t="str">
            <v>E.08.221-冯建军</v>
          </cell>
          <cell r="B998" t="str">
            <v>06-马晓静</v>
          </cell>
          <cell r="C998">
            <v>0</v>
          </cell>
          <cell r="D998">
            <v>0</v>
          </cell>
          <cell r="E998">
            <v>0</v>
          </cell>
          <cell r="F998">
            <v>0</v>
          </cell>
          <cell r="G998">
            <v>0</v>
          </cell>
          <cell r="H998">
            <v>0</v>
          </cell>
          <cell r="I998">
            <v>0</v>
          </cell>
        </row>
        <row r="999">
          <cell r="A999" t="str">
            <v>E.02.240-楚雄州医院</v>
          </cell>
          <cell r="B999" t="str">
            <v>07-李红宇</v>
          </cell>
          <cell r="C999">
            <v>7560</v>
          </cell>
          <cell r="D999">
            <v>7560</v>
          </cell>
          <cell r="E999">
            <v>0</v>
          </cell>
          <cell r="F999">
            <v>0</v>
          </cell>
          <cell r="G999">
            <v>0</v>
          </cell>
          <cell r="H999">
            <v>0</v>
          </cell>
          <cell r="I999">
            <v>0</v>
          </cell>
        </row>
        <row r="1000">
          <cell r="A1000" t="str">
            <v>D.04.314-甸川工贸有限公司(云南陇川县章风制药厂)</v>
          </cell>
          <cell r="B1000" t="str">
            <v>06-马晓静</v>
          </cell>
          <cell r="C1000">
            <v>372.32</v>
          </cell>
          <cell r="D1000">
            <v>372.32</v>
          </cell>
          <cell r="E1000">
            <v>0</v>
          </cell>
          <cell r="F1000">
            <v>0</v>
          </cell>
          <cell r="G1000">
            <v>0</v>
          </cell>
          <cell r="H1000">
            <v>0</v>
          </cell>
          <cell r="I1000">
            <v>0</v>
          </cell>
        </row>
        <row r="1001">
          <cell r="A1001" t="str">
            <v>E.05.087-昆明市环境监测中心</v>
          </cell>
          <cell r="B1001" t="str">
            <v>07-李红宇</v>
          </cell>
          <cell r="C1001">
            <v>3700</v>
          </cell>
          <cell r="D1001">
            <v>3700</v>
          </cell>
          <cell r="E1001">
            <v>0</v>
          </cell>
          <cell r="F1001">
            <v>0</v>
          </cell>
          <cell r="G1001">
            <v>0</v>
          </cell>
          <cell r="H1001">
            <v>0</v>
          </cell>
          <cell r="I1001">
            <v>0</v>
          </cell>
        </row>
        <row r="1002">
          <cell r="A1002" t="str">
            <v>E.03.027-昆明云冶锌业股份有限公司</v>
          </cell>
          <cell r="B1002" t="str">
            <v>07-李红宇</v>
          </cell>
          <cell r="C1002">
            <v>200</v>
          </cell>
          <cell r="D1002">
            <v>0</v>
          </cell>
          <cell r="E1002">
            <v>200</v>
          </cell>
          <cell r="F1002">
            <v>0</v>
          </cell>
          <cell r="G1002">
            <v>0</v>
          </cell>
          <cell r="H1002">
            <v>0</v>
          </cell>
          <cell r="I1002">
            <v>0</v>
          </cell>
        </row>
        <row r="1003">
          <cell r="A1003" t="str">
            <v>E.02.241-昆明制药有限公司</v>
          </cell>
          <cell r="B1003" t="str">
            <v>06-马晓静</v>
          </cell>
          <cell r="C1003">
            <v>425</v>
          </cell>
          <cell r="D1003">
            <v>425</v>
          </cell>
          <cell r="E1003">
            <v>0</v>
          </cell>
          <cell r="F1003">
            <v>0</v>
          </cell>
          <cell r="G1003">
            <v>0</v>
          </cell>
          <cell r="H1003">
            <v>0</v>
          </cell>
          <cell r="I1003">
            <v>0</v>
          </cell>
        </row>
        <row r="1004">
          <cell r="A1004" t="str">
            <v>E.08.227-唐华</v>
          </cell>
          <cell r="B1004" t="str">
            <v>07-李红宇</v>
          </cell>
          <cell r="C1004">
            <v>30</v>
          </cell>
          <cell r="D1004">
            <v>30</v>
          </cell>
          <cell r="E1004">
            <v>0</v>
          </cell>
          <cell r="F1004">
            <v>0</v>
          </cell>
          <cell r="G1004">
            <v>0</v>
          </cell>
          <cell r="H1004">
            <v>0</v>
          </cell>
          <cell r="I1004">
            <v>0</v>
          </cell>
        </row>
        <row r="1005">
          <cell r="A1005" t="str">
            <v>E.02.242-武警总队医院</v>
          </cell>
          <cell r="B1005" t="str">
            <v>06-马晓静</v>
          </cell>
          <cell r="C1005">
            <v>1995</v>
          </cell>
          <cell r="D1005">
            <v>1995</v>
          </cell>
          <cell r="E1005">
            <v>0</v>
          </cell>
          <cell r="F1005">
            <v>0</v>
          </cell>
          <cell r="G1005">
            <v>0</v>
          </cell>
          <cell r="H1005">
            <v>0</v>
          </cell>
          <cell r="I1005">
            <v>0</v>
          </cell>
        </row>
        <row r="1006">
          <cell r="A1006" t="str">
            <v>E.05.088-云南省产品质量监督检验中心</v>
          </cell>
          <cell r="B1006" t="str">
            <v>05-邹宏伟</v>
          </cell>
          <cell r="C1006">
            <v>0</v>
          </cell>
          <cell r="D1006">
            <v>0</v>
          </cell>
          <cell r="E1006">
            <v>0</v>
          </cell>
          <cell r="F1006">
            <v>0</v>
          </cell>
          <cell r="G1006">
            <v>0</v>
          </cell>
          <cell r="H1006">
            <v>0</v>
          </cell>
          <cell r="I1006">
            <v>0</v>
          </cell>
        </row>
        <row r="1007">
          <cell r="A1007" t="str">
            <v>E.05.088-云南省产品质量监督检验中心</v>
          </cell>
          <cell r="B1007" t="str">
            <v>07-李红宇</v>
          </cell>
          <cell r="C1007">
            <v>2805</v>
          </cell>
          <cell r="D1007">
            <v>2805</v>
          </cell>
          <cell r="E1007">
            <v>0</v>
          </cell>
          <cell r="F1007">
            <v>0</v>
          </cell>
          <cell r="G1007">
            <v>0</v>
          </cell>
          <cell r="H1007">
            <v>0</v>
          </cell>
          <cell r="I1007">
            <v>0</v>
          </cell>
        </row>
        <row r="1008">
          <cell r="A1008" t="str">
            <v>E.08.232-周颂平</v>
          </cell>
          <cell r="B1008" t="str">
            <v>06-马晓静</v>
          </cell>
          <cell r="C1008">
            <v>0</v>
          </cell>
          <cell r="D1008">
            <v>0</v>
          </cell>
          <cell r="E1008">
            <v>0</v>
          </cell>
          <cell r="F1008">
            <v>0</v>
          </cell>
          <cell r="G1008">
            <v>0</v>
          </cell>
          <cell r="H1008">
            <v>0</v>
          </cell>
          <cell r="I1008">
            <v>0</v>
          </cell>
        </row>
        <row r="1009">
          <cell r="A1009" t="str">
            <v>E.01.049-云南省第二化工技校</v>
          </cell>
          <cell r="B1009" t="str">
            <v>07-李红宇</v>
          </cell>
          <cell r="C1009">
            <v>0</v>
          </cell>
          <cell r="D1009">
            <v>0</v>
          </cell>
          <cell r="E1009">
            <v>0</v>
          </cell>
          <cell r="F1009">
            <v>0</v>
          </cell>
          <cell r="G1009">
            <v>0</v>
          </cell>
          <cell r="H1009">
            <v>0</v>
          </cell>
          <cell r="I1009">
            <v>0</v>
          </cell>
        </row>
        <row r="1010">
          <cell r="A1010" t="str">
            <v>E.07.145-东风云南汽车昆明客车有限公司</v>
          </cell>
          <cell r="B1010" t="str">
            <v>07-李红宇</v>
          </cell>
          <cell r="C1010">
            <v>3868</v>
          </cell>
          <cell r="D1010">
            <v>3868</v>
          </cell>
          <cell r="E1010">
            <v>0</v>
          </cell>
          <cell r="F1010">
            <v>0</v>
          </cell>
          <cell r="G1010">
            <v>0</v>
          </cell>
          <cell r="H1010">
            <v>0</v>
          </cell>
          <cell r="I1010">
            <v>0</v>
          </cell>
        </row>
        <row r="1011">
          <cell r="A1011" t="str">
            <v>E.07.146-昆明市宜良化工设备铸造厂</v>
          </cell>
          <cell r="B1011" t="str">
            <v>07-李红宇</v>
          </cell>
          <cell r="C1011">
            <v>10944</v>
          </cell>
          <cell r="D1011">
            <v>10944</v>
          </cell>
          <cell r="E1011">
            <v>0</v>
          </cell>
          <cell r="F1011">
            <v>0</v>
          </cell>
          <cell r="G1011">
            <v>0</v>
          </cell>
          <cell r="H1011">
            <v>0</v>
          </cell>
          <cell r="I1011">
            <v>0</v>
          </cell>
        </row>
        <row r="1012">
          <cell r="A1012" t="str">
            <v>E.01.050-遵义望江氧气制造厂</v>
          </cell>
          <cell r="B1012" t="str">
            <v>06-马晓静</v>
          </cell>
          <cell r="C1012">
            <v>6</v>
          </cell>
          <cell r="D1012">
            <v>6</v>
          </cell>
          <cell r="E1012">
            <v>0</v>
          </cell>
          <cell r="F1012">
            <v>0</v>
          </cell>
          <cell r="G1012">
            <v>0</v>
          </cell>
          <cell r="H1012">
            <v>0</v>
          </cell>
          <cell r="I1012">
            <v>0</v>
          </cell>
        </row>
        <row r="1013">
          <cell r="A1013" t="str">
            <v>E.08.242-黄化民</v>
          </cell>
          <cell r="B1013" t="str">
            <v>11-韩建忠</v>
          </cell>
          <cell r="C1013">
            <v>30</v>
          </cell>
          <cell r="D1013">
            <v>30</v>
          </cell>
          <cell r="E1013">
            <v>0</v>
          </cell>
          <cell r="F1013">
            <v>0</v>
          </cell>
          <cell r="G1013">
            <v>0</v>
          </cell>
          <cell r="H1013">
            <v>0</v>
          </cell>
          <cell r="I1013">
            <v>0</v>
          </cell>
        </row>
        <row r="1014">
          <cell r="A1014" t="str">
            <v>E.02.243-江川县医院</v>
          </cell>
          <cell r="B1014" t="str">
            <v>06-马晓静</v>
          </cell>
          <cell r="C1014">
            <v>4800</v>
          </cell>
          <cell r="D1014">
            <v>4800</v>
          </cell>
          <cell r="E1014">
            <v>0</v>
          </cell>
          <cell r="F1014">
            <v>0</v>
          </cell>
          <cell r="G1014">
            <v>0</v>
          </cell>
          <cell r="H1014">
            <v>0</v>
          </cell>
          <cell r="I1014">
            <v>0</v>
          </cell>
        </row>
        <row r="1015">
          <cell r="A1015" t="str">
            <v>E.02.244-昆明卷烟厂职工医院</v>
          </cell>
          <cell r="B1015" t="str">
            <v>06-马晓静</v>
          </cell>
          <cell r="C1015">
            <v>630</v>
          </cell>
          <cell r="D1015">
            <v>630</v>
          </cell>
          <cell r="E1015">
            <v>0</v>
          </cell>
          <cell r="F1015">
            <v>0</v>
          </cell>
          <cell r="G1015">
            <v>0</v>
          </cell>
          <cell r="H1015">
            <v>0</v>
          </cell>
          <cell r="I1015">
            <v>0</v>
          </cell>
        </row>
        <row r="1016">
          <cell r="A1016" t="str">
            <v>E.02.245-昆明铁路局中心医院</v>
          </cell>
          <cell r="B1016" t="str">
            <v>06-马晓静</v>
          </cell>
          <cell r="C1016">
            <v>1010</v>
          </cell>
          <cell r="D1016">
            <v>1010</v>
          </cell>
          <cell r="E1016">
            <v>0</v>
          </cell>
          <cell r="F1016">
            <v>0</v>
          </cell>
          <cell r="G1016">
            <v>0</v>
          </cell>
          <cell r="H1016">
            <v>0</v>
          </cell>
          <cell r="I1016">
            <v>0</v>
          </cell>
        </row>
        <row r="1017">
          <cell r="A1017" t="str">
            <v>E.05.089-昆明冶金研究院重点试验室</v>
          </cell>
          <cell r="B1017" t="str">
            <v>07-李红宇</v>
          </cell>
          <cell r="C1017">
            <v>68</v>
          </cell>
          <cell r="D1017">
            <v>68</v>
          </cell>
          <cell r="E1017">
            <v>0</v>
          </cell>
          <cell r="F1017">
            <v>0</v>
          </cell>
          <cell r="G1017">
            <v>0</v>
          </cell>
          <cell r="H1017">
            <v>0</v>
          </cell>
          <cell r="I1017">
            <v>0</v>
          </cell>
        </row>
        <row r="1018">
          <cell r="A1018" t="str">
            <v>D.04.316-南宁兰天医用气体有限责任公司</v>
          </cell>
          <cell r="B1018" t="str">
            <v>06-马晓静</v>
          </cell>
          <cell r="C1018">
            <v>6000</v>
          </cell>
          <cell r="D1018">
            <v>6000</v>
          </cell>
          <cell r="E1018">
            <v>0</v>
          </cell>
          <cell r="F1018">
            <v>0</v>
          </cell>
          <cell r="G1018">
            <v>0</v>
          </cell>
          <cell r="H1018">
            <v>0</v>
          </cell>
          <cell r="I1018">
            <v>0</v>
          </cell>
        </row>
        <row r="1019">
          <cell r="A1019" t="str">
            <v>E.05.090-省环境放射性监理所</v>
          </cell>
          <cell r="B1019" t="str">
            <v>02-陈智慧</v>
          </cell>
          <cell r="C1019">
            <v>1050</v>
          </cell>
          <cell r="D1019">
            <v>1050</v>
          </cell>
          <cell r="E1019">
            <v>0</v>
          </cell>
          <cell r="F1019">
            <v>0</v>
          </cell>
          <cell r="G1019">
            <v>0</v>
          </cell>
          <cell r="H1019">
            <v>0</v>
          </cell>
          <cell r="I1019">
            <v>0</v>
          </cell>
        </row>
        <row r="1020">
          <cell r="A1020" t="str">
            <v>E.01.051-文山云西立志液氧气站</v>
          </cell>
          <cell r="B1020" t="str">
            <v>100-席红彬</v>
          </cell>
          <cell r="C1020">
            <v>11198</v>
          </cell>
          <cell r="D1020">
            <v>11198</v>
          </cell>
          <cell r="E1020">
            <v>0</v>
          </cell>
          <cell r="F1020">
            <v>0</v>
          </cell>
          <cell r="G1020">
            <v>0</v>
          </cell>
          <cell r="H1020">
            <v>0</v>
          </cell>
          <cell r="I1020">
            <v>0</v>
          </cell>
        </row>
        <row r="1021">
          <cell r="A1021" t="str">
            <v>E.02.246-云南省大板桥园艺场医院</v>
          </cell>
          <cell r="B1021" t="str">
            <v>06-马晓静</v>
          </cell>
          <cell r="C1021">
            <v>240</v>
          </cell>
          <cell r="D1021">
            <v>240</v>
          </cell>
          <cell r="E1021">
            <v>0</v>
          </cell>
          <cell r="F1021">
            <v>0</v>
          </cell>
          <cell r="G1021">
            <v>0</v>
          </cell>
          <cell r="H1021">
            <v>0</v>
          </cell>
          <cell r="I1021">
            <v>0</v>
          </cell>
        </row>
        <row r="1022">
          <cell r="A1022" t="str">
            <v>E.03.028-云南锡业股份有限公司</v>
          </cell>
          <cell r="B1022" t="str">
            <v>06-马晓静</v>
          </cell>
          <cell r="C1022">
            <v>567</v>
          </cell>
          <cell r="D1022">
            <v>567</v>
          </cell>
          <cell r="E1022">
            <v>0</v>
          </cell>
          <cell r="F1022">
            <v>0</v>
          </cell>
          <cell r="G1022">
            <v>0</v>
          </cell>
          <cell r="H1022">
            <v>0</v>
          </cell>
          <cell r="I1022">
            <v>0</v>
          </cell>
        </row>
        <row r="1023">
          <cell r="A1023" t="str">
            <v>E.02.247-云南医药药品有限公司</v>
          </cell>
          <cell r="B1023" t="str">
            <v>02-陈智慧</v>
          </cell>
          <cell r="C1023">
            <v>210</v>
          </cell>
          <cell r="D1023">
            <v>210</v>
          </cell>
          <cell r="E1023">
            <v>0</v>
          </cell>
          <cell r="F1023">
            <v>0</v>
          </cell>
          <cell r="G1023">
            <v>0</v>
          </cell>
          <cell r="H1023">
            <v>0</v>
          </cell>
          <cell r="I1023">
            <v>0</v>
          </cell>
        </row>
        <row r="1024">
          <cell r="A1024" t="str">
            <v>E.01.052-云南鑫明高纯气公司</v>
          </cell>
          <cell r="B1024" t="str">
            <v>06-马晓静</v>
          </cell>
          <cell r="C1024">
            <v>0</v>
          </cell>
          <cell r="D1024">
            <v>0</v>
          </cell>
          <cell r="E1024">
            <v>0</v>
          </cell>
          <cell r="F1024">
            <v>0</v>
          </cell>
          <cell r="G1024">
            <v>0</v>
          </cell>
          <cell r="H1024">
            <v>0</v>
          </cell>
          <cell r="I1024">
            <v>0</v>
          </cell>
        </row>
        <row r="1025">
          <cell r="A1025" t="str">
            <v>E.05.88-德祥科技有限公司</v>
          </cell>
          <cell r="B1025" t="str">
            <v>100-席红彬</v>
          </cell>
          <cell r="C1025">
            <v>0</v>
          </cell>
          <cell r="D1025">
            <v>0</v>
          </cell>
          <cell r="E1025">
            <v>0</v>
          </cell>
          <cell r="F1025">
            <v>0</v>
          </cell>
          <cell r="G1025">
            <v>0</v>
          </cell>
          <cell r="H1025">
            <v>0</v>
          </cell>
          <cell r="I1025">
            <v>0</v>
          </cell>
        </row>
        <row r="1026">
          <cell r="A1026" t="str">
            <v>D.04.317-昆明迎源物资有限公司</v>
          </cell>
          <cell r="B1026" t="str">
            <v>06-马晓静</v>
          </cell>
          <cell r="C1026">
            <v>1230</v>
          </cell>
          <cell r="D1026">
            <v>1230</v>
          </cell>
          <cell r="E1026">
            <v>0</v>
          </cell>
          <cell r="F1026">
            <v>0</v>
          </cell>
          <cell r="G1026">
            <v>0</v>
          </cell>
          <cell r="H1026">
            <v>0</v>
          </cell>
          <cell r="I1026">
            <v>0</v>
          </cell>
        </row>
        <row r="1027">
          <cell r="A1027" t="str">
            <v>E.07.148-云南沧江机械修造厂</v>
          </cell>
          <cell r="B1027" t="str">
            <v>02-陈智慧</v>
          </cell>
          <cell r="C1027">
            <v>30321</v>
          </cell>
          <cell r="D1027">
            <v>30321</v>
          </cell>
          <cell r="E1027">
            <v>0</v>
          </cell>
          <cell r="F1027">
            <v>0</v>
          </cell>
          <cell r="G1027">
            <v>0</v>
          </cell>
          <cell r="H1027">
            <v>0</v>
          </cell>
          <cell r="I1027">
            <v>0</v>
          </cell>
        </row>
        <row r="1028">
          <cell r="A1028" t="str">
            <v>E.01.053-云南明泰玻璃股份有限公司</v>
          </cell>
          <cell r="B1028" t="str">
            <v>07-李红宇</v>
          </cell>
          <cell r="C1028">
            <v>16</v>
          </cell>
          <cell r="D1028">
            <v>16</v>
          </cell>
          <cell r="E1028">
            <v>0</v>
          </cell>
          <cell r="F1028">
            <v>0</v>
          </cell>
          <cell r="G1028">
            <v>0</v>
          </cell>
          <cell r="H1028">
            <v>0</v>
          </cell>
          <cell r="I1028">
            <v>0</v>
          </cell>
        </row>
        <row r="1029">
          <cell r="A1029" t="str">
            <v>D.04.318-云南省纺织品进出口公司</v>
          </cell>
          <cell r="B1029" t="str">
            <v>100-席红彬</v>
          </cell>
          <cell r="C1029">
            <v>0</v>
          </cell>
          <cell r="D1029">
            <v>0</v>
          </cell>
          <cell r="E1029">
            <v>0</v>
          </cell>
          <cell r="F1029">
            <v>0</v>
          </cell>
          <cell r="G1029">
            <v>0</v>
          </cell>
          <cell r="H1029">
            <v>0</v>
          </cell>
          <cell r="I1029">
            <v>0</v>
          </cell>
        </row>
        <row r="1030">
          <cell r="A1030" t="str">
            <v>E.08.250-云南现代医用设备厂</v>
          </cell>
          <cell r="B1030" t="str">
            <v>100-席红彬</v>
          </cell>
          <cell r="C1030">
            <v>22.5</v>
          </cell>
          <cell r="D1030">
            <v>22.5</v>
          </cell>
          <cell r="E1030">
            <v>0</v>
          </cell>
          <cell r="F1030">
            <v>0</v>
          </cell>
          <cell r="G1030">
            <v>0</v>
          </cell>
          <cell r="H1030">
            <v>0</v>
          </cell>
          <cell r="I1030">
            <v>0</v>
          </cell>
        </row>
        <row r="1031">
          <cell r="A1031" t="str">
            <v>E.09.205-昆明龙泉水厂</v>
          </cell>
          <cell r="B1031" t="str">
            <v>07-李红宇</v>
          </cell>
          <cell r="C1031">
            <v>8</v>
          </cell>
          <cell r="D1031">
            <v>8</v>
          </cell>
          <cell r="E1031">
            <v>0</v>
          </cell>
          <cell r="F1031">
            <v>0</v>
          </cell>
          <cell r="G1031">
            <v>0</v>
          </cell>
          <cell r="H1031">
            <v>0</v>
          </cell>
          <cell r="I1031">
            <v>0</v>
          </cell>
        </row>
        <row r="1032">
          <cell r="A1032" t="str">
            <v>E.02.248-南疆制药</v>
          </cell>
          <cell r="B1032" t="str">
            <v>06-马晓静</v>
          </cell>
          <cell r="C1032">
            <v>210</v>
          </cell>
          <cell r="D1032">
            <v>210</v>
          </cell>
          <cell r="E1032">
            <v>0</v>
          </cell>
          <cell r="F1032">
            <v>0</v>
          </cell>
          <cell r="G1032">
            <v>0</v>
          </cell>
          <cell r="H1032">
            <v>0</v>
          </cell>
          <cell r="I1032">
            <v>0</v>
          </cell>
        </row>
        <row r="1033">
          <cell r="A1033" t="str">
            <v>E.02.249-西昌路医院</v>
          </cell>
          <cell r="B1033" t="str">
            <v>07-李红宇</v>
          </cell>
          <cell r="C1033">
            <v>56</v>
          </cell>
          <cell r="D1033">
            <v>56</v>
          </cell>
          <cell r="E1033">
            <v>0</v>
          </cell>
          <cell r="F1033">
            <v>0</v>
          </cell>
          <cell r="G1033">
            <v>0</v>
          </cell>
          <cell r="H1033">
            <v>0</v>
          </cell>
          <cell r="I1033">
            <v>0</v>
          </cell>
        </row>
        <row r="1034">
          <cell r="A1034" t="str">
            <v>E.08.251-杨家林</v>
          </cell>
          <cell r="B1034" t="str">
            <v>06-马晓静</v>
          </cell>
          <cell r="C1034">
            <v>50</v>
          </cell>
          <cell r="D1034">
            <v>50</v>
          </cell>
          <cell r="E1034">
            <v>0</v>
          </cell>
          <cell r="F1034">
            <v>0</v>
          </cell>
          <cell r="G1034">
            <v>0</v>
          </cell>
          <cell r="H1034">
            <v>0</v>
          </cell>
          <cell r="I1034">
            <v>0</v>
          </cell>
        </row>
        <row r="1035">
          <cell r="A1035" t="str">
            <v>E.06.080-富民散旦公司</v>
          </cell>
          <cell r="B1035" t="str">
            <v>06-马晓静</v>
          </cell>
          <cell r="C1035">
            <v>0</v>
          </cell>
          <cell r="D1035">
            <v>0</v>
          </cell>
          <cell r="E1035">
            <v>0</v>
          </cell>
          <cell r="F1035">
            <v>0</v>
          </cell>
          <cell r="G1035">
            <v>0</v>
          </cell>
          <cell r="H1035">
            <v>0</v>
          </cell>
          <cell r="I1035">
            <v>0</v>
          </cell>
        </row>
        <row r="1036">
          <cell r="A1036" t="str">
            <v>E.02.251-昆明四创药业有限公司</v>
          </cell>
          <cell r="B1036" t="str">
            <v>100-席红彬</v>
          </cell>
          <cell r="C1036">
            <v>0</v>
          </cell>
          <cell r="D1036">
            <v>0</v>
          </cell>
          <cell r="E1036">
            <v>0</v>
          </cell>
          <cell r="F1036">
            <v>0</v>
          </cell>
          <cell r="G1036">
            <v>0</v>
          </cell>
          <cell r="H1036">
            <v>0</v>
          </cell>
          <cell r="I1036">
            <v>0</v>
          </cell>
        </row>
        <row r="1037">
          <cell r="A1037" t="str">
            <v>E.07.150-昆明机场四站连</v>
          </cell>
          <cell r="B1037" t="str">
            <v>100-席红彬</v>
          </cell>
          <cell r="C1037">
            <v>105</v>
          </cell>
          <cell r="D1037">
            <v>105</v>
          </cell>
          <cell r="E1037">
            <v>0</v>
          </cell>
          <cell r="F1037">
            <v>0</v>
          </cell>
          <cell r="G1037">
            <v>0</v>
          </cell>
          <cell r="H1037">
            <v>0</v>
          </cell>
          <cell r="I1037">
            <v>0</v>
          </cell>
        </row>
        <row r="1038">
          <cell r="A1038" t="str">
            <v>D.04.320-昆明金菊园工贸有限公司</v>
          </cell>
          <cell r="B1038" t="str">
            <v>100-席红彬</v>
          </cell>
          <cell r="C1038">
            <v>4248</v>
          </cell>
          <cell r="D1038">
            <v>4248</v>
          </cell>
          <cell r="E1038">
            <v>0</v>
          </cell>
          <cell r="F1038">
            <v>0</v>
          </cell>
          <cell r="G1038">
            <v>0</v>
          </cell>
          <cell r="H1038">
            <v>0</v>
          </cell>
          <cell r="I1038">
            <v>0</v>
          </cell>
        </row>
        <row r="1039">
          <cell r="A1039" t="str">
            <v>E.07.151-昆明神州汽车有限责任公司</v>
          </cell>
          <cell r="B1039" t="str">
            <v>07-李红宇</v>
          </cell>
          <cell r="C1039">
            <v>800</v>
          </cell>
          <cell r="D1039">
            <v>800</v>
          </cell>
          <cell r="E1039">
            <v>0</v>
          </cell>
          <cell r="F1039">
            <v>0</v>
          </cell>
          <cell r="G1039">
            <v>0</v>
          </cell>
          <cell r="H1039">
            <v>0</v>
          </cell>
          <cell r="I1039">
            <v>0</v>
          </cell>
        </row>
        <row r="1040">
          <cell r="A1040" t="str">
            <v>E.02.252-昆明市卫生防疫站</v>
          </cell>
          <cell r="B1040" t="str">
            <v>07-李红宇</v>
          </cell>
          <cell r="C1040">
            <v>320</v>
          </cell>
          <cell r="D1040">
            <v>320</v>
          </cell>
          <cell r="E1040">
            <v>0</v>
          </cell>
          <cell r="F1040">
            <v>0</v>
          </cell>
          <cell r="G1040">
            <v>0</v>
          </cell>
          <cell r="H1040">
            <v>0</v>
          </cell>
          <cell r="I1040">
            <v>0</v>
          </cell>
        </row>
        <row r="1041">
          <cell r="A1041" t="str">
            <v>E.02.253-昆明铁路怡园卫生所</v>
          </cell>
          <cell r="B1041" t="str">
            <v>07-李红宇</v>
          </cell>
          <cell r="C1041">
            <v>105</v>
          </cell>
          <cell r="D1041">
            <v>105</v>
          </cell>
          <cell r="E1041">
            <v>0</v>
          </cell>
          <cell r="F1041">
            <v>0</v>
          </cell>
          <cell r="G1041">
            <v>0</v>
          </cell>
          <cell r="H1041">
            <v>0</v>
          </cell>
          <cell r="I1041">
            <v>0</v>
          </cell>
        </row>
        <row r="1042">
          <cell r="A1042" t="str">
            <v>E.05.091-昆明医学院神精学研究所</v>
          </cell>
          <cell r="B1042" t="str">
            <v>68-发货</v>
          </cell>
          <cell r="C1042">
            <v>0</v>
          </cell>
          <cell r="D1042">
            <v>0</v>
          </cell>
          <cell r="E1042">
            <v>0</v>
          </cell>
          <cell r="F1042">
            <v>0</v>
          </cell>
          <cell r="G1042">
            <v>0</v>
          </cell>
          <cell r="H1042">
            <v>0</v>
          </cell>
          <cell r="I1042">
            <v>0</v>
          </cell>
        </row>
        <row r="1043">
          <cell r="A1043" t="str">
            <v>E.06.081-省建八公司</v>
          </cell>
          <cell r="B1043" t="str">
            <v>17-董平</v>
          </cell>
          <cell r="C1043">
            <v>330</v>
          </cell>
          <cell r="D1043">
            <v>330</v>
          </cell>
          <cell r="E1043">
            <v>0</v>
          </cell>
          <cell r="F1043">
            <v>0</v>
          </cell>
          <cell r="G1043">
            <v>0</v>
          </cell>
          <cell r="H1043">
            <v>0</v>
          </cell>
          <cell r="I1043">
            <v>0</v>
          </cell>
        </row>
        <row r="1044">
          <cell r="A1044" t="str">
            <v>E.04.016-学友科技开发有限责任公司</v>
          </cell>
          <cell r="B1044" t="str">
            <v>07-李红宇</v>
          </cell>
          <cell r="C1044">
            <v>840</v>
          </cell>
          <cell r="D1044">
            <v>840</v>
          </cell>
          <cell r="E1044">
            <v>0</v>
          </cell>
          <cell r="F1044">
            <v>0</v>
          </cell>
          <cell r="G1044">
            <v>0</v>
          </cell>
          <cell r="H1044">
            <v>0</v>
          </cell>
          <cell r="I1044">
            <v>0</v>
          </cell>
        </row>
        <row r="1045">
          <cell r="A1045" t="str">
            <v>E.08.265-云内动力股份有限公司</v>
          </cell>
          <cell r="B1045" t="str">
            <v>07-李红宇</v>
          </cell>
          <cell r="C1045">
            <v>0</v>
          </cell>
          <cell r="D1045">
            <v>0</v>
          </cell>
          <cell r="E1045">
            <v>0</v>
          </cell>
          <cell r="F1045">
            <v>0</v>
          </cell>
          <cell r="G1045">
            <v>0</v>
          </cell>
          <cell r="H1045">
            <v>0</v>
          </cell>
          <cell r="I1045">
            <v>0</v>
          </cell>
        </row>
        <row r="1046">
          <cell r="A1046" t="str">
            <v>E.08.266-石林锌粉厂</v>
          </cell>
          <cell r="B1046" t="str">
            <v>68-发货</v>
          </cell>
          <cell r="C1046">
            <v>0</v>
          </cell>
          <cell r="D1046">
            <v>0</v>
          </cell>
          <cell r="E1046">
            <v>0</v>
          </cell>
          <cell r="F1046">
            <v>0</v>
          </cell>
          <cell r="G1046">
            <v>0</v>
          </cell>
          <cell r="H1046">
            <v>0</v>
          </cell>
          <cell r="I1046">
            <v>0</v>
          </cell>
        </row>
        <row r="1047">
          <cell r="A1047" t="str">
            <v>E.01.004-昆玻石油公司</v>
          </cell>
          <cell r="B1047" t="str">
            <v>07-李红宇</v>
          </cell>
          <cell r="C1047">
            <v>-124</v>
          </cell>
          <cell r="D1047">
            <v>0</v>
          </cell>
          <cell r="E1047">
            <v>0</v>
          </cell>
          <cell r="F1047">
            <v>-124</v>
          </cell>
          <cell r="G1047">
            <v>0</v>
          </cell>
          <cell r="H1047">
            <v>0</v>
          </cell>
          <cell r="I1047">
            <v>0</v>
          </cell>
        </row>
        <row r="1048">
          <cell r="A1048" t="str">
            <v>E.01.006-云南滇中化工厂</v>
          </cell>
          <cell r="B1048" t="str">
            <v>07-李红宇</v>
          </cell>
          <cell r="C1048">
            <v>-544</v>
          </cell>
          <cell r="D1048">
            <v>0</v>
          </cell>
          <cell r="E1048">
            <v>-544</v>
          </cell>
          <cell r="F1048">
            <v>0</v>
          </cell>
          <cell r="G1048">
            <v>0</v>
          </cell>
          <cell r="H1048">
            <v>0</v>
          </cell>
          <cell r="I1048">
            <v>0</v>
          </cell>
        </row>
        <row r="1049">
          <cell r="A1049" t="str">
            <v>E.01.014-贵州宏福实业开发有限总公司</v>
          </cell>
          <cell r="B1049" t="str">
            <v>70-白祺荪</v>
          </cell>
          <cell r="C1049">
            <v>-11716</v>
          </cell>
          <cell r="D1049">
            <v>0</v>
          </cell>
          <cell r="E1049">
            <v>0</v>
          </cell>
          <cell r="F1049">
            <v>0</v>
          </cell>
          <cell r="G1049">
            <v>-11716</v>
          </cell>
          <cell r="H1049">
            <v>0</v>
          </cell>
          <cell r="I1049">
            <v>0</v>
          </cell>
        </row>
        <row r="1050">
          <cell r="A1050" t="str">
            <v>E.02.033-周贵</v>
          </cell>
          <cell r="B1050" t="str">
            <v>07-李红宇</v>
          </cell>
          <cell r="C1050">
            <v>-88</v>
          </cell>
          <cell r="D1050">
            <v>0</v>
          </cell>
          <cell r="E1050">
            <v>0</v>
          </cell>
          <cell r="F1050">
            <v>0</v>
          </cell>
          <cell r="G1050">
            <v>0</v>
          </cell>
          <cell r="H1050">
            <v>0</v>
          </cell>
          <cell r="I1050">
            <v>-88</v>
          </cell>
        </row>
        <row r="1051">
          <cell r="A1051" t="str">
            <v>D.04.034-昆明方旺实业公司氧气厂</v>
          </cell>
          <cell r="B1051" t="str">
            <v>07-李红宇</v>
          </cell>
          <cell r="C1051">
            <v>-8136</v>
          </cell>
          <cell r="D1051">
            <v>-8136</v>
          </cell>
          <cell r="E1051">
            <v>0</v>
          </cell>
          <cell r="F1051">
            <v>0</v>
          </cell>
          <cell r="G1051">
            <v>0</v>
          </cell>
          <cell r="H1051">
            <v>0</v>
          </cell>
          <cell r="I1051">
            <v>0</v>
          </cell>
        </row>
        <row r="1052">
          <cell r="A1052" t="str">
            <v>D.04.049-柳州钢铁公司南宁气体分公司</v>
          </cell>
          <cell r="B1052" t="str">
            <v>06-马晓静</v>
          </cell>
          <cell r="C1052">
            <v>-9500</v>
          </cell>
          <cell r="D1052">
            <v>0</v>
          </cell>
          <cell r="E1052">
            <v>0</v>
          </cell>
          <cell r="F1052">
            <v>-9500</v>
          </cell>
          <cell r="G1052">
            <v>0</v>
          </cell>
          <cell r="H1052">
            <v>0</v>
          </cell>
          <cell r="I1052">
            <v>0</v>
          </cell>
        </row>
        <row r="1053">
          <cell r="A1053" t="str">
            <v>D.04.049-柳州钢铁公司南宁气体分公司</v>
          </cell>
          <cell r="B1053" t="str">
            <v>15-王卫民</v>
          </cell>
          <cell r="C1053">
            <v>-2554</v>
          </cell>
          <cell r="D1053">
            <v>0</v>
          </cell>
          <cell r="E1053">
            <v>0</v>
          </cell>
          <cell r="F1053">
            <v>-2554</v>
          </cell>
          <cell r="G1053">
            <v>0</v>
          </cell>
          <cell r="H1053">
            <v>0</v>
          </cell>
          <cell r="I1053">
            <v>0</v>
          </cell>
        </row>
        <row r="1054">
          <cell r="A1054" t="str">
            <v>D.04.056-南涧县小湾电站禾众兴气体供应中心</v>
          </cell>
          <cell r="B1054" t="str">
            <v>02-陈智慧</v>
          </cell>
          <cell r="C1054">
            <v>-238</v>
          </cell>
          <cell r="D1054">
            <v>-238</v>
          </cell>
          <cell r="E1054">
            <v>0</v>
          </cell>
          <cell r="F1054">
            <v>0</v>
          </cell>
          <cell r="G1054">
            <v>0</v>
          </cell>
          <cell r="H1054">
            <v>0</v>
          </cell>
          <cell r="I1054">
            <v>0</v>
          </cell>
        </row>
        <row r="1055">
          <cell r="A1055" t="str">
            <v>D.04.060-云南化工厂(云南红云氯碱有限公司)</v>
          </cell>
          <cell r="B1055" t="str">
            <v>07-李红宇</v>
          </cell>
          <cell r="C1055">
            <v>-2535</v>
          </cell>
          <cell r="D1055">
            <v>-2535</v>
          </cell>
          <cell r="E1055">
            <v>0</v>
          </cell>
          <cell r="F1055">
            <v>0</v>
          </cell>
          <cell r="G1055">
            <v>0</v>
          </cell>
          <cell r="H1055">
            <v>0</v>
          </cell>
          <cell r="I1055">
            <v>0</v>
          </cell>
        </row>
        <row r="1056">
          <cell r="A1056" t="str">
            <v>D.04.064-北郊昆明喜庆礼仪广告有限公司</v>
          </cell>
          <cell r="B1056" t="str">
            <v>07-李红宇</v>
          </cell>
          <cell r="C1056">
            <v>-17800</v>
          </cell>
          <cell r="D1056">
            <v>-17800</v>
          </cell>
          <cell r="E1056">
            <v>0</v>
          </cell>
          <cell r="F1056">
            <v>0</v>
          </cell>
          <cell r="G1056">
            <v>0</v>
          </cell>
          <cell r="H1056">
            <v>0</v>
          </cell>
          <cell r="I1056">
            <v>0</v>
          </cell>
        </row>
        <row r="1057">
          <cell r="A1057" t="str">
            <v>E.06.016-十四冶安装二分公司</v>
          </cell>
          <cell r="B1057" t="str">
            <v>07-李红宇</v>
          </cell>
          <cell r="C1057">
            <v>-9337</v>
          </cell>
          <cell r="D1057">
            <v>-9337</v>
          </cell>
          <cell r="E1057">
            <v>0</v>
          </cell>
          <cell r="F1057">
            <v>0</v>
          </cell>
          <cell r="G1057">
            <v>0</v>
          </cell>
          <cell r="H1057">
            <v>0</v>
          </cell>
          <cell r="I1057">
            <v>0</v>
          </cell>
        </row>
        <row r="1058">
          <cell r="A1058" t="str">
            <v>E.07.019-个体李贵</v>
          </cell>
          <cell r="B1058" t="str">
            <v>07-李红宇</v>
          </cell>
          <cell r="C1058">
            <v>-4</v>
          </cell>
          <cell r="D1058">
            <v>-4</v>
          </cell>
          <cell r="E1058">
            <v>0</v>
          </cell>
          <cell r="F1058">
            <v>0</v>
          </cell>
          <cell r="G1058">
            <v>0</v>
          </cell>
          <cell r="H1058">
            <v>0</v>
          </cell>
          <cell r="I1058">
            <v>0</v>
          </cell>
        </row>
        <row r="1059">
          <cell r="A1059" t="str">
            <v>E.07.025-云客汽车修理改装厂</v>
          </cell>
          <cell r="B1059" t="str">
            <v>02-陈智慧</v>
          </cell>
          <cell r="C1059">
            <v>-5.05</v>
          </cell>
          <cell r="D1059">
            <v>0</v>
          </cell>
          <cell r="E1059">
            <v>0</v>
          </cell>
          <cell r="F1059">
            <v>0</v>
          </cell>
          <cell r="G1059">
            <v>0</v>
          </cell>
          <cell r="H1059">
            <v>-5.05</v>
          </cell>
          <cell r="I1059">
            <v>0</v>
          </cell>
        </row>
        <row r="1060">
          <cell r="A1060" t="str">
            <v>E.07.033-百集龙工贸公司</v>
          </cell>
          <cell r="B1060" t="str">
            <v>02-陈智慧</v>
          </cell>
          <cell r="C1060">
            <v>-20.5</v>
          </cell>
          <cell r="D1060">
            <v>0</v>
          </cell>
          <cell r="E1060">
            <v>0</v>
          </cell>
          <cell r="F1060">
            <v>0</v>
          </cell>
          <cell r="G1060">
            <v>0</v>
          </cell>
          <cell r="H1060">
            <v>-20.5</v>
          </cell>
          <cell r="I1060">
            <v>0</v>
          </cell>
        </row>
        <row r="1061">
          <cell r="A1061" t="str">
            <v>E.07.084-南疆汽修厂</v>
          </cell>
          <cell r="B1061" t="str">
            <v>02-陈智慧</v>
          </cell>
          <cell r="C1061">
            <v>-10</v>
          </cell>
          <cell r="D1061">
            <v>0</v>
          </cell>
          <cell r="E1061">
            <v>0</v>
          </cell>
          <cell r="F1061">
            <v>0</v>
          </cell>
          <cell r="G1061">
            <v>-10</v>
          </cell>
          <cell r="H1061">
            <v>0</v>
          </cell>
          <cell r="I1061">
            <v>0</v>
          </cell>
        </row>
        <row r="1062">
          <cell r="A1062" t="str">
            <v>E.07.089-水电十四局修理厂</v>
          </cell>
          <cell r="B1062" t="str">
            <v>07-李红宇</v>
          </cell>
          <cell r="C1062">
            <v>-1045</v>
          </cell>
          <cell r="D1062">
            <v>0</v>
          </cell>
          <cell r="E1062">
            <v>0</v>
          </cell>
          <cell r="F1062">
            <v>0</v>
          </cell>
          <cell r="G1062">
            <v>0</v>
          </cell>
          <cell r="H1062">
            <v>0</v>
          </cell>
          <cell r="I1062">
            <v>-1045</v>
          </cell>
        </row>
        <row r="1063">
          <cell r="A1063" t="str">
            <v>E.07.100-云南变压器厂(装配车间)</v>
          </cell>
          <cell r="B1063" t="str">
            <v>07-李红宇</v>
          </cell>
          <cell r="C1063">
            <v>-990</v>
          </cell>
          <cell r="D1063">
            <v>-990</v>
          </cell>
          <cell r="E1063">
            <v>0</v>
          </cell>
          <cell r="F1063">
            <v>0</v>
          </cell>
          <cell r="G1063">
            <v>0</v>
          </cell>
          <cell r="H1063">
            <v>0</v>
          </cell>
          <cell r="I1063">
            <v>0</v>
          </cell>
        </row>
        <row r="1064">
          <cell r="A1064" t="str">
            <v>E.08.056-陈华</v>
          </cell>
          <cell r="B1064" t="str">
            <v>07-李红宇</v>
          </cell>
          <cell r="C1064">
            <v>-10.5</v>
          </cell>
          <cell r="D1064">
            <v>0</v>
          </cell>
          <cell r="E1064">
            <v>0</v>
          </cell>
          <cell r="F1064">
            <v>0</v>
          </cell>
          <cell r="G1064">
            <v>0</v>
          </cell>
          <cell r="H1064">
            <v>0</v>
          </cell>
          <cell r="I1064">
            <v>-10.5</v>
          </cell>
        </row>
        <row r="1065">
          <cell r="A1065" t="str">
            <v>E.08.070-天意广告礼仪有限公司</v>
          </cell>
          <cell r="B1065" t="str">
            <v>06-马晓静</v>
          </cell>
          <cell r="C1065">
            <v>-170</v>
          </cell>
          <cell r="D1065">
            <v>-170</v>
          </cell>
          <cell r="E1065">
            <v>0</v>
          </cell>
          <cell r="F1065">
            <v>0</v>
          </cell>
          <cell r="G1065">
            <v>0</v>
          </cell>
          <cell r="H1065">
            <v>0</v>
          </cell>
          <cell r="I1065">
            <v>0</v>
          </cell>
        </row>
        <row r="1066">
          <cell r="A1066" t="str">
            <v>E.08.077-深蓝广告公司</v>
          </cell>
          <cell r="B1066" t="str">
            <v>06-马晓静</v>
          </cell>
          <cell r="C1066">
            <v>-30</v>
          </cell>
          <cell r="D1066">
            <v>0</v>
          </cell>
          <cell r="E1066">
            <v>0</v>
          </cell>
          <cell r="F1066">
            <v>0</v>
          </cell>
          <cell r="G1066">
            <v>0</v>
          </cell>
          <cell r="H1066">
            <v>0</v>
          </cell>
          <cell r="I1066">
            <v>-30</v>
          </cell>
        </row>
        <row r="1067">
          <cell r="A1067" t="str">
            <v>E.05.068-农大动物研究院</v>
          </cell>
          <cell r="B1067" t="str">
            <v>02-陈智慧</v>
          </cell>
          <cell r="C1067">
            <v>-19</v>
          </cell>
          <cell r="D1067">
            <v>0</v>
          </cell>
          <cell r="E1067">
            <v>0</v>
          </cell>
          <cell r="F1067">
            <v>0</v>
          </cell>
          <cell r="G1067">
            <v>0</v>
          </cell>
          <cell r="H1067">
            <v>0</v>
          </cell>
          <cell r="I1067">
            <v>-19</v>
          </cell>
        </row>
        <row r="1068">
          <cell r="A1068" t="str">
            <v>E.01.036-昆明大众电磁线厂</v>
          </cell>
          <cell r="B1068" t="str">
            <v>65-高丽红</v>
          </cell>
          <cell r="C1068">
            <v>-323</v>
          </cell>
          <cell r="D1068">
            <v>0</v>
          </cell>
          <cell r="E1068">
            <v>0</v>
          </cell>
          <cell r="F1068">
            <v>0</v>
          </cell>
          <cell r="G1068">
            <v>0</v>
          </cell>
          <cell r="H1068">
            <v>-323</v>
          </cell>
          <cell r="I1068">
            <v>0</v>
          </cell>
        </row>
        <row r="1069">
          <cell r="A1069" t="str">
            <v>O.08.002-钢瓶押金</v>
          </cell>
          <cell r="B1069" t="str">
            <v>W-无</v>
          </cell>
          <cell r="C1069">
            <v>-532119.1</v>
          </cell>
          <cell r="D1069">
            <v>-532119.1</v>
          </cell>
          <cell r="E1069">
            <v>0</v>
          </cell>
          <cell r="F1069">
            <v>0</v>
          </cell>
          <cell r="G1069">
            <v>0</v>
          </cell>
          <cell r="H1069">
            <v>0</v>
          </cell>
          <cell r="I1069">
            <v>0</v>
          </cell>
        </row>
        <row r="1070">
          <cell r="A1070" t="str">
            <v>E.09.021-金沙江糖业公司</v>
          </cell>
          <cell r="B1070" t="str">
            <v>02-陈智慧</v>
          </cell>
          <cell r="C1070">
            <v>-45.34</v>
          </cell>
          <cell r="D1070">
            <v>0</v>
          </cell>
          <cell r="E1070">
            <v>0</v>
          </cell>
          <cell r="F1070">
            <v>0</v>
          </cell>
          <cell r="G1070">
            <v>0</v>
          </cell>
          <cell r="H1070">
            <v>0</v>
          </cell>
          <cell r="I1070">
            <v>-45.34</v>
          </cell>
        </row>
        <row r="1071">
          <cell r="A1071" t="str">
            <v>D.01.001-柳州恒日化工</v>
          </cell>
          <cell r="B1071" t="str">
            <v>15-王卫民</v>
          </cell>
          <cell r="C1071">
            <v>-0.7</v>
          </cell>
          <cell r="D1071">
            <v>0</v>
          </cell>
          <cell r="E1071">
            <v>0</v>
          </cell>
          <cell r="F1071">
            <v>0</v>
          </cell>
          <cell r="G1071">
            <v>0</v>
          </cell>
          <cell r="H1071">
            <v>-0.7</v>
          </cell>
          <cell r="I1071">
            <v>0</v>
          </cell>
        </row>
        <row r="1072">
          <cell r="A1072" t="str">
            <v>E.08.120-朱兴贵</v>
          </cell>
          <cell r="B1072" t="str">
            <v>07-李红宇</v>
          </cell>
          <cell r="C1072">
            <v>-25</v>
          </cell>
          <cell r="D1072">
            <v>0</v>
          </cell>
          <cell r="E1072">
            <v>0</v>
          </cell>
          <cell r="F1072">
            <v>0</v>
          </cell>
          <cell r="G1072">
            <v>0</v>
          </cell>
          <cell r="H1072">
            <v>0</v>
          </cell>
          <cell r="I1072">
            <v>-25</v>
          </cell>
        </row>
        <row r="1073">
          <cell r="A1073" t="str">
            <v>D.04.106-宜良天龙氧气站</v>
          </cell>
          <cell r="B1073" t="str">
            <v>02-陈智慧</v>
          </cell>
          <cell r="C1073">
            <v>-9.5</v>
          </cell>
          <cell r="D1073">
            <v>0</v>
          </cell>
          <cell r="E1073">
            <v>0</v>
          </cell>
          <cell r="F1073">
            <v>0</v>
          </cell>
          <cell r="G1073">
            <v>0</v>
          </cell>
          <cell r="H1073">
            <v>0</v>
          </cell>
          <cell r="I1073">
            <v>-9.5</v>
          </cell>
        </row>
        <row r="1074">
          <cell r="A1074" t="str">
            <v>E.05.074-云南大学核磁室</v>
          </cell>
          <cell r="B1074" t="str">
            <v>06-马晓静</v>
          </cell>
          <cell r="C1074">
            <v>-988</v>
          </cell>
          <cell r="D1074">
            <v>0</v>
          </cell>
          <cell r="E1074">
            <v>0</v>
          </cell>
          <cell r="F1074">
            <v>0</v>
          </cell>
          <cell r="G1074">
            <v>0</v>
          </cell>
          <cell r="H1074">
            <v>-988</v>
          </cell>
          <cell r="I1074">
            <v>0</v>
          </cell>
        </row>
        <row r="1075">
          <cell r="A1075" t="str">
            <v>E.05.077-中科院昆明动物研究所</v>
          </cell>
          <cell r="B1075" t="str">
            <v>02-陈智慧</v>
          </cell>
          <cell r="C1075">
            <v>-15910</v>
          </cell>
          <cell r="D1075">
            <v>0</v>
          </cell>
          <cell r="E1075">
            <v>0</v>
          </cell>
          <cell r="F1075">
            <v>0</v>
          </cell>
          <cell r="G1075">
            <v>0</v>
          </cell>
          <cell r="H1075">
            <v>0</v>
          </cell>
          <cell r="I1075">
            <v>-15910</v>
          </cell>
        </row>
        <row r="1076">
          <cell r="A1076" t="str">
            <v>D.04.301-雨龙氧气经营部(昆明华宇经贸有限责任公司)</v>
          </cell>
          <cell r="B1076" t="str">
            <v>06-马晓静</v>
          </cell>
          <cell r="C1076">
            <v>-17.899999999999999</v>
          </cell>
          <cell r="D1076">
            <v>0</v>
          </cell>
          <cell r="E1076">
            <v>-17.899999999999999</v>
          </cell>
          <cell r="F1076">
            <v>0</v>
          </cell>
          <cell r="G1076">
            <v>0</v>
          </cell>
          <cell r="H1076">
            <v>0</v>
          </cell>
          <cell r="I1076">
            <v>0</v>
          </cell>
        </row>
        <row r="1077">
          <cell r="A1077" t="str">
            <v>D.04.304-广东博罗县三丰气体经营部</v>
          </cell>
          <cell r="B1077" t="str">
            <v>15-王卫民</v>
          </cell>
          <cell r="C1077">
            <v>-240</v>
          </cell>
          <cell r="D1077">
            <v>0</v>
          </cell>
          <cell r="E1077">
            <v>0</v>
          </cell>
          <cell r="F1077">
            <v>0</v>
          </cell>
          <cell r="G1077">
            <v>-240</v>
          </cell>
          <cell r="H1077">
            <v>0</v>
          </cell>
          <cell r="I1077">
            <v>0</v>
          </cell>
        </row>
        <row r="1078">
          <cell r="A1078" t="str">
            <v>E.08.174-胡国兵</v>
          </cell>
          <cell r="B1078" t="str">
            <v>68-发货</v>
          </cell>
          <cell r="C1078">
            <v>-330</v>
          </cell>
          <cell r="D1078">
            <v>0</v>
          </cell>
          <cell r="E1078">
            <v>0</v>
          </cell>
          <cell r="F1078">
            <v>-330</v>
          </cell>
          <cell r="G1078">
            <v>0</v>
          </cell>
          <cell r="H1078">
            <v>0</v>
          </cell>
          <cell r="I1078">
            <v>0</v>
          </cell>
        </row>
        <row r="1079">
          <cell r="A1079" t="str">
            <v>E.05.80-省质检中心</v>
          </cell>
          <cell r="B1079" t="str">
            <v>07-李红宇</v>
          </cell>
          <cell r="C1079">
            <v>-185</v>
          </cell>
          <cell r="D1079">
            <v>0</v>
          </cell>
          <cell r="E1079">
            <v>0</v>
          </cell>
          <cell r="F1079">
            <v>0</v>
          </cell>
          <cell r="G1079">
            <v>0</v>
          </cell>
          <cell r="H1079">
            <v>0</v>
          </cell>
          <cell r="I1079">
            <v>-185</v>
          </cell>
        </row>
        <row r="1080">
          <cell r="A1080" t="str">
            <v>D.08.002-汇鑫不锈钢店</v>
          </cell>
          <cell r="B1080" t="str">
            <v>07-李红宇</v>
          </cell>
          <cell r="C1080">
            <v>-4325</v>
          </cell>
          <cell r="D1080">
            <v>0</v>
          </cell>
          <cell r="E1080">
            <v>0</v>
          </cell>
          <cell r="F1080">
            <v>-4325</v>
          </cell>
          <cell r="G1080">
            <v>0</v>
          </cell>
          <cell r="H1080">
            <v>0</v>
          </cell>
          <cell r="I1080">
            <v>0</v>
          </cell>
        </row>
        <row r="1081">
          <cell r="A1081" t="str">
            <v>D.04.308-百色乙炔气厂</v>
          </cell>
          <cell r="B1081" t="str">
            <v>07-李红宇</v>
          </cell>
          <cell r="C1081">
            <v>-18000</v>
          </cell>
          <cell r="D1081">
            <v>-18000</v>
          </cell>
          <cell r="E1081">
            <v>0</v>
          </cell>
          <cell r="F1081">
            <v>0</v>
          </cell>
          <cell r="G1081">
            <v>0</v>
          </cell>
          <cell r="H1081">
            <v>0</v>
          </cell>
          <cell r="I1081">
            <v>0</v>
          </cell>
        </row>
        <row r="1082">
          <cell r="A1082" t="str">
            <v>E.07.137-云南金马机械总厂</v>
          </cell>
          <cell r="B1082" t="str">
            <v>06-马晓静</v>
          </cell>
          <cell r="C1082">
            <v>-1950</v>
          </cell>
          <cell r="D1082">
            <v>-1950</v>
          </cell>
          <cell r="E1082">
            <v>0</v>
          </cell>
          <cell r="F1082">
            <v>0</v>
          </cell>
          <cell r="G1082">
            <v>0</v>
          </cell>
          <cell r="H1082">
            <v>0</v>
          </cell>
          <cell r="I1082">
            <v>0</v>
          </cell>
        </row>
        <row r="1083">
          <cell r="A1083" t="str">
            <v>E.07.140-云南省建机化施工公司(吊装处)</v>
          </cell>
          <cell r="B1083" t="str">
            <v>07-李红宇</v>
          </cell>
          <cell r="C1083">
            <v>-15611</v>
          </cell>
          <cell r="D1083">
            <v>0</v>
          </cell>
          <cell r="E1083">
            <v>0</v>
          </cell>
          <cell r="F1083">
            <v>0</v>
          </cell>
          <cell r="G1083">
            <v>0</v>
          </cell>
          <cell r="H1083">
            <v>0</v>
          </cell>
          <cell r="I1083">
            <v>-15611</v>
          </cell>
        </row>
        <row r="1084">
          <cell r="A1084" t="str">
            <v>E.07.143-阳宗海电厂</v>
          </cell>
          <cell r="B1084" t="str">
            <v>06-马晓静</v>
          </cell>
          <cell r="C1084">
            <v>-4500</v>
          </cell>
          <cell r="D1084">
            <v>0</v>
          </cell>
          <cell r="E1084">
            <v>0</v>
          </cell>
          <cell r="F1084">
            <v>0</v>
          </cell>
          <cell r="G1084">
            <v>0</v>
          </cell>
          <cell r="H1084">
            <v>0</v>
          </cell>
          <cell r="I1084">
            <v>-4500</v>
          </cell>
        </row>
        <row r="1085">
          <cell r="A1085" t="str">
            <v>E.08.216-易门矿务局工贸公司</v>
          </cell>
          <cell r="B1085" t="str">
            <v>06-马晓静</v>
          </cell>
          <cell r="C1085">
            <v>-400</v>
          </cell>
          <cell r="D1085">
            <v>-400</v>
          </cell>
          <cell r="E1085">
            <v>0</v>
          </cell>
          <cell r="F1085">
            <v>0</v>
          </cell>
          <cell r="G1085">
            <v>0</v>
          </cell>
          <cell r="H1085">
            <v>0</v>
          </cell>
          <cell r="I1085">
            <v>0</v>
          </cell>
        </row>
        <row r="1086">
          <cell r="A1086" t="str">
            <v>E.08.223-奇升广告</v>
          </cell>
          <cell r="B1086" t="str">
            <v>06-马晓静</v>
          </cell>
          <cell r="C1086">
            <v>-90</v>
          </cell>
          <cell r="D1086">
            <v>0</v>
          </cell>
          <cell r="E1086">
            <v>0</v>
          </cell>
          <cell r="F1086">
            <v>0</v>
          </cell>
          <cell r="G1086">
            <v>0</v>
          </cell>
          <cell r="H1086">
            <v>0</v>
          </cell>
          <cell r="I1086">
            <v>-90</v>
          </cell>
        </row>
        <row r="1087">
          <cell r="A1087" t="str">
            <v>E.07.144-一汽红塔曲靖实业总公司</v>
          </cell>
          <cell r="B1087" t="str">
            <v>07-李红宇</v>
          </cell>
          <cell r="C1087">
            <v>-13320</v>
          </cell>
          <cell r="D1087">
            <v>0</v>
          </cell>
          <cell r="E1087">
            <v>-13320</v>
          </cell>
          <cell r="F1087">
            <v>0</v>
          </cell>
          <cell r="G1087">
            <v>0</v>
          </cell>
          <cell r="H1087">
            <v>0</v>
          </cell>
          <cell r="I1087">
            <v>0</v>
          </cell>
        </row>
        <row r="1088">
          <cell r="A1088" t="str">
            <v>E.05.087-昆明市环境监测中心</v>
          </cell>
          <cell r="B1088" t="str">
            <v>02-陈智慧</v>
          </cell>
          <cell r="C1088">
            <v>-2500</v>
          </cell>
          <cell r="D1088">
            <v>-2500</v>
          </cell>
          <cell r="E1088">
            <v>0</v>
          </cell>
          <cell r="F1088">
            <v>0</v>
          </cell>
          <cell r="G1088">
            <v>0</v>
          </cell>
          <cell r="H1088">
            <v>0</v>
          </cell>
          <cell r="I1088">
            <v>0</v>
          </cell>
        </row>
        <row r="1089">
          <cell r="A1089" t="str">
            <v>E.08.228-云南高原葡萄酒有限公司</v>
          </cell>
          <cell r="B1089" t="str">
            <v>07-李红宇</v>
          </cell>
          <cell r="C1089">
            <v>-120</v>
          </cell>
          <cell r="D1089">
            <v>0</v>
          </cell>
          <cell r="E1089">
            <v>-120</v>
          </cell>
          <cell r="F1089">
            <v>0</v>
          </cell>
          <cell r="G1089">
            <v>0</v>
          </cell>
          <cell r="H1089">
            <v>0</v>
          </cell>
          <cell r="I1089">
            <v>0</v>
          </cell>
        </row>
        <row r="1090">
          <cell r="A1090" t="str">
            <v>E.08.235-昆明扬帆教育资公司</v>
          </cell>
          <cell r="B1090" t="str">
            <v>07-李红宇</v>
          </cell>
          <cell r="C1090">
            <v>-5</v>
          </cell>
          <cell r="D1090">
            <v>0</v>
          </cell>
          <cell r="E1090">
            <v>0</v>
          </cell>
          <cell r="F1090">
            <v>0</v>
          </cell>
          <cell r="G1090">
            <v>0</v>
          </cell>
          <cell r="H1090">
            <v>0</v>
          </cell>
          <cell r="I1090">
            <v>-5</v>
          </cell>
        </row>
        <row r="1091">
          <cell r="A1091" t="str">
            <v>D.04.315-云南太乙工贸有限责任公司</v>
          </cell>
          <cell r="B1091" t="str">
            <v>06-马晓静</v>
          </cell>
          <cell r="C1091">
            <v>-472</v>
          </cell>
          <cell r="D1091">
            <v>-472</v>
          </cell>
          <cell r="E1091">
            <v>0</v>
          </cell>
          <cell r="F1091">
            <v>0</v>
          </cell>
          <cell r="G1091">
            <v>0</v>
          </cell>
          <cell r="H1091">
            <v>0</v>
          </cell>
          <cell r="I1091">
            <v>0</v>
          </cell>
        </row>
        <row r="1092">
          <cell r="A1092" t="str">
            <v>D.04.319-景洪仓江机修厂氧气站</v>
          </cell>
          <cell r="B1092" t="str">
            <v>02-陈智慧</v>
          </cell>
          <cell r="C1092">
            <v>-30321</v>
          </cell>
          <cell r="D1092">
            <v>0</v>
          </cell>
          <cell r="E1092">
            <v>0</v>
          </cell>
          <cell r="F1092">
            <v>0</v>
          </cell>
          <cell r="G1092">
            <v>0</v>
          </cell>
          <cell r="H1092">
            <v>0</v>
          </cell>
          <cell r="I1092">
            <v>-30321</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GAAP BS"/>
      <sheetName val="Old GAAP BS"/>
      <sheetName val="New GAAP PL"/>
      <sheetName val="BS new"/>
      <sheetName val="BS Old"/>
      <sheetName val="PL new"/>
      <sheetName val="TB"/>
      <sheetName val="PL Old"/>
      <sheetName val="Old GAAP PL"/>
      <sheetName val="Sheet1"/>
    </sheetNames>
    <sheetDataSet>
      <sheetData sheetId="0"/>
      <sheetData sheetId="1">
        <row r="3">
          <cell r="O3" t="str">
            <v>2007-12-31</v>
          </cell>
        </row>
        <row r="4">
          <cell r="O4" t="str">
            <v>Yantian Port Logistics Park Co</v>
          </cell>
        </row>
      </sheetData>
      <sheetData sheetId="2"/>
      <sheetData sheetId="3"/>
      <sheetData sheetId="4"/>
      <sheetData sheetId="5"/>
      <sheetData sheetId="6"/>
      <sheetData sheetId="7"/>
      <sheetData sheetId="8">
        <row r="2">
          <cell r="K2" t="str">
            <v>CV003</v>
          </cell>
        </row>
        <row r="5">
          <cell r="K5">
            <v>2007</v>
          </cell>
        </row>
        <row r="31">
          <cell r="E31">
            <v>0</v>
          </cell>
        </row>
        <row r="32">
          <cell r="E32">
            <v>0</v>
          </cell>
        </row>
      </sheetData>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 Additions"/>
      <sheetName val="Depreciation Report"/>
      <sheetName val="Basic"/>
      <sheetName val="Report"/>
    </sheetNames>
    <sheetDataSet>
      <sheetData sheetId="0" refreshError="1"/>
      <sheetData sheetId="1" refreshError="1"/>
      <sheetData sheetId="2" refreshError="1">
        <row r="1">
          <cell r="C1" t="str">
            <v>%,HAsset ID,RCOST,FASSET_ID,B</v>
          </cell>
          <cell r="D1" t="str">
            <v>%,HCategory,RCOST,FCATEGORY,B</v>
          </cell>
          <cell r="E1" t="str">
            <v>%,HIn Service,RBOOK,FIN_SERVICE_DT,B</v>
          </cell>
          <cell r="F1" t="str">
            <v>%,HMax Proj,RCOST,FPROJECT_ID,B</v>
          </cell>
          <cell r="G1" t="str">
            <v>%,HLife,RBOOK,FLIFE,B</v>
          </cell>
          <cell r="H1" t="str">
            <v>%,HConvention,RBOOK,FCONVENTION,B</v>
          </cell>
          <cell r="I1" t="str">
            <v>%,HMethod,RBOOK,FMETHOD,B</v>
          </cell>
        </row>
        <row r="3">
          <cell r="C3" t="str">
            <v>Asset ID</v>
          </cell>
          <cell r="D3" t="str">
            <v>Category</v>
          </cell>
          <cell r="E3" t="str">
            <v>In Service</v>
          </cell>
          <cell r="F3" t="str">
            <v>Max Proj</v>
          </cell>
          <cell r="G3" t="str">
            <v>Life</v>
          </cell>
          <cell r="H3" t="str">
            <v>Convention</v>
          </cell>
          <cell r="I3" t="str">
            <v>Method</v>
          </cell>
        </row>
        <row r="4">
          <cell r="C4" t="str">
            <v>000030001815</v>
          </cell>
          <cell r="D4" t="str">
            <v>LSCOM</v>
          </cell>
          <cell r="E4" t="str">
            <v>2002-09-01</v>
          </cell>
          <cell r="F4" t="str">
            <v>03TPA00104</v>
          </cell>
          <cell r="G4">
            <v>36</v>
          </cell>
          <cell r="H4" t="str">
            <v>MM</v>
          </cell>
          <cell r="I4" t="str">
            <v>SL</v>
          </cell>
        </row>
        <row r="5">
          <cell r="C5" t="str">
            <v>000030001816</v>
          </cell>
          <cell r="D5" t="str">
            <v>LSCOM</v>
          </cell>
          <cell r="E5" t="str">
            <v>2003-02-01</v>
          </cell>
          <cell r="F5" t="str">
            <v>03DAL01708</v>
          </cell>
          <cell r="G5">
            <v>60</v>
          </cell>
          <cell r="H5" t="str">
            <v>MM</v>
          </cell>
          <cell r="I5" t="str">
            <v>SL</v>
          </cell>
        </row>
        <row r="6">
          <cell r="C6" t="str">
            <v>000030001817</v>
          </cell>
          <cell r="D6" t="str">
            <v>STDTI</v>
          </cell>
          <cell r="E6" t="str">
            <v>2002-08-01</v>
          </cell>
          <cell r="F6" t="str">
            <v>03SAT00701</v>
          </cell>
          <cell r="G6">
            <v>480</v>
          </cell>
          <cell r="H6" t="str">
            <v>MM</v>
          </cell>
          <cell r="I6" t="str">
            <v>SL</v>
          </cell>
        </row>
        <row r="7">
          <cell r="C7" t="str">
            <v>000030001818</v>
          </cell>
          <cell r="D7" t="str">
            <v>DDREC</v>
          </cell>
          <cell r="E7" t="str">
            <v>2002-08-01</v>
          </cell>
          <cell r="F7" t="str">
            <v>03DAL01708</v>
          </cell>
          <cell r="G7">
            <v>480</v>
          </cell>
          <cell r="H7" t="str">
            <v>MM</v>
          </cell>
          <cell r="I7" t="str">
            <v>SL</v>
          </cell>
        </row>
        <row r="8">
          <cell r="C8" t="str">
            <v>000030001819</v>
          </cell>
          <cell r="D8" t="str">
            <v>DDREC</v>
          </cell>
          <cell r="E8" t="str">
            <v>2002-08-01</v>
          </cell>
          <cell r="F8" t="str">
            <v>03DAL01733</v>
          </cell>
          <cell r="G8">
            <v>480</v>
          </cell>
          <cell r="H8" t="str">
            <v>MM</v>
          </cell>
          <cell r="I8" t="str">
            <v>SL</v>
          </cell>
        </row>
        <row r="9">
          <cell r="C9" t="str">
            <v>000030001820</v>
          </cell>
          <cell r="D9" t="str">
            <v>DDREC</v>
          </cell>
          <cell r="E9" t="str">
            <v>2002-08-01</v>
          </cell>
          <cell r="F9" t="str">
            <v>03DAL01735</v>
          </cell>
          <cell r="G9">
            <v>480</v>
          </cell>
          <cell r="H9" t="str">
            <v>MM</v>
          </cell>
          <cell r="I9" t="str">
            <v>SL</v>
          </cell>
        </row>
        <row r="10">
          <cell r="C10" t="str">
            <v>000030001821</v>
          </cell>
          <cell r="D10" t="str">
            <v>STDTI</v>
          </cell>
          <cell r="E10" t="str">
            <v>2002-08-01</v>
          </cell>
          <cell r="F10" t="str">
            <v>03ORL00106</v>
          </cell>
          <cell r="G10">
            <v>480</v>
          </cell>
          <cell r="H10" t="str">
            <v>MM</v>
          </cell>
          <cell r="I10" t="str">
            <v>SL</v>
          </cell>
        </row>
        <row r="11">
          <cell r="C11" t="str">
            <v>000030001822</v>
          </cell>
          <cell r="D11" t="str">
            <v>DDREC</v>
          </cell>
          <cell r="E11" t="str">
            <v>2002-08-01</v>
          </cell>
          <cell r="F11" t="str">
            <v>03TPA00111</v>
          </cell>
          <cell r="G11">
            <v>480</v>
          </cell>
          <cell r="H11" t="str">
            <v>MM</v>
          </cell>
          <cell r="I11" t="str">
            <v>SL</v>
          </cell>
        </row>
        <row r="12">
          <cell r="C12" t="str">
            <v>000030001823</v>
          </cell>
          <cell r="D12" t="str">
            <v>DDREC</v>
          </cell>
          <cell r="E12" t="str">
            <v>2002-08-01</v>
          </cell>
          <cell r="F12" t="str">
            <v>03TPA00112</v>
          </cell>
          <cell r="G12">
            <v>480</v>
          </cell>
          <cell r="H12" t="str">
            <v>MM</v>
          </cell>
          <cell r="I12" t="str">
            <v>SL</v>
          </cell>
        </row>
        <row r="13">
          <cell r="C13" t="str">
            <v>000030001824</v>
          </cell>
          <cell r="D13" t="str">
            <v>DDREC</v>
          </cell>
          <cell r="E13" t="str">
            <v>2002-08-01</v>
          </cell>
          <cell r="F13" t="str">
            <v>03TPA00305</v>
          </cell>
          <cell r="G13">
            <v>480</v>
          </cell>
          <cell r="H13" t="str">
            <v>MM</v>
          </cell>
          <cell r="I13" t="str">
            <v>SL</v>
          </cell>
        </row>
        <row r="14">
          <cell r="C14" t="str">
            <v>000030001825</v>
          </cell>
          <cell r="D14" t="str">
            <v>DDREC</v>
          </cell>
          <cell r="E14" t="str">
            <v>2002-08-01</v>
          </cell>
          <cell r="F14" t="str">
            <v>03TPA00502</v>
          </cell>
          <cell r="G14">
            <v>480</v>
          </cell>
          <cell r="H14" t="str">
            <v>MM</v>
          </cell>
          <cell r="I14" t="str">
            <v>SL</v>
          </cell>
        </row>
        <row r="15">
          <cell r="C15" t="str">
            <v>000030001826</v>
          </cell>
          <cell r="D15" t="str">
            <v>DDREC</v>
          </cell>
          <cell r="E15" t="str">
            <v>2002-08-01</v>
          </cell>
          <cell r="F15" t="str">
            <v>03TPA00504</v>
          </cell>
          <cell r="G15">
            <v>480</v>
          </cell>
          <cell r="H15" t="str">
            <v>MM</v>
          </cell>
          <cell r="I15" t="str">
            <v>SL</v>
          </cell>
        </row>
        <row r="16">
          <cell r="C16" t="str">
            <v>000030001827</v>
          </cell>
          <cell r="D16" t="str">
            <v>DDREC</v>
          </cell>
          <cell r="E16" t="str">
            <v>2002-08-01</v>
          </cell>
          <cell r="F16" t="str">
            <v>03TPA00803</v>
          </cell>
          <cell r="G16">
            <v>480</v>
          </cell>
          <cell r="H16" t="str">
            <v>MM</v>
          </cell>
          <cell r="I16" t="str">
            <v>SL</v>
          </cell>
        </row>
        <row r="17">
          <cell r="C17" t="str">
            <v>000030001828</v>
          </cell>
          <cell r="D17" t="str">
            <v>STDTI</v>
          </cell>
          <cell r="E17" t="str">
            <v>2002-08-01</v>
          </cell>
          <cell r="F17" t="str">
            <v>03TPA00104</v>
          </cell>
          <cell r="G17">
            <v>480</v>
          </cell>
          <cell r="H17" t="str">
            <v>MM</v>
          </cell>
          <cell r="I17" t="str">
            <v>SL</v>
          </cell>
        </row>
        <row r="18">
          <cell r="C18" t="str">
            <v>000030001829</v>
          </cell>
          <cell r="D18" t="str">
            <v>STDTI</v>
          </cell>
          <cell r="E18" t="str">
            <v>2002-08-01</v>
          </cell>
          <cell r="F18" t="str">
            <v>03TPA00301</v>
          </cell>
          <cell r="G18">
            <v>480</v>
          </cell>
          <cell r="H18" t="str">
            <v>MM</v>
          </cell>
          <cell r="I18" t="str">
            <v>SL</v>
          </cell>
        </row>
        <row r="19">
          <cell r="C19" t="str">
            <v>000030001830</v>
          </cell>
          <cell r="D19" t="str">
            <v>STDTI</v>
          </cell>
          <cell r="E19" t="str">
            <v>2002-08-01</v>
          </cell>
          <cell r="F19" t="str">
            <v>03TPA00510</v>
          </cell>
          <cell r="G19">
            <v>480</v>
          </cell>
          <cell r="H19" t="str">
            <v>MM</v>
          </cell>
          <cell r="I19" t="str">
            <v>SL</v>
          </cell>
        </row>
        <row r="20">
          <cell r="C20" t="str">
            <v>000030001831</v>
          </cell>
          <cell r="D20" t="str">
            <v>STDTI</v>
          </cell>
          <cell r="E20" t="str">
            <v>2002-08-01</v>
          </cell>
          <cell r="F20" t="str">
            <v>03TPA00513</v>
          </cell>
          <cell r="G20">
            <v>480</v>
          </cell>
          <cell r="H20" t="str">
            <v>MM</v>
          </cell>
          <cell r="I20" t="str">
            <v>SL</v>
          </cell>
        </row>
        <row r="21">
          <cell r="C21" t="str">
            <v>000030001832</v>
          </cell>
          <cell r="D21" t="str">
            <v>STDTI</v>
          </cell>
          <cell r="E21" t="str">
            <v>2002-09-01</v>
          </cell>
          <cell r="F21" t="str">
            <v>03TPA00510</v>
          </cell>
          <cell r="G21">
            <v>480</v>
          </cell>
          <cell r="H21" t="str">
            <v>MM</v>
          </cell>
          <cell r="I21" t="str">
            <v>SL</v>
          </cell>
        </row>
        <row r="22">
          <cell r="C22" t="str">
            <v>000030001833</v>
          </cell>
          <cell r="D22" t="str">
            <v>STDTI</v>
          </cell>
          <cell r="E22" t="str">
            <v>2002-09-01</v>
          </cell>
          <cell r="F22" t="str">
            <v>03ORL00106</v>
          </cell>
          <cell r="G22">
            <v>480</v>
          </cell>
          <cell r="H22" t="str">
            <v>MM</v>
          </cell>
          <cell r="I22" t="str">
            <v>SL</v>
          </cell>
        </row>
        <row r="23">
          <cell r="C23" t="str">
            <v>000030001834</v>
          </cell>
          <cell r="D23" t="str">
            <v>STDTI</v>
          </cell>
          <cell r="E23" t="str">
            <v>2002-09-01</v>
          </cell>
          <cell r="F23" t="str">
            <v>03TPA00104</v>
          </cell>
          <cell r="G23">
            <v>480</v>
          </cell>
          <cell r="H23" t="str">
            <v>MM</v>
          </cell>
          <cell r="I23" t="str">
            <v>SL</v>
          </cell>
        </row>
        <row r="24">
          <cell r="C24" t="str">
            <v>000030001835</v>
          </cell>
          <cell r="D24" t="str">
            <v>DDREC</v>
          </cell>
          <cell r="E24" t="str">
            <v>2002-09-01</v>
          </cell>
          <cell r="F24" t="str">
            <v>03TPA00110</v>
          </cell>
          <cell r="G24">
            <v>480</v>
          </cell>
          <cell r="H24" t="str">
            <v>MM</v>
          </cell>
          <cell r="I24" t="str">
            <v>SL</v>
          </cell>
        </row>
        <row r="25">
          <cell r="C25" t="str">
            <v>000030001836</v>
          </cell>
          <cell r="D25" t="str">
            <v>STDTI</v>
          </cell>
          <cell r="E25" t="str">
            <v>2002-09-01</v>
          </cell>
          <cell r="F25" t="str">
            <v>03TPA00110</v>
          </cell>
          <cell r="G25">
            <v>480</v>
          </cell>
          <cell r="H25" t="str">
            <v>MM</v>
          </cell>
          <cell r="I25" t="str">
            <v>SL</v>
          </cell>
        </row>
        <row r="26">
          <cell r="C26" t="str">
            <v>000030001837</v>
          </cell>
          <cell r="D26" t="str">
            <v>DDREC</v>
          </cell>
          <cell r="E26" t="str">
            <v>2002-09-01</v>
          </cell>
          <cell r="F26" t="str">
            <v>03TPA00112</v>
          </cell>
          <cell r="G26">
            <v>480</v>
          </cell>
          <cell r="H26" t="str">
            <v>MM</v>
          </cell>
          <cell r="I26" t="str">
            <v>SL</v>
          </cell>
        </row>
        <row r="27">
          <cell r="C27" t="str">
            <v>000030001838</v>
          </cell>
          <cell r="D27" t="str">
            <v>DDREC</v>
          </cell>
          <cell r="E27" t="str">
            <v>2002-09-01</v>
          </cell>
          <cell r="F27" t="str">
            <v>03TPA00301</v>
          </cell>
          <cell r="G27">
            <v>480</v>
          </cell>
          <cell r="H27" t="str">
            <v>MM</v>
          </cell>
          <cell r="I27" t="str">
            <v>SL</v>
          </cell>
        </row>
        <row r="28">
          <cell r="C28" t="str">
            <v>000030001839</v>
          </cell>
          <cell r="D28" t="str">
            <v>STDTI</v>
          </cell>
          <cell r="E28" t="str">
            <v>2002-09-01</v>
          </cell>
          <cell r="F28" t="str">
            <v>03TPA00301</v>
          </cell>
          <cell r="G28">
            <v>480</v>
          </cell>
          <cell r="H28" t="str">
            <v>MM</v>
          </cell>
          <cell r="I28" t="str">
            <v>SL</v>
          </cell>
        </row>
        <row r="29">
          <cell r="C29" t="str">
            <v>000030001840</v>
          </cell>
          <cell r="D29" t="str">
            <v>DDREC</v>
          </cell>
          <cell r="E29" t="str">
            <v>2002-09-01</v>
          </cell>
          <cell r="F29" t="str">
            <v>03TPA00305</v>
          </cell>
          <cell r="G29">
            <v>480</v>
          </cell>
          <cell r="H29" t="str">
            <v>MM</v>
          </cell>
          <cell r="I29" t="str">
            <v>SL</v>
          </cell>
        </row>
        <row r="30">
          <cell r="C30" t="str">
            <v>000030001841</v>
          </cell>
          <cell r="D30" t="str">
            <v>STDTI</v>
          </cell>
          <cell r="E30" t="str">
            <v>2002-09-01</v>
          </cell>
          <cell r="F30" t="str">
            <v>03TPA00305</v>
          </cell>
          <cell r="G30">
            <v>480</v>
          </cell>
          <cell r="H30" t="str">
            <v>MM</v>
          </cell>
          <cell r="I30" t="str">
            <v>SL</v>
          </cell>
        </row>
        <row r="31">
          <cell r="C31" t="str">
            <v>000030001842</v>
          </cell>
          <cell r="D31" t="str">
            <v>STDTI</v>
          </cell>
          <cell r="E31" t="str">
            <v>2002-09-01</v>
          </cell>
          <cell r="F31" t="str">
            <v>03TPA00510</v>
          </cell>
          <cell r="G31">
            <v>480</v>
          </cell>
          <cell r="H31" t="str">
            <v>MM</v>
          </cell>
          <cell r="I31" t="str">
            <v>SL</v>
          </cell>
        </row>
        <row r="32">
          <cell r="C32" t="str">
            <v>000030001843</v>
          </cell>
          <cell r="D32" t="str">
            <v>STDTI</v>
          </cell>
          <cell r="E32" t="str">
            <v>2002-09-01</v>
          </cell>
          <cell r="F32" t="str">
            <v>03TPA00513</v>
          </cell>
          <cell r="G32">
            <v>480</v>
          </cell>
          <cell r="H32" t="str">
            <v>MM</v>
          </cell>
          <cell r="I32" t="str">
            <v>SL</v>
          </cell>
        </row>
        <row r="33">
          <cell r="C33" t="str">
            <v>000030001844</v>
          </cell>
          <cell r="D33" t="str">
            <v>DDREC</v>
          </cell>
          <cell r="E33" t="str">
            <v>2002-09-01</v>
          </cell>
          <cell r="F33" t="str">
            <v>03TPA00701</v>
          </cell>
          <cell r="G33">
            <v>480</v>
          </cell>
          <cell r="H33" t="str">
            <v>MM</v>
          </cell>
          <cell r="I33" t="str">
            <v>SL</v>
          </cell>
        </row>
        <row r="34">
          <cell r="C34" t="str">
            <v>000030001845</v>
          </cell>
          <cell r="D34" t="str">
            <v>DDREC</v>
          </cell>
          <cell r="E34" t="str">
            <v>2002-09-01</v>
          </cell>
          <cell r="F34" t="str">
            <v>03DAL01735</v>
          </cell>
          <cell r="G34">
            <v>480</v>
          </cell>
          <cell r="H34" t="str">
            <v>MM</v>
          </cell>
          <cell r="I34" t="str">
            <v>SL</v>
          </cell>
        </row>
        <row r="35">
          <cell r="C35" t="str">
            <v>000030001846</v>
          </cell>
          <cell r="D35" t="str">
            <v>LCC2</v>
          </cell>
          <cell r="E35" t="str">
            <v>2002-10-08</v>
          </cell>
          <cell r="F35" t="str">
            <v>03SAT00701</v>
          </cell>
          <cell r="G35">
            <v>24</v>
          </cell>
          <cell r="H35" t="str">
            <v>MM</v>
          </cell>
          <cell r="I35" t="str">
            <v>SL</v>
          </cell>
        </row>
        <row r="36">
          <cell r="C36" t="str">
            <v>000030001847</v>
          </cell>
          <cell r="D36" t="str">
            <v>LSCOM</v>
          </cell>
          <cell r="E36" t="str">
            <v>2003-01-01</v>
          </cell>
          <cell r="F36" t="str">
            <v>03DAL01735</v>
          </cell>
          <cell r="G36">
            <v>60</v>
          </cell>
          <cell r="H36" t="str">
            <v>MM</v>
          </cell>
          <cell r="I36" t="str">
            <v>SL</v>
          </cell>
        </row>
        <row r="37">
          <cell r="C37" t="str">
            <v>000030001848</v>
          </cell>
          <cell r="D37" t="str">
            <v>STDTI</v>
          </cell>
          <cell r="E37" t="str">
            <v>2002-10-01</v>
          </cell>
          <cell r="F37" t="str">
            <v>03DAL01734</v>
          </cell>
          <cell r="G37">
            <v>480</v>
          </cell>
          <cell r="H37" t="str">
            <v>MM</v>
          </cell>
          <cell r="I37" t="str">
            <v>SL</v>
          </cell>
        </row>
        <row r="38">
          <cell r="C38" t="str">
            <v>000030001849</v>
          </cell>
          <cell r="D38" t="str">
            <v>DDREC</v>
          </cell>
          <cell r="E38" t="str">
            <v>2002-10-01</v>
          </cell>
          <cell r="F38" t="str">
            <v>03SAT00701</v>
          </cell>
          <cell r="G38">
            <v>480</v>
          </cell>
          <cell r="H38" t="str">
            <v>MM</v>
          </cell>
          <cell r="I38" t="str">
            <v>SL</v>
          </cell>
        </row>
        <row r="39">
          <cell r="C39" t="str">
            <v>000030001850</v>
          </cell>
          <cell r="D39" t="str">
            <v>STDTI</v>
          </cell>
          <cell r="E39" t="str">
            <v>2002-10-01</v>
          </cell>
          <cell r="F39" t="str">
            <v>03SAT00701</v>
          </cell>
          <cell r="G39">
            <v>480</v>
          </cell>
          <cell r="H39" t="str">
            <v>MM</v>
          </cell>
          <cell r="I39" t="str">
            <v>SL</v>
          </cell>
        </row>
        <row r="40">
          <cell r="C40" t="str">
            <v>000030001851</v>
          </cell>
          <cell r="D40" t="str">
            <v>DDREC</v>
          </cell>
          <cell r="E40" t="str">
            <v>2002-10-01</v>
          </cell>
          <cell r="F40" t="str">
            <v>03TPA00104</v>
          </cell>
          <cell r="G40">
            <v>480</v>
          </cell>
          <cell r="H40" t="str">
            <v>MM</v>
          </cell>
          <cell r="I40" t="str">
            <v>SL</v>
          </cell>
        </row>
        <row r="41">
          <cell r="C41" t="str">
            <v>000030001852</v>
          </cell>
          <cell r="D41" t="str">
            <v>STDTI</v>
          </cell>
          <cell r="E41" t="str">
            <v>2002-10-01</v>
          </cell>
          <cell r="F41" t="str">
            <v>03TPA00104</v>
          </cell>
          <cell r="G41">
            <v>480</v>
          </cell>
          <cell r="H41" t="str">
            <v>MM</v>
          </cell>
          <cell r="I41" t="str">
            <v>SL</v>
          </cell>
        </row>
        <row r="42">
          <cell r="C42" t="str">
            <v>000030001853</v>
          </cell>
          <cell r="D42" t="str">
            <v>DDREC</v>
          </cell>
          <cell r="E42" t="str">
            <v>2002-10-01</v>
          </cell>
          <cell r="F42" t="str">
            <v>03TPA00105</v>
          </cell>
          <cell r="G42">
            <v>480</v>
          </cell>
          <cell r="H42" t="str">
            <v>MM</v>
          </cell>
          <cell r="I42" t="str">
            <v>SL</v>
          </cell>
        </row>
        <row r="43">
          <cell r="C43" t="str">
            <v>000030001854</v>
          </cell>
          <cell r="D43" t="str">
            <v>STDTI</v>
          </cell>
          <cell r="E43" t="str">
            <v>2002-10-01</v>
          </cell>
          <cell r="F43" t="str">
            <v>03TPA00110</v>
          </cell>
          <cell r="G43">
            <v>480</v>
          </cell>
          <cell r="H43" t="str">
            <v>MM</v>
          </cell>
          <cell r="I43" t="str">
            <v>SL</v>
          </cell>
        </row>
        <row r="44">
          <cell r="C44" t="str">
            <v>000030001855</v>
          </cell>
          <cell r="D44" t="str">
            <v>DDREC</v>
          </cell>
          <cell r="E44" t="str">
            <v>2002-10-01</v>
          </cell>
          <cell r="F44" t="str">
            <v>03TPA00114</v>
          </cell>
          <cell r="G44">
            <v>480</v>
          </cell>
          <cell r="H44" t="str">
            <v>MM</v>
          </cell>
          <cell r="I44" t="str">
            <v>SL</v>
          </cell>
        </row>
        <row r="45">
          <cell r="C45" t="str">
            <v>000030001856</v>
          </cell>
          <cell r="D45" t="str">
            <v>DDREC</v>
          </cell>
          <cell r="E45" t="str">
            <v>2002-10-01</v>
          </cell>
          <cell r="F45" t="str">
            <v>03TPA00509</v>
          </cell>
          <cell r="G45">
            <v>480</v>
          </cell>
          <cell r="H45" t="str">
            <v>MM</v>
          </cell>
          <cell r="I45" t="str">
            <v>SL</v>
          </cell>
        </row>
        <row r="46">
          <cell r="C46" t="str">
            <v>000030001857</v>
          </cell>
          <cell r="D46" t="str">
            <v>STDTI</v>
          </cell>
          <cell r="E46" t="str">
            <v>2002-10-01</v>
          </cell>
          <cell r="F46" t="str">
            <v>03TPA00701</v>
          </cell>
          <cell r="G46">
            <v>480</v>
          </cell>
          <cell r="H46" t="str">
            <v>MM</v>
          </cell>
          <cell r="I46" t="str">
            <v>SL</v>
          </cell>
        </row>
        <row r="47">
          <cell r="C47" t="str">
            <v>000030001858</v>
          </cell>
          <cell r="D47" t="str">
            <v>STDTI</v>
          </cell>
          <cell r="E47" t="str">
            <v>2002-10-01</v>
          </cell>
          <cell r="F47" t="str">
            <v>03TPA00104</v>
          </cell>
          <cell r="G47">
            <v>480</v>
          </cell>
          <cell r="H47" t="str">
            <v>MM</v>
          </cell>
          <cell r="I47" t="str">
            <v>SL</v>
          </cell>
        </row>
        <row r="48">
          <cell r="C48" t="str">
            <v>000030001859</v>
          </cell>
          <cell r="D48" t="str">
            <v>STDTI</v>
          </cell>
          <cell r="E48" t="str">
            <v>2002-10-01</v>
          </cell>
          <cell r="F48" t="str">
            <v>03TPA00305</v>
          </cell>
          <cell r="G48">
            <v>480</v>
          </cell>
          <cell r="H48" t="str">
            <v>MM</v>
          </cell>
          <cell r="I48" t="str">
            <v>SL</v>
          </cell>
        </row>
        <row r="49">
          <cell r="C49" t="str">
            <v>000030001860</v>
          </cell>
          <cell r="D49" t="str">
            <v>STDTI</v>
          </cell>
          <cell r="E49" t="str">
            <v>2002-10-01</v>
          </cell>
          <cell r="F49" t="str">
            <v>03TPA00305</v>
          </cell>
          <cell r="G49">
            <v>480</v>
          </cell>
          <cell r="H49" t="str">
            <v>MM</v>
          </cell>
          <cell r="I49" t="str">
            <v>SL</v>
          </cell>
        </row>
        <row r="50">
          <cell r="C50" t="str">
            <v>000030001861</v>
          </cell>
          <cell r="D50" t="str">
            <v>STDTI</v>
          </cell>
          <cell r="E50" t="str">
            <v>2002-10-01</v>
          </cell>
          <cell r="F50" t="str">
            <v>03TPA00510</v>
          </cell>
          <cell r="G50">
            <v>480</v>
          </cell>
          <cell r="H50" t="str">
            <v>MM</v>
          </cell>
          <cell r="I50" t="str">
            <v>SL</v>
          </cell>
        </row>
        <row r="51">
          <cell r="C51" t="str">
            <v>000030001862</v>
          </cell>
          <cell r="D51" t="str">
            <v>LAND</v>
          </cell>
          <cell r="E51" t="str">
            <v>2002-06-26</v>
          </cell>
          <cell r="F51" t="str">
            <v>03SAT00701</v>
          </cell>
          <cell r="G51">
            <v>1</v>
          </cell>
          <cell r="H51" t="str">
            <v>MM</v>
          </cell>
          <cell r="I51" t="str">
            <v>SL</v>
          </cell>
        </row>
        <row r="52">
          <cell r="C52" t="str">
            <v>000030001863</v>
          </cell>
          <cell r="D52" t="str">
            <v>BLDG</v>
          </cell>
          <cell r="E52" t="str">
            <v>2002-06-26</v>
          </cell>
          <cell r="F52" t="str">
            <v>03SAT00701</v>
          </cell>
          <cell r="G52">
            <v>480</v>
          </cell>
          <cell r="H52" t="str">
            <v>MM</v>
          </cell>
          <cell r="I52" t="str">
            <v>SL</v>
          </cell>
        </row>
        <row r="53">
          <cell r="C53" t="str">
            <v>000030001864</v>
          </cell>
          <cell r="D53" t="str">
            <v>DDREC</v>
          </cell>
          <cell r="E53" t="str">
            <v>2002-10-01</v>
          </cell>
          <cell r="F53" t="str">
            <v>03SAT00701</v>
          </cell>
          <cell r="G53">
            <v>480</v>
          </cell>
          <cell r="H53" t="str">
            <v>MM</v>
          </cell>
          <cell r="I53" t="str">
            <v>SL</v>
          </cell>
        </row>
        <row r="54">
          <cell r="C54" t="str">
            <v>000030001865</v>
          </cell>
          <cell r="D54" t="str">
            <v>STDTI</v>
          </cell>
          <cell r="E54" t="str">
            <v>2002-10-01</v>
          </cell>
          <cell r="F54" t="str">
            <v>03SAT00701</v>
          </cell>
          <cell r="G54">
            <v>480</v>
          </cell>
          <cell r="H54" t="str">
            <v>MM</v>
          </cell>
          <cell r="I54" t="str">
            <v>SL</v>
          </cell>
        </row>
        <row r="55">
          <cell r="C55" t="str">
            <v>000030001866</v>
          </cell>
          <cell r="D55" t="str">
            <v>STDTI</v>
          </cell>
          <cell r="E55" t="str">
            <v>2002-10-01</v>
          </cell>
          <cell r="F55" t="str">
            <v>03SAT00701</v>
          </cell>
          <cell r="G55">
            <v>480</v>
          </cell>
          <cell r="H55" t="str">
            <v>MM</v>
          </cell>
          <cell r="I55" t="str">
            <v>SL</v>
          </cell>
        </row>
        <row r="56">
          <cell r="C56" t="str">
            <v>000030001867</v>
          </cell>
          <cell r="D56" t="str">
            <v>LCC2</v>
          </cell>
          <cell r="E56" t="str">
            <v>2002-10-01</v>
          </cell>
          <cell r="F56" t="str">
            <v>03SAT00701</v>
          </cell>
          <cell r="G56">
            <v>24</v>
          </cell>
          <cell r="H56" t="str">
            <v>MM</v>
          </cell>
          <cell r="I56" t="str">
            <v>SL</v>
          </cell>
        </row>
        <row r="57">
          <cell r="C57" t="str">
            <v>000030001868</v>
          </cell>
          <cell r="D57" t="str">
            <v>LAND</v>
          </cell>
          <cell r="E57" t="str">
            <v>2002-06-26</v>
          </cell>
          <cell r="F57" t="str">
            <v>03SAT00701</v>
          </cell>
          <cell r="G57">
            <v>1</v>
          </cell>
          <cell r="H57" t="str">
            <v>MM</v>
          </cell>
          <cell r="I57" t="str">
            <v>SL</v>
          </cell>
        </row>
        <row r="58">
          <cell r="C58" t="str">
            <v>000030001869</v>
          </cell>
          <cell r="D58" t="str">
            <v>BLDG</v>
          </cell>
          <cell r="E58" t="str">
            <v>2002-10-01</v>
          </cell>
          <cell r="F58" t="str">
            <v>03CIN01501</v>
          </cell>
          <cell r="G58">
            <v>480</v>
          </cell>
          <cell r="H58" t="str">
            <v>MM</v>
          </cell>
          <cell r="I58" t="str">
            <v>SL</v>
          </cell>
        </row>
        <row r="59">
          <cell r="C59" t="str">
            <v>000030001870</v>
          </cell>
          <cell r="D59" t="str">
            <v>LAND</v>
          </cell>
          <cell r="E59" t="str">
            <v>2002-10-01</v>
          </cell>
          <cell r="F59" t="str">
            <v>03CIN01501</v>
          </cell>
          <cell r="G59">
            <v>1</v>
          </cell>
          <cell r="H59" t="str">
            <v>MM</v>
          </cell>
          <cell r="I59" t="str">
            <v>SL</v>
          </cell>
        </row>
        <row r="60">
          <cell r="C60" t="str">
            <v>000030001871</v>
          </cell>
          <cell r="D60" t="str">
            <v>BLDG</v>
          </cell>
          <cell r="E60" t="str">
            <v>2002-10-01</v>
          </cell>
          <cell r="F60" t="str">
            <v>03HOU02701</v>
          </cell>
          <cell r="G60">
            <v>480</v>
          </cell>
          <cell r="H60" t="str">
            <v>MM</v>
          </cell>
          <cell r="I60" t="str">
            <v>SL</v>
          </cell>
        </row>
        <row r="61">
          <cell r="C61" t="str">
            <v>000030001872</v>
          </cell>
          <cell r="D61" t="str">
            <v>LAND</v>
          </cell>
          <cell r="E61" t="str">
            <v>2002-10-01</v>
          </cell>
          <cell r="F61" t="str">
            <v>03HOU02701</v>
          </cell>
          <cell r="G61">
            <v>1</v>
          </cell>
          <cell r="H61" t="str">
            <v>MM</v>
          </cell>
          <cell r="I61" t="str">
            <v>SL</v>
          </cell>
        </row>
        <row r="62">
          <cell r="C62" t="str">
            <v>000030001873</v>
          </cell>
          <cell r="D62" t="str">
            <v>RCXPK</v>
          </cell>
          <cell r="E62" t="str">
            <v>2002-10-21</v>
          </cell>
          <cell r="F62" t="str">
            <v>03BRC00301</v>
          </cell>
          <cell r="G62">
            <v>480</v>
          </cell>
          <cell r="H62" t="str">
            <v>MM</v>
          </cell>
          <cell r="I62" t="str">
            <v>SL</v>
          </cell>
        </row>
        <row r="63">
          <cell r="C63" t="str">
            <v>000030001874</v>
          </cell>
          <cell r="D63" t="str">
            <v>RCOTH</v>
          </cell>
          <cell r="E63" t="str">
            <v>2002-10-29</v>
          </cell>
          <cell r="F63" t="str">
            <v>03TPA00113</v>
          </cell>
          <cell r="G63">
            <v>480</v>
          </cell>
          <cell r="H63" t="str">
            <v>MM</v>
          </cell>
          <cell r="I63" t="str">
            <v>SL</v>
          </cell>
        </row>
        <row r="64">
          <cell r="C64" t="str">
            <v>30000001</v>
          </cell>
          <cell r="D64" t="str">
            <v>LCC2</v>
          </cell>
          <cell r="E64" t="str">
            <v>1999-02-01</v>
          </cell>
          <cell r="F64" t="str">
            <v>03TPA00301</v>
          </cell>
          <cell r="G64">
            <v>24</v>
          </cell>
          <cell r="H64" t="str">
            <v>MM</v>
          </cell>
          <cell r="I64" t="str">
            <v>SL</v>
          </cell>
        </row>
        <row r="65">
          <cell r="C65" t="str">
            <v>30000002</v>
          </cell>
          <cell r="D65" t="str">
            <v>LSCOM</v>
          </cell>
          <cell r="E65" t="str">
            <v>1999-02-01</v>
          </cell>
          <cell r="F65" t="str">
            <v>03TPA00509</v>
          </cell>
          <cell r="G65">
            <v>60</v>
          </cell>
          <cell r="H65" t="str">
            <v>MM</v>
          </cell>
          <cell r="I65" t="str">
            <v>SL</v>
          </cell>
        </row>
        <row r="66">
          <cell r="C66" t="str">
            <v>30000003</v>
          </cell>
          <cell r="D66" t="str">
            <v>LSCOM</v>
          </cell>
          <cell r="E66" t="str">
            <v>1998-12-01</v>
          </cell>
          <cell r="F66" t="str">
            <v>03TPA00110</v>
          </cell>
          <cell r="G66">
            <v>60</v>
          </cell>
          <cell r="H66" t="str">
            <v>MM</v>
          </cell>
          <cell r="I66" t="str">
            <v>SL</v>
          </cell>
        </row>
        <row r="67">
          <cell r="C67" t="str">
            <v>30000004</v>
          </cell>
          <cell r="D67" t="str">
            <v>STDTI</v>
          </cell>
          <cell r="E67" t="str">
            <v>1999-03-20</v>
          </cell>
          <cell r="F67" t="str">
            <v>03DAL01707</v>
          </cell>
          <cell r="G67">
            <v>480</v>
          </cell>
          <cell r="H67" t="str">
            <v>MM</v>
          </cell>
          <cell r="I67" t="str">
            <v>SL</v>
          </cell>
        </row>
        <row r="68">
          <cell r="C68" t="str">
            <v>30000005</v>
          </cell>
          <cell r="D68" t="str">
            <v>STDTI</v>
          </cell>
          <cell r="E68" t="str">
            <v>1999-03-20</v>
          </cell>
          <cell r="F68" t="str">
            <v>03DAL01708</v>
          </cell>
          <cell r="G68">
            <v>480</v>
          </cell>
          <cell r="H68" t="str">
            <v>MM</v>
          </cell>
          <cell r="I68" t="str">
            <v>SL</v>
          </cell>
        </row>
        <row r="69">
          <cell r="C69" t="str">
            <v>30000006</v>
          </cell>
          <cell r="D69" t="str">
            <v>STDTI</v>
          </cell>
          <cell r="E69" t="str">
            <v>1999-03-20</v>
          </cell>
          <cell r="F69" t="str">
            <v>03TPA00106</v>
          </cell>
          <cell r="G69">
            <v>480</v>
          </cell>
          <cell r="H69" t="str">
            <v>MM</v>
          </cell>
          <cell r="I69" t="str">
            <v>SL</v>
          </cell>
        </row>
        <row r="70">
          <cell r="C70" t="str">
            <v>30000007</v>
          </cell>
          <cell r="D70" t="str">
            <v>STDTI</v>
          </cell>
          <cell r="E70" t="str">
            <v>1999-03-20</v>
          </cell>
          <cell r="F70" t="str">
            <v>03TPA01001</v>
          </cell>
          <cell r="G70">
            <v>480</v>
          </cell>
          <cell r="H70" t="str">
            <v>MM</v>
          </cell>
          <cell r="I70" t="str">
            <v>SL</v>
          </cell>
        </row>
        <row r="71">
          <cell r="C71" t="str">
            <v>30000008</v>
          </cell>
          <cell r="D71" t="str">
            <v>STDTI</v>
          </cell>
          <cell r="E71" t="str">
            <v>1999-03-20</v>
          </cell>
          <cell r="F71" t="str">
            <v>03TPA00301</v>
          </cell>
          <cell r="G71">
            <v>480</v>
          </cell>
          <cell r="H71" t="str">
            <v>MM</v>
          </cell>
          <cell r="I71" t="str">
            <v>SL</v>
          </cell>
        </row>
        <row r="72">
          <cell r="C72" t="str">
            <v>30000009</v>
          </cell>
          <cell r="D72" t="str">
            <v>STDTI</v>
          </cell>
          <cell r="E72" t="str">
            <v>1999-03-20</v>
          </cell>
          <cell r="F72" t="str">
            <v>03TPA00305</v>
          </cell>
          <cell r="G72">
            <v>480</v>
          </cell>
          <cell r="H72" t="str">
            <v>MM</v>
          </cell>
          <cell r="I72" t="str">
            <v>SL</v>
          </cell>
        </row>
        <row r="73">
          <cell r="C73" t="str">
            <v>30000010</v>
          </cell>
          <cell r="D73" t="str">
            <v>STDTI</v>
          </cell>
          <cell r="E73" t="str">
            <v>1999-03-20</v>
          </cell>
          <cell r="F73" t="str">
            <v>03TPA00104</v>
          </cell>
          <cell r="G73">
            <v>480</v>
          </cell>
          <cell r="H73" t="str">
            <v>MM</v>
          </cell>
          <cell r="I73" t="str">
            <v>SL</v>
          </cell>
        </row>
        <row r="74">
          <cell r="C74" t="str">
            <v>30000011</v>
          </cell>
          <cell r="D74" t="str">
            <v>STDTI</v>
          </cell>
          <cell r="E74" t="str">
            <v>1999-03-20</v>
          </cell>
          <cell r="F74" t="str">
            <v>03TPA01008</v>
          </cell>
          <cell r="G74">
            <v>480</v>
          </cell>
          <cell r="H74" t="str">
            <v>MM</v>
          </cell>
          <cell r="I74" t="str">
            <v>SL</v>
          </cell>
        </row>
        <row r="75">
          <cell r="C75" t="str">
            <v>30000012</v>
          </cell>
          <cell r="D75" t="str">
            <v>STDTI</v>
          </cell>
          <cell r="E75" t="str">
            <v>1999-03-20</v>
          </cell>
          <cell r="F75" t="str">
            <v>03TPA00110</v>
          </cell>
          <cell r="G75">
            <v>480</v>
          </cell>
          <cell r="H75" t="str">
            <v>MM</v>
          </cell>
          <cell r="I75" t="str">
            <v>SL</v>
          </cell>
        </row>
        <row r="76">
          <cell r="C76" t="str">
            <v>30000013</v>
          </cell>
          <cell r="D76" t="str">
            <v>STDTI</v>
          </cell>
          <cell r="E76" t="str">
            <v>1999-03-20</v>
          </cell>
          <cell r="F76" t="str">
            <v>03TPA00112</v>
          </cell>
          <cell r="G76">
            <v>480</v>
          </cell>
          <cell r="H76" t="str">
            <v>MM</v>
          </cell>
          <cell r="I76" t="str">
            <v>SL</v>
          </cell>
        </row>
        <row r="77">
          <cell r="C77" t="str">
            <v>30000014</v>
          </cell>
          <cell r="D77" t="str">
            <v>STDTI</v>
          </cell>
          <cell r="E77" t="str">
            <v>1999-03-20</v>
          </cell>
          <cell r="F77" t="str">
            <v>03TPA00509</v>
          </cell>
          <cell r="G77">
            <v>480</v>
          </cell>
          <cell r="H77" t="str">
            <v>MM</v>
          </cell>
          <cell r="I77" t="str">
            <v>SL</v>
          </cell>
        </row>
        <row r="78">
          <cell r="C78" t="str">
            <v>30000015</v>
          </cell>
          <cell r="D78" t="str">
            <v>STDTI</v>
          </cell>
          <cell r="E78" t="str">
            <v>1999-03-20</v>
          </cell>
          <cell r="F78" t="str">
            <v>03TPA00602</v>
          </cell>
          <cell r="G78">
            <v>480</v>
          </cell>
          <cell r="H78" t="str">
            <v>MM</v>
          </cell>
          <cell r="I78" t="str">
            <v>SL</v>
          </cell>
        </row>
        <row r="79">
          <cell r="C79" t="str">
            <v>30000016</v>
          </cell>
          <cell r="D79" t="str">
            <v>STDTI</v>
          </cell>
          <cell r="E79" t="str">
            <v>1999-03-20</v>
          </cell>
          <cell r="F79" t="str">
            <v>03CIN00901</v>
          </cell>
          <cell r="G79">
            <v>480</v>
          </cell>
          <cell r="H79" t="str">
            <v>MM</v>
          </cell>
          <cell r="I79" t="str">
            <v>SL</v>
          </cell>
        </row>
        <row r="80">
          <cell r="C80" t="str">
            <v>30000016</v>
          </cell>
          <cell r="D80" t="str">
            <v>STDTI</v>
          </cell>
          <cell r="E80" t="str">
            <v>1999-03-20</v>
          </cell>
          <cell r="F80" t="str">
            <v>03CIN00902</v>
          </cell>
          <cell r="G80">
            <v>480</v>
          </cell>
          <cell r="H80" t="str">
            <v>MM</v>
          </cell>
          <cell r="I80" t="str">
            <v>SL</v>
          </cell>
        </row>
        <row r="81">
          <cell r="C81" t="str">
            <v>30000017</v>
          </cell>
          <cell r="D81" t="str">
            <v>RCOTH</v>
          </cell>
          <cell r="E81" t="str">
            <v>1999-03-20</v>
          </cell>
          <cell r="F81" t="str">
            <v>03TPA00801</v>
          </cell>
          <cell r="G81">
            <v>480</v>
          </cell>
          <cell r="H81" t="str">
            <v>MM</v>
          </cell>
          <cell r="I81" t="str">
            <v>SL</v>
          </cell>
        </row>
        <row r="82">
          <cell r="C82" t="str">
            <v>30000018</v>
          </cell>
          <cell r="D82" t="str">
            <v>RCOTH</v>
          </cell>
          <cell r="E82" t="str">
            <v>1999-03-20</v>
          </cell>
          <cell r="F82" t="str">
            <v>03TPA00803</v>
          </cell>
          <cell r="G82">
            <v>480</v>
          </cell>
          <cell r="H82" t="str">
            <v>MM</v>
          </cell>
          <cell r="I82" t="str">
            <v>SL</v>
          </cell>
        </row>
        <row r="83">
          <cell r="C83" t="str">
            <v>30000019</v>
          </cell>
          <cell r="D83" t="str">
            <v>RCOTH</v>
          </cell>
          <cell r="E83" t="str">
            <v>1999-03-20</v>
          </cell>
          <cell r="F83" t="str">
            <v>03TPA00106</v>
          </cell>
          <cell r="G83">
            <v>480</v>
          </cell>
          <cell r="H83" t="str">
            <v>MM</v>
          </cell>
          <cell r="I83" t="str">
            <v>SL</v>
          </cell>
        </row>
        <row r="84">
          <cell r="C84" t="str">
            <v>30000020</v>
          </cell>
          <cell r="D84" t="str">
            <v>RCOTH</v>
          </cell>
          <cell r="E84" t="str">
            <v>1999-03-20</v>
          </cell>
          <cell r="F84" t="str">
            <v>03TPA01001</v>
          </cell>
          <cell r="G84">
            <v>480</v>
          </cell>
          <cell r="H84" t="str">
            <v>MM</v>
          </cell>
          <cell r="I84" t="str">
            <v>SL</v>
          </cell>
        </row>
        <row r="85">
          <cell r="C85" t="str">
            <v>30000021</v>
          </cell>
          <cell r="D85" t="str">
            <v>RCOTH</v>
          </cell>
          <cell r="E85" t="str">
            <v>1999-03-20</v>
          </cell>
          <cell r="F85" t="str">
            <v>03TPA00301</v>
          </cell>
          <cell r="G85">
            <v>480</v>
          </cell>
          <cell r="H85" t="str">
            <v>MM</v>
          </cell>
          <cell r="I85" t="str">
            <v>SL</v>
          </cell>
        </row>
        <row r="86">
          <cell r="C86" t="str">
            <v>30000022</v>
          </cell>
          <cell r="D86" t="str">
            <v>RCOTH</v>
          </cell>
          <cell r="E86" t="str">
            <v>1999-03-20</v>
          </cell>
          <cell r="F86" t="str">
            <v>03TPA00305</v>
          </cell>
          <cell r="G86">
            <v>480</v>
          </cell>
          <cell r="H86" t="str">
            <v>MM</v>
          </cell>
          <cell r="I86" t="str">
            <v>SL</v>
          </cell>
        </row>
        <row r="87">
          <cell r="C87" t="str">
            <v>30000023</v>
          </cell>
          <cell r="D87" t="str">
            <v>RCOTH</v>
          </cell>
          <cell r="E87" t="str">
            <v>1999-03-20</v>
          </cell>
          <cell r="F87" t="str">
            <v>03TPA00101</v>
          </cell>
          <cell r="G87">
            <v>480</v>
          </cell>
          <cell r="H87" t="str">
            <v>MM</v>
          </cell>
          <cell r="I87" t="str">
            <v>SL</v>
          </cell>
        </row>
        <row r="88">
          <cell r="C88" t="str">
            <v>30000024</v>
          </cell>
          <cell r="D88" t="str">
            <v>RCOTH</v>
          </cell>
          <cell r="E88" t="str">
            <v>1999-03-20</v>
          </cell>
          <cell r="F88" t="str">
            <v>03TPA00102</v>
          </cell>
          <cell r="G88">
            <v>480</v>
          </cell>
          <cell r="H88" t="str">
            <v>MM</v>
          </cell>
          <cell r="I88" t="str">
            <v>SL</v>
          </cell>
        </row>
        <row r="89">
          <cell r="C89" t="str">
            <v>30000025</v>
          </cell>
          <cell r="D89" t="str">
            <v>RCOTH</v>
          </cell>
          <cell r="E89" t="str">
            <v>1999-03-20</v>
          </cell>
          <cell r="F89" t="str">
            <v>03TPA00104</v>
          </cell>
          <cell r="G89">
            <v>480</v>
          </cell>
          <cell r="H89" t="str">
            <v>MM</v>
          </cell>
          <cell r="I89" t="str">
            <v>SL</v>
          </cell>
        </row>
        <row r="90">
          <cell r="C90" t="str">
            <v>30000026</v>
          </cell>
          <cell r="D90" t="str">
            <v>RCOTH</v>
          </cell>
          <cell r="E90" t="str">
            <v>1999-03-20</v>
          </cell>
          <cell r="F90" t="str">
            <v>03TPA00105</v>
          </cell>
          <cell r="G90">
            <v>480</v>
          </cell>
          <cell r="H90" t="str">
            <v>MM</v>
          </cell>
          <cell r="I90" t="str">
            <v>SL</v>
          </cell>
        </row>
        <row r="91">
          <cell r="C91" t="str">
            <v>30000027</v>
          </cell>
          <cell r="D91" t="str">
            <v>RCOTH</v>
          </cell>
          <cell r="E91" t="str">
            <v>1999-03-20</v>
          </cell>
          <cell r="F91" t="str">
            <v>03TPA01008</v>
          </cell>
          <cell r="G91">
            <v>480</v>
          </cell>
          <cell r="H91" t="str">
            <v>MM</v>
          </cell>
          <cell r="I91" t="str">
            <v>SL</v>
          </cell>
        </row>
        <row r="92">
          <cell r="C92" t="str">
            <v>30000028</v>
          </cell>
          <cell r="D92" t="str">
            <v>RCOTH</v>
          </cell>
          <cell r="E92" t="str">
            <v>1999-03-20</v>
          </cell>
          <cell r="F92" t="str">
            <v>03TPA00107</v>
          </cell>
          <cell r="G92">
            <v>480</v>
          </cell>
          <cell r="H92" t="str">
            <v>MM</v>
          </cell>
          <cell r="I92" t="str">
            <v>SL</v>
          </cell>
        </row>
        <row r="93">
          <cell r="C93" t="str">
            <v>30000029</v>
          </cell>
          <cell r="D93" t="str">
            <v>RCOTH</v>
          </cell>
          <cell r="E93" t="str">
            <v>1999-03-20</v>
          </cell>
          <cell r="F93" t="str">
            <v>03TPA01009</v>
          </cell>
          <cell r="G93">
            <v>480</v>
          </cell>
          <cell r="H93" t="str">
            <v>MM</v>
          </cell>
          <cell r="I93" t="str">
            <v>SL</v>
          </cell>
        </row>
        <row r="94">
          <cell r="C94" t="str">
            <v>30000030</v>
          </cell>
          <cell r="D94" t="str">
            <v>RCOTH</v>
          </cell>
          <cell r="E94" t="str">
            <v>1999-03-20</v>
          </cell>
          <cell r="F94" t="str">
            <v>03TPA00110</v>
          </cell>
          <cell r="G94">
            <v>480</v>
          </cell>
          <cell r="H94" t="str">
            <v>MM</v>
          </cell>
          <cell r="I94" t="str">
            <v>SL</v>
          </cell>
        </row>
        <row r="95">
          <cell r="C95" t="str">
            <v>30000031</v>
          </cell>
          <cell r="D95" t="str">
            <v>RCOTH</v>
          </cell>
          <cell r="E95" t="str">
            <v>1999-03-20</v>
          </cell>
          <cell r="F95" t="str">
            <v>03TPA00111</v>
          </cell>
          <cell r="G95">
            <v>480</v>
          </cell>
          <cell r="H95" t="str">
            <v>MM</v>
          </cell>
          <cell r="I95" t="str">
            <v>SL</v>
          </cell>
        </row>
        <row r="96">
          <cell r="C96" t="str">
            <v>30000032</v>
          </cell>
          <cell r="D96" t="str">
            <v>RCOTH</v>
          </cell>
          <cell r="E96" t="str">
            <v>1999-03-20</v>
          </cell>
          <cell r="F96" t="str">
            <v>03TPA00112</v>
          </cell>
          <cell r="G96">
            <v>480</v>
          </cell>
          <cell r="H96" t="str">
            <v>MM</v>
          </cell>
          <cell r="I96" t="str">
            <v>SL</v>
          </cell>
        </row>
        <row r="97">
          <cell r="C97" t="str">
            <v>30000033</v>
          </cell>
          <cell r="D97" t="str">
            <v>RCOTH</v>
          </cell>
          <cell r="E97" t="str">
            <v>1999-03-20</v>
          </cell>
          <cell r="F97" t="str">
            <v>03TPA00113</v>
          </cell>
          <cell r="G97">
            <v>480</v>
          </cell>
          <cell r="H97" t="str">
            <v>MM</v>
          </cell>
          <cell r="I97" t="str">
            <v>SL</v>
          </cell>
        </row>
        <row r="98">
          <cell r="C98" t="str">
            <v>30000034</v>
          </cell>
          <cell r="D98" t="str">
            <v>RCOTH</v>
          </cell>
          <cell r="E98" t="str">
            <v>1999-03-20</v>
          </cell>
          <cell r="F98" t="str">
            <v>03TPA00114</v>
          </cell>
          <cell r="G98">
            <v>480</v>
          </cell>
          <cell r="H98" t="str">
            <v>MM</v>
          </cell>
          <cell r="I98" t="str">
            <v>SL</v>
          </cell>
        </row>
        <row r="99">
          <cell r="C99" t="str">
            <v>30000035</v>
          </cell>
          <cell r="D99" t="str">
            <v>RCOTH</v>
          </cell>
          <cell r="E99" t="str">
            <v>1999-03-20</v>
          </cell>
          <cell r="F99" t="str">
            <v>03TPA00502</v>
          </cell>
          <cell r="G99">
            <v>480</v>
          </cell>
          <cell r="H99" t="str">
            <v>MM</v>
          </cell>
          <cell r="I99" t="str">
            <v>SL</v>
          </cell>
        </row>
        <row r="100">
          <cell r="C100" t="str">
            <v>30000036</v>
          </cell>
          <cell r="D100" t="str">
            <v>RCOTH</v>
          </cell>
          <cell r="E100" t="str">
            <v>1999-03-20</v>
          </cell>
          <cell r="F100" t="str">
            <v>03TPA00503</v>
          </cell>
          <cell r="G100">
            <v>480</v>
          </cell>
          <cell r="H100" t="str">
            <v>MM</v>
          </cell>
          <cell r="I100" t="str">
            <v>SL</v>
          </cell>
        </row>
        <row r="101">
          <cell r="C101" t="str">
            <v>30000037</v>
          </cell>
          <cell r="D101" t="str">
            <v>RCOTH</v>
          </cell>
          <cell r="E101" t="str">
            <v>1999-03-20</v>
          </cell>
          <cell r="F101" t="str">
            <v>03TPA00504</v>
          </cell>
          <cell r="G101">
            <v>480</v>
          </cell>
          <cell r="H101" t="str">
            <v>MM</v>
          </cell>
          <cell r="I101" t="str">
            <v>SL</v>
          </cell>
        </row>
        <row r="102">
          <cell r="C102" t="str">
            <v>30000038</v>
          </cell>
          <cell r="D102" t="str">
            <v>RCOTH</v>
          </cell>
          <cell r="E102" t="str">
            <v>1999-03-20</v>
          </cell>
          <cell r="F102" t="str">
            <v>03TPA00505</v>
          </cell>
          <cell r="G102">
            <v>480</v>
          </cell>
          <cell r="H102" t="str">
            <v>MM</v>
          </cell>
          <cell r="I102" t="str">
            <v>SL</v>
          </cell>
        </row>
        <row r="103">
          <cell r="C103" t="str">
            <v>30000039</v>
          </cell>
          <cell r="D103" t="str">
            <v>RCOTH</v>
          </cell>
          <cell r="E103" t="str">
            <v>1999-03-20</v>
          </cell>
          <cell r="F103" t="str">
            <v>03TPA00509</v>
          </cell>
          <cell r="G103">
            <v>480</v>
          </cell>
          <cell r="H103" t="str">
            <v>MM</v>
          </cell>
          <cell r="I103" t="str">
            <v>SL</v>
          </cell>
        </row>
        <row r="104">
          <cell r="C104" t="str">
            <v>30000040</v>
          </cell>
          <cell r="D104" t="str">
            <v>RCOTH</v>
          </cell>
          <cell r="E104" t="str">
            <v>1999-03-20</v>
          </cell>
          <cell r="F104" t="str">
            <v>03TPA00510</v>
          </cell>
          <cell r="G104">
            <v>480</v>
          </cell>
          <cell r="H104" t="str">
            <v>MM</v>
          </cell>
          <cell r="I104" t="str">
            <v>SL</v>
          </cell>
        </row>
        <row r="105">
          <cell r="C105" t="str">
            <v>30000041</v>
          </cell>
          <cell r="D105" t="str">
            <v>RCOTH</v>
          </cell>
          <cell r="E105" t="str">
            <v>1999-03-20</v>
          </cell>
          <cell r="F105" t="str">
            <v>03TPA00511</v>
          </cell>
          <cell r="G105">
            <v>480</v>
          </cell>
          <cell r="H105" t="str">
            <v>MM</v>
          </cell>
          <cell r="I105" t="str">
            <v>SL</v>
          </cell>
        </row>
        <row r="106">
          <cell r="C106" t="str">
            <v>30000042</v>
          </cell>
          <cell r="D106" t="str">
            <v>RCOTH</v>
          </cell>
          <cell r="E106" t="str">
            <v>1999-03-20</v>
          </cell>
          <cell r="F106" t="str">
            <v>03TPA00512</v>
          </cell>
          <cell r="G106">
            <v>480</v>
          </cell>
          <cell r="H106" t="str">
            <v>MM</v>
          </cell>
          <cell r="I106" t="str">
            <v>SL</v>
          </cell>
        </row>
        <row r="107">
          <cell r="C107" t="str">
            <v>30000043</v>
          </cell>
          <cell r="D107" t="str">
            <v>RCOTH</v>
          </cell>
          <cell r="E107" t="str">
            <v>1999-03-20</v>
          </cell>
          <cell r="F107" t="str">
            <v>03TPA00513</v>
          </cell>
          <cell r="G107">
            <v>480</v>
          </cell>
          <cell r="H107" t="str">
            <v>MM</v>
          </cell>
          <cell r="I107" t="str">
            <v>SL</v>
          </cell>
        </row>
        <row r="108">
          <cell r="C108" t="str">
            <v>30000044</v>
          </cell>
          <cell r="D108" t="str">
            <v>RCOTH</v>
          </cell>
          <cell r="E108" t="str">
            <v>1999-03-20</v>
          </cell>
          <cell r="F108" t="str">
            <v>03TPA00515</v>
          </cell>
          <cell r="G108">
            <v>480</v>
          </cell>
          <cell r="H108" t="str">
            <v>MM</v>
          </cell>
          <cell r="I108" t="str">
            <v>SL</v>
          </cell>
        </row>
        <row r="109">
          <cell r="C109" t="str">
            <v>30000045</v>
          </cell>
          <cell r="D109" t="str">
            <v>RCOTH</v>
          </cell>
          <cell r="E109" t="str">
            <v>1999-03-20</v>
          </cell>
          <cell r="F109" t="str">
            <v>03TPA00516</v>
          </cell>
          <cell r="G109">
            <v>480</v>
          </cell>
          <cell r="H109" t="str">
            <v>MM</v>
          </cell>
          <cell r="I109" t="str">
            <v>SL</v>
          </cell>
        </row>
        <row r="110">
          <cell r="C110" t="str">
            <v>30000046</v>
          </cell>
          <cell r="D110" t="str">
            <v>RCOTH</v>
          </cell>
          <cell r="E110" t="str">
            <v>1999-03-20</v>
          </cell>
          <cell r="F110" t="str">
            <v>03TPA00601</v>
          </cell>
          <cell r="G110">
            <v>480</v>
          </cell>
          <cell r="H110" t="str">
            <v>MM</v>
          </cell>
          <cell r="I110" t="str">
            <v>SL</v>
          </cell>
        </row>
        <row r="111">
          <cell r="C111" t="str">
            <v>30000047</v>
          </cell>
          <cell r="D111" t="str">
            <v>RCOTH</v>
          </cell>
          <cell r="E111" t="str">
            <v>1999-03-20</v>
          </cell>
          <cell r="F111" t="str">
            <v>03TPA00602</v>
          </cell>
          <cell r="G111">
            <v>480</v>
          </cell>
          <cell r="H111" t="str">
            <v>MM</v>
          </cell>
          <cell r="I111" t="str">
            <v>SL</v>
          </cell>
        </row>
        <row r="112">
          <cell r="C112" t="str">
            <v>30000048</v>
          </cell>
          <cell r="D112" t="str">
            <v>RCOTH</v>
          </cell>
          <cell r="E112" t="str">
            <v>1999-03-20</v>
          </cell>
          <cell r="F112" t="str">
            <v>03TPA00701</v>
          </cell>
          <cell r="G112">
            <v>480</v>
          </cell>
          <cell r="H112" t="str">
            <v>MM</v>
          </cell>
          <cell r="I112" t="str">
            <v>SL</v>
          </cell>
        </row>
        <row r="113">
          <cell r="C113" t="str">
            <v>30000049</v>
          </cell>
          <cell r="D113" t="str">
            <v>RCOTH</v>
          </cell>
          <cell r="E113" t="str">
            <v>1999-03-20</v>
          </cell>
          <cell r="F113" t="str">
            <v>03TPA00702</v>
          </cell>
          <cell r="G113">
            <v>480</v>
          </cell>
          <cell r="H113" t="str">
            <v>MM</v>
          </cell>
          <cell r="I113" t="str">
            <v>SL</v>
          </cell>
        </row>
        <row r="114">
          <cell r="C114" t="str">
            <v>30000050</v>
          </cell>
          <cell r="D114" t="str">
            <v>RCOTH</v>
          </cell>
          <cell r="E114" t="str">
            <v>1999-03-20</v>
          </cell>
          <cell r="F114" t="str">
            <v>03TPA00703</v>
          </cell>
          <cell r="G114">
            <v>480</v>
          </cell>
          <cell r="H114" t="str">
            <v>MM</v>
          </cell>
          <cell r="I114" t="str">
            <v>SL</v>
          </cell>
        </row>
        <row r="115">
          <cell r="C115" t="str">
            <v>30000051</v>
          </cell>
          <cell r="D115" t="str">
            <v>RCOTH</v>
          </cell>
          <cell r="E115" t="str">
            <v>1999-03-20</v>
          </cell>
          <cell r="F115" t="str">
            <v>03TPA00704</v>
          </cell>
          <cell r="G115">
            <v>480</v>
          </cell>
          <cell r="H115" t="str">
            <v>MM</v>
          </cell>
          <cell r="I115" t="str">
            <v>SL</v>
          </cell>
        </row>
        <row r="116">
          <cell r="C116" t="str">
            <v>30000052</v>
          </cell>
          <cell r="D116" t="str">
            <v>RCOTH</v>
          </cell>
          <cell r="E116" t="str">
            <v>1999-03-20</v>
          </cell>
          <cell r="F116" t="str">
            <v>03ORL00106</v>
          </cell>
          <cell r="G116">
            <v>480</v>
          </cell>
          <cell r="H116" t="str">
            <v>MM</v>
          </cell>
          <cell r="I116" t="str">
            <v>SL</v>
          </cell>
        </row>
        <row r="117">
          <cell r="C117" t="str">
            <v>30000053</v>
          </cell>
          <cell r="D117" t="str">
            <v>RCOTH</v>
          </cell>
          <cell r="E117" t="str">
            <v>1999-03-20</v>
          </cell>
          <cell r="F117" t="str">
            <v>03BRC00401</v>
          </cell>
          <cell r="G117">
            <v>480</v>
          </cell>
          <cell r="H117" t="str">
            <v>MM</v>
          </cell>
          <cell r="I117" t="str">
            <v>SL</v>
          </cell>
        </row>
        <row r="118">
          <cell r="C118" t="str">
            <v>30000054</v>
          </cell>
          <cell r="D118" t="str">
            <v>RCOTH</v>
          </cell>
          <cell r="E118" t="str">
            <v>1999-03-20</v>
          </cell>
          <cell r="F118" t="str">
            <v>03BRC00301</v>
          </cell>
          <cell r="G118">
            <v>480</v>
          </cell>
          <cell r="H118" t="str">
            <v>MM</v>
          </cell>
          <cell r="I118" t="str">
            <v>SL</v>
          </cell>
        </row>
        <row r="119">
          <cell r="C119" t="str">
            <v>30000055</v>
          </cell>
          <cell r="D119" t="str">
            <v>RCOTH</v>
          </cell>
          <cell r="E119" t="str">
            <v>1999-03-20</v>
          </cell>
          <cell r="F119" t="str">
            <v>03NNJ00401</v>
          </cell>
          <cell r="G119">
            <v>480</v>
          </cell>
          <cell r="H119" t="str">
            <v>MM</v>
          </cell>
          <cell r="I119" t="str">
            <v>SL</v>
          </cell>
        </row>
        <row r="120">
          <cell r="C120" t="str">
            <v>30000055</v>
          </cell>
          <cell r="D120" t="str">
            <v>RCOTH</v>
          </cell>
          <cell r="E120" t="str">
            <v>1999-03-20</v>
          </cell>
          <cell r="F120" t="str">
            <v>03NNJ00402</v>
          </cell>
          <cell r="G120">
            <v>480</v>
          </cell>
          <cell r="H120" t="str">
            <v>MM</v>
          </cell>
          <cell r="I120" t="str">
            <v>SL</v>
          </cell>
        </row>
        <row r="121">
          <cell r="C121" t="str">
            <v>30000056</v>
          </cell>
          <cell r="D121" t="str">
            <v>STDTI</v>
          </cell>
          <cell r="E121" t="str">
            <v>1999-03-20</v>
          </cell>
          <cell r="F121" t="str">
            <v>03TPA00701</v>
          </cell>
          <cell r="G121">
            <v>480</v>
          </cell>
          <cell r="H121" t="str">
            <v>MM</v>
          </cell>
          <cell r="I121" t="str">
            <v>SL</v>
          </cell>
        </row>
        <row r="122">
          <cell r="C122" t="str">
            <v>30000057</v>
          </cell>
          <cell r="D122" t="str">
            <v>RCOTH</v>
          </cell>
          <cell r="E122" t="str">
            <v>1999-03-20</v>
          </cell>
          <cell r="F122" t="str">
            <v>03CIN01004</v>
          </cell>
          <cell r="G122">
            <v>480</v>
          </cell>
          <cell r="H122" t="str">
            <v>MM</v>
          </cell>
          <cell r="I122" t="str">
            <v>SL</v>
          </cell>
        </row>
        <row r="123">
          <cell r="C123" t="str">
            <v>30000058</v>
          </cell>
          <cell r="D123" t="str">
            <v>STDTI</v>
          </cell>
          <cell r="E123" t="str">
            <v>1999-03-20</v>
          </cell>
          <cell r="F123" t="str">
            <v>03CIN01004</v>
          </cell>
          <cell r="G123">
            <v>480</v>
          </cell>
          <cell r="H123" t="str">
            <v>MM</v>
          </cell>
          <cell r="I123" t="str">
            <v>SL</v>
          </cell>
        </row>
        <row r="124">
          <cell r="C124" t="str">
            <v>30000059</v>
          </cell>
          <cell r="D124" t="str">
            <v>LAND</v>
          </cell>
          <cell r="E124" t="str">
            <v>1998-01-05</v>
          </cell>
          <cell r="F124" t="str">
            <v>03DAL01708</v>
          </cell>
          <cell r="G124">
            <v>12</v>
          </cell>
          <cell r="H124" t="str">
            <v>MM</v>
          </cell>
          <cell r="I124" t="str">
            <v>SL</v>
          </cell>
        </row>
        <row r="125">
          <cell r="C125" t="str">
            <v>30000060</v>
          </cell>
          <cell r="D125" t="str">
            <v>BLDG</v>
          </cell>
          <cell r="E125" t="str">
            <v>1998-01-05</v>
          </cell>
          <cell r="F125" t="str">
            <v>03DAL01708</v>
          </cell>
          <cell r="G125">
            <v>480</v>
          </cell>
          <cell r="H125" t="str">
            <v>MM</v>
          </cell>
          <cell r="I125" t="str">
            <v>SL</v>
          </cell>
        </row>
        <row r="126">
          <cell r="C126" t="str">
            <v>30000061</v>
          </cell>
          <cell r="D126" t="str">
            <v>LAND</v>
          </cell>
          <cell r="E126" t="str">
            <v>1998-01-23</v>
          </cell>
          <cell r="F126" t="str">
            <v>03DAL01707</v>
          </cell>
          <cell r="G126">
            <v>12</v>
          </cell>
          <cell r="H126" t="str">
            <v>MM</v>
          </cell>
          <cell r="I126" t="str">
            <v>SL</v>
          </cell>
        </row>
        <row r="127">
          <cell r="C127" t="str">
            <v>30000062</v>
          </cell>
          <cell r="D127" t="str">
            <v>BLDG</v>
          </cell>
          <cell r="E127" t="str">
            <v>1998-01-23</v>
          </cell>
          <cell r="F127" t="str">
            <v>03DAL01707</v>
          </cell>
          <cell r="G127">
            <v>480</v>
          </cell>
          <cell r="H127" t="str">
            <v>MM</v>
          </cell>
          <cell r="I127" t="str">
            <v>SL</v>
          </cell>
        </row>
        <row r="128">
          <cell r="C128" t="str">
            <v>30000063</v>
          </cell>
          <cell r="D128" t="str">
            <v>BLDG</v>
          </cell>
          <cell r="E128" t="str">
            <v>1992-05-01</v>
          </cell>
          <cell r="F128" t="str">
            <v>03ORL00106</v>
          </cell>
          <cell r="G128">
            <v>378</v>
          </cell>
          <cell r="H128" t="str">
            <v>MM</v>
          </cell>
          <cell r="I128" t="str">
            <v>SC</v>
          </cell>
        </row>
        <row r="129">
          <cell r="C129" t="str">
            <v>30000064</v>
          </cell>
          <cell r="D129" t="str">
            <v>BLDG</v>
          </cell>
          <cell r="E129" t="str">
            <v>1994-01-01</v>
          </cell>
          <cell r="F129" t="str">
            <v>03ORL00106</v>
          </cell>
          <cell r="G129">
            <v>468</v>
          </cell>
          <cell r="H129" t="str">
            <v>MM</v>
          </cell>
          <cell r="I129" t="str">
            <v>SL</v>
          </cell>
        </row>
        <row r="130">
          <cell r="C130" t="str">
            <v>30000065</v>
          </cell>
          <cell r="D130" t="str">
            <v>BLDG</v>
          </cell>
          <cell r="E130" t="str">
            <v>1993-09-30</v>
          </cell>
          <cell r="F130" t="str">
            <v>03ORL00106</v>
          </cell>
          <cell r="G130">
            <v>468</v>
          </cell>
          <cell r="H130" t="str">
            <v>MM</v>
          </cell>
          <cell r="I130" t="str">
            <v>SL</v>
          </cell>
        </row>
        <row r="131">
          <cell r="C131" t="str">
            <v>30000066</v>
          </cell>
          <cell r="D131" t="str">
            <v>BLDG</v>
          </cell>
          <cell r="E131" t="str">
            <v>1994-03-01</v>
          </cell>
          <cell r="F131" t="str">
            <v>03ORL00106</v>
          </cell>
          <cell r="G131">
            <v>468</v>
          </cell>
          <cell r="H131" t="str">
            <v>MM</v>
          </cell>
          <cell r="I131" t="str">
            <v>SL</v>
          </cell>
        </row>
        <row r="132">
          <cell r="C132" t="str">
            <v>30000067</v>
          </cell>
          <cell r="D132" t="str">
            <v>BLDG</v>
          </cell>
          <cell r="E132" t="str">
            <v>1993-07-30</v>
          </cell>
          <cell r="F132" t="str">
            <v>03ORL00106</v>
          </cell>
          <cell r="G132">
            <v>468</v>
          </cell>
          <cell r="H132" t="str">
            <v>MM</v>
          </cell>
          <cell r="I132" t="str">
            <v>SL</v>
          </cell>
        </row>
        <row r="133">
          <cell r="C133" t="str">
            <v>30000068</v>
          </cell>
          <cell r="D133" t="str">
            <v>BLDG</v>
          </cell>
          <cell r="E133" t="str">
            <v>1994-08-18</v>
          </cell>
          <cell r="F133" t="str">
            <v>03ORL00106</v>
          </cell>
          <cell r="G133">
            <v>468</v>
          </cell>
          <cell r="H133" t="str">
            <v>MM</v>
          </cell>
          <cell r="I133" t="str">
            <v>SL</v>
          </cell>
        </row>
        <row r="134">
          <cell r="C134" t="str">
            <v>30000069</v>
          </cell>
          <cell r="D134" t="str">
            <v>LAND</v>
          </cell>
          <cell r="E134" t="str">
            <v>1989-01-02</v>
          </cell>
          <cell r="F134" t="str">
            <v>03TPA00509</v>
          </cell>
          <cell r="G134">
            <v>1</v>
          </cell>
          <cell r="H134" t="str">
            <v>MM</v>
          </cell>
          <cell r="I134" t="str">
            <v>SL</v>
          </cell>
        </row>
        <row r="135">
          <cell r="C135" t="str">
            <v>30000070</v>
          </cell>
          <cell r="D135" t="str">
            <v>LAND</v>
          </cell>
          <cell r="E135" t="str">
            <v>1984-07-31</v>
          </cell>
          <cell r="F135" t="str">
            <v>03TPA00509</v>
          </cell>
          <cell r="G135">
            <v>1</v>
          </cell>
          <cell r="H135" t="str">
            <v>MM</v>
          </cell>
          <cell r="I135" t="str">
            <v>SL</v>
          </cell>
        </row>
        <row r="136">
          <cell r="C136" t="str">
            <v>30000071</v>
          </cell>
          <cell r="D136" t="str">
            <v>BLDG</v>
          </cell>
          <cell r="E136" t="str">
            <v>1993-09-30</v>
          </cell>
          <cell r="F136" t="str">
            <v>03TPA00509</v>
          </cell>
          <cell r="G136">
            <v>468</v>
          </cell>
          <cell r="H136" t="str">
            <v>MM</v>
          </cell>
          <cell r="I136" t="str">
            <v>SL</v>
          </cell>
        </row>
        <row r="137">
          <cell r="C137" t="str">
            <v>30000072</v>
          </cell>
          <cell r="D137" t="str">
            <v>BLDG</v>
          </cell>
          <cell r="E137" t="str">
            <v>1989-03-21</v>
          </cell>
          <cell r="F137" t="str">
            <v>03TPA00509</v>
          </cell>
          <cell r="G137">
            <v>378</v>
          </cell>
          <cell r="H137" t="str">
            <v>MM</v>
          </cell>
          <cell r="I137" t="str">
            <v>SC</v>
          </cell>
        </row>
        <row r="138">
          <cell r="C138" t="str">
            <v>30000073</v>
          </cell>
          <cell r="D138" t="str">
            <v>BLDG</v>
          </cell>
          <cell r="E138" t="str">
            <v>1989-03-21</v>
          </cell>
          <cell r="F138" t="str">
            <v>03TPA00509</v>
          </cell>
          <cell r="G138">
            <v>378</v>
          </cell>
          <cell r="H138" t="str">
            <v>MM</v>
          </cell>
          <cell r="I138" t="str">
            <v>SC</v>
          </cell>
        </row>
        <row r="139">
          <cell r="C139" t="str">
            <v>30000074</v>
          </cell>
          <cell r="D139" t="str">
            <v>BLDG</v>
          </cell>
          <cell r="E139" t="str">
            <v>1989-01-02</v>
          </cell>
          <cell r="F139" t="str">
            <v>03TPA00509</v>
          </cell>
          <cell r="G139">
            <v>378</v>
          </cell>
          <cell r="H139" t="str">
            <v>MM</v>
          </cell>
          <cell r="I139" t="str">
            <v>SC</v>
          </cell>
        </row>
        <row r="140">
          <cell r="C140" t="str">
            <v>30000075</v>
          </cell>
          <cell r="D140" t="str">
            <v>BLDG</v>
          </cell>
          <cell r="E140" t="str">
            <v>1989-01-02</v>
          </cell>
          <cell r="F140" t="str">
            <v>03TPA00509</v>
          </cell>
          <cell r="G140">
            <v>378</v>
          </cell>
          <cell r="H140" t="str">
            <v>MM</v>
          </cell>
          <cell r="I140" t="str">
            <v>SC</v>
          </cell>
        </row>
        <row r="141">
          <cell r="C141" t="str">
            <v>30000076</v>
          </cell>
          <cell r="D141" t="str">
            <v>BLDG</v>
          </cell>
          <cell r="E141" t="str">
            <v>1984-07-31</v>
          </cell>
          <cell r="F141" t="str">
            <v>03TPA00509</v>
          </cell>
          <cell r="G141">
            <v>228</v>
          </cell>
          <cell r="H141" t="str">
            <v>MM</v>
          </cell>
          <cell r="I141" t="str">
            <v>SL</v>
          </cell>
        </row>
        <row r="142">
          <cell r="C142" t="str">
            <v>30000077</v>
          </cell>
          <cell r="D142" t="str">
            <v>BLDG</v>
          </cell>
          <cell r="E142" t="str">
            <v>1990-05-31</v>
          </cell>
          <cell r="F142" t="str">
            <v>03TPA00509</v>
          </cell>
          <cell r="G142">
            <v>378</v>
          </cell>
          <cell r="H142" t="str">
            <v>MM</v>
          </cell>
          <cell r="I142" t="str">
            <v>SC</v>
          </cell>
        </row>
        <row r="143">
          <cell r="C143" t="str">
            <v>30000078</v>
          </cell>
          <cell r="D143" t="str">
            <v>BLDG</v>
          </cell>
          <cell r="E143" t="str">
            <v>1990-05-31</v>
          </cell>
          <cell r="F143" t="str">
            <v>03TPA00509</v>
          </cell>
          <cell r="G143">
            <v>378</v>
          </cell>
          <cell r="H143" t="str">
            <v>MM</v>
          </cell>
          <cell r="I143" t="str">
            <v>SC</v>
          </cell>
        </row>
        <row r="144">
          <cell r="C144" t="str">
            <v>30000079</v>
          </cell>
          <cell r="D144" t="str">
            <v>BLDG</v>
          </cell>
          <cell r="E144" t="str">
            <v>1990-05-31</v>
          </cell>
          <cell r="F144" t="str">
            <v>03TPA00509</v>
          </cell>
          <cell r="G144">
            <v>378</v>
          </cell>
          <cell r="H144" t="str">
            <v>MM</v>
          </cell>
          <cell r="I144" t="str">
            <v>SC</v>
          </cell>
        </row>
        <row r="145">
          <cell r="C145" t="str">
            <v>30000080</v>
          </cell>
          <cell r="D145" t="str">
            <v>BLDG</v>
          </cell>
          <cell r="E145" t="str">
            <v>1990-05-31</v>
          </cell>
          <cell r="F145" t="str">
            <v>03TPA00509</v>
          </cell>
          <cell r="G145">
            <v>378</v>
          </cell>
          <cell r="H145" t="str">
            <v>MM</v>
          </cell>
          <cell r="I145" t="str">
            <v>SC</v>
          </cell>
        </row>
        <row r="146">
          <cell r="C146" t="str">
            <v>30000081</v>
          </cell>
          <cell r="D146" t="str">
            <v>BLDG</v>
          </cell>
          <cell r="E146" t="str">
            <v>1989-06-20</v>
          </cell>
          <cell r="F146" t="str">
            <v>03TPA00509</v>
          </cell>
          <cell r="G146">
            <v>378</v>
          </cell>
          <cell r="H146" t="str">
            <v>MM</v>
          </cell>
          <cell r="I146" t="str">
            <v>SC</v>
          </cell>
        </row>
        <row r="147">
          <cell r="C147" t="str">
            <v>30000082</v>
          </cell>
          <cell r="D147" t="str">
            <v>BLDG</v>
          </cell>
          <cell r="E147" t="str">
            <v>1989-06-20</v>
          </cell>
          <cell r="F147" t="str">
            <v>03TPA00509</v>
          </cell>
          <cell r="G147">
            <v>378</v>
          </cell>
          <cell r="H147" t="str">
            <v>MM</v>
          </cell>
          <cell r="I147" t="str">
            <v>SC</v>
          </cell>
        </row>
        <row r="148">
          <cell r="C148" t="str">
            <v>30000083</v>
          </cell>
          <cell r="D148" t="str">
            <v>BLDG</v>
          </cell>
          <cell r="E148" t="str">
            <v>1990-03-06</v>
          </cell>
          <cell r="F148" t="str">
            <v>03TPA00509</v>
          </cell>
          <cell r="G148">
            <v>378</v>
          </cell>
          <cell r="H148" t="str">
            <v>MM</v>
          </cell>
          <cell r="I148" t="str">
            <v>SC</v>
          </cell>
        </row>
        <row r="149">
          <cell r="C149" t="str">
            <v>30000084</v>
          </cell>
          <cell r="D149" t="str">
            <v>BLDG</v>
          </cell>
          <cell r="E149" t="str">
            <v>1989-10-17</v>
          </cell>
          <cell r="F149" t="str">
            <v>03TPA00509</v>
          </cell>
          <cell r="G149">
            <v>378</v>
          </cell>
          <cell r="H149" t="str">
            <v>MM</v>
          </cell>
          <cell r="I149" t="str">
            <v>SC</v>
          </cell>
        </row>
        <row r="150">
          <cell r="C150" t="str">
            <v>30000085</v>
          </cell>
          <cell r="D150" t="str">
            <v>BLDG</v>
          </cell>
          <cell r="E150" t="str">
            <v>1990-03-06</v>
          </cell>
          <cell r="F150" t="str">
            <v>03TPA00509</v>
          </cell>
          <cell r="G150">
            <v>378</v>
          </cell>
          <cell r="H150" t="str">
            <v>MM</v>
          </cell>
          <cell r="I150" t="str">
            <v>SC</v>
          </cell>
        </row>
        <row r="151">
          <cell r="C151" t="str">
            <v>30000086</v>
          </cell>
          <cell r="D151" t="str">
            <v>BLDG</v>
          </cell>
          <cell r="E151" t="str">
            <v>1989-10-17</v>
          </cell>
          <cell r="F151" t="str">
            <v>03TPA00509</v>
          </cell>
          <cell r="G151">
            <v>378</v>
          </cell>
          <cell r="H151" t="str">
            <v>MM</v>
          </cell>
          <cell r="I151" t="str">
            <v>SC</v>
          </cell>
        </row>
        <row r="152">
          <cell r="C152" t="str">
            <v>30000087</v>
          </cell>
          <cell r="D152" t="str">
            <v>BLDG</v>
          </cell>
          <cell r="E152" t="str">
            <v>1989-04-30</v>
          </cell>
          <cell r="F152" t="str">
            <v>03TPA00509</v>
          </cell>
          <cell r="G152">
            <v>378</v>
          </cell>
          <cell r="H152" t="str">
            <v>MM</v>
          </cell>
          <cell r="I152" t="str">
            <v>SC</v>
          </cell>
        </row>
        <row r="153">
          <cell r="C153" t="str">
            <v>30000088</v>
          </cell>
          <cell r="D153" t="str">
            <v>BLDG</v>
          </cell>
          <cell r="E153" t="str">
            <v>1989-06-20</v>
          </cell>
          <cell r="F153" t="str">
            <v>03TPA00509</v>
          </cell>
          <cell r="G153">
            <v>378</v>
          </cell>
          <cell r="H153" t="str">
            <v>MM</v>
          </cell>
          <cell r="I153" t="str">
            <v>SC</v>
          </cell>
        </row>
        <row r="154">
          <cell r="C154" t="str">
            <v>30000089</v>
          </cell>
          <cell r="D154" t="str">
            <v>BLDG</v>
          </cell>
          <cell r="E154" t="str">
            <v>1989-04-30</v>
          </cell>
          <cell r="F154" t="str">
            <v>03TPA00509</v>
          </cell>
          <cell r="G154">
            <v>378</v>
          </cell>
          <cell r="H154" t="str">
            <v>MM</v>
          </cell>
          <cell r="I154" t="str">
            <v>SC</v>
          </cell>
        </row>
        <row r="155">
          <cell r="C155" t="str">
            <v>30000090</v>
          </cell>
          <cell r="D155" t="str">
            <v>BLDG</v>
          </cell>
          <cell r="E155" t="str">
            <v>1989-06-20</v>
          </cell>
          <cell r="F155" t="str">
            <v>03TPA00509</v>
          </cell>
          <cell r="G155">
            <v>378</v>
          </cell>
          <cell r="H155" t="str">
            <v>MM</v>
          </cell>
          <cell r="I155" t="str">
            <v>SC</v>
          </cell>
        </row>
        <row r="156">
          <cell r="C156" t="str">
            <v>30000091</v>
          </cell>
          <cell r="D156" t="str">
            <v>BLDG</v>
          </cell>
          <cell r="E156" t="str">
            <v>1992-01-22</v>
          </cell>
          <cell r="F156" t="str">
            <v>03TPA00509</v>
          </cell>
          <cell r="G156">
            <v>378</v>
          </cell>
          <cell r="H156" t="str">
            <v>MM</v>
          </cell>
          <cell r="I156" t="str">
            <v>SC</v>
          </cell>
        </row>
        <row r="157">
          <cell r="C157" t="str">
            <v>30000092</v>
          </cell>
          <cell r="D157" t="str">
            <v>BLDG</v>
          </cell>
          <cell r="E157" t="str">
            <v>1991-12-01</v>
          </cell>
          <cell r="F157" t="str">
            <v>03TPA00509</v>
          </cell>
          <cell r="G157">
            <v>378</v>
          </cell>
          <cell r="H157" t="str">
            <v>MM</v>
          </cell>
          <cell r="I157" t="str">
            <v>SC</v>
          </cell>
        </row>
        <row r="158">
          <cell r="C158" t="str">
            <v>30000093</v>
          </cell>
          <cell r="D158" t="str">
            <v>BLDG</v>
          </cell>
          <cell r="E158" t="str">
            <v>1993-06-01</v>
          </cell>
          <cell r="F158" t="str">
            <v>03TPA00509</v>
          </cell>
          <cell r="G158">
            <v>378</v>
          </cell>
          <cell r="H158" t="str">
            <v>MM</v>
          </cell>
          <cell r="I158" t="str">
            <v>SC</v>
          </cell>
        </row>
        <row r="159">
          <cell r="C159" t="str">
            <v>30000094</v>
          </cell>
          <cell r="D159" t="str">
            <v>BLDG</v>
          </cell>
          <cell r="E159" t="str">
            <v>1992-01-22</v>
          </cell>
          <cell r="F159" t="str">
            <v>03TPA00509</v>
          </cell>
          <cell r="G159">
            <v>378</v>
          </cell>
          <cell r="H159" t="str">
            <v>MM</v>
          </cell>
          <cell r="I159" t="str">
            <v>SC</v>
          </cell>
        </row>
        <row r="160">
          <cell r="C160" t="str">
            <v>30000095</v>
          </cell>
          <cell r="D160" t="str">
            <v>BLDG</v>
          </cell>
          <cell r="E160" t="str">
            <v>1992-01-22</v>
          </cell>
          <cell r="F160" t="str">
            <v>03TPA00509</v>
          </cell>
          <cell r="G160">
            <v>378</v>
          </cell>
          <cell r="H160" t="str">
            <v>MM</v>
          </cell>
          <cell r="I160" t="str">
            <v>SC</v>
          </cell>
        </row>
        <row r="161">
          <cell r="C161" t="str">
            <v>30000096</v>
          </cell>
          <cell r="D161" t="str">
            <v>BLDG</v>
          </cell>
          <cell r="E161" t="str">
            <v>1991-12-01</v>
          </cell>
          <cell r="F161" t="str">
            <v>03TPA00509</v>
          </cell>
          <cell r="G161">
            <v>378</v>
          </cell>
          <cell r="H161" t="str">
            <v>MM</v>
          </cell>
          <cell r="I161" t="str">
            <v>SC</v>
          </cell>
        </row>
        <row r="162">
          <cell r="C162" t="str">
            <v>30000097</v>
          </cell>
          <cell r="D162" t="str">
            <v>BLDG</v>
          </cell>
          <cell r="E162" t="str">
            <v>1991-12-01</v>
          </cell>
          <cell r="F162" t="str">
            <v>03TPA00509</v>
          </cell>
          <cell r="G162">
            <v>378</v>
          </cell>
          <cell r="H162" t="str">
            <v>MM</v>
          </cell>
          <cell r="I162" t="str">
            <v>SC</v>
          </cell>
        </row>
        <row r="163">
          <cell r="C163" t="str">
            <v>30000098</v>
          </cell>
          <cell r="D163" t="str">
            <v>BLDG</v>
          </cell>
          <cell r="E163" t="str">
            <v>1989-01-02</v>
          </cell>
          <cell r="F163" t="str">
            <v>03TPA00509</v>
          </cell>
          <cell r="G163">
            <v>378</v>
          </cell>
          <cell r="H163" t="str">
            <v>MM</v>
          </cell>
          <cell r="I163" t="str">
            <v>SC</v>
          </cell>
        </row>
        <row r="164">
          <cell r="C164" t="str">
            <v>30000099</v>
          </cell>
          <cell r="D164" t="str">
            <v>BLDG</v>
          </cell>
          <cell r="E164" t="str">
            <v>1988-02-18</v>
          </cell>
          <cell r="F164" t="str">
            <v>03TPA00509</v>
          </cell>
          <cell r="G164">
            <v>378</v>
          </cell>
          <cell r="H164" t="str">
            <v>MM</v>
          </cell>
          <cell r="I164" t="str">
            <v>SC</v>
          </cell>
        </row>
        <row r="165">
          <cell r="C165" t="str">
            <v>30000100</v>
          </cell>
          <cell r="D165" t="str">
            <v>BLDG</v>
          </cell>
          <cell r="E165" t="str">
            <v>1989-01-02</v>
          </cell>
          <cell r="F165" t="str">
            <v>03TPA00509</v>
          </cell>
          <cell r="G165">
            <v>378</v>
          </cell>
          <cell r="H165" t="str">
            <v>MM</v>
          </cell>
          <cell r="I165" t="str">
            <v>SC</v>
          </cell>
        </row>
        <row r="166">
          <cell r="C166" t="str">
            <v>30000101</v>
          </cell>
          <cell r="D166" t="str">
            <v>BLDG</v>
          </cell>
          <cell r="E166" t="str">
            <v>1987-07-31</v>
          </cell>
          <cell r="F166" t="str">
            <v>03TPA00509</v>
          </cell>
          <cell r="G166">
            <v>378</v>
          </cell>
          <cell r="H166" t="str">
            <v>MM</v>
          </cell>
          <cell r="I166" t="str">
            <v>SC</v>
          </cell>
        </row>
        <row r="167">
          <cell r="C167" t="str">
            <v>30000102</v>
          </cell>
          <cell r="D167" t="str">
            <v>BLDG</v>
          </cell>
          <cell r="E167" t="str">
            <v>1989-01-02</v>
          </cell>
          <cell r="F167" t="str">
            <v>03TPA00509</v>
          </cell>
          <cell r="G167">
            <v>378</v>
          </cell>
          <cell r="H167" t="str">
            <v>MM</v>
          </cell>
          <cell r="I167" t="str">
            <v>SC</v>
          </cell>
        </row>
        <row r="168">
          <cell r="C168" t="str">
            <v>30000103</v>
          </cell>
          <cell r="D168" t="str">
            <v>BLDG</v>
          </cell>
          <cell r="E168" t="str">
            <v>1989-01-02</v>
          </cell>
          <cell r="F168" t="str">
            <v>03TPA00509</v>
          </cell>
          <cell r="G168">
            <v>378</v>
          </cell>
          <cell r="H168" t="str">
            <v>MM</v>
          </cell>
          <cell r="I168" t="str">
            <v>SC</v>
          </cell>
        </row>
        <row r="169">
          <cell r="C169" t="str">
            <v>30000104</v>
          </cell>
          <cell r="D169" t="str">
            <v>BLDG</v>
          </cell>
          <cell r="E169" t="str">
            <v>1986-03-31</v>
          </cell>
          <cell r="F169" t="str">
            <v>03TPA00509</v>
          </cell>
          <cell r="G169">
            <v>228</v>
          </cell>
          <cell r="H169" t="str">
            <v>MM</v>
          </cell>
          <cell r="I169" t="str">
            <v>SL</v>
          </cell>
        </row>
        <row r="170">
          <cell r="C170" t="str">
            <v>30000105</v>
          </cell>
          <cell r="D170" t="str">
            <v>BLDG</v>
          </cell>
          <cell r="E170" t="str">
            <v>1985-07-31</v>
          </cell>
          <cell r="F170" t="str">
            <v>03TPA00509</v>
          </cell>
          <cell r="G170">
            <v>120</v>
          </cell>
          <cell r="H170" t="str">
            <v>MM</v>
          </cell>
          <cell r="I170" t="str">
            <v>SL</v>
          </cell>
        </row>
        <row r="171">
          <cell r="C171" t="str">
            <v>30000106</v>
          </cell>
          <cell r="D171" t="str">
            <v>BLDG</v>
          </cell>
          <cell r="E171" t="str">
            <v>1993-06-01</v>
          </cell>
          <cell r="F171" t="str">
            <v>03TPA00509</v>
          </cell>
          <cell r="G171">
            <v>378</v>
          </cell>
          <cell r="H171" t="str">
            <v>MM</v>
          </cell>
          <cell r="I171" t="str">
            <v>SC</v>
          </cell>
        </row>
        <row r="172">
          <cell r="C172" t="str">
            <v>30000107</v>
          </cell>
          <cell r="D172" t="str">
            <v>BLDG</v>
          </cell>
          <cell r="E172" t="str">
            <v>1993-06-01</v>
          </cell>
          <cell r="F172" t="str">
            <v>03TPA00509</v>
          </cell>
          <cell r="G172">
            <v>378</v>
          </cell>
          <cell r="H172" t="str">
            <v>MM</v>
          </cell>
          <cell r="I172" t="str">
            <v>SC</v>
          </cell>
        </row>
        <row r="173">
          <cell r="C173" t="str">
            <v>30000108</v>
          </cell>
          <cell r="D173" t="str">
            <v>BLDG</v>
          </cell>
          <cell r="E173" t="str">
            <v>1993-09-30</v>
          </cell>
          <cell r="F173" t="str">
            <v>03TPA00511</v>
          </cell>
          <cell r="G173">
            <v>468</v>
          </cell>
          <cell r="H173" t="str">
            <v>MM</v>
          </cell>
          <cell r="I173" t="str">
            <v>SL</v>
          </cell>
        </row>
        <row r="174">
          <cell r="C174" t="str">
            <v>30000109</v>
          </cell>
          <cell r="D174" t="str">
            <v>BLDG</v>
          </cell>
          <cell r="E174" t="str">
            <v>1994-08-18</v>
          </cell>
          <cell r="F174" t="str">
            <v>03TPA00511</v>
          </cell>
          <cell r="G174">
            <v>468</v>
          </cell>
          <cell r="H174" t="str">
            <v>MM</v>
          </cell>
          <cell r="I174" t="str">
            <v>SL</v>
          </cell>
        </row>
        <row r="175">
          <cell r="C175" t="str">
            <v>30000110</v>
          </cell>
          <cell r="D175" t="str">
            <v>BLDG</v>
          </cell>
          <cell r="E175" t="str">
            <v>1994-08-18</v>
          </cell>
          <cell r="F175" t="str">
            <v>03TPA00512</v>
          </cell>
          <cell r="G175">
            <v>468</v>
          </cell>
          <cell r="H175" t="str">
            <v>MM</v>
          </cell>
          <cell r="I175" t="str">
            <v>SL</v>
          </cell>
        </row>
        <row r="176">
          <cell r="C176" t="str">
            <v>30000111</v>
          </cell>
          <cell r="D176" t="str">
            <v>BLDG</v>
          </cell>
          <cell r="E176" t="str">
            <v>1994-08-18</v>
          </cell>
          <cell r="F176" t="str">
            <v>03TPA00513</v>
          </cell>
          <cell r="G176">
            <v>468</v>
          </cell>
          <cell r="H176" t="str">
            <v>MM</v>
          </cell>
          <cell r="I176" t="str">
            <v>SL</v>
          </cell>
        </row>
        <row r="177">
          <cell r="C177" t="str">
            <v>30000112</v>
          </cell>
          <cell r="D177" t="str">
            <v>BLDG</v>
          </cell>
          <cell r="E177" t="str">
            <v>1993-09-30</v>
          </cell>
          <cell r="F177" t="str">
            <v>03TPA00112</v>
          </cell>
          <cell r="G177">
            <v>468</v>
          </cell>
          <cell r="H177" t="str">
            <v>MM</v>
          </cell>
          <cell r="I177" t="str">
            <v>SL</v>
          </cell>
        </row>
        <row r="178">
          <cell r="C178" t="str">
            <v>30000113</v>
          </cell>
          <cell r="D178" t="str">
            <v>BLDG</v>
          </cell>
          <cell r="E178" t="str">
            <v>1994-07-19</v>
          </cell>
          <cell r="F178" t="str">
            <v>03TPA00112</v>
          </cell>
          <cell r="G178">
            <v>468</v>
          </cell>
          <cell r="H178" t="str">
            <v>MM</v>
          </cell>
          <cell r="I178" t="str">
            <v>SL</v>
          </cell>
        </row>
        <row r="179">
          <cell r="C179" t="str">
            <v>30000114</v>
          </cell>
          <cell r="D179" t="str">
            <v>BLDG</v>
          </cell>
          <cell r="E179" t="str">
            <v>1986-02-28</v>
          </cell>
          <cell r="F179" t="str">
            <v>03TPA00515</v>
          </cell>
          <cell r="G179">
            <v>228</v>
          </cell>
          <cell r="H179" t="str">
            <v>MM</v>
          </cell>
          <cell r="I179" t="str">
            <v>SL</v>
          </cell>
        </row>
        <row r="180">
          <cell r="C180" t="str">
            <v>30000115</v>
          </cell>
          <cell r="D180" t="str">
            <v>BLDG</v>
          </cell>
          <cell r="E180" t="str">
            <v>1992-08-01</v>
          </cell>
          <cell r="F180" t="str">
            <v>03TPA00515</v>
          </cell>
          <cell r="G180">
            <v>378</v>
          </cell>
          <cell r="H180" t="str">
            <v>MM</v>
          </cell>
          <cell r="I180" t="str">
            <v>SC</v>
          </cell>
        </row>
        <row r="181">
          <cell r="C181" t="str">
            <v>30000116</v>
          </cell>
          <cell r="D181" t="str">
            <v>BLDG</v>
          </cell>
          <cell r="E181" t="str">
            <v>1989-12-12</v>
          </cell>
          <cell r="F181" t="str">
            <v>03TPA00515</v>
          </cell>
          <cell r="G181">
            <v>378</v>
          </cell>
          <cell r="H181" t="str">
            <v>MM</v>
          </cell>
          <cell r="I181" t="str">
            <v>SC</v>
          </cell>
        </row>
        <row r="182">
          <cell r="C182" t="str">
            <v>30000117</v>
          </cell>
          <cell r="D182" t="str">
            <v>BLDG</v>
          </cell>
          <cell r="E182" t="str">
            <v>1988-12-20</v>
          </cell>
          <cell r="F182" t="str">
            <v>03ORL00106</v>
          </cell>
          <cell r="G182">
            <v>378</v>
          </cell>
          <cell r="H182" t="str">
            <v>MM</v>
          </cell>
          <cell r="I182" t="str">
            <v>SC</v>
          </cell>
        </row>
        <row r="183">
          <cell r="C183" t="str">
            <v>30000118</v>
          </cell>
          <cell r="D183" t="str">
            <v>BLDG</v>
          </cell>
          <cell r="E183" t="str">
            <v>1993-11-09</v>
          </cell>
          <cell r="F183" t="str">
            <v>03TPA00602</v>
          </cell>
          <cell r="G183">
            <v>468</v>
          </cell>
          <cell r="H183" t="str">
            <v>MM</v>
          </cell>
          <cell r="I183" t="str">
            <v>SL</v>
          </cell>
        </row>
        <row r="184">
          <cell r="C184" t="str">
            <v>30000119</v>
          </cell>
          <cell r="D184" t="str">
            <v>BLDG</v>
          </cell>
          <cell r="E184" t="str">
            <v>1990-12-31</v>
          </cell>
          <cell r="F184" t="str">
            <v>03TPA00602</v>
          </cell>
          <cell r="G184">
            <v>378</v>
          </cell>
          <cell r="H184" t="str">
            <v>MM</v>
          </cell>
          <cell r="I184" t="str">
            <v>SC</v>
          </cell>
        </row>
        <row r="185">
          <cell r="C185" t="str">
            <v>30000120</v>
          </cell>
          <cell r="D185" t="str">
            <v>BLDG</v>
          </cell>
          <cell r="E185" t="str">
            <v>1988-01-01</v>
          </cell>
          <cell r="F185" t="str">
            <v>03TPA00602</v>
          </cell>
          <cell r="G185">
            <v>378</v>
          </cell>
          <cell r="H185" t="str">
            <v>MM</v>
          </cell>
          <cell r="I185" t="str">
            <v>SC</v>
          </cell>
        </row>
        <row r="186">
          <cell r="C186" t="str">
            <v>30000121</v>
          </cell>
          <cell r="D186" t="str">
            <v>BLDG</v>
          </cell>
          <cell r="E186" t="str">
            <v>1985-07-31</v>
          </cell>
          <cell r="F186" t="str">
            <v>03TPA00602</v>
          </cell>
          <cell r="G186">
            <v>204</v>
          </cell>
          <cell r="H186" t="str">
            <v>MM</v>
          </cell>
          <cell r="I186" t="str">
            <v>SL</v>
          </cell>
        </row>
        <row r="187">
          <cell r="C187" t="str">
            <v>30000122</v>
          </cell>
          <cell r="D187" t="str">
            <v>BLDG</v>
          </cell>
          <cell r="E187" t="str">
            <v>1992-07-01</v>
          </cell>
          <cell r="F187" t="str">
            <v>03TPA00602</v>
          </cell>
          <cell r="G187">
            <v>378</v>
          </cell>
          <cell r="H187" t="str">
            <v>MM</v>
          </cell>
          <cell r="I187" t="str">
            <v>SC</v>
          </cell>
        </row>
        <row r="188">
          <cell r="C188" t="str">
            <v>30000123</v>
          </cell>
          <cell r="D188" t="str">
            <v>BLDG</v>
          </cell>
          <cell r="E188" t="str">
            <v>1991-03-01</v>
          </cell>
          <cell r="F188" t="str">
            <v>03TPA00602</v>
          </cell>
          <cell r="G188">
            <v>378</v>
          </cell>
          <cell r="H188" t="str">
            <v>MM</v>
          </cell>
          <cell r="I188" t="str">
            <v>SC</v>
          </cell>
        </row>
        <row r="189">
          <cell r="C189" t="str">
            <v>30000124</v>
          </cell>
          <cell r="D189" t="str">
            <v>BLDG</v>
          </cell>
          <cell r="E189" t="str">
            <v>1992-08-01</v>
          </cell>
          <cell r="F189" t="str">
            <v>03TPA00602</v>
          </cell>
          <cell r="G189">
            <v>378</v>
          </cell>
          <cell r="H189" t="str">
            <v>MM</v>
          </cell>
          <cell r="I189" t="str">
            <v>SC</v>
          </cell>
        </row>
        <row r="190">
          <cell r="C190" t="str">
            <v>30000125</v>
          </cell>
          <cell r="D190" t="str">
            <v>BLDG</v>
          </cell>
          <cell r="E190" t="str">
            <v>1992-08-01</v>
          </cell>
          <cell r="F190" t="str">
            <v>03TPA00602</v>
          </cell>
          <cell r="G190">
            <v>378</v>
          </cell>
          <cell r="H190" t="str">
            <v>MM</v>
          </cell>
          <cell r="I190" t="str">
            <v>SC</v>
          </cell>
        </row>
        <row r="191">
          <cell r="C191" t="str">
            <v>30000126</v>
          </cell>
          <cell r="D191" t="str">
            <v>BLDG</v>
          </cell>
          <cell r="E191" t="str">
            <v>1993-12-14</v>
          </cell>
          <cell r="F191" t="str">
            <v>03TPA00602</v>
          </cell>
          <cell r="G191">
            <v>468</v>
          </cell>
          <cell r="H191" t="str">
            <v>MM</v>
          </cell>
          <cell r="I191" t="str">
            <v>SL</v>
          </cell>
        </row>
        <row r="192">
          <cell r="C192" t="str">
            <v>30000127</v>
          </cell>
          <cell r="D192" t="str">
            <v>LAND</v>
          </cell>
          <cell r="E192" t="str">
            <v>1992-07-01</v>
          </cell>
          <cell r="F192" t="str">
            <v>03TPA00105</v>
          </cell>
          <cell r="G192">
            <v>1</v>
          </cell>
          <cell r="H192" t="str">
            <v>MM</v>
          </cell>
          <cell r="I192" t="str">
            <v>SL</v>
          </cell>
        </row>
        <row r="193">
          <cell r="C193" t="str">
            <v>30000128</v>
          </cell>
          <cell r="D193" t="str">
            <v>LAND</v>
          </cell>
          <cell r="E193" t="str">
            <v>1993-04-30</v>
          </cell>
          <cell r="F193" t="str">
            <v>03TPA00105</v>
          </cell>
          <cell r="G193">
            <v>1</v>
          </cell>
          <cell r="H193" t="str">
            <v>MM</v>
          </cell>
          <cell r="I193" t="str">
            <v>SL</v>
          </cell>
        </row>
        <row r="194">
          <cell r="C194" t="str">
            <v>30000129</v>
          </cell>
          <cell r="D194" t="str">
            <v>LAND</v>
          </cell>
          <cell r="E194" t="str">
            <v>1990-12-31</v>
          </cell>
          <cell r="F194" t="str">
            <v>03TPA00105</v>
          </cell>
          <cell r="G194">
            <v>1</v>
          </cell>
          <cell r="H194" t="str">
            <v>MM</v>
          </cell>
          <cell r="I194" t="str">
            <v>SL</v>
          </cell>
        </row>
        <row r="195">
          <cell r="C195" t="str">
            <v>30000130</v>
          </cell>
          <cell r="D195" t="str">
            <v>LAND</v>
          </cell>
          <cell r="E195" t="str">
            <v>1988-01-01</v>
          </cell>
          <cell r="F195" t="str">
            <v>03TPA00105</v>
          </cell>
          <cell r="G195">
            <v>1</v>
          </cell>
          <cell r="H195" t="str">
            <v>MM</v>
          </cell>
          <cell r="I195" t="str">
            <v>SL</v>
          </cell>
        </row>
        <row r="196">
          <cell r="C196" t="str">
            <v>30000131</v>
          </cell>
          <cell r="D196" t="str">
            <v>BLDG</v>
          </cell>
          <cell r="E196" t="str">
            <v>1990-12-31</v>
          </cell>
          <cell r="F196" t="str">
            <v>03TPA00105</v>
          </cell>
          <cell r="G196">
            <v>378</v>
          </cell>
          <cell r="H196" t="str">
            <v>MM</v>
          </cell>
          <cell r="I196" t="str">
            <v>SC</v>
          </cell>
        </row>
        <row r="197">
          <cell r="C197" t="str">
            <v>30000132</v>
          </cell>
          <cell r="D197" t="str">
            <v>BLDG</v>
          </cell>
          <cell r="E197" t="str">
            <v>1988-01-01</v>
          </cell>
          <cell r="F197" t="str">
            <v>03TPA00105</v>
          </cell>
          <cell r="G197">
            <v>378</v>
          </cell>
          <cell r="H197" t="str">
            <v>MM</v>
          </cell>
          <cell r="I197" t="str">
            <v>SC</v>
          </cell>
        </row>
        <row r="198">
          <cell r="C198" t="str">
            <v>30000133</v>
          </cell>
          <cell r="D198" t="str">
            <v>BLDG</v>
          </cell>
          <cell r="E198" t="str">
            <v>1993-04-30</v>
          </cell>
          <cell r="F198" t="str">
            <v>03TPA00105</v>
          </cell>
          <cell r="G198">
            <v>378</v>
          </cell>
          <cell r="H198" t="str">
            <v>MM</v>
          </cell>
          <cell r="I198" t="str">
            <v>SC</v>
          </cell>
        </row>
        <row r="199">
          <cell r="C199" t="str">
            <v>30000134</v>
          </cell>
          <cell r="D199" t="str">
            <v>BLDG</v>
          </cell>
          <cell r="E199" t="str">
            <v>1992-07-01</v>
          </cell>
          <cell r="F199" t="str">
            <v>03TPA00105</v>
          </cell>
          <cell r="G199">
            <v>378</v>
          </cell>
          <cell r="H199" t="str">
            <v>MM</v>
          </cell>
          <cell r="I199" t="str">
            <v>SC</v>
          </cell>
        </row>
        <row r="200">
          <cell r="C200" t="str">
            <v>30000135</v>
          </cell>
          <cell r="D200" t="str">
            <v>BLDG</v>
          </cell>
          <cell r="E200" t="str">
            <v>1992-08-01</v>
          </cell>
          <cell r="F200" t="str">
            <v>03TPA00105</v>
          </cell>
          <cell r="G200">
            <v>378</v>
          </cell>
          <cell r="H200" t="str">
            <v>MM</v>
          </cell>
          <cell r="I200" t="str">
            <v>SC</v>
          </cell>
        </row>
        <row r="201">
          <cell r="C201" t="str">
            <v>30000136</v>
          </cell>
          <cell r="D201" t="str">
            <v>BLDG</v>
          </cell>
          <cell r="E201" t="str">
            <v>1992-08-01</v>
          </cell>
          <cell r="F201" t="str">
            <v>03TPA00105</v>
          </cell>
          <cell r="G201">
            <v>378</v>
          </cell>
          <cell r="H201" t="str">
            <v>MM</v>
          </cell>
          <cell r="I201" t="str">
            <v>SC</v>
          </cell>
        </row>
        <row r="202">
          <cell r="C202" t="str">
            <v>30000137</v>
          </cell>
          <cell r="D202" t="str">
            <v>BLDG</v>
          </cell>
          <cell r="E202" t="str">
            <v>1994-01-01</v>
          </cell>
          <cell r="F202" t="str">
            <v>03TPA00105</v>
          </cell>
          <cell r="G202">
            <v>468</v>
          </cell>
          <cell r="H202" t="str">
            <v>MM</v>
          </cell>
          <cell r="I202" t="str">
            <v>SL</v>
          </cell>
        </row>
        <row r="203">
          <cell r="C203" t="str">
            <v>30000138</v>
          </cell>
          <cell r="D203" t="str">
            <v>LAND</v>
          </cell>
          <cell r="E203" t="str">
            <v>1993-04-30</v>
          </cell>
          <cell r="F203" t="str">
            <v>03TPA00114</v>
          </cell>
          <cell r="G203">
            <v>1</v>
          </cell>
          <cell r="H203" t="str">
            <v>MM</v>
          </cell>
          <cell r="I203" t="str">
            <v>SL</v>
          </cell>
        </row>
        <row r="204">
          <cell r="C204" t="str">
            <v>30000139</v>
          </cell>
          <cell r="D204" t="str">
            <v>LAND</v>
          </cell>
          <cell r="E204" t="str">
            <v>1990-12-31</v>
          </cell>
          <cell r="F204" t="str">
            <v>03TPA00114</v>
          </cell>
          <cell r="G204">
            <v>1</v>
          </cell>
          <cell r="H204" t="str">
            <v>MM</v>
          </cell>
          <cell r="I204" t="str">
            <v>SL</v>
          </cell>
        </row>
        <row r="205">
          <cell r="C205" t="str">
            <v>30000140</v>
          </cell>
          <cell r="D205" t="str">
            <v>LAND</v>
          </cell>
          <cell r="E205" t="str">
            <v>1988-01-01</v>
          </cell>
          <cell r="F205" t="str">
            <v>03TPA00114</v>
          </cell>
          <cell r="G205">
            <v>1</v>
          </cell>
          <cell r="H205" t="str">
            <v>MM</v>
          </cell>
          <cell r="I205" t="str">
            <v>SL</v>
          </cell>
        </row>
        <row r="206">
          <cell r="C206" t="str">
            <v>30000141</v>
          </cell>
          <cell r="D206" t="str">
            <v>LAND</v>
          </cell>
          <cell r="E206" t="str">
            <v>1992-07-01</v>
          </cell>
          <cell r="F206" t="str">
            <v>03TPA00114</v>
          </cell>
          <cell r="G206">
            <v>1</v>
          </cell>
          <cell r="H206" t="str">
            <v>MM</v>
          </cell>
          <cell r="I206" t="str">
            <v>SL</v>
          </cell>
        </row>
        <row r="207">
          <cell r="C207" t="str">
            <v>30000142</v>
          </cell>
          <cell r="D207" t="str">
            <v>BLDG</v>
          </cell>
          <cell r="E207" t="str">
            <v>1990-12-31</v>
          </cell>
          <cell r="F207" t="str">
            <v>03TPA00114</v>
          </cell>
          <cell r="G207">
            <v>378</v>
          </cell>
          <cell r="H207" t="str">
            <v>MM</v>
          </cell>
          <cell r="I207" t="str">
            <v>SC</v>
          </cell>
        </row>
        <row r="208">
          <cell r="C208" t="str">
            <v>30000143</v>
          </cell>
          <cell r="D208" t="str">
            <v>BLDG</v>
          </cell>
          <cell r="E208" t="str">
            <v>1988-01-01</v>
          </cell>
          <cell r="F208" t="str">
            <v>03TPA00114</v>
          </cell>
          <cell r="G208">
            <v>378</v>
          </cell>
          <cell r="H208" t="str">
            <v>MM</v>
          </cell>
          <cell r="I208" t="str">
            <v>SC</v>
          </cell>
        </row>
        <row r="209">
          <cell r="C209" t="str">
            <v>30000144</v>
          </cell>
          <cell r="D209" t="str">
            <v>BLDG</v>
          </cell>
          <cell r="E209" t="str">
            <v>1985-07-31</v>
          </cell>
          <cell r="F209" t="str">
            <v>03TPA00114</v>
          </cell>
          <cell r="G209">
            <v>228</v>
          </cell>
          <cell r="H209" t="str">
            <v>MM</v>
          </cell>
          <cell r="I209" t="str">
            <v>SL</v>
          </cell>
        </row>
        <row r="210">
          <cell r="C210" t="str">
            <v>30000145</v>
          </cell>
          <cell r="D210" t="str">
            <v>BLDG</v>
          </cell>
          <cell r="E210" t="str">
            <v>1989-06-20</v>
          </cell>
          <cell r="F210" t="str">
            <v>03TPA00114</v>
          </cell>
          <cell r="G210">
            <v>378</v>
          </cell>
          <cell r="H210" t="str">
            <v>MM</v>
          </cell>
          <cell r="I210" t="str">
            <v>SC</v>
          </cell>
        </row>
        <row r="211">
          <cell r="C211" t="str">
            <v>30000146</v>
          </cell>
          <cell r="D211" t="str">
            <v>BLDG</v>
          </cell>
          <cell r="E211" t="str">
            <v>1989-06-20</v>
          </cell>
          <cell r="F211" t="str">
            <v>03TPA00114</v>
          </cell>
          <cell r="G211">
            <v>378</v>
          </cell>
          <cell r="H211" t="str">
            <v>MM</v>
          </cell>
          <cell r="I211" t="str">
            <v>SC</v>
          </cell>
        </row>
        <row r="212">
          <cell r="C212" t="str">
            <v>30000147</v>
          </cell>
          <cell r="D212" t="str">
            <v>BLDG</v>
          </cell>
          <cell r="E212" t="str">
            <v>1989-08-08</v>
          </cell>
          <cell r="F212" t="str">
            <v>03TPA00114</v>
          </cell>
          <cell r="G212">
            <v>378</v>
          </cell>
          <cell r="H212" t="str">
            <v>MM</v>
          </cell>
          <cell r="I212" t="str">
            <v>SC</v>
          </cell>
        </row>
        <row r="213">
          <cell r="C213" t="str">
            <v>30000148</v>
          </cell>
          <cell r="D213" t="str">
            <v>BLDG</v>
          </cell>
          <cell r="E213" t="str">
            <v>1989-08-08</v>
          </cell>
          <cell r="F213" t="str">
            <v>03TPA00114</v>
          </cell>
          <cell r="G213">
            <v>378</v>
          </cell>
          <cell r="H213" t="str">
            <v>MM</v>
          </cell>
          <cell r="I213" t="str">
            <v>SC</v>
          </cell>
        </row>
        <row r="214">
          <cell r="C214" t="str">
            <v>30000149</v>
          </cell>
          <cell r="D214" t="str">
            <v>BLDG</v>
          </cell>
          <cell r="E214" t="str">
            <v>1992-08-01</v>
          </cell>
          <cell r="F214" t="str">
            <v>03TPA00114</v>
          </cell>
          <cell r="G214">
            <v>378</v>
          </cell>
          <cell r="H214" t="str">
            <v>MM</v>
          </cell>
          <cell r="I214" t="str">
            <v>SC</v>
          </cell>
        </row>
        <row r="215">
          <cell r="C215" t="str">
            <v>30000150</v>
          </cell>
          <cell r="D215" t="str">
            <v>BLDG</v>
          </cell>
          <cell r="E215" t="str">
            <v>1992-08-01</v>
          </cell>
          <cell r="F215" t="str">
            <v>03TPA00114</v>
          </cell>
          <cell r="G215">
            <v>378</v>
          </cell>
          <cell r="H215" t="str">
            <v>MM</v>
          </cell>
          <cell r="I215" t="str">
            <v>SC</v>
          </cell>
        </row>
        <row r="216">
          <cell r="C216" t="str">
            <v>30000151</v>
          </cell>
          <cell r="D216" t="str">
            <v>BLDG</v>
          </cell>
          <cell r="E216" t="str">
            <v>1992-07-01</v>
          </cell>
          <cell r="F216" t="str">
            <v>03TPA00114</v>
          </cell>
          <cell r="G216">
            <v>378</v>
          </cell>
          <cell r="H216" t="str">
            <v>MM</v>
          </cell>
          <cell r="I216" t="str">
            <v>SC</v>
          </cell>
        </row>
        <row r="217">
          <cell r="C217" t="str">
            <v>30000152</v>
          </cell>
          <cell r="D217" t="str">
            <v>LAND</v>
          </cell>
          <cell r="E217" t="str">
            <v>1992-09-21</v>
          </cell>
          <cell r="F217" t="str">
            <v>03TPA00305</v>
          </cell>
          <cell r="G217">
            <v>180</v>
          </cell>
          <cell r="H217" t="str">
            <v>HY</v>
          </cell>
          <cell r="I217" t="str">
            <v>SC</v>
          </cell>
        </row>
        <row r="218">
          <cell r="C218" t="str">
            <v>30000153</v>
          </cell>
          <cell r="D218" t="str">
            <v>BLDG</v>
          </cell>
          <cell r="E218" t="str">
            <v>1993-09-30</v>
          </cell>
          <cell r="F218" t="str">
            <v>03TPA00305</v>
          </cell>
          <cell r="G218">
            <v>468</v>
          </cell>
          <cell r="H218" t="str">
            <v>MM</v>
          </cell>
          <cell r="I218" t="str">
            <v>SL</v>
          </cell>
        </row>
        <row r="219">
          <cell r="C219" t="str">
            <v>30000154</v>
          </cell>
          <cell r="D219" t="str">
            <v>BLDG</v>
          </cell>
          <cell r="E219" t="str">
            <v>1993-04-01</v>
          </cell>
          <cell r="F219" t="str">
            <v>03TPA00305</v>
          </cell>
          <cell r="G219">
            <v>378</v>
          </cell>
          <cell r="H219" t="str">
            <v>MM</v>
          </cell>
          <cell r="I219" t="str">
            <v>SC</v>
          </cell>
        </row>
        <row r="220">
          <cell r="C220" t="str">
            <v>30000155</v>
          </cell>
          <cell r="D220" t="str">
            <v>BLDG</v>
          </cell>
          <cell r="E220" t="str">
            <v>1993-01-26</v>
          </cell>
          <cell r="F220" t="str">
            <v>03TPA00305</v>
          </cell>
          <cell r="G220">
            <v>378</v>
          </cell>
          <cell r="H220" t="str">
            <v>MM</v>
          </cell>
          <cell r="I220" t="str">
            <v>SC</v>
          </cell>
        </row>
        <row r="221">
          <cell r="C221" t="str">
            <v>30000156</v>
          </cell>
          <cell r="D221" t="str">
            <v>BLDG</v>
          </cell>
          <cell r="E221" t="str">
            <v>1994-06-01</v>
          </cell>
          <cell r="F221" t="str">
            <v>03TPA00305</v>
          </cell>
          <cell r="G221">
            <v>468</v>
          </cell>
          <cell r="H221" t="str">
            <v>MM</v>
          </cell>
          <cell r="I221" t="str">
            <v>SL</v>
          </cell>
        </row>
        <row r="222">
          <cell r="C222" t="str">
            <v>30000157</v>
          </cell>
          <cell r="D222" t="str">
            <v>LAND</v>
          </cell>
          <cell r="E222" t="str">
            <v>1993-05-24</v>
          </cell>
          <cell r="F222" t="str">
            <v>03TPA00516</v>
          </cell>
          <cell r="G222">
            <v>180</v>
          </cell>
          <cell r="H222" t="str">
            <v>HY</v>
          </cell>
          <cell r="I222" t="str">
            <v>SC</v>
          </cell>
        </row>
        <row r="223">
          <cell r="C223" t="str">
            <v>30000158</v>
          </cell>
          <cell r="D223" t="str">
            <v>BLDG</v>
          </cell>
          <cell r="E223" t="str">
            <v>1993-09-30</v>
          </cell>
          <cell r="F223" t="str">
            <v>03TPA00516</v>
          </cell>
          <cell r="G223">
            <v>468</v>
          </cell>
          <cell r="H223" t="str">
            <v>MM</v>
          </cell>
          <cell r="I223" t="str">
            <v>SL</v>
          </cell>
        </row>
        <row r="224">
          <cell r="C224" t="str">
            <v>30000159</v>
          </cell>
          <cell r="D224" t="str">
            <v>BLDG</v>
          </cell>
          <cell r="E224" t="str">
            <v>1990-06-19</v>
          </cell>
          <cell r="F224" t="str">
            <v>03TPA01008</v>
          </cell>
          <cell r="G224">
            <v>378</v>
          </cell>
          <cell r="H224" t="str">
            <v>MM</v>
          </cell>
          <cell r="I224" t="str">
            <v>SC</v>
          </cell>
        </row>
        <row r="225">
          <cell r="C225" t="str">
            <v>30000160</v>
          </cell>
          <cell r="D225" t="str">
            <v>BLDG</v>
          </cell>
          <cell r="E225" t="str">
            <v>1991-02-11</v>
          </cell>
          <cell r="F225" t="str">
            <v>03TPA01008</v>
          </cell>
          <cell r="G225">
            <v>378</v>
          </cell>
          <cell r="H225" t="str">
            <v>MM</v>
          </cell>
          <cell r="I225" t="str">
            <v>SC</v>
          </cell>
        </row>
        <row r="226">
          <cell r="C226" t="str">
            <v>30000161</v>
          </cell>
          <cell r="D226" t="str">
            <v>BLDG</v>
          </cell>
          <cell r="E226" t="str">
            <v>1993-09-30</v>
          </cell>
          <cell r="F226" t="str">
            <v>03TPA01008</v>
          </cell>
          <cell r="G226">
            <v>468</v>
          </cell>
          <cell r="H226" t="str">
            <v>MM</v>
          </cell>
          <cell r="I226" t="str">
            <v>SL</v>
          </cell>
        </row>
        <row r="227">
          <cell r="C227" t="str">
            <v>30000162</v>
          </cell>
          <cell r="D227" t="str">
            <v>BLDG</v>
          </cell>
          <cell r="E227" t="str">
            <v>1994-05-01</v>
          </cell>
          <cell r="F227" t="str">
            <v>03TPA01008</v>
          </cell>
          <cell r="G227">
            <v>468</v>
          </cell>
          <cell r="H227" t="str">
            <v>MM</v>
          </cell>
          <cell r="I227" t="str">
            <v>SL</v>
          </cell>
        </row>
        <row r="228">
          <cell r="C228" t="str">
            <v>30000163</v>
          </cell>
          <cell r="D228" t="str">
            <v>LAND</v>
          </cell>
          <cell r="E228" t="str">
            <v>1993-06-30</v>
          </cell>
          <cell r="F228" t="str">
            <v>03TPA01009</v>
          </cell>
          <cell r="G228">
            <v>1</v>
          </cell>
          <cell r="H228" t="str">
            <v>MM</v>
          </cell>
          <cell r="I228" t="str">
            <v>SL</v>
          </cell>
        </row>
        <row r="229">
          <cell r="C229" t="str">
            <v>30000164</v>
          </cell>
          <cell r="D229" t="str">
            <v>BLDG</v>
          </cell>
          <cell r="E229" t="str">
            <v>1994-09-19</v>
          </cell>
          <cell r="F229" t="str">
            <v>03TPA01008</v>
          </cell>
          <cell r="G229">
            <v>468</v>
          </cell>
          <cell r="H229" t="str">
            <v>MM</v>
          </cell>
          <cell r="I229" t="str">
            <v>SL</v>
          </cell>
        </row>
        <row r="230">
          <cell r="C230" t="str">
            <v>30000165</v>
          </cell>
          <cell r="D230" t="str">
            <v>LAND</v>
          </cell>
          <cell r="E230" t="str">
            <v>1993-11-09</v>
          </cell>
          <cell r="F230" t="str">
            <v>03TPA01009</v>
          </cell>
          <cell r="G230">
            <v>468</v>
          </cell>
          <cell r="H230" t="str">
            <v>MM</v>
          </cell>
          <cell r="I230" t="str">
            <v>SL</v>
          </cell>
        </row>
        <row r="231">
          <cell r="C231" t="str">
            <v>30000166</v>
          </cell>
          <cell r="D231" t="str">
            <v>BLDG</v>
          </cell>
          <cell r="E231" t="str">
            <v>1993-06-30</v>
          </cell>
          <cell r="F231" t="str">
            <v>03TPA01009</v>
          </cell>
          <cell r="G231">
            <v>378</v>
          </cell>
          <cell r="H231" t="str">
            <v>MM</v>
          </cell>
          <cell r="I231" t="str">
            <v>SC</v>
          </cell>
        </row>
        <row r="232">
          <cell r="C232" t="str">
            <v>30000167</v>
          </cell>
          <cell r="D232" t="str">
            <v>BLDG</v>
          </cell>
          <cell r="E232" t="str">
            <v>1990-04-24</v>
          </cell>
          <cell r="F232" t="str">
            <v>03TPA01009</v>
          </cell>
          <cell r="G232">
            <v>378</v>
          </cell>
          <cell r="H232" t="str">
            <v>MM</v>
          </cell>
          <cell r="I232" t="str">
            <v>SC</v>
          </cell>
        </row>
        <row r="233">
          <cell r="C233" t="str">
            <v>30000168</v>
          </cell>
          <cell r="D233" t="str">
            <v>BLDG</v>
          </cell>
          <cell r="E233" t="str">
            <v>1990-04-24</v>
          </cell>
          <cell r="F233" t="str">
            <v>03TPA01009</v>
          </cell>
          <cell r="G233">
            <v>378</v>
          </cell>
          <cell r="H233" t="str">
            <v>MM</v>
          </cell>
          <cell r="I233" t="str">
            <v>SC</v>
          </cell>
        </row>
        <row r="234">
          <cell r="C234" t="str">
            <v>30000169</v>
          </cell>
          <cell r="D234" t="str">
            <v>BLDG</v>
          </cell>
          <cell r="E234" t="str">
            <v>1993-09-30</v>
          </cell>
          <cell r="F234" t="str">
            <v>03TPA01009</v>
          </cell>
          <cell r="G234">
            <v>468</v>
          </cell>
          <cell r="H234" t="str">
            <v>MM</v>
          </cell>
          <cell r="I234" t="str">
            <v>SL</v>
          </cell>
        </row>
        <row r="235">
          <cell r="C235" t="str">
            <v>30000170</v>
          </cell>
          <cell r="D235" t="str">
            <v>LAND</v>
          </cell>
          <cell r="E235" t="str">
            <v>1985-12-15</v>
          </cell>
          <cell r="F235" t="str">
            <v>03ORL00106</v>
          </cell>
          <cell r="G235">
            <v>1</v>
          </cell>
          <cell r="H235" t="str">
            <v>MM</v>
          </cell>
          <cell r="I235" t="str">
            <v>SL</v>
          </cell>
        </row>
        <row r="236">
          <cell r="C236" t="str">
            <v>30000171</v>
          </cell>
          <cell r="D236" t="str">
            <v>BLDG</v>
          </cell>
          <cell r="E236" t="str">
            <v>1987-09-30</v>
          </cell>
          <cell r="F236" t="str">
            <v>03ORL00106</v>
          </cell>
          <cell r="G236">
            <v>378</v>
          </cell>
          <cell r="H236" t="str">
            <v>MM</v>
          </cell>
          <cell r="I236" t="str">
            <v>SC</v>
          </cell>
        </row>
        <row r="237">
          <cell r="C237" t="str">
            <v>30000172</v>
          </cell>
          <cell r="D237" t="str">
            <v>BLDG</v>
          </cell>
          <cell r="E237" t="str">
            <v>1988-11-17</v>
          </cell>
          <cell r="F237" t="str">
            <v>03ORL00106</v>
          </cell>
          <cell r="G237">
            <v>378</v>
          </cell>
          <cell r="H237" t="str">
            <v>MM</v>
          </cell>
          <cell r="I237" t="str">
            <v>SC</v>
          </cell>
        </row>
        <row r="238">
          <cell r="C238" t="str">
            <v>30000173</v>
          </cell>
          <cell r="D238" t="str">
            <v>BLDG</v>
          </cell>
          <cell r="E238" t="str">
            <v>1985-12-15</v>
          </cell>
          <cell r="F238" t="str">
            <v>03ORL00106</v>
          </cell>
          <cell r="G238">
            <v>300</v>
          </cell>
          <cell r="H238" t="str">
            <v>MM</v>
          </cell>
          <cell r="I238" t="str">
            <v>SL</v>
          </cell>
        </row>
        <row r="239">
          <cell r="C239" t="str">
            <v>30000174</v>
          </cell>
          <cell r="D239" t="str">
            <v>LAND</v>
          </cell>
          <cell r="E239" t="str">
            <v>1993-01-01</v>
          </cell>
          <cell r="F239" t="str">
            <v>03TPA00602</v>
          </cell>
          <cell r="G239">
            <v>180</v>
          </cell>
          <cell r="H239" t="str">
            <v>HY</v>
          </cell>
          <cell r="I239" t="str">
            <v>SC</v>
          </cell>
        </row>
        <row r="240">
          <cell r="C240" t="str">
            <v>30000175</v>
          </cell>
          <cell r="D240" t="str">
            <v>LAND</v>
          </cell>
          <cell r="E240" t="str">
            <v>1989-04-30</v>
          </cell>
          <cell r="G240">
            <v>1</v>
          </cell>
          <cell r="H240" t="str">
            <v>MM</v>
          </cell>
          <cell r="I240" t="str">
            <v>SL</v>
          </cell>
        </row>
        <row r="241">
          <cell r="C241" t="str">
            <v>30000175</v>
          </cell>
          <cell r="D241" t="str">
            <v>LAND</v>
          </cell>
          <cell r="E241" t="str">
            <v>1989-04-30</v>
          </cell>
          <cell r="F241" t="str">
            <v>03TPA00806</v>
          </cell>
          <cell r="G241">
            <v>1</v>
          </cell>
          <cell r="H241" t="str">
            <v>MM</v>
          </cell>
          <cell r="I241" t="str">
            <v>SL</v>
          </cell>
        </row>
        <row r="242">
          <cell r="C242" t="str">
            <v>30000176</v>
          </cell>
          <cell r="D242" t="str">
            <v>BLDG</v>
          </cell>
          <cell r="E242" t="str">
            <v>1973-03-31</v>
          </cell>
          <cell r="G242">
            <v>300</v>
          </cell>
          <cell r="H242" t="str">
            <v>MM</v>
          </cell>
          <cell r="I242" t="str">
            <v>SL</v>
          </cell>
        </row>
        <row r="243">
          <cell r="C243" t="str">
            <v>30000176</v>
          </cell>
          <cell r="D243" t="str">
            <v>BLDG</v>
          </cell>
          <cell r="E243" t="str">
            <v>1973-03-31</v>
          </cell>
          <cell r="F243" t="str">
            <v>03TPA00806</v>
          </cell>
          <cell r="G243">
            <v>300</v>
          </cell>
          <cell r="H243" t="str">
            <v>MM</v>
          </cell>
          <cell r="I243" t="str">
            <v>SL</v>
          </cell>
        </row>
        <row r="244">
          <cell r="C244" t="str">
            <v>30000177</v>
          </cell>
          <cell r="D244" t="str">
            <v>LAND</v>
          </cell>
          <cell r="E244" t="str">
            <v>1990-10-09</v>
          </cell>
          <cell r="F244" t="str">
            <v>03TPA00107</v>
          </cell>
          <cell r="G244">
            <v>180</v>
          </cell>
          <cell r="H244" t="str">
            <v>HY</v>
          </cell>
          <cell r="I244" t="str">
            <v>SC</v>
          </cell>
        </row>
        <row r="245">
          <cell r="C245" t="str">
            <v>30000178</v>
          </cell>
          <cell r="D245" t="str">
            <v>LAND</v>
          </cell>
          <cell r="E245" t="str">
            <v>1990-08-31</v>
          </cell>
          <cell r="F245" t="str">
            <v>03TPA00107</v>
          </cell>
          <cell r="G245">
            <v>180</v>
          </cell>
          <cell r="H245" t="str">
            <v>HY</v>
          </cell>
          <cell r="I245" t="str">
            <v>SC</v>
          </cell>
        </row>
        <row r="246">
          <cell r="C246" t="str">
            <v>30000179</v>
          </cell>
          <cell r="D246" t="str">
            <v>LAND</v>
          </cell>
          <cell r="E246" t="str">
            <v>1993-01-01</v>
          </cell>
          <cell r="F246" t="str">
            <v>03TPA00502</v>
          </cell>
          <cell r="G246">
            <v>180</v>
          </cell>
          <cell r="H246" t="str">
            <v>HY</v>
          </cell>
          <cell r="I246" t="str">
            <v>SC</v>
          </cell>
        </row>
        <row r="247">
          <cell r="C247" t="str">
            <v>30000180</v>
          </cell>
          <cell r="D247" t="str">
            <v>BLDG</v>
          </cell>
          <cell r="E247" t="str">
            <v>1992-12-15</v>
          </cell>
          <cell r="F247" t="str">
            <v>03TPA00502</v>
          </cell>
          <cell r="G247">
            <v>378</v>
          </cell>
          <cell r="H247" t="str">
            <v>MM</v>
          </cell>
          <cell r="I247" t="str">
            <v>SC</v>
          </cell>
        </row>
        <row r="248">
          <cell r="C248" t="str">
            <v>30000181</v>
          </cell>
          <cell r="D248" t="str">
            <v>LAND</v>
          </cell>
          <cell r="E248" t="str">
            <v>1994-02-16</v>
          </cell>
          <cell r="F248" t="str">
            <v>03BRC00401</v>
          </cell>
          <cell r="G248">
            <v>180</v>
          </cell>
          <cell r="H248" t="str">
            <v>HY</v>
          </cell>
          <cell r="I248" t="str">
            <v>SC</v>
          </cell>
        </row>
        <row r="249">
          <cell r="C249" t="str">
            <v>30000182</v>
          </cell>
          <cell r="D249" t="str">
            <v>BLDG</v>
          </cell>
          <cell r="E249" t="str">
            <v>1994-07-12</v>
          </cell>
          <cell r="F249" t="str">
            <v>03BRC00401</v>
          </cell>
          <cell r="G249">
            <v>468</v>
          </cell>
          <cell r="H249" t="str">
            <v>MM</v>
          </cell>
          <cell r="I249" t="str">
            <v>SL</v>
          </cell>
        </row>
        <row r="250">
          <cell r="C250" t="str">
            <v>30000183</v>
          </cell>
          <cell r="D250" t="str">
            <v>BLDG</v>
          </cell>
          <cell r="E250" t="str">
            <v>1987-04-14</v>
          </cell>
          <cell r="F250" t="str">
            <v>03TPA00106</v>
          </cell>
          <cell r="G250">
            <v>378</v>
          </cell>
          <cell r="H250" t="str">
            <v>MM</v>
          </cell>
          <cell r="I250" t="str">
            <v>SC</v>
          </cell>
        </row>
        <row r="251">
          <cell r="C251" t="str">
            <v>30000184</v>
          </cell>
          <cell r="D251" t="str">
            <v>BLDG</v>
          </cell>
          <cell r="E251" t="str">
            <v>1988-05-03</v>
          </cell>
          <cell r="F251" t="str">
            <v>03CIN00901</v>
          </cell>
          <cell r="G251">
            <v>378</v>
          </cell>
          <cell r="H251" t="str">
            <v>MM</v>
          </cell>
          <cell r="I251" t="str">
            <v>SC</v>
          </cell>
        </row>
        <row r="252">
          <cell r="C252" t="str">
            <v>30000185</v>
          </cell>
          <cell r="D252" t="str">
            <v>BLDG</v>
          </cell>
          <cell r="E252" t="str">
            <v>1987-07-20</v>
          </cell>
          <cell r="F252" t="str">
            <v>03CIN00901</v>
          </cell>
          <cell r="G252">
            <v>378</v>
          </cell>
          <cell r="H252" t="str">
            <v>MM</v>
          </cell>
          <cell r="I252" t="str">
            <v>SC</v>
          </cell>
        </row>
        <row r="253">
          <cell r="C253" t="str">
            <v>30000186</v>
          </cell>
          <cell r="D253" t="str">
            <v>BLDG</v>
          </cell>
          <cell r="E253" t="str">
            <v>1989-06-20</v>
          </cell>
          <cell r="F253" t="str">
            <v>03CIN00901</v>
          </cell>
          <cell r="G253">
            <v>378</v>
          </cell>
          <cell r="H253" t="str">
            <v>MM</v>
          </cell>
          <cell r="I253" t="str">
            <v>SC</v>
          </cell>
        </row>
        <row r="254">
          <cell r="C254" t="str">
            <v>30000187</v>
          </cell>
          <cell r="D254" t="str">
            <v>BLDG</v>
          </cell>
          <cell r="E254" t="str">
            <v>1989-01-01</v>
          </cell>
          <cell r="F254" t="str">
            <v>03TPA00701</v>
          </cell>
          <cell r="G254">
            <v>378</v>
          </cell>
          <cell r="H254" t="str">
            <v>MM</v>
          </cell>
          <cell r="I254" t="str">
            <v>SC</v>
          </cell>
        </row>
        <row r="255">
          <cell r="C255" t="str">
            <v>30000188</v>
          </cell>
          <cell r="D255" t="str">
            <v>BLDG</v>
          </cell>
          <cell r="E255" t="str">
            <v>1992-06-01</v>
          </cell>
          <cell r="F255" t="str">
            <v>03TPA00701</v>
          </cell>
          <cell r="G255">
            <v>378</v>
          </cell>
          <cell r="H255" t="str">
            <v>MM</v>
          </cell>
          <cell r="I255" t="str">
            <v>SC</v>
          </cell>
        </row>
        <row r="256">
          <cell r="C256" t="str">
            <v>30000189</v>
          </cell>
          <cell r="D256" t="str">
            <v>BLDG</v>
          </cell>
          <cell r="E256" t="str">
            <v>1992-06-01</v>
          </cell>
          <cell r="F256" t="str">
            <v>03TPA00701</v>
          </cell>
          <cell r="G256">
            <v>378</v>
          </cell>
          <cell r="H256" t="str">
            <v>MM</v>
          </cell>
          <cell r="I256" t="str">
            <v>SC</v>
          </cell>
        </row>
        <row r="257">
          <cell r="C257" t="str">
            <v>30000190</v>
          </cell>
          <cell r="D257" t="str">
            <v>BLDG</v>
          </cell>
          <cell r="E257" t="str">
            <v>1992-11-10</v>
          </cell>
          <cell r="F257" t="str">
            <v>03TPA00701</v>
          </cell>
          <cell r="G257">
            <v>378</v>
          </cell>
          <cell r="H257" t="str">
            <v>MM</v>
          </cell>
          <cell r="I257" t="str">
            <v>SC</v>
          </cell>
        </row>
        <row r="258">
          <cell r="C258" t="str">
            <v>30000191</v>
          </cell>
          <cell r="D258" t="str">
            <v>BLDG</v>
          </cell>
          <cell r="E258" t="str">
            <v>1988-12-22</v>
          </cell>
          <cell r="F258" t="str">
            <v>03TPA00701</v>
          </cell>
          <cell r="G258">
            <v>378</v>
          </cell>
          <cell r="H258" t="str">
            <v>MM</v>
          </cell>
          <cell r="I258" t="str">
            <v>SC</v>
          </cell>
        </row>
        <row r="259">
          <cell r="C259" t="str">
            <v>30000192</v>
          </cell>
          <cell r="D259" t="str">
            <v>BLDG</v>
          </cell>
          <cell r="E259" t="str">
            <v>1994-08-18</v>
          </cell>
          <cell r="F259" t="str">
            <v>03TPA00701</v>
          </cell>
          <cell r="G259">
            <v>468</v>
          </cell>
          <cell r="H259" t="str">
            <v>MM</v>
          </cell>
          <cell r="I259" t="str">
            <v>SL</v>
          </cell>
        </row>
        <row r="260">
          <cell r="C260" t="str">
            <v>30000193</v>
          </cell>
          <cell r="D260" t="str">
            <v>BLDG</v>
          </cell>
          <cell r="E260" t="str">
            <v>1993-09-30</v>
          </cell>
          <cell r="F260" t="str">
            <v>03TPA00701</v>
          </cell>
          <cell r="G260">
            <v>468</v>
          </cell>
          <cell r="H260" t="str">
            <v>MM</v>
          </cell>
          <cell r="I260" t="str">
            <v>SL</v>
          </cell>
        </row>
        <row r="261">
          <cell r="C261" t="str">
            <v>30000194</v>
          </cell>
          <cell r="D261" t="str">
            <v>BLDG</v>
          </cell>
          <cell r="E261" t="str">
            <v>1994-03-01</v>
          </cell>
          <cell r="F261" t="str">
            <v>03TPA00701</v>
          </cell>
          <cell r="G261">
            <v>468</v>
          </cell>
          <cell r="H261" t="str">
            <v>MM</v>
          </cell>
          <cell r="I261" t="str">
            <v>SL</v>
          </cell>
        </row>
        <row r="262">
          <cell r="C262" t="str">
            <v>30000195</v>
          </cell>
          <cell r="D262" t="str">
            <v>BLDG</v>
          </cell>
          <cell r="E262" t="str">
            <v>1993-12-14</v>
          </cell>
          <cell r="F262" t="str">
            <v>03TPA00701</v>
          </cell>
          <cell r="G262">
            <v>468</v>
          </cell>
          <cell r="H262" t="str">
            <v>MM</v>
          </cell>
          <cell r="I262" t="str">
            <v>SL</v>
          </cell>
        </row>
        <row r="263">
          <cell r="C263" t="str">
            <v>30000196</v>
          </cell>
          <cell r="D263" t="str">
            <v>BLDG</v>
          </cell>
          <cell r="E263" t="str">
            <v>1988-03-31</v>
          </cell>
          <cell r="F263" t="str">
            <v>03TPA00702</v>
          </cell>
          <cell r="G263">
            <v>378</v>
          </cell>
          <cell r="H263" t="str">
            <v>MM</v>
          </cell>
          <cell r="I263" t="str">
            <v>SC</v>
          </cell>
        </row>
        <row r="264">
          <cell r="C264" t="str">
            <v>30000197</v>
          </cell>
          <cell r="D264" t="str">
            <v>BLDG</v>
          </cell>
          <cell r="E264" t="str">
            <v>1988-08-31</v>
          </cell>
          <cell r="F264" t="str">
            <v>03TPA00702</v>
          </cell>
          <cell r="G264">
            <v>378</v>
          </cell>
          <cell r="H264" t="str">
            <v>MM</v>
          </cell>
          <cell r="I264" t="str">
            <v>SC</v>
          </cell>
        </row>
        <row r="265">
          <cell r="C265" t="str">
            <v>30000198</v>
          </cell>
          <cell r="D265" t="str">
            <v>BLDG</v>
          </cell>
          <cell r="E265" t="str">
            <v>1991-12-01</v>
          </cell>
          <cell r="F265" t="str">
            <v>03TPA00702</v>
          </cell>
          <cell r="G265">
            <v>378</v>
          </cell>
          <cell r="H265" t="str">
            <v>MM</v>
          </cell>
          <cell r="I265" t="str">
            <v>SC</v>
          </cell>
        </row>
        <row r="266">
          <cell r="C266" t="str">
            <v>30000199</v>
          </cell>
          <cell r="D266" t="str">
            <v>BLDG</v>
          </cell>
          <cell r="E266" t="str">
            <v>1993-09-30</v>
          </cell>
          <cell r="F266" t="str">
            <v>03TPA00702</v>
          </cell>
          <cell r="G266">
            <v>468</v>
          </cell>
          <cell r="H266" t="str">
            <v>MM</v>
          </cell>
          <cell r="I266" t="str">
            <v>SL</v>
          </cell>
        </row>
        <row r="267">
          <cell r="C267" t="str">
            <v>30000200</v>
          </cell>
          <cell r="D267" t="str">
            <v>BLDG</v>
          </cell>
          <cell r="E267" t="str">
            <v>1989-12-27</v>
          </cell>
          <cell r="F267" t="str">
            <v>03TPA00101</v>
          </cell>
          <cell r="G267">
            <v>180</v>
          </cell>
          <cell r="H267" t="str">
            <v>HY</v>
          </cell>
          <cell r="I267" t="str">
            <v>SC</v>
          </cell>
        </row>
        <row r="268">
          <cell r="C268" t="str">
            <v>30000201</v>
          </cell>
          <cell r="D268" t="str">
            <v>BLDG</v>
          </cell>
          <cell r="E268" t="str">
            <v>1992-02-01</v>
          </cell>
          <cell r="F268" t="str">
            <v>03TPA00101</v>
          </cell>
          <cell r="G268">
            <v>378</v>
          </cell>
          <cell r="H268" t="str">
            <v>MM</v>
          </cell>
          <cell r="I268" t="str">
            <v>SC</v>
          </cell>
        </row>
        <row r="269">
          <cell r="C269" t="str">
            <v>30000202</v>
          </cell>
          <cell r="D269" t="str">
            <v>BLDG</v>
          </cell>
          <cell r="E269" t="str">
            <v>1991-02-28</v>
          </cell>
          <cell r="F269" t="str">
            <v>03TPA00102</v>
          </cell>
          <cell r="G269">
            <v>378</v>
          </cell>
          <cell r="H269" t="str">
            <v>MM</v>
          </cell>
          <cell r="I269" t="str">
            <v>SC</v>
          </cell>
        </row>
        <row r="270">
          <cell r="C270" t="str">
            <v>30000203</v>
          </cell>
          <cell r="D270" t="str">
            <v>LAND</v>
          </cell>
          <cell r="E270" t="str">
            <v>1990-08-22</v>
          </cell>
          <cell r="F270" t="str">
            <v>03TPA00503</v>
          </cell>
          <cell r="G270">
            <v>180</v>
          </cell>
          <cell r="H270" t="str">
            <v>HY</v>
          </cell>
          <cell r="I270" t="str">
            <v>SC</v>
          </cell>
        </row>
        <row r="271">
          <cell r="C271" t="str">
            <v>30000204</v>
          </cell>
          <cell r="D271" t="str">
            <v>LAND</v>
          </cell>
          <cell r="E271" t="str">
            <v>1993-07-01</v>
          </cell>
          <cell r="F271" t="str">
            <v>03TPA00505</v>
          </cell>
          <cell r="G271">
            <v>180</v>
          </cell>
          <cell r="H271" t="str">
            <v>HY</v>
          </cell>
          <cell r="I271" t="str">
            <v>SC</v>
          </cell>
        </row>
        <row r="272">
          <cell r="C272" t="str">
            <v>30000205</v>
          </cell>
          <cell r="D272" t="str">
            <v>LAND</v>
          </cell>
          <cell r="E272" t="str">
            <v>1993-11-16</v>
          </cell>
          <cell r="F272" t="str">
            <v>03TPA00505</v>
          </cell>
          <cell r="G272">
            <v>468</v>
          </cell>
          <cell r="H272" t="str">
            <v>MM</v>
          </cell>
          <cell r="I272" t="str">
            <v>SL</v>
          </cell>
        </row>
        <row r="273">
          <cell r="C273" t="str">
            <v>30000206</v>
          </cell>
          <cell r="D273" t="str">
            <v>LAND</v>
          </cell>
          <cell r="E273" t="str">
            <v>1985-12-31</v>
          </cell>
          <cell r="G273">
            <v>1</v>
          </cell>
          <cell r="H273" t="str">
            <v>MM</v>
          </cell>
          <cell r="I273" t="str">
            <v>SL</v>
          </cell>
        </row>
        <row r="274">
          <cell r="C274" t="str">
            <v>30000206</v>
          </cell>
          <cell r="D274" t="str">
            <v>LAND</v>
          </cell>
          <cell r="E274" t="str">
            <v>1985-12-31</v>
          </cell>
          <cell r="F274" t="str">
            <v>03TPA00704</v>
          </cell>
          <cell r="G274">
            <v>1</v>
          </cell>
          <cell r="H274" t="str">
            <v>MM</v>
          </cell>
          <cell r="I274" t="str">
            <v>SL</v>
          </cell>
        </row>
        <row r="275">
          <cell r="C275" t="str">
            <v>30000207</v>
          </cell>
          <cell r="D275" t="str">
            <v>LAND</v>
          </cell>
          <cell r="E275" t="str">
            <v>1992-09-22</v>
          </cell>
          <cell r="G275">
            <v>180</v>
          </cell>
          <cell r="H275" t="str">
            <v>HY</v>
          </cell>
          <cell r="I275" t="str">
            <v>SC</v>
          </cell>
        </row>
        <row r="276">
          <cell r="C276" t="str">
            <v>30000207</v>
          </cell>
          <cell r="D276" t="str">
            <v>LAND</v>
          </cell>
          <cell r="E276" t="str">
            <v>1992-09-22</v>
          </cell>
          <cell r="F276" t="str">
            <v>03TPA00704</v>
          </cell>
          <cell r="G276">
            <v>180</v>
          </cell>
          <cell r="H276" t="str">
            <v>HY</v>
          </cell>
          <cell r="I276" t="str">
            <v>SC</v>
          </cell>
        </row>
        <row r="277">
          <cell r="C277" t="str">
            <v>30000208</v>
          </cell>
          <cell r="D277" t="str">
            <v>BLDG</v>
          </cell>
          <cell r="E277" t="str">
            <v>1983-08-31</v>
          </cell>
          <cell r="G277">
            <v>180</v>
          </cell>
          <cell r="H277" t="str">
            <v>MM</v>
          </cell>
          <cell r="I277" t="str">
            <v>SL</v>
          </cell>
        </row>
        <row r="278">
          <cell r="C278" t="str">
            <v>30000208</v>
          </cell>
          <cell r="D278" t="str">
            <v>BLDG</v>
          </cell>
          <cell r="E278" t="str">
            <v>1983-08-31</v>
          </cell>
          <cell r="F278" t="str">
            <v>03TPA00704</v>
          </cell>
          <cell r="G278">
            <v>180</v>
          </cell>
          <cell r="H278" t="str">
            <v>MM</v>
          </cell>
          <cell r="I278" t="str">
            <v>SL</v>
          </cell>
        </row>
        <row r="279">
          <cell r="C279" t="str">
            <v>30000209</v>
          </cell>
          <cell r="D279" t="str">
            <v>BLDG</v>
          </cell>
          <cell r="E279" t="str">
            <v>1986-12-31</v>
          </cell>
          <cell r="G279">
            <v>228</v>
          </cell>
          <cell r="H279" t="str">
            <v>MM</v>
          </cell>
          <cell r="I279" t="str">
            <v>SL</v>
          </cell>
        </row>
        <row r="280">
          <cell r="C280" t="str">
            <v>30000209</v>
          </cell>
          <cell r="D280" t="str">
            <v>BLDG</v>
          </cell>
          <cell r="E280" t="str">
            <v>1986-12-31</v>
          </cell>
          <cell r="F280" t="str">
            <v>03TPA00704</v>
          </cell>
          <cell r="G280">
            <v>228</v>
          </cell>
          <cell r="H280" t="str">
            <v>MM</v>
          </cell>
          <cell r="I280" t="str">
            <v>SL</v>
          </cell>
        </row>
        <row r="281">
          <cell r="C281" t="str">
            <v>30000210</v>
          </cell>
          <cell r="D281" t="str">
            <v>BLDG</v>
          </cell>
          <cell r="E281" t="str">
            <v>1985-12-31</v>
          </cell>
          <cell r="G281">
            <v>216</v>
          </cell>
          <cell r="H281" t="str">
            <v>MM</v>
          </cell>
          <cell r="I281" t="str">
            <v>SL</v>
          </cell>
        </row>
        <row r="282">
          <cell r="C282" t="str">
            <v>30000210</v>
          </cell>
          <cell r="D282" t="str">
            <v>BLDG</v>
          </cell>
          <cell r="E282" t="str">
            <v>1985-12-31</v>
          </cell>
          <cell r="F282" t="str">
            <v>03TPA00704</v>
          </cell>
          <cell r="G282">
            <v>216</v>
          </cell>
          <cell r="H282" t="str">
            <v>MM</v>
          </cell>
          <cell r="I282" t="str">
            <v>SL</v>
          </cell>
        </row>
        <row r="283">
          <cell r="C283" t="str">
            <v>30000211</v>
          </cell>
          <cell r="D283" t="str">
            <v>BLDG</v>
          </cell>
          <cell r="E283" t="str">
            <v>1988-08-31</v>
          </cell>
          <cell r="G283">
            <v>378</v>
          </cell>
          <cell r="H283" t="str">
            <v>MM</v>
          </cell>
          <cell r="I283" t="str">
            <v>SC</v>
          </cell>
        </row>
        <row r="284">
          <cell r="C284" t="str">
            <v>30000211</v>
          </cell>
          <cell r="D284" t="str">
            <v>BLDG</v>
          </cell>
          <cell r="E284" t="str">
            <v>1988-08-31</v>
          </cell>
          <cell r="F284" t="str">
            <v>03TPA00704</v>
          </cell>
          <cell r="G284">
            <v>378</v>
          </cell>
          <cell r="H284" t="str">
            <v>MM</v>
          </cell>
          <cell r="I284" t="str">
            <v>SC</v>
          </cell>
        </row>
        <row r="285">
          <cell r="C285" t="str">
            <v>30000212</v>
          </cell>
          <cell r="D285" t="str">
            <v>BLDG</v>
          </cell>
          <cell r="E285" t="str">
            <v>1989-02-07</v>
          </cell>
          <cell r="G285">
            <v>378</v>
          </cell>
          <cell r="H285" t="str">
            <v>MM</v>
          </cell>
          <cell r="I285" t="str">
            <v>SC</v>
          </cell>
        </row>
        <row r="286">
          <cell r="C286" t="str">
            <v>30000212</v>
          </cell>
          <cell r="D286" t="str">
            <v>BLDG</v>
          </cell>
          <cell r="E286" t="str">
            <v>1989-02-07</v>
          </cell>
          <cell r="F286" t="str">
            <v>03TPA00704</v>
          </cell>
          <cell r="G286">
            <v>378</v>
          </cell>
          <cell r="H286" t="str">
            <v>MM</v>
          </cell>
          <cell r="I286" t="str">
            <v>SC</v>
          </cell>
        </row>
        <row r="287">
          <cell r="C287" t="str">
            <v>30000213</v>
          </cell>
          <cell r="D287" t="str">
            <v>BLDG</v>
          </cell>
          <cell r="E287" t="str">
            <v>1988-12-06</v>
          </cell>
          <cell r="G287">
            <v>378</v>
          </cell>
          <cell r="H287" t="str">
            <v>MM</v>
          </cell>
          <cell r="I287" t="str">
            <v>SC</v>
          </cell>
        </row>
        <row r="288">
          <cell r="C288" t="str">
            <v>30000213</v>
          </cell>
          <cell r="D288" t="str">
            <v>BLDG</v>
          </cell>
          <cell r="E288" t="str">
            <v>1988-12-06</v>
          </cell>
          <cell r="F288" t="str">
            <v>03TPA00704</v>
          </cell>
          <cell r="G288">
            <v>378</v>
          </cell>
          <cell r="H288" t="str">
            <v>MM</v>
          </cell>
          <cell r="I288" t="str">
            <v>SC</v>
          </cell>
        </row>
        <row r="289">
          <cell r="C289" t="str">
            <v>30000214</v>
          </cell>
          <cell r="D289" t="str">
            <v>LAND</v>
          </cell>
          <cell r="E289" t="str">
            <v>1991-05-17</v>
          </cell>
          <cell r="F289" t="str">
            <v>03TPA00104</v>
          </cell>
          <cell r="G289">
            <v>180</v>
          </cell>
          <cell r="H289" t="str">
            <v>HY</v>
          </cell>
          <cell r="I289" t="str">
            <v>SC</v>
          </cell>
        </row>
        <row r="290">
          <cell r="C290" t="str">
            <v>30000215</v>
          </cell>
          <cell r="D290" t="str">
            <v>BLDG</v>
          </cell>
          <cell r="E290" t="str">
            <v>1984-06-30</v>
          </cell>
          <cell r="F290" t="str">
            <v>03TPA00104</v>
          </cell>
          <cell r="G290">
            <v>216</v>
          </cell>
          <cell r="H290" t="str">
            <v>MM</v>
          </cell>
          <cell r="I290" t="str">
            <v>SL</v>
          </cell>
        </row>
        <row r="291">
          <cell r="C291" t="str">
            <v>30000216</v>
          </cell>
          <cell r="D291" t="str">
            <v>BLDG</v>
          </cell>
          <cell r="E291" t="str">
            <v>1992-06-16</v>
          </cell>
          <cell r="F291" t="str">
            <v>03TPA00104</v>
          </cell>
          <cell r="G291">
            <v>378</v>
          </cell>
          <cell r="H291" t="str">
            <v>MM</v>
          </cell>
          <cell r="I291" t="str">
            <v>SC</v>
          </cell>
        </row>
        <row r="292">
          <cell r="C292" t="str">
            <v>30000217</v>
          </cell>
          <cell r="D292" t="str">
            <v>BLDG</v>
          </cell>
          <cell r="E292" t="str">
            <v>1992-05-01</v>
          </cell>
          <cell r="F292" t="str">
            <v>03TPA00104</v>
          </cell>
          <cell r="G292">
            <v>378</v>
          </cell>
          <cell r="H292" t="str">
            <v>MM</v>
          </cell>
          <cell r="I292" t="str">
            <v>SC</v>
          </cell>
        </row>
        <row r="293">
          <cell r="C293" t="str">
            <v>30000218</v>
          </cell>
          <cell r="D293" t="str">
            <v>BLDG</v>
          </cell>
          <cell r="E293" t="str">
            <v>1992-06-16</v>
          </cell>
          <cell r="F293" t="str">
            <v>03TPA00104</v>
          </cell>
          <cell r="G293">
            <v>378</v>
          </cell>
          <cell r="H293" t="str">
            <v>MM</v>
          </cell>
          <cell r="I293" t="str">
            <v>SC</v>
          </cell>
        </row>
        <row r="294">
          <cell r="C294" t="str">
            <v>30000219</v>
          </cell>
          <cell r="D294" t="str">
            <v>BLDG</v>
          </cell>
          <cell r="E294" t="str">
            <v>1989-06-20</v>
          </cell>
          <cell r="F294" t="str">
            <v>03TPA00104</v>
          </cell>
          <cell r="G294">
            <v>378</v>
          </cell>
          <cell r="H294" t="str">
            <v>MM</v>
          </cell>
          <cell r="I294" t="str">
            <v>SC</v>
          </cell>
        </row>
        <row r="295">
          <cell r="C295" t="str">
            <v>30000220</v>
          </cell>
          <cell r="D295" t="str">
            <v>BLDG</v>
          </cell>
          <cell r="E295" t="str">
            <v>1993-09-30</v>
          </cell>
          <cell r="F295" t="str">
            <v>03TPA00104</v>
          </cell>
          <cell r="G295">
            <v>468</v>
          </cell>
          <cell r="H295" t="str">
            <v>MM</v>
          </cell>
          <cell r="I295" t="str">
            <v>SL</v>
          </cell>
        </row>
        <row r="296">
          <cell r="C296" t="str">
            <v>30000221</v>
          </cell>
          <cell r="D296" t="str">
            <v>BLDG</v>
          </cell>
          <cell r="E296" t="str">
            <v>1993-06-01</v>
          </cell>
          <cell r="G296">
            <v>378</v>
          </cell>
          <cell r="H296" t="str">
            <v>MM</v>
          </cell>
          <cell r="I296" t="str">
            <v>SC</v>
          </cell>
        </row>
        <row r="297">
          <cell r="C297" t="str">
            <v>30000221</v>
          </cell>
          <cell r="D297" t="str">
            <v>BLDG</v>
          </cell>
          <cell r="E297" t="str">
            <v>1993-06-01</v>
          </cell>
          <cell r="F297" t="str">
            <v>03TPA00801</v>
          </cell>
          <cell r="G297">
            <v>378</v>
          </cell>
          <cell r="H297" t="str">
            <v>MM</v>
          </cell>
          <cell r="I297" t="str">
            <v>SC</v>
          </cell>
        </row>
        <row r="298">
          <cell r="C298" t="str">
            <v>30000222</v>
          </cell>
          <cell r="D298" t="str">
            <v>LAND</v>
          </cell>
          <cell r="E298" t="str">
            <v>1988-12-20</v>
          </cell>
          <cell r="F298" t="str">
            <v>03TPA00803</v>
          </cell>
          <cell r="G298">
            <v>180</v>
          </cell>
          <cell r="H298" t="str">
            <v>HY</v>
          </cell>
          <cell r="I298" t="str">
            <v>SC</v>
          </cell>
        </row>
        <row r="299">
          <cell r="C299" t="str">
            <v>30000223</v>
          </cell>
          <cell r="D299" t="str">
            <v>BLDG</v>
          </cell>
          <cell r="E299" t="str">
            <v>1993-09-30</v>
          </cell>
          <cell r="F299" t="str">
            <v>03TPA00803</v>
          </cell>
          <cell r="G299">
            <v>468</v>
          </cell>
          <cell r="H299" t="str">
            <v>MM</v>
          </cell>
          <cell r="I299" t="str">
            <v>SL</v>
          </cell>
        </row>
        <row r="300">
          <cell r="C300" t="str">
            <v>30000224</v>
          </cell>
          <cell r="D300" t="str">
            <v>BLDG</v>
          </cell>
          <cell r="E300" t="str">
            <v>1993-11-09</v>
          </cell>
          <cell r="F300" t="str">
            <v>03TPA00803</v>
          </cell>
          <cell r="G300">
            <v>468</v>
          </cell>
          <cell r="H300" t="str">
            <v>MM</v>
          </cell>
          <cell r="I300" t="str">
            <v>SL</v>
          </cell>
        </row>
        <row r="301">
          <cell r="C301" t="str">
            <v>30000225</v>
          </cell>
          <cell r="D301" t="str">
            <v>LAND</v>
          </cell>
          <cell r="E301" t="str">
            <v>1992-07-01</v>
          </cell>
          <cell r="F301" t="str">
            <v>03TPA00602</v>
          </cell>
          <cell r="G301">
            <v>1</v>
          </cell>
          <cell r="H301" t="str">
            <v>MM</v>
          </cell>
          <cell r="I301" t="str">
            <v>SL</v>
          </cell>
        </row>
        <row r="302">
          <cell r="C302" t="str">
            <v>30000226</v>
          </cell>
          <cell r="D302" t="str">
            <v>LAND</v>
          </cell>
          <cell r="E302" t="str">
            <v>1990-12-31</v>
          </cell>
          <cell r="F302" t="str">
            <v>03TPA00602</v>
          </cell>
          <cell r="G302">
            <v>1</v>
          </cell>
          <cell r="H302" t="str">
            <v>MM</v>
          </cell>
          <cell r="I302" t="str">
            <v>SL</v>
          </cell>
        </row>
        <row r="303">
          <cell r="C303" t="str">
            <v>30000227</v>
          </cell>
          <cell r="D303" t="str">
            <v>LAND</v>
          </cell>
          <cell r="E303" t="str">
            <v>1988-01-01</v>
          </cell>
          <cell r="F303" t="str">
            <v>03TPA00602</v>
          </cell>
          <cell r="G303">
            <v>1</v>
          </cell>
          <cell r="H303" t="str">
            <v>MM</v>
          </cell>
          <cell r="I303" t="str">
            <v>SL</v>
          </cell>
        </row>
        <row r="304">
          <cell r="C304" t="str">
            <v>30000228</v>
          </cell>
          <cell r="D304" t="str">
            <v>LAND</v>
          </cell>
          <cell r="E304" t="str">
            <v>1985-07-31</v>
          </cell>
          <cell r="F304" t="str">
            <v>03TPA00602</v>
          </cell>
          <cell r="G304">
            <v>1</v>
          </cell>
          <cell r="H304" t="str">
            <v>MM</v>
          </cell>
          <cell r="I304" t="str">
            <v>SL</v>
          </cell>
        </row>
        <row r="305">
          <cell r="C305" t="str">
            <v>30000229</v>
          </cell>
          <cell r="D305" t="str">
            <v>PURST</v>
          </cell>
          <cell r="E305" t="str">
            <v>1994-10-28</v>
          </cell>
          <cell r="F305" t="str">
            <v>03CIN00901</v>
          </cell>
          <cell r="G305">
            <v>480</v>
          </cell>
          <cell r="H305" t="str">
            <v>MM</v>
          </cell>
          <cell r="I305" t="str">
            <v>SL</v>
          </cell>
        </row>
        <row r="306">
          <cell r="C306" t="str">
            <v>30000230</v>
          </cell>
          <cell r="D306" t="str">
            <v>BLDG</v>
          </cell>
          <cell r="E306" t="str">
            <v>1988-05-31</v>
          </cell>
          <cell r="F306" t="str">
            <v>03TPA00701</v>
          </cell>
          <cell r="G306">
            <v>378</v>
          </cell>
          <cell r="H306" t="str">
            <v>MM</v>
          </cell>
          <cell r="I306" t="str">
            <v>SC</v>
          </cell>
        </row>
        <row r="307">
          <cell r="C307" t="str">
            <v>30000231</v>
          </cell>
          <cell r="D307" t="str">
            <v>PURST</v>
          </cell>
          <cell r="E307" t="str">
            <v>1994-10-28</v>
          </cell>
          <cell r="F307" t="str">
            <v>03TPA00701</v>
          </cell>
          <cell r="G307">
            <v>480</v>
          </cell>
          <cell r="H307" t="str">
            <v>MM</v>
          </cell>
          <cell r="I307" t="str">
            <v>SL</v>
          </cell>
        </row>
        <row r="308">
          <cell r="C308" t="str">
            <v>30000232</v>
          </cell>
          <cell r="D308" t="str">
            <v>LAND</v>
          </cell>
          <cell r="E308" t="str">
            <v>1992-12-15</v>
          </cell>
          <cell r="F308" t="str">
            <v>03TPA00504</v>
          </cell>
          <cell r="G308">
            <v>1</v>
          </cell>
          <cell r="H308" t="str">
            <v>MM</v>
          </cell>
          <cell r="I308" t="str">
            <v>SL</v>
          </cell>
        </row>
        <row r="309">
          <cell r="C309" t="str">
            <v>30000233</v>
          </cell>
          <cell r="D309" t="str">
            <v>BLDG</v>
          </cell>
          <cell r="E309" t="str">
            <v>1993-02-01</v>
          </cell>
          <cell r="F309" t="str">
            <v>03TPA00504</v>
          </cell>
          <cell r="G309">
            <v>378</v>
          </cell>
          <cell r="H309" t="str">
            <v>MM</v>
          </cell>
          <cell r="I309" t="str">
            <v>SC</v>
          </cell>
        </row>
        <row r="310">
          <cell r="C310" t="str">
            <v>30000234</v>
          </cell>
          <cell r="D310" t="str">
            <v>PURST</v>
          </cell>
          <cell r="E310" t="str">
            <v>1994-10-28</v>
          </cell>
          <cell r="F310" t="str">
            <v>03TPA00504</v>
          </cell>
          <cell r="G310">
            <v>480</v>
          </cell>
          <cell r="H310" t="str">
            <v>MM</v>
          </cell>
          <cell r="I310" t="str">
            <v>SL</v>
          </cell>
        </row>
        <row r="311">
          <cell r="C311" t="str">
            <v>30000235</v>
          </cell>
          <cell r="D311" t="str">
            <v>LAND</v>
          </cell>
          <cell r="E311" t="str">
            <v>1994-10-28</v>
          </cell>
          <cell r="F311" t="str">
            <v>03TPA00510</v>
          </cell>
          <cell r="G311">
            <v>1</v>
          </cell>
          <cell r="H311" t="str">
            <v>MM</v>
          </cell>
          <cell r="I311" t="str">
            <v>SL</v>
          </cell>
        </row>
        <row r="312">
          <cell r="C312" t="str">
            <v>30000236</v>
          </cell>
          <cell r="D312" t="str">
            <v>BLDG</v>
          </cell>
          <cell r="E312" t="str">
            <v>1994-10-28</v>
          </cell>
          <cell r="F312" t="str">
            <v>03TPA00510</v>
          </cell>
          <cell r="G312">
            <v>480</v>
          </cell>
          <cell r="H312" t="str">
            <v>MM</v>
          </cell>
          <cell r="I312" t="str">
            <v>SL</v>
          </cell>
        </row>
        <row r="313">
          <cell r="C313" t="str">
            <v>30000237</v>
          </cell>
          <cell r="D313" t="str">
            <v>PURST</v>
          </cell>
          <cell r="E313" t="str">
            <v>1994-10-28</v>
          </cell>
          <cell r="F313" t="str">
            <v>03TPA00510</v>
          </cell>
          <cell r="G313">
            <v>480</v>
          </cell>
          <cell r="H313" t="str">
            <v>MM</v>
          </cell>
          <cell r="I313" t="str">
            <v>SL</v>
          </cell>
        </row>
        <row r="314">
          <cell r="C314" t="str">
            <v>30000238</v>
          </cell>
          <cell r="D314" t="str">
            <v>LAND</v>
          </cell>
          <cell r="E314" t="str">
            <v>1991-05-31</v>
          </cell>
          <cell r="F314" t="str">
            <v>03TPA00511</v>
          </cell>
          <cell r="G314">
            <v>1</v>
          </cell>
          <cell r="H314" t="str">
            <v>MM</v>
          </cell>
          <cell r="I314" t="str">
            <v>SL</v>
          </cell>
        </row>
        <row r="315">
          <cell r="C315" t="str">
            <v>30000239</v>
          </cell>
          <cell r="D315" t="str">
            <v>BLDG</v>
          </cell>
          <cell r="E315" t="str">
            <v>1991-05-31</v>
          </cell>
          <cell r="F315" t="str">
            <v>03TPA00511</v>
          </cell>
          <cell r="G315">
            <v>378</v>
          </cell>
          <cell r="H315" t="str">
            <v>MM</v>
          </cell>
          <cell r="I315" t="str">
            <v>SC</v>
          </cell>
        </row>
        <row r="316">
          <cell r="C316" t="str">
            <v>30000240</v>
          </cell>
          <cell r="D316" t="str">
            <v>PURST</v>
          </cell>
          <cell r="E316" t="str">
            <v>1994-10-28</v>
          </cell>
          <cell r="F316" t="str">
            <v>03TPA00511</v>
          </cell>
          <cell r="G316">
            <v>480</v>
          </cell>
          <cell r="H316" t="str">
            <v>MM</v>
          </cell>
          <cell r="I316" t="str">
            <v>SL</v>
          </cell>
        </row>
        <row r="317">
          <cell r="C317" t="str">
            <v>30000241</v>
          </cell>
          <cell r="D317" t="str">
            <v>LAND</v>
          </cell>
          <cell r="E317" t="str">
            <v>1991-05-31</v>
          </cell>
          <cell r="F317" t="str">
            <v>03TPA00512</v>
          </cell>
          <cell r="G317">
            <v>1</v>
          </cell>
          <cell r="H317" t="str">
            <v>MM</v>
          </cell>
          <cell r="I317" t="str">
            <v>SL</v>
          </cell>
        </row>
        <row r="318">
          <cell r="C318" t="str">
            <v>30000242</v>
          </cell>
          <cell r="D318" t="str">
            <v>BLDG</v>
          </cell>
          <cell r="E318" t="str">
            <v>1991-05-31</v>
          </cell>
          <cell r="F318" t="str">
            <v>03TPA00512</v>
          </cell>
          <cell r="G318">
            <v>378</v>
          </cell>
          <cell r="H318" t="str">
            <v>MM</v>
          </cell>
          <cell r="I318" t="str">
            <v>SC</v>
          </cell>
        </row>
        <row r="319">
          <cell r="C319" t="str">
            <v>30000243</v>
          </cell>
          <cell r="D319" t="str">
            <v>PURST</v>
          </cell>
          <cell r="E319" t="str">
            <v>1994-10-28</v>
          </cell>
          <cell r="F319" t="str">
            <v>03TPA00512</v>
          </cell>
          <cell r="G319">
            <v>480</v>
          </cell>
          <cell r="H319" t="str">
            <v>MM</v>
          </cell>
          <cell r="I319" t="str">
            <v>SL</v>
          </cell>
        </row>
        <row r="320">
          <cell r="C320" t="str">
            <v>30000244</v>
          </cell>
          <cell r="D320" t="str">
            <v>LAND</v>
          </cell>
          <cell r="E320" t="str">
            <v>1991-05-31</v>
          </cell>
          <cell r="F320" t="str">
            <v>03TPA00513</v>
          </cell>
          <cell r="G320">
            <v>1</v>
          </cell>
          <cell r="H320" t="str">
            <v>MM</v>
          </cell>
          <cell r="I320" t="str">
            <v>SL</v>
          </cell>
        </row>
        <row r="321">
          <cell r="C321" t="str">
            <v>30000245</v>
          </cell>
          <cell r="D321" t="str">
            <v>BLDG</v>
          </cell>
          <cell r="E321" t="str">
            <v>1991-05-31</v>
          </cell>
          <cell r="F321" t="str">
            <v>03TPA00513</v>
          </cell>
          <cell r="G321">
            <v>378</v>
          </cell>
          <cell r="H321" t="str">
            <v>MM</v>
          </cell>
          <cell r="I321" t="str">
            <v>SC</v>
          </cell>
        </row>
        <row r="322">
          <cell r="C322" t="str">
            <v>30000246</v>
          </cell>
          <cell r="D322" t="str">
            <v>PURST</v>
          </cell>
          <cell r="E322" t="str">
            <v>1994-10-28</v>
          </cell>
          <cell r="F322" t="str">
            <v>03TPA00513</v>
          </cell>
          <cell r="G322">
            <v>480</v>
          </cell>
          <cell r="H322" t="str">
            <v>MM</v>
          </cell>
          <cell r="I322" t="str">
            <v>SL</v>
          </cell>
        </row>
        <row r="323">
          <cell r="C323" t="str">
            <v>30000247</v>
          </cell>
          <cell r="D323" t="str">
            <v>LAND</v>
          </cell>
          <cell r="E323" t="str">
            <v>1992-12-15</v>
          </cell>
          <cell r="F323" t="str">
            <v>03TPA00502</v>
          </cell>
          <cell r="G323">
            <v>1</v>
          </cell>
          <cell r="H323" t="str">
            <v>MM</v>
          </cell>
          <cell r="I323" t="str">
            <v>SL</v>
          </cell>
        </row>
        <row r="324">
          <cell r="C324" t="str">
            <v>30000248</v>
          </cell>
          <cell r="D324" t="str">
            <v>BLDG</v>
          </cell>
          <cell r="E324" t="str">
            <v>1993-01-01</v>
          </cell>
          <cell r="F324" t="str">
            <v>03TPA00502</v>
          </cell>
          <cell r="G324">
            <v>378</v>
          </cell>
          <cell r="H324" t="str">
            <v>MM</v>
          </cell>
          <cell r="I324" t="str">
            <v>SC</v>
          </cell>
        </row>
        <row r="325">
          <cell r="C325" t="str">
            <v>30000249</v>
          </cell>
          <cell r="D325" t="str">
            <v>PURST</v>
          </cell>
          <cell r="E325" t="str">
            <v>1994-10-28</v>
          </cell>
          <cell r="F325" t="str">
            <v>03TPA00502</v>
          </cell>
          <cell r="G325">
            <v>480</v>
          </cell>
          <cell r="H325" t="str">
            <v>MM</v>
          </cell>
          <cell r="I325" t="str">
            <v>SL</v>
          </cell>
        </row>
        <row r="326">
          <cell r="C326" t="str">
            <v>30000250</v>
          </cell>
          <cell r="D326" t="str">
            <v>LAND</v>
          </cell>
          <cell r="E326" t="str">
            <v>1989-12-21</v>
          </cell>
          <cell r="F326" t="str">
            <v>03TPA00703</v>
          </cell>
          <cell r="G326">
            <v>1</v>
          </cell>
          <cell r="H326" t="str">
            <v>MM</v>
          </cell>
          <cell r="I326" t="str">
            <v>SL</v>
          </cell>
        </row>
        <row r="327">
          <cell r="C327" t="str">
            <v>30000251</v>
          </cell>
          <cell r="D327" t="str">
            <v>BLDG</v>
          </cell>
          <cell r="E327" t="str">
            <v>1989-12-21</v>
          </cell>
          <cell r="F327" t="str">
            <v>03TPA00703</v>
          </cell>
          <cell r="G327">
            <v>378</v>
          </cell>
          <cell r="H327" t="str">
            <v>MM</v>
          </cell>
          <cell r="I327" t="str">
            <v>SC</v>
          </cell>
        </row>
        <row r="328">
          <cell r="C328" t="str">
            <v>30000252</v>
          </cell>
          <cell r="D328" t="str">
            <v>PURST</v>
          </cell>
          <cell r="E328" t="str">
            <v>1994-10-28</v>
          </cell>
          <cell r="F328" t="str">
            <v>03TPA00703</v>
          </cell>
          <cell r="G328">
            <v>480</v>
          </cell>
          <cell r="H328" t="str">
            <v>MM</v>
          </cell>
          <cell r="I328" t="str">
            <v>SL</v>
          </cell>
        </row>
        <row r="329">
          <cell r="C329" t="str">
            <v>30000253</v>
          </cell>
          <cell r="D329" t="str">
            <v>LAND</v>
          </cell>
          <cell r="E329" t="str">
            <v>1983-08-31</v>
          </cell>
          <cell r="F329" t="str">
            <v>03TPA00704</v>
          </cell>
          <cell r="G329">
            <v>1</v>
          </cell>
          <cell r="H329" t="str">
            <v>MM</v>
          </cell>
          <cell r="I329" t="str">
            <v>SL</v>
          </cell>
        </row>
        <row r="330">
          <cell r="C330" t="str">
            <v>30000254</v>
          </cell>
          <cell r="D330" t="str">
            <v>BLDG</v>
          </cell>
          <cell r="E330" t="str">
            <v>1973-08-31</v>
          </cell>
          <cell r="F330" t="str">
            <v>03TPA00704</v>
          </cell>
          <cell r="G330">
            <v>360</v>
          </cell>
          <cell r="H330" t="str">
            <v>MM</v>
          </cell>
          <cell r="I330" t="str">
            <v>SL</v>
          </cell>
        </row>
        <row r="331">
          <cell r="C331" t="str">
            <v>30000255</v>
          </cell>
          <cell r="D331" t="str">
            <v>PURST</v>
          </cell>
          <cell r="E331" t="str">
            <v>1994-10-28</v>
          </cell>
          <cell r="F331" t="str">
            <v>03TPA00704</v>
          </cell>
          <cell r="G331">
            <v>480</v>
          </cell>
          <cell r="H331" t="str">
            <v>MM</v>
          </cell>
          <cell r="I331" t="str">
            <v>SL</v>
          </cell>
        </row>
        <row r="332">
          <cell r="C332" t="str">
            <v>30000256</v>
          </cell>
          <cell r="D332" t="str">
            <v>LAND</v>
          </cell>
          <cell r="E332" t="str">
            <v>1986-12-31</v>
          </cell>
          <cell r="F332" t="str">
            <v>03TPA00106</v>
          </cell>
          <cell r="G332">
            <v>1</v>
          </cell>
          <cell r="H332" t="str">
            <v>MM</v>
          </cell>
          <cell r="I332" t="str">
            <v>SL</v>
          </cell>
        </row>
        <row r="333">
          <cell r="C333" t="str">
            <v>30000257</v>
          </cell>
          <cell r="D333" t="str">
            <v>BLDG</v>
          </cell>
          <cell r="E333" t="str">
            <v>1986-12-31</v>
          </cell>
          <cell r="F333" t="str">
            <v>03TPA00106</v>
          </cell>
          <cell r="G333">
            <v>228</v>
          </cell>
          <cell r="H333" t="str">
            <v>MM</v>
          </cell>
          <cell r="I333" t="str">
            <v>SL</v>
          </cell>
        </row>
        <row r="334">
          <cell r="C334" t="str">
            <v>30000258</v>
          </cell>
          <cell r="D334" t="str">
            <v>PURST</v>
          </cell>
          <cell r="E334" t="str">
            <v>1994-10-28</v>
          </cell>
          <cell r="F334" t="str">
            <v>03TPA00106</v>
          </cell>
          <cell r="G334">
            <v>480</v>
          </cell>
          <cell r="H334" t="str">
            <v>MM</v>
          </cell>
          <cell r="I334" t="str">
            <v>SL</v>
          </cell>
        </row>
        <row r="335">
          <cell r="C335" t="str">
            <v>30000259</v>
          </cell>
          <cell r="D335" t="str">
            <v>LAND</v>
          </cell>
          <cell r="E335" t="str">
            <v>1988-03-31</v>
          </cell>
          <cell r="F335" t="str">
            <v>03TPA00702</v>
          </cell>
          <cell r="G335">
            <v>1</v>
          </cell>
          <cell r="H335" t="str">
            <v>MM</v>
          </cell>
          <cell r="I335" t="str">
            <v>SL</v>
          </cell>
        </row>
        <row r="336">
          <cell r="C336" t="str">
            <v>30000260</v>
          </cell>
          <cell r="D336" t="str">
            <v>BLDG</v>
          </cell>
          <cell r="E336" t="str">
            <v>1988-03-31</v>
          </cell>
          <cell r="F336" t="str">
            <v>03TPA00702</v>
          </cell>
          <cell r="G336">
            <v>378</v>
          </cell>
          <cell r="H336" t="str">
            <v>MM</v>
          </cell>
          <cell r="I336" t="str">
            <v>SC</v>
          </cell>
        </row>
        <row r="337">
          <cell r="C337" t="str">
            <v>30000261</v>
          </cell>
          <cell r="D337" t="str">
            <v>PURST</v>
          </cell>
          <cell r="E337" t="str">
            <v>1994-10-28</v>
          </cell>
          <cell r="F337" t="str">
            <v>03TPA00702</v>
          </cell>
          <cell r="G337">
            <v>480</v>
          </cell>
          <cell r="H337" t="str">
            <v>MM</v>
          </cell>
          <cell r="I337" t="str">
            <v>SL</v>
          </cell>
        </row>
        <row r="338">
          <cell r="C338" t="str">
            <v>30000262</v>
          </cell>
          <cell r="D338" t="str">
            <v>LAND</v>
          </cell>
          <cell r="E338" t="str">
            <v>1988-03-31</v>
          </cell>
          <cell r="F338" t="str">
            <v>03TPA00806</v>
          </cell>
          <cell r="G338">
            <v>1</v>
          </cell>
          <cell r="H338" t="str">
            <v>MM</v>
          </cell>
          <cell r="I338" t="str">
            <v>SL</v>
          </cell>
        </row>
        <row r="339">
          <cell r="C339" t="str">
            <v>30000263</v>
          </cell>
          <cell r="D339" t="str">
            <v>BLDG</v>
          </cell>
          <cell r="E339" t="str">
            <v>1988-03-31</v>
          </cell>
          <cell r="F339" t="str">
            <v>03TPA00806</v>
          </cell>
          <cell r="G339">
            <v>378</v>
          </cell>
          <cell r="H339" t="str">
            <v>MM</v>
          </cell>
          <cell r="I339" t="str">
            <v>SC</v>
          </cell>
        </row>
        <row r="340">
          <cell r="C340" t="str">
            <v>30000264</v>
          </cell>
          <cell r="D340" t="str">
            <v>PURST</v>
          </cell>
          <cell r="E340" t="str">
            <v>1994-10-28</v>
          </cell>
          <cell r="F340" t="str">
            <v>03TPA00806</v>
          </cell>
          <cell r="G340">
            <v>480</v>
          </cell>
          <cell r="H340" t="str">
            <v>MM</v>
          </cell>
          <cell r="I340" t="str">
            <v>SL</v>
          </cell>
        </row>
        <row r="341">
          <cell r="C341" t="str">
            <v>30000265</v>
          </cell>
          <cell r="D341" t="str">
            <v>LAND</v>
          </cell>
          <cell r="E341" t="str">
            <v>1985-12-31</v>
          </cell>
          <cell r="F341" t="str">
            <v>03TPA00801</v>
          </cell>
          <cell r="G341">
            <v>1</v>
          </cell>
          <cell r="H341" t="str">
            <v>MM</v>
          </cell>
          <cell r="I341" t="str">
            <v>SL</v>
          </cell>
        </row>
        <row r="342">
          <cell r="C342" t="str">
            <v>30000266</v>
          </cell>
          <cell r="D342" t="str">
            <v>BLDG</v>
          </cell>
          <cell r="E342" t="str">
            <v>1985-12-31</v>
          </cell>
          <cell r="F342" t="str">
            <v>03TPA00801</v>
          </cell>
          <cell r="G342">
            <v>228</v>
          </cell>
          <cell r="H342" t="str">
            <v>MM</v>
          </cell>
          <cell r="I342" t="str">
            <v>SL</v>
          </cell>
        </row>
        <row r="343">
          <cell r="C343" t="str">
            <v>30000267</v>
          </cell>
          <cell r="D343" t="str">
            <v>PURST</v>
          </cell>
          <cell r="E343" t="str">
            <v>1994-10-28</v>
          </cell>
          <cell r="F343" t="str">
            <v>03TPA00801</v>
          </cell>
          <cell r="G343">
            <v>480</v>
          </cell>
          <cell r="H343" t="str">
            <v>MM</v>
          </cell>
          <cell r="I343" t="str">
            <v>SL</v>
          </cell>
        </row>
        <row r="344">
          <cell r="C344" t="str">
            <v>30000268</v>
          </cell>
          <cell r="D344" t="str">
            <v>LAND</v>
          </cell>
          <cell r="E344" t="str">
            <v>1985-12-31</v>
          </cell>
          <cell r="F344" t="str">
            <v>03TPA00803</v>
          </cell>
          <cell r="G344">
            <v>1</v>
          </cell>
          <cell r="H344" t="str">
            <v>MM</v>
          </cell>
          <cell r="I344" t="str">
            <v>SL</v>
          </cell>
        </row>
        <row r="345">
          <cell r="C345" t="str">
            <v>30000269</v>
          </cell>
          <cell r="D345" t="str">
            <v>BLDG</v>
          </cell>
          <cell r="E345" t="str">
            <v>1985-12-31</v>
          </cell>
          <cell r="F345" t="str">
            <v>03TPA00803</v>
          </cell>
          <cell r="G345">
            <v>228</v>
          </cell>
          <cell r="H345" t="str">
            <v>MM</v>
          </cell>
          <cell r="I345" t="str">
            <v>SL</v>
          </cell>
        </row>
        <row r="346">
          <cell r="C346" t="str">
            <v>30000270</v>
          </cell>
          <cell r="D346" t="str">
            <v>PURST</v>
          </cell>
          <cell r="E346" t="str">
            <v>1994-10-28</v>
          </cell>
          <cell r="F346" t="str">
            <v>03TPA00803</v>
          </cell>
          <cell r="G346">
            <v>480</v>
          </cell>
          <cell r="H346" t="str">
            <v>MM</v>
          </cell>
          <cell r="I346" t="str">
            <v>SL</v>
          </cell>
        </row>
        <row r="347">
          <cell r="C347" t="str">
            <v>30000271</v>
          </cell>
          <cell r="D347" t="str">
            <v>LAND</v>
          </cell>
          <cell r="E347" t="str">
            <v>1994-02-16</v>
          </cell>
          <cell r="F347" t="str">
            <v>03BRC00401</v>
          </cell>
          <cell r="G347">
            <v>1</v>
          </cell>
          <cell r="H347" t="str">
            <v>MM</v>
          </cell>
          <cell r="I347" t="str">
            <v>SL</v>
          </cell>
        </row>
        <row r="348">
          <cell r="C348" t="str">
            <v>30000272</v>
          </cell>
          <cell r="D348" t="str">
            <v>BLDG</v>
          </cell>
          <cell r="E348" t="str">
            <v>1994-02-16</v>
          </cell>
          <cell r="F348" t="str">
            <v>03BRC00401</v>
          </cell>
          <cell r="G348">
            <v>468</v>
          </cell>
          <cell r="H348" t="str">
            <v>MM</v>
          </cell>
          <cell r="I348" t="str">
            <v>SL</v>
          </cell>
        </row>
        <row r="349">
          <cell r="C349" t="str">
            <v>30000273</v>
          </cell>
          <cell r="D349" t="str">
            <v>PURST</v>
          </cell>
          <cell r="E349" t="str">
            <v>1994-10-28</v>
          </cell>
          <cell r="F349" t="str">
            <v>03BRC00401</v>
          </cell>
          <cell r="G349">
            <v>480</v>
          </cell>
          <cell r="H349" t="str">
            <v>MM</v>
          </cell>
          <cell r="I349" t="str">
            <v>SL</v>
          </cell>
        </row>
        <row r="350">
          <cell r="C350" t="str">
            <v>30000274</v>
          </cell>
          <cell r="D350" t="str">
            <v>LAND</v>
          </cell>
          <cell r="E350" t="str">
            <v>1991-08-14</v>
          </cell>
          <cell r="F350" t="str">
            <v>03TPA01001</v>
          </cell>
          <cell r="G350">
            <v>1</v>
          </cell>
          <cell r="H350" t="str">
            <v>MM</v>
          </cell>
          <cell r="I350" t="str">
            <v>SL</v>
          </cell>
        </row>
        <row r="351">
          <cell r="C351" t="str">
            <v>30000275</v>
          </cell>
          <cell r="D351" t="str">
            <v>BLDG</v>
          </cell>
          <cell r="E351" t="str">
            <v>1991-12-26</v>
          </cell>
          <cell r="F351" t="str">
            <v>03TPA01001</v>
          </cell>
          <cell r="G351">
            <v>378</v>
          </cell>
          <cell r="H351" t="str">
            <v>MM</v>
          </cell>
          <cell r="I351" t="str">
            <v>SC</v>
          </cell>
        </row>
        <row r="352">
          <cell r="C352" t="str">
            <v>30000276</v>
          </cell>
          <cell r="D352" t="str">
            <v>PURST</v>
          </cell>
          <cell r="E352" t="str">
            <v>1994-10-28</v>
          </cell>
          <cell r="F352" t="str">
            <v>03TPA01001</v>
          </cell>
          <cell r="G352">
            <v>480</v>
          </cell>
          <cell r="H352" t="str">
            <v>MM</v>
          </cell>
          <cell r="I352" t="str">
            <v>SL</v>
          </cell>
        </row>
        <row r="353">
          <cell r="C353" t="str">
            <v>30000277</v>
          </cell>
          <cell r="D353" t="str">
            <v>LAND</v>
          </cell>
          <cell r="E353" t="str">
            <v>1984-03-31</v>
          </cell>
          <cell r="F353" t="str">
            <v>03ORL00106</v>
          </cell>
          <cell r="G353">
            <v>1</v>
          </cell>
          <cell r="H353" t="str">
            <v>MM</v>
          </cell>
          <cell r="I353" t="str">
            <v>SL</v>
          </cell>
        </row>
        <row r="354">
          <cell r="C354" t="str">
            <v>30000278</v>
          </cell>
          <cell r="D354" t="str">
            <v>BLDG</v>
          </cell>
          <cell r="E354" t="str">
            <v>1984-03-31</v>
          </cell>
          <cell r="F354" t="str">
            <v>03ORL00106</v>
          </cell>
          <cell r="G354">
            <v>180</v>
          </cell>
          <cell r="H354" t="str">
            <v>MM</v>
          </cell>
          <cell r="I354" t="str">
            <v>SL</v>
          </cell>
        </row>
        <row r="355">
          <cell r="C355" t="str">
            <v>30000279</v>
          </cell>
          <cell r="D355" t="str">
            <v>LAND</v>
          </cell>
          <cell r="E355" t="str">
            <v>1990-12-20</v>
          </cell>
          <cell r="F355" t="str">
            <v>03TUL00501</v>
          </cell>
          <cell r="G355">
            <v>1</v>
          </cell>
          <cell r="H355" t="str">
            <v>MM</v>
          </cell>
          <cell r="I355" t="str">
            <v>SL</v>
          </cell>
        </row>
        <row r="356">
          <cell r="C356" t="str">
            <v>30000280</v>
          </cell>
          <cell r="D356" t="str">
            <v>BLDG</v>
          </cell>
          <cell r="E356" t="str">
            <v>1990-12-20</v>
          </cell>
          <cell r="F356" t="str">
            <v>03TUL00501</v>
          </cell>
          <cell r="G356">
            <v>378</v>
          </cell>
          <cell r="H356" t="str">
            <v>MM</v>
          </cell>
          <cell r="I356" t="str">
            <v>SC</v>
          </cell>
        </row>
        <row r="357">
          <cell r="C357" t="str">
            <v>30000281</v>
          </cell>
          <cell r="D357" t="str">
            <v>PURST</v>
          </cell>
          <cell r="E357" t="str">
            <v>1994-10-28</v>
          </cell>
          <cell r="F357" t="str">
            <v>03TUL00501</v>
          </cell>
          <cell r="G357">
            <v>480</v>
          </cell>
          <cell r="H357" t="str">
            <v>MM</v>
          </cell>
          <cell r="I357" t="str">
            <v>SL</v>
          </cell>
        </row>
        <row r="358">
          <cell r="C358" t="str">
            <v>30000282</v>
          </cell>
          <cell r="D358" t="str">
            <v>LAND</v>
          </cell>
          <cell r="E358" t="str">
            <v>1986-05-30</v>
          </cell>
          <cell r="F358" t="str">
            <v>03AKN00101</v>
          </cell>
          <cell r="G358">
            <v>1</v>
          </cell>
          <cell r="H358" t="str">
            <v>MM</v>
          </cell>
          <cell r="I358" t="str">
            <v>SL</v>
          </cell>
        </row>
        <row r="359">
          <cell r="C359" t="str">
            <v>30000283</v>
          </cell>
          <cell r="D359" t="str">
            <v>BLDG</v>
          </cell>
          <cell r="E359" t="str">
            <v>1986-05-30</v>
          </cell>
          <cell r="F359" t="str">
            <v>03AKN00101</v>
          </cell>
          <cell r="G359">
            <v>228</v>
          </cell>
          <cell r="H359" t="str">
            <v>MM</v>
          </cell>
          <cell r="I359" t="str">
            <v>SL</v>
          </cell>
        </row>
        <row r="360">
          <cell r="C360" t="str">
            <v>30000284</v>
          </cell>
          <cell r="D360" t="str">
            <v>PURST</v>
          </cell>
          <cell r="E360" t="str">
            <v>1994-10-28</v>
          </cell>
          <cell r="F360" t="str">
            <v>03AKN00101</v>
          </cell>
          <cell r="G360">
            <v>480</v>
          </cell>
          <cell r="H360" t="str">
            <v>MM</v>
          </cell>
          <cell r="I360" t="str">
            <v>SL</v>
          </cell>
        </row>
        <row r="361">
          <cell r="C361" t="str">
            <v>30000285</v>
          </cell>
          <cell r="D361" t="str">
            <v>LAND</v>
          </cell>
          <cell r="E361" t="str">
            <v>1986-12-30</v>
          </cell>
          <cell r="F361" t="str">
            <v>03CIN00901</v>
          </cell>
          <cell r="G361">
            <v>1</v>
          </cell>
          <cell r="H361" t="str">
            <v>MM</v>
          </cell>
          <cell r="I361" t="str">
            <v>SL</v>
          </cell>
        </row>
        <row r="362">
          <cell r="C362" t="str">
            <v>30000286</v>
          </cell>
          <cell r="D362" t="str">
            <v>BLDG</v>
          </cell>
          <cell r="E362" t="str">
            <v>1986-12-30</v>
          </cell>
          <cell r="F362" t="str">
            <v>03CIN00901</v>
          </cell>
          <cell r="G362">
            <v>228</v>
          </cell>
          <cell r="H362" t="str">
            <v>MM</v>
          </cell>
          <cell r="I362" t="str">
            <v>SL</v>
          </cell>
        </row>
        <row r="363">
          <cell r="C363" t="str">
            <v>30000287</v>
          </cell>
          <cell r="D363" t="str">
            <v>LAND</v>
          </cell>
          <cell r="E363" t="str">
            <v>1985-02-28</v>
          </cell>
          <cell r="F363" t="str">
            <v>03TPA00701</v>
          </cell>
          <cell r="G363">
            <v>1</v>
          </cell>
          <cell r="H363" t="str">
            <v>MM</v>
          </cell>
          <cell r="I363" t="str">
            <v>SL</v>
          </cell>
        </row>
        <row r="364">
          <cell r="C364" t="str">
            <v>30000288</v>
          </cell>
          <cell r="D364" t="str">
            <v>BLDG</v>
          </cell>
          <cell r="E364" t="str">
            <v>1988-03-31</v>
          </cell>
          <cell r="F364" t="str">
            <v>03TPA01009</v>
          </cell>
          <cell r="G364">
            <v>378</v>
          </cell>
          <cell r="H364" t="str">
            <v>MM</v>
          </cell>
          <cell r="I364" t="str">
            <v>SC</v>
          </cell>
        </row>
        <row r="365">
          <cell r="C365" t="str">
            <v>30000289</v>
          </cell>
          <cell r="D365" t="str">
            <v>PURST</v>
          </cell>
          <cell r="E365" t="str">
            <v>1994-10-28</v>
          </cell>
          <cell r="F365" t="str">
            <v>03TPA01009</v>
          </cell>
          <cell r="G365">
            <v>480</v>
          </cell>
          <cell r="H365" t="str">
            <v>MM</v>
          </cell>
          <cell r="I365" t="str">
            <v>SL</v>
          </cell>
        </row>
        <row r="366">
          <cell r="C366" t="str">
            <v>30000290</v>
          </cell>
          <cell r="D366" t="str">
            <v>LAND</v>
          </cell>
          <cell r="E366" t="str">
            <v>1994-10-28</v>
          </cell>
          <cell r="F366" t="str">
            <v>03TPA00110</v>
          </cell>
          <cell r="G366">
            <v>1</v>
          </cell>
          <cell r="H366" t="str">
            <v>MM</v>
          </cell>
          <cell r="I366" t="str">
            <v>SL</v>
          </cell>
        </row>
        <row r="367">
          <cell r="C367" t="str">
            <v>30000291</v>
          </cell>
          <cell r="D367" t="str">
            <v>BLDG</v>
          </cell>
          <cell r="E367" t="str">
            <v>1994-10-28</v>
          </cell>
          <cell r="F367" t="str">
            <v>03TPA00110</v>
          </cell>
          <cell r="G367">
            <v>480</v>
          </cell>
          <cell r="H367" t="str">
            <v>MM</v>
          </cell>
          <cell r="I367" t="str">
            <v>SL</v>
          </cell>
        </row>
        <row r="368">
          <cell r="C368" t="str">
            <v>30000292</v>
          </cell>
          <cell r="D368" t="str">
            <v>PURST</v>
          </cell>
          <cell r="E368" t="str">
            <v>1994-10-28</v>
          </cell>
          <cell r="F368" t="str">
            <v>03TPA00110</v>
          </cell>
          <cell r="G368">
            <v>480</v>
          </cell>
          <cell r="H368" t="str">
            <v>MM</v>
          </cell>
          <cell r="I368" t="str">
            <v>SL</v>
          </cell>
        </row>
        <row r="369">
          <cell r="C369" t="str">
            <v>30000293</v>
          </cell>
          <cell r="D369" t="str">
            <v>LAND</v>
          </cell>
          <cell r="E369" t="str">
            <v>1993-03-12</v>
          </cell>
          <cell r="F369" t="str">
            <v>03TPA00111</v>
          </cell>
          <cell r="G369">
            <v>1</v>
          </cell>
          <cell r="H369" t="str">
            <v>MM</v>
          </cell>
          <cell r="I369" t="str">
            <v>SL</v>
          </cell>
        </row>
        <row r="370">
          <cell r="C370" t="str">
            <v>30000294</v>
          </cell>
          <cell r="D370" t="str">
            <v>BLDG</v>
          </cell>
          <cell r="E370" t="str">
            <v>1993-03-12</v>
          </cell>
          <cell r="F370" t="str">
            <v>03TPA00111</v>
          </cell>
          <cell r="G370">
            <v>378</v>
          </cell>
          <cell r="H370" t="str">
            <v>MM</v>
          </cell>
          <cell r="I370" t="str">
            <v>SC</v>
          </cell>
        </row>
        <row r="371">
          <cell r="C371" t="str">
            <v>30000295</v>
          </cell>
          <cell r="D371" t="str">
            <v>PURST</v>
          </cell>
          <cell r="E371" t="str">
            <v>1994-10-28</v>
          </cell>
          <cell r="F371" t="str">
            <v>03TPA00111</v>
          </cell>
          <cell r="G371">
            <v>480</v>
          </cell>
          <cell r="H371" t="str">
            <v>MM</v>
          </cell>
          <cell r="I371" t="str">
            <v>SL</v>
          </cell>
        </row>
        <row r="372">
          <cell r="C372" t="str">
            <v>30000296</v>
          </cell>
          <cell r="D372" t="str">
            <v>LAND</v>
          </cell>
          <cell r="E372" t="str">
            <v>1993-03-12</v>
          </cell>
          <cell r="F372" t="str">
            <v>03TPA00112</v>
          </cell>
          <cell r="G372">
            <v>1</v>
          </cell>
          <cell r="H372" t="str">
            <v>MM</v>
          </cell>
          <cell r="I372" t="str">
            <v>SL</v>
          </cell>
        </row>
        <row r="373">
          <cell r="C373" t="str">
            <v>30000297</v>
          </cell>
          <cell r="D373" t="str">
            <v>BLDG</v>
          </cell>
          <cell r="E373" t="str">
            <v>1993-03-12</v>
          </cell>
          <cell r="F373" t="str">
            <v>03TPA00112</v>
          </cell>
          <cell r="G373">
            <v>378</v>
          </cell>
          <cell r="H373" t="str">
            <v>MM</v>
          </cell>
          <cell r="I373" t="str">
            <v>SC</v>
          </cell>
        </row>
        <row r="374">
          <cell r="C374" t="str">
            <v>30000298</v>
          </cell>
          <cell r="D374" t="str">
            <v>PURST</v>
          </cell>
          <cell r="E374" t="str">
            <v>1994-10-28</v>
          </cell>
          <cell r="F374" t="str">
            <v>03TPA00112</v>
          </cell>
          <cell r="G374">
            <v>480</v>
          </cell>
          <cell r="H374" t="str">
            <v>MM</v>
          </cell>
          <cell r="I374" t="str">
            <v>SL</v>
          </cell>
        </row>
        <row r="375">
          <cell r="C375" t="str">
            <v>30000299</v>
          </cell>
          <cell r="D375" t="str">
            <v>LAND</v>
          </cell>
          <cell r="E375" t="str">
            <v>1993-07-22</v>
          </cell>
          <cell r="F375" t="str">
            <v>03TPA00104</v>
          </cell>
          <cell r="G375">
            <v>1</v>
          </cell>
          <cell r="H375" t="str">
            <v>MM</v>
          </cell>
          <cell r="I375" t="str">
            <v>SL</v>
          </cell>
        </row>
        <row r="376">
          <cell r="C376" t="str">
            <v>30000300</v>
          </cell>
          <cell r="D376" t="str">
            <v>BLDG</v>
          </cell>
          <cell r="E376" t="str">
            <v>1973-10-31</v>
          </cell>
          <cell r="F376" t="str">
            <v>03TPA00104</v>
          </cell>
          <cell r="G376">
            <v>360</v>
          </cell>
          <cell r="H376" t="str">
            <v>MM</v>
          </cell>
          <cell r="I376" t="str">
            <v>SL</v>
          </cell>
        </row>
        <row r="377">
          <cell r="C377" t="str">
            <v>30000301</v>
          </cell>
          <cell r="D377" t="str">
            <v>LAND</v>
          </cell>
          <cell r="E377" t="str">
            <v>1988-03-31</v>
          </cell>
          <cell r="F377" t="str">
            <v>03TPA01009</v>
          </cell>
          <cell r="G377">
            <v>1</v>
          </cell>
          <cell r="H377" t="str">
            <v>MM</v>
          </cell>
          <cell r="I377" t="str">
            <v>SL</v>
          </cell>
        </row>
        <row r="378">
          <cell r="C378" t="str">
            <v>30000302</v>
          </cell>
          <cell r="D378" t="str">
            <v>PURST</v>
          </cell>
          <cell r="E378" t="str">
            <v>1994-10-28</v>
          </cell>
          <cell r="F378" t="str">
            <v>03TPA00104</v>
          </cell>
          <cell r="G378">
            <v>480</v>
          </cell>
          <cell r="H378" t="str">
            <v>MM</v>
          </cell>
          <cell r="I378" t="str">
            <v>SL</v>
          </cell>
        </row>
        <row r="379">
          <cell r="C379" t="str">
            <v>30000303</v>
          </cell>
          <cell r="D379" t="str">
            <v>LAND</v>
          </cell>
          <cell r="E379" t="str">
            <v>1985-07-31</v>
          </cell>
          <cell r="F379" t="str">
            <v>03TPA00105</v>
          </cell>
          <cell r="G379">
            <v>1</v>
          </cell>
          <cell r="H379" t="str">
            <v>MM</v>
          </cell>
          <cell r="I379" t="str">
            <v>SL</v>
          </cell>
        </row>
        <row r="380">
          <cell r="C380" t="str">
            <v>30000304</v>
          </cell>
          <cell r="D380" t="str">
            <v>BLDG</v>
          </cell>
          <cell r="E380" t="str">
            <v>1985-07-31</v>
          </cell>
          <cell r="F380" t="str">
            <v>03TPA00105</v>
          </cell>
          <cell r="G380">
            <v>228</v>
          </cell>
          <cell r="H380" t="str">
            <v>MM</v>
          </cell>
          <cell r="I380" t="str">
            <v>SL</v>
          </cell>
        </row>
        <row r="381">
          <cell r="C381" t="str">
            <v>30000305</v>
          </cell>
          <cell r="D381" t="str">
            <v>PURST</v>
          </cell>
          <cell r="E381" t="str">
            <v>1994-10-28</v>
          </cell>
          <cell r="F381" t="str">
            <v>03TPA00105</v>
          </cell>
          <cell r="G381">
            <v>480</v>
          </cell>
          <cell r="H381" t="str">
            <v>MM</v>
          </cell>
          <cell r="I381" t="str">
            <v>SL</v>
          </cell>
        </row>
        <row r="382">
          <cell r="C382" t="str">
            <v>30000306</v>
          </cell>
          <cell r="D382" t="str">
            <v>LAND</v>
          </cell>
          <cell r="E382" t="str">
            <v>1990-04-30</v>
          </cell>
          <cell r="F382" t="str">
            <v>03TPA00107</v>
          </cell>
          <cell r="G382">
            <v>1</v>
          </cell>
          <cell r="H382" t="str">
            <v>MM</v>
          </cell>
          <cell r="I382" t="str">
            <v>SL</v>
          </cell>
        </row>
        <row r="383">
          <cell r="C383" t="str">
            <v>30000307</v>
          </cell>
          <cell r="D383" t="str">
            <v>BLDG</v>
          </cell>
          <cell r="E383" t="str">
            <v>1990-10-09</v>
          </cell>
          <cell r="F383" t="str">
            <v>03TPA00107</v>
          </cell>
          <cell r="G383">
            <v>378</v>
          </cell>
          <cell r="H383" t="str">
            <v>MM</v>
          </cell>
          <cell r="I383" t="str">
            <v>SC</v>
          </cell>
        </row>
        <row r="384">
          <cell r="C384" t="str">
            <v>30000308</v>
          </cell>
          <cell r="D384" t="str">
            <v>PURST</v>
          </cell>
          <cell r="E384" t="str">
            <v>1994-10-28</v>
          </cell>
          <cell r="F384" t="str">
            <v>03TPA00107</v>
          </cell>
          <cell r="G384">
            <v>480</v>
          </cell>
          <cell r="H384" t="str">
            <v>MM</v>
          </cell>
          <cell r="I384" t="str">
            <v>SL</v>
          </cell>
        </row>
        <row r="385">
          <cell r="C385" t="str">
            <v>30000309</v>
          </cell>
          <cell r="D385" t="str">
            <v>LAND</v>
          </cell>
          <cell r="E385" t="str">
            <v>1990-12-21</v>
          </cell>
          <cell r="F385" t="str">
            <v>03TPA00102</v>
          </cell>
          <cell r="G385">
            <v>1</v>
          </cell>
          <cell r="H385" t="str">
            <v>MM</v>
          </cell>
          <cell r="I385" t="str">
            <v>SL</v>
          </cell>
        </row>
        <row r="386">
          <cell r="C386" t="str">
            <v>30000310</v>
          </cell>
          <cell r="D386" t="str">
            <v>BLDG</v>
          </cell>
          <cell r="E386" t="str">
            <v>1990-12-21</v>
          </cell>
          <cell r="F386" t="str">
            <v>03TPA00102</v>
          </cell>
          <cell r="G386">
            <v>378</v>
          </cell>
          <cell r="H386" t="str">
            <v>MM</v>
          </cell>
          <cell r="I386" t="str">
            <v>SC</v>
          </cell>
        </row>
        <row r="387">
          <cell r="C387" t="str">
            <v>30000311</v>
          </cell>
          <cell r="D387" t="str">
            <v>PURST</v>
          </cell>
          <cell r="E387" t="str">
            <v>1994-10-28</v>
          </cell>
          <cell r="F387" t="str">
            <v>03TPA00102</v>
          </cell>
          <cell r="G387">
            <v>480</v>
          </cell>
          <cell r="H387" t="str">
            <v>MM</v>
          </cell>
          <cell r="I387" t="str">
            <v>SL</v>
          </cell>
        </row>
        <row r="388">
          <cell r="C388" t="str">
            <v>30000312</v>
          </cell>
          <cell r="D388" t="str">
            <v>LAND</v>
          </cell>
          <cell r="E388" t="str">
            <v>1994-10-28</v>
          </cell>
          <cell r="F388" t="str">
            <v>03TPA00113</v>
          </cell>
          <cell r="G388">
            <v>1</v>
          </cell>
          <cell r="H388" t="str">
            <v>MM</v>
          </cell>
          <cell r="I388" t="str">
            <v>SL</v>
          </cell>
        </row>
        <row r="389">
          <cell r="C389" t="str">
            <v>30000313</v>
          </cell>
          <cell r="D389" t="str">
            <v>BLDG</v>
          </cell>
          <cell r="E389" t="str">
            <v>1994-10-28</v>
          </cell>
          <cell r="F389" t="str">
            <v>03TPA00113</v>
          </cell>
          <cell r="G389">
            <v>480</v>
          </cell>
          <cell r="H389" t="str">
            <v>MM</v>
          </cell>
          <cell r="I389" t="str">
            <v>SL</v>
          </cell>
        </row>
        <row r="390">
          <cell r="C390" t="str">
            <v>30000314</v>
          </cell>
          <cell r="D390" t="str">
            <v>PURST</v>
          </cell>
          <cell r="E390" t="str">
            <v>1994-10-28</v>
          </cell>
          <cell r="F390" t="str">
            <v>03TPA00113</v>
          </cell>
          <cell r="G390">
            <v>480</v>
          </cell>
          <cell r="H390" t="str">
            <v>MM</v>
          </cell>
          <cell r="I390" t="str">
            <v>SL</v>
          </cell>
        </row>
        <row r="391">
          <cell r="C391" t="str">
            <v>30000315</v>
          </cell>
          <cell r="D391" t="str">
            <v>LAND</v>
          </cell>
          <cell r="E391" t="str">
            <v>1989-12-27</v>
          </cell>
          <cell r="F391" t="str">
            <v>03TPA00101</v>
          </cell>
          <cell r="G391">
            <v>1</v>
          </cell>
          <cell r="H391" t="str">
            <v>MM</v>
          </cell>
          <cell r="I391" t="str">
            <v>SL</v>
          </cell>
        </row>
        <row r="392">
          <cell r="C392" t="str">
            <v>30000316</v>
          </cell>
          <cell r="D392" t="str">
            <v>BLDG</v>
          </cell>
          <cell r="E392" t="str">
            <v>1989-12-27</v>
          </cell>
          <cell r="F392" t="str">
            <v>03TPA00101</v>
          </cell>
          <cell r="G392">
            <v>378</v>
          </cell>
          <cell r="H392" t="str">
            <v>MM</v>
          </cell>
          <cell r="I392" t="str">
            <v>SC</v>
          </cell>
        </row>
        <row r="393">
          <cell r="C393" t="str">
            <v>30000317</v>
          </cell>
          <cell r="D393" t="str">
            <v>PURST</v>
          </cell>
          <cell r="E393" t="str">
            <v>1994-10-28</v>
          </cell>
          <cell r="F393" t="str">
            <v>03TPA00101</v>
          </cell>
          <cell r="G393">
            <v>480</v>
          </cell>
          <cell r="H393" t="str">
            <v>MM</v>
          </cell>
          <cell r="I393" t="str">
            <v>SL</v>
          </cell>
        </row>
        <row r="394">
          <cell r="C394" t="str">
            <v>30000318</v>
          </cell>
          <cell r="D394" t="str">
            <v>LAND</v>
          </cell>
          <cell r="E394" t="str">
            <v>1992-09-21</v>
          </cell>
          <cell r="F394" t="str">
            <v>03TPA00305</v>
          </cell>
          <cell r="G394">
            <v>1</v>
          </cell>
          <cell r="H394" t="str">
            <v>MM</v>
          </cell>
          <cell r="I394" t="str">
            <v>SL</v>
          </cell>
        </row>
        <row r="395">
          <cell r="C395" t="str">
            <v>30000319</v>
          </cell>
          <cell r="D395" t="str">
            <v>BLDG</v>
          </cell>
          <cell r="E395" t="str">
            <v>1992-09-21</v>
          </cell>
          <cell r="F395" t="str">
            <v>03TPA00305</v>
          </cell>
          <cell r="G395">
            <v>378</v>
          </cell>
          <cell r="H395" t="str">
            <v>MM</v>
          </cell>
          <cell r="I395" t="str">
            <v>SC</v>
          </cell>
        </row>
        <row r="396">
          <cell r="C396" t="str">
            <v>30000320</v>
          </cell>
          <cell r="D396" t="str">
            <v>PURST</v>
          </cell>
          <cell r="E396" t="str">
            <v>1994-10-28</v>
          </cell>
          <cell r="F396" t="str">
            <v>03TPA00305</v>
          </cell>
          <cell r="G396">
            <v>480</v>
          </cell>
          <cell r="H396" t="str">
            <v>MM</v>
          </cell>
          <cell r="I396" t="str">
            <v>SL</v>
          </cell>
        </row>
        <row r="397">
          <cell r="C397" t="str">
            <v>30000321</v>
          </cell>
          <cell r="D397" t="str">
            <v>LAND</v>
          </cell>
          <cell r="E397" t="str">
            <v>1994-10-28</v>
          </cell>
          <cell r="F397" t="str">
            <v>03TPA00301</v>
          </cell>
          <cell r="G397">
            <v>1</v>
          </cell>
          <cell r="H397" t="str">
            <v>MM</v>
          </cell>
          <cell r="I397" t="str">
            <v>SL</v>
          </cell>
        </row>
        <row r="398">
          <cell r="C398" t="str">
            <v>30000322</v>
          </cell>
          <cell r="D398" t="str">
            <v>BLDG</v>
          </cell>
          <cell r="E398" t="str">
            <v>1994-10-28</v>
          </cell>
          <cell r="F398" t="str">
            <v>03TPA00301</v>
          </cell>
          <cell r="G398">
            <v>480</v>
          </cell>
          <cell r="H398" t="str">
            <v>MM</v>
          </cell>
          <cell r="I398" t="str">
            <v>SL</v>
          </cell>
        </row>
        <row r="399">
          <cell r="C399" t="str">
            <v>30000323</v>
          </cell>
          <cell r="D399" t="str">
            <v>PURST</v>
          </cell>
          <cell r="E399" t="str">
            <v>1994-10-28</v>
          </cell>
          <cell r="F399" t="str">
            <v>03TPA00301</v>
          </cell>
          <cell r="G399">
            <v>480</v>
          </cell>
          <cell r="H399" t="str">
            <v>MM</v>
          </cell>
          <cell r="I399" t="str">
            <v>SL</v>
          </cell>
        </row>
        <row r="400">
          <cell r="C400" t="str">
            <v>30000324</v>
          </cell>
          <cell r="D400" t="str">
            <v>LAND</v>
          </cell>
          <cell r="E400" t="str">
            <v>1985-07-31</v>
          </cell>
          <cell r="F400" t="str">
            <v>03TPA00114</v>
          </cell>
          <cell r="G400">
            <v>1</v>
          </cell>
          <cell r="H400" t="str">
            <v>MM</v>
          </cell>
          <cell r="I400" t="str">
            <v>SL</v>
          </cell>
        </row>
        <row r="401">
          <cell r="C401" t="str">
            <v>30000325</v>
          </cell>
          <cell r="D401" t="str">
            <v>BLDG</v>
          </cell>
          <cell r="E401" t="str">
            <v>1993-04-30</v>
          </cell>
          <cell r="F401" t="str">
            <v>03TPA00114</v>
          </cell>
          <cell r="G401">
            <v>378</v>
          </cell>
          <cell r="H401" t="str">
            <v>MM</v>
          </cell>
          <cell r="I401" t="str">
            <v>SC</v>
          </cell>
        </row>
        <row r="402">
          <cell r="C402" t="str">
            <v>30000326</v>
          </cell>
          <cell r="D402" t="str">
            <v>PURST</v>
          </cell>
          <cell r="E402" t="str">
            <v>1994-10-28</v>
          </cell>
          <cell r="F402" t="str">
            <v>03TPA00114</v>
          </cell>
          <cell r="G402">
            <v>480</v>
          </cell>
          <cell r="H402" t="str">
            <v>MM</v>
          </cell>
          <cell r="I402" t="str">
            <v>SL</v>
          </cell>
        </row>
        <row r="403">
          <cell r="C403" t="str">
            <v>30000327</v>
          </cell>
          <cell r="D403" t="str">
            <v>LAND</v>
          </cell>
          <cell r="E403" t="str">
            <v>1980-07-31</v>
          </cell>
          <cell r="F403" t="str">
            <v>03TPA01008</v>
          </cell>
          <cell r="G403">
            <v>1</v>
          </cell>
          <cell r="H403" t="str">
            <v>MM</v>
          </cell>
          <cell r="I403" t="str">
            <v>SL</v>
          </cell>
        </row>
        <row r="404">
          <cell r="C404" t="str">
            <v>30000328</v>
          </cell>
          <cell r="D404" t="str">
            <v>BLDG</v>
          </cell>
          <cell r="E404" t="str">
            <v>1980-07-31</v>
          </cell>
          <cell r="F404" t="str">
            <v>03TPA01008</v>
          </cell>
          <cell r="G404">
            <v>300</v>
          </cell>
          <cell r="H404" t="str">
            <v>MM</v>
          </cell>
          <cell r="I404" t="str">
            <v>SL</v>
          </cell>
        </row>
        <row r="405">
          <cell r="C405" t="str">
            <v>30000329</v>
          </cell>
          <cell r="D405" t="str">
            <v>PURST</v>
          </cell>
          <cell r="E405" t="str">
            <v>1994-10-28</v>
          </cell>
          <cell r="F405" t="str">
            <v>03TPA01008</v>
          </cell>
          <cell r="G405">
            <v>480</v>
          </cell>
          <cell r="H405" t="str">
            <v>MM</v>
          </cell>
          <cell r="I405" t="str">
            <v>SL</v>
          </cell>
        </row>
        <row r="406">
          <cell r="C406" t="str">
            <v>30000330</v>
          </cell>
          <cell r="D406" t="str">
            <v>LAND</v>
          </cell>
          <cell r="E406" t="str">
            <v>1991-06-30</v>
          </cell>
          <cell r="F406" t="str">
            <v>03TPA00509</v>
          </cell>
          <cell r="G406">
            <v>1</v>
          </cell>
          <cell r="H406" t="str">
            <v>MM</v>
          </cell>
          <cell r="I406" t="str">
            <v>SL</v>
          </cell>
        </row>
        <row r="407">
          <cell r="C407" t="str">
            <v>30000331</v>
          </cell>
          <cell r="D407" t="str">
            <v>BLDG</v>
          </cell>
          <cell r="E407" t="str">
            <v>1991-06-30</v>
          </cell>
          <cell r="F407" t="str">
            <v>03TPA00509</v>
          </cell>
          <cell r="G407">
            <v>378</v>
          </cell>
          <cell r="H407" t="str">
            <v>MM</v>
          </cell>
          <cell r="I407" t="str">
            <v>SC</v>
          </cell>
        </row>
        <row r="408">
          <cell r="C408" t="str">
            <v>30000332</v>
          </cell>
          <cell r="D408" t="str">
            <v>PURST</v>
          </cell>
          <cell r="E408" t="str">
            <v>1994-10-28</v>
          </cell>
          <cell r="F408" t="str">
            <v>03TPA00509</v>
          </cell>
          <cell r="G408">
            <v>480</v>
          </cell>
          <cell r="H408" t="str">
            <v>MM</v>
          </cell>
          <cell r="I408" t="str">
            <v>SL</v>
          </cell>
        </row>
        <row r="409">
          <cell r="C409" t="str">
            <v>30000333</v>
          </cell>
          <cell r="D409" t="str">
            <v>LAND</v>
          </cell>
          <cell r="E409" t="str">
            <v>1986-02-28</v>
          </cell>
          <cell r="F409" t="str">
            <v>03TPA00515</v>
          </cell>
          <cell r="G409">
            <v>1</v>
          </cell>
          <cell r="H409" t="str">
            <v>MM</v>
          </cell>
          <cell r="I409" t="str">
            <v>SL</v>
          </cell>
        </row>
        <row r="410">
          <cell r="C410" t="str">
            <v>30000334</v>
          </cell>
          <cell r="D410" t="str">
            <v>BLDG</v>
          </cell>
          <cell r="E410" t="str">
            <v>1986-02-28</v>
          </cell>
          <cell r="F410" t="str">
            <v>03TPA00515</v>
          </cell>
          <cell r="G410">
            <v>228</v>
          </cell>
          <cell r="H410" t="str">
            <v>MM</v>
          </cell>
          <cell r="I410" t="str">
            <v>SL</v>
          </cell>
        </row>
        <row r="411">
          <cell r="C411" t="str">
            <v>30000335</v>
          </cell>
          <cell r="D411" t="str">
            <v>PURST</v>
          </cell>
          <cell r="E411" t="str">
            <v>1994-10-28</v>
          </cell>
          <cell r="F411" t="str">
            <v>03TPA00515</v>
          </cell>
          <cell r="G411">
            <v>480</v>
          </cell>
          <cell r="H411" t="str">
            <v>MM</v>
          </cell>
          <cell r="I411" t="str">
            <v>SL</v>
          </cell>
        </row>
        <row r="412">
          <cell r="C412" t="str">
            <v>30000336</v>
          </cell>
          <cell r="D412" t="str">
            <v>LAND</v>
          </cell>
          <cell r="E412" t="str">
            <v>1993-04-30</v>
          </cell>
          <cell r="F412" t="str">
            <v>03TPA00602</v>
          </cell>
          <cell r="G412">
            <v>1</v>
          </cell>
          <cell r="H412" t="str">
            <v>MM</v>
          </cell>
          <cell r="I412" t="str">
            <v>SL</v>
          </cell>
        </row>
        <row r="413">
          <cell r="C413" t="str">
            <v>30000337</v>
          </cell>
          <cell r="D413" t="str">
            <v>BLDG</v>
          </cell>
          <cell r="E413" t="str">
            <v>1993-04-30</v>
          </cell>
          <cell r="F413" t="str">
            <v>03TPA00602</v>
          </cell>
          <cell r="G413">
            <v>378</v>
          </cell>
          <cell r="H413" t="str">
            <v>MM</v>
          </cell>
          <cell r="I413" t="str">
            <v>SC</v>
          </cell>
        </row>
        <row r="414">
          <cell r="C414" t="str">
            <v>30000338</v>
          </cell>
          <cell r="D414" t="str">
            <v>PURST</v>
          </cell>
          <cell r="E414" t="str">
            <v>1994-10-28</v>
          </cell>
          <cell r="F414" t="str">
            <v>03TPA00602</v>
          </cell>
          <cell r="G414">
            <v>480</v>
          </cell>
          <cell r="H414" t="str">
            <v>MM</v>
          </cell>
          <cell r="I414" t="str">
            <v>SL</v>
          </cell>
        </row>
        <row r="415">
          <cell r="C415" t="str">
            <v>30000339</v>
          </cell>
          <cell r="D415" t="str">
            <v>LAND</v>
          </cell>
          <cell r="E415" t="str">
            <v>1993-01-03</v>
          </cell>
          <cell r="F415" t="str">
            <v>03TPA00505</v>
          </cell>
          <cell r="G415">
            <v>1</v>
          </cell>
          <cell r="H415" t="str">
            <v>MM</v>
          </cell>
          <cell r="I415" t="str">
            <v>SL</v>
          </cell>
        </row>
        <row r="416">
          <cell r="C416" t="str">
            <v>30000340</v>
          </cell>
          <cell r="D416" t="str">
            <v>BLDG</v>
          </cell>
          <cell r="E416" t="str">
            <v>1993-07-01</v>
          </cell>
          <cell r="F416" t="str">
            <v>03TPA00505</v>
          </cell>
          <cell r="G416">
            <v>378</v>
          </cell>
          <cell r="H416" t="str">
            <v>MM</v>
          </cell>
          <cell r="I416" t="str">
            <v>SC</v>
          </cell>
        </row>
        <row r="417">
          <cell r="C417" t="str">
            <v>30000341</v>
          </cell>
          <cell r="D417" t="str">
            <v>PURST</v>
          </cell>
          <cell r="E417" t="str">
            <v>1994-10-28</v>
          </cell>
          <cell r="F417" t="str">
            <v>03TPA00505</v>
          </cell>
          <cell r="G417">
            <v>480</v>
          </cell>
          <cell r="H417" t="str">
            <v>MM</v>
          </cell>
          <cell r="I417" t="str">
            <v>SL</v>
          </cell>
        </row>
        <row r="418">
          <cell r="C418" t="str">
            <v>30000342</v>
          </cell>
          <cell r="D418" t="str">
            <v>LAND</v>
          </cell>
          <cell r="E418" t="str">
            <v>1990-08-22</v>
          </cell>
          <cell r="F418" t="str">
            <v>03TPA00503</v>
          </cell>
          <cell r="G418">
            <v>1</v>
          </cell>
          <cell r="H418" t="str">
            <v>MM</v>
          </cell>
          <cell r="I418" t="str">
            <v>SL</v>
          </cell>
        </row>
        <row r="419">
          <cell r="C419" t="str">
            <v>30000343</v>
          </cell>
          <cell r="D419" t="str">
            <v>BLDG</v>
          </cell>
          <cell r="E419" t="str">
            <v>1990-08-22</v>
          </cell>
          <cell r="F419" t="str">
            <v>03TPA00503</v>
          </cell>
          <cell r="G419">
            <v>378</v>
          </cell>
          <cell r="H419" t="str">
            <v>MM</v>
          </cell>
          <cell r="I419" t="str">
            <v>SC</v>
          </cell>
        </row>
        <row r="420">
          <cell r="C420" t="str">
            <v>30000344</v>
          </cell>
          <cell r="D420" t="str">
            <v>PURST</v>
          </cell>
          <cell r="E420" t="str">
            <v>1994-10-28</v>
          </cell>
          <cell r="F420" t="str">
            <v>03TPA00503</v>
          </cell>
          <cell r="G420">
            <v>480</v>
          </cell>
          <cell r="H420" t="str">
            <v>MM</v>
          </cell>
          <cell r="I420" t="str">
            <v>SL</v>
          </cell>
        </row>
        <row r="421">
          <cell r="C421" t="str">
            <v>30000345</v>
          </cell>
          <cell r="D421" t="str">
            <v>LAND</v>
          </cell>
          <cell r="E421" t="str">
            <v>1993-04-01</v>
          </cell>
          <cell r="F421" t="str">
            <v>03TPA00516</v>
          </cell>
          <cell r="G421">
            <v>1</v>
          </cell>
          <cell r="H421" t="str">
            <v>MM</v>
          </cell>
          <cell r="I421" t="str">
            <v>SL</v>
          </cell>
        </row>
        <row r="422">
          <cell r="C422" t="str">
            <v>30000346</v>
          </cell>
          <cell r="D422" t="str">
            <v>BLDG</v>
          </cell>
          <cell r="E422" t="str">
            <v>1993-05-24</v>
          </cell>
          <cell r="F422" t="str">
            <v>03TPA00516</v>
          </cell>
          <cell r="G422">
            <v>378</v>
          </cell>
          <cell r="H422" t="str">
            <v>MM</v>
          </cell>
          <cell r="I422" t="str">
            <v>SC</v>
          </cell>
        </row>
        <row r="423">
          <cell r="C423" t="str">
            <v>30000347</v>
          </cell>
          <cell r="D423" t="str">
            <v>PURST</v>
          </cell>
          <cell r="E423" t="str">
            <v>1994-10-28</v>
          </cell>
          <cell r="F423" t="str">
            <v>03TPA00516</v>
          </cell>
          <cell r="G423">
            <v>480</v>
          </cell>
          <cell r="H423" t="str">
            <v>MM</v>
          </cell>
          <cell r="I423" t="str">
            <v>SL</v>
          </cell>
        </row>
        <row r="424">
          <cell r="C424" t="str">
            <v>30000348</v>
          </cell>
          <cell r="D424" t="str">
            <v>LCC2</v>
          </cell>
          <cell r="E424" t="str">
            <v>1998-08-14</v>
          </cell>
          <cell r="F424" t="str">
            <v>03CIN00902</v>
          </cell>
          <cell r="G424">
            <v>24</v>
          </cell>
          <cell r="H424" t="str">
            <v>MM</v>
          </cell>
          <cell r="I424" t="str">
            <v>SL</v>
          </cell>
        </row>
        <row r="425">
          <cell r="C425" t="str">
            <v>30000349</v>
          </cell>
          <cell r="D425" t="str">
            <v>LCC1</v>
          </cell>
          <cell r="E425" t="str">
            <v>1998-11-01</v>
          </cell>
          <cell r="F425" t="str">
            <v>03DAL01707</v>
          </cell>
          <cell r="G425">
            <v>24</v>
          </cell>
          <cell r="H425" t="str">
            <v>MM</v>
          </cell>
          <cell r="I425" t="str">
            <v>SL</v>
          </cell>
        </row>
        <row r="426">
          <cell r="C426" t="str">
            <v>30000350</v>
          </cell>
          <cell r="D426" t="str">
            <v>LCC2</v>
          </cell>
          <cell r="E426" t="str">
            <v>1998-12-01</v>
          </cell>
          <cell r="F426" t="str">
            <v>03TPA00104</v>
          </cell>
          <cell r="G426">
            <v>24</v>
          </cell>
          <cell r="H426" t="str">
            <v>MM</v>
          </cell>
          <cell r="I426" t="str">
            <v>SL</v>
          </cell>
        </row>
        <row r="427">
          <cell r="C427" t="str">
            <v>30000351</v>
          </cell>
          <cell r="D427" t="str">
            <v>LCC2</v>
          </cell>
          <cell r="E427" t="str">
            <v>1998-12-01</v>
          </cell>
          <cell r="F427" t="str">
            <v>03TPA01008</v>
          </cell>
          <cell r="G427">
            <v>24</v>
          </cell>
          <cell r="H427" t="str">
            <v>MM</v>
          </cell>
          <cell r="I427" t="str">
            <v>SL</v>
          </cell>
        </row>
        <row r="428">
          <cell r="C428" t="str">
            <v>30000352</v>
          </cell>
          <cell r="D428" t="str">
            <v>LCC2</v>
          </cell>
          <cell r="E428" t="str">
            <v>1998-12-01</v>
          </cell>
          <cell r="F428" t="str">
            <v>03ORL00106</v>
          </cell>
          <cell r="G428">
            <v>24</v>
          </cell>
          <cell r="H428" t="str">
            <v>MM</v>
          </cell>
          <cell r="I428" t="str">
            <v>SL</v>
          </cell>
        </row>
        <row r="429">
          <cell r="C429" t="str">
            <v>30000353</v>
          </cell>
          <cell r="D429" t="str">
            <v>LCC2</v>
          </cell>
          <cell r="E429" t="str">
            <v>1998-12-01</v>
          </cell>
          <cell r="F429" t="str">
            <v>03ORL00106</v>
          </cell>
          <cell r="G429">
            <v>24</v>
          </cell>
          <cell r="H429" t="str">
            <v>MM</v>
          </cell>
          <cell r="I429" t="str">
            <v>SL</v>
          </cell>
        </row>
        <row r="430">
          <cell r="C430" t="str">
            <v>30000355</v>
          </cell>
          <cell r="D430" t="str">
            <v>SLLTI</v>
          </cell>
          <cell r="E430" t="str">
            <v>1998-12-20</v>
          </cell>
          <cell r="F430" t="str">
            <v>03TPA00106</v>
          </cell>
          <cell r="G430">
            <v>480</v>
          </cell>
          <cell r="H430" t="str">
            <v>MM</v>
          </cell>
          <cell r="I430" t="str">
            <v>SL</v>
          </cell>
        </row>
        <row r="431">
          <cell r="C431" t="str">
            <v>30000355</v>
          </cell>
          <cell r="D431" t="str">
            <v>STDTI</v>
          </cell>
          <cell r="E431" t="str">
            <v>1998-12-20</v>
          </cell>
          <cell r="F431" t="str">
            <v>03TPA00106</v>
          </cell>
          <cell r="G431">
            <v>480</v>
          </cell>
          <cell r="H431" t="str">
            <v>MM</v>
          </cell>
          <cell r="I431" t="str">
            <v>SL</v>
          </cell>
        </row>
        <row r="432">
          <cell r="C432" t="str">
            <v>30000356</v>
          </cell>
          <cell r="D432" t="str">
            <v>SLLTI</v>
          </cell>
          <cell r="E432" t="str">
            <v>1998-12-20</v>
          </cell>
          <cell r="F432" t="str">
            <v>03TPA00301</v>
          </cell>
          <cell r="G432">
            <v>480</v>
          </cell>
          <cell r="H432" t="str">
            <v>MM</v>
          </cell>
          <cell r="I432" t="str">
            <v>SL</v>
          </cell>
        </row>
        <row r="433">
          <cell r="C433" t="str">
            <v>30000356</v>
          </cell>
          <cell r="D433" t="str">
            <v>STDTI</v>
          </cell>
          <cell r="E433" t="str">
            <v>1998-12-20</v>
          </cell>
          <cell r="F433" t="str">
            <v>03TPA00301</v>
          </cell>
          <cell r="G433">
            <v>480</v>
          </cell>
          <cell r="H433" t="str">
            <v>MM</v>
          </cell>
          <cell r="I433" t="str">
            <v>SL</v>
          </cell>
        </row>
        <row r="434">
          <cell r="C434" t="str">
            <v>30000357</v>
          </cell>
          <cell r="D434" t="str">
            <v>SLLTI</v>
          </cell>
          <cell r="E434" t="str">
            <v>1998-12-20</v>
          </cell>
          <cell r="F434" t="str">
            <v>03TPA00104</v>
          </cell>
          <cell r="G434">
            <v>480</v>
          </cell>
          <cell r="H434" t="str">
            <v>MM</v>
          </cell>
          <cell r="I434" t="str">
            <v>SL</v>
          </cell>
        </row>
        <row r="435">
          <cell r="C435" t="str">
            <v>30000357</v>
          </cell>
          <cell r="D435" t="str">
            <v>STDTI</v>
          </cell>
          <cell r="E435" t="str">
            <v>1998-12-20</v>
          </cell>
          <cell r="F435" t="str">
            <v>03TPA00104</v>
          </cell>
          <cell r="G435">
            <v>480</v>
          </cell>
          <cell r="H435" t="str">
            <v>MM</v>
          </cell>
          <cell r="I435" t="str">
            <v>SL</v>
          </cell>
        </row>
        <row r="436">
          <cell r="C436" t="str">
            <v>30000358</v>
          </cell>
          <cell r="D436" t="str">
            <v>SLLTI</v>
          </cell>
          <cell r="E436" t="str">
            <v>1998-12-20</v>
          </cell>
          <cell r="F436" t="str">
            <v>03TPA00105</v>
          </cell>
          <cell r="G436">
            <v>480</v>
          </cell>
          <cell r="H436" t="str">
            <v>MM</v>
          </cell>
          <cell r="I436" t="str">
            <v>SL</v>
          </cell>
        </row>
        <row r="437">
          <cell r="C437" t="str">
            <v>30000358</v>
          </cell>
          <cell r="D437" t="str">
            <v>STDTI</v>
          </cell>
          <cell r="E437" t="str">
            <v>1998-12-20</v>
          </cell>
          <cell r="F437" t="str">
            <v>03TPA00105</v>
          </cell>
          <cell r="G437">
            <v>480</v>
          </cell>
          <cell r="H437" t="str">
            <v>MM</v>
          </cell>
          <cell r="I437" t="str">
            <v>SL</v>
          </cell>
        </row>
        <row r="438">
          <cell r="C438" t="str">
            <v>30000359</v>
          </cell>
          <cell r="D438" t="str">
            <v>SLLTI</v>
          </cell>
          <cell r="E438" t="str">
            <v>1998-12-20</v>
          </cell>
          <cell r="F438" t="str">
            <v>03TPA01008</v>
          </cell>
          <cell r="G438">
            <v>480</v>
          </cell>
          <cell r="H438" t="str">
            <v>MM</v>
          </cell>
          <cell r="I438" t="str">
            <v>SL</v>
          </cell>
        </row>
        <row r="439">
          <cell r="C439" t="str">
            <v>30000359</v>
          </cell>
          <cell r="D439" t="str">
            <v>STDTI</v>
          </cell>
          <cell r="E439" t="str">
            <v>1998-12-20</v>
          </cell>
          <cell r="F439" t="str">
            <v>03TPA01008</v>
          </cell>
          <cell r="G439">
            <v>480</v>
          </cell>
          <cell r="H439" t="str">
            <v>MM</v>
          </cell>
          <cell r="I439" t="str">
            <v>SL</v>
          </cell>
        </row>
        <row r="440">
          <cell r="C440" t="str">
            <v>30000360</v>
          </cell>
          <cell r="D440" t="str">
            <v>SLLTI</v>
          </cell>
          <cell r="E440" t="str">
            <v>1998-12-20</v>
          </cell>
          <cell r="F440" t="str">
            <v>03TPA00110</v>
          </cell>
          <cell r="G440">
            <v>480</v>
          </cell>
          <cell r="H440" t="str">
            <v>MM</v>
          </cell>
          <cell r="I440" t="str">
            <v>SL</v>
          </cell>
        </row>
        <row r="441">
          <cell r="C441" t="str">
            <v>30000360</v>
          </cell>
          <cell r="D441" t="str">
            <v>STDTI</v>
          </cell>
          <cell r="E441" t="str">
            <v>1998-12-20</v>
          </cell>
          <cell r="F441" t="str">
            <v>03TPA00110</v>
          </cell>
          <cell r="G441">
            <v>480</v>
          </cell>
          <cell r="H441" t="str">
            <v>MM</v>
          </cell>
          <cell r="I441" t="str">
            <v>SL</v>
          </cell>
        </row>
        <row r="442">
          <cell r="C442" t="str">
            <v>30000361</v>
          </cell>
          <cell r="D442" t="str">
            <v>SLLTI</v>
          </cell>
          <cell r="E442" t="str">
            <v>1998-12-20</v>
          </cell>
          <cell r="F442" t="str">
            <v>03TPA00112</v>
          </cell>
          <cell r="G442">
            <v>480</v>
          </cell>
          <cell r="H442" t="str">
            <v>MM</v>
          </cell>
          <cell r="I442" t="str">
            <v>SL</v>
          </cell>
        </row>
        <row r="443">
          <cell r="C443" t="str">
            <v>30000361</v>
          </cell>
          <cell r="D443" t="str">
            <v>STDTI</v>
          </cell>
          <cell r="E443" t="str">
            <v>1998-12-20</v>
          </cell>
          <cell r="F443" t="str">
            <v>03TPA00112</v>
          </cell>
          <cell r="G443">
            <v>480</v>
          </cell>
          <cell r="H443" t="str">
            <v>MM</v>
          </cell>
          <cell r="I443" t="str">
            <v>SL</v>
          </cell>
        </row>
        <row r="444">
          <cell r="C444" t="str">
            <v>30000362</v>
          </cell>
          <cell r="D444" t="str">
            <v>PURST</v>
          </cell>
          <cell r="E444" t="str">
            <v>1998-12-20</v>
          </cell>
          <cell r="F444" t="str">
            <v>03TPA00113</v>
          </cell>
          <cell r="G444">
            <v>480</v>
          </cell>
          <cell r="H444" t="str">
            <v>MM</v>
          </cell>
          <cell r="I444" t="str">
            <v>SL</v>
          </cell>
        </row>
        <row r="445">
          <cell r="C445" t="str">
            <v>30000363</v>
          </cell>
          <cell r="D445" t="str">
            <v>SLLTI</v>
          </cell>
          <cell r="E445" t="str">
            <v>1998-12-20</v>
          </cell>
          <cell r="F445" t="str">
            <v>03TPA00509</v>
          </cell>
          <cell r="G445">
            <v>480</v>
          </cell>
          <cell r="H445" t="str">
            <v>MM</v>
          </cell>
          <cell r="I445" t="str">
            <v>SL</v>
          </cell>
        </row>
        <row r="446">
          <cell r="C446" t="str">
            <v>30000363</v>
          </cell>
          <cell r="D446" t="str">
            <v>STDTI</v>
          </cell>
          <cell r="E446" t="str">
            <v>1998-12-20</v>
          </cell>
          <cell r="F446" t="str">
            <v>03TPA00509</v>
          </cell>
          <cell r="G446">
            <v>480</v>
          </cell>
          <cell r="H446" t="str">
            <v>MM</v>
          </cell>
          <cell r="I446" t="str">
            <v>SL</v>
          </cell>
        </row>
        <row r="447">
          <cell r="C447" t="str">
            <v>30000364</v>
          </cell>
          <cell r="D447" t="str">
            <v>SLLTI</v>
          </cell>
          <cell r="E447" t="str">
            <v>1998-12-20</v>
          </cell>
          <cell r="F447" t="str">
            <v>03TPA00512</v>
          </cell>
          <cell r="G447">
            <v>480</v>
          </cell>
          <cell r="H447" t="str">
            <v>MM</v>
          </cell>
          <cell r="I447" t="str">
            <v>SL</v>
          </cell>
        </row>
        <row r="448">
          <cell r="C448" t="str">
            <v>30000364</v>
          </cell>
          <cell r="D448" t="str">
            <v>STDTI</v>
          </cell>
          <cell r="E448" t="str">
            <v>1998-12-20</v>
          </cell>
          <cell r="F448" t="str">
            <v>03TPA00512</v>
          </cell>
          <cell r="G448">
            <v>480</v>
          </cell>
          <cell r="H448" t="str">
            <v>MM</v>
          </cell>
          <cell r="I448" t="str">
            <v>SL</v>
          </cell>
        </row>
        <row r="449">
          <cell r="C449" t="str">
            <v>30000365</v>
          </cell>
          <cell r="D449" t="str">
            <v>PURST</v>
          </cell>
          <cell r="E449" t="str">
            <v>1998-12-20</v>
          </cell>
          <cell r="F449" t="str">
            <v>03TPA00515</v>
          </cell>
          <cell r="G449">
            <v>480</v>
          </cell>
          <cell r="H449" t="str">
            <v>MM</v>
          </cell>
          <cell r="I449" t="str">
            <v>SL</v>
          </cell>
        </row>
        <row r="450">
          <cell r="C450" t="str">
            <v>30000366</v>
          </cell>
          <cell r="D450" t="str">
            <v>SLLTI</v>
          </cell>
          <cell r="E450" t="str">
            <v>1998-12-20</v>
          </cell>
          <cell r="F450" t="str">
            <v>03TPA00515</v>
          </cell>
          <cell r="G450">
            <v>480</v>
          </cell>
          <cell r="H450" t="str">
            <v>MM</v>
          </cell>
          <cell r="I450" t="str">
            <v>SL</v>
          </cell>
        </row>
        <row r="451">
          <cell r="C451" t="str">
            <v>30000366</v>
          </cell>
          <cell r="D451" t="str">
            <v>STDTI</v>
          </cell>
          <cell r="E451" t="str">
            <v>1998-12-20</v>
          </cell>
          <cell r="F451" t="str">
            <v>03TPA00515</v>
          </cell>
          <cell r="G451">
            <v>480</v>
          </cell>
          <cell r="H451" t="str">
            <v>MM</v>
          </cell>
          <cell r="I451" t="str">
            <v>SL</v>
          </cell>
        </row>
        <row r="452">
          <cell r="C452" t="str">
            <v>30000367</v>
          </cell>
          <cell r="D452" t="str">
            <v>SLLTI</v>
          </cell>
          <cell r="E452" t="str">
            <v>1998-12-20</v>
          </cell>
          <cell r="F452" t="str">
            <v>03TPA00602</v>
          </cell>
          <cell r="G452">
            <v>480</v>
          </cell>
          <cell r="H452" t="str">
            <v>MM</v>
          </cell>
          <cell r="I452" t="str">
            <v>SL</v>
          </cell>
        </row>
        <row r="453">
          <cell r="C453" t="str">
            <v>30000367</v>
          </cell>
          <cell r="D453" t="str">
            <v>STDTI</v>
          </cell>
          <cell r="E453" t="str">
            <v>1998-12-20</v>
          </cell>
          <cell r="F453" t="str">
            <v>03TPA00602</v>
          </cell>
          <cell r="G453">
            <v>480</v>
          </cell>
          <cell r="H453" t="str">
            <v>MM</v>
          </cell>
          <cell r="I453" t="str">
            <v>SL</v>
          </cell>
        </row>
        <row r="454">
          <cell r="C454" t="str">
            <v>30000368</v>
          </cell>
          <cell r="D454" t="str">
            <v>SLLTI</v>
          </cell>
          <cell r="E454" t="str">
            <v>1998-12-20</v>
          </cell>
          <cell r="F454" t="str">
            <v>03TPA00701</v>
          </cell>
          <cell r="G454">
            <v>480</v>
          </cell>
          <cell r="H454" t="str">
            <v>MM</v>
          </cell>
          <cell r="I454" t="str">
            <v>SL</v>
          </cell>
        </row>
        <row r="455">
          <cell r="C455" t="str">
            <v>30000368</v>
          </cell>
          <cell r="D455" t="str">
            <v>STDTI</v>
          </cell>
          <cell r="E455" t="str">
            <v>1998-12-20</v>
          </cell>
          <cell r="F455" t="str">
            <v>03TPA00701</v>
          </cell>
          <cell r="G455">
            <v>480</v>
          </cell>
          <cell r="H455" t="str">
            <v>MM</v>
          </cell>
          <cell r="I455" t="str">
            <v>SL</v>
          </cell>
        </row>
        <row r="456">
          <cell r="C456" t="str">
            <v>30000369</v>
          </cell>
          <cell r="D456" t="str">
            <v>SLLTI</v>
          </cell>
          <cell r="E456" t="str">
            <v>1998-12-20</v>
          </cell>
          <cell r="F456" t="str">
            <v>03ORL00106</v>
          </cell>
          <cell r="G456">
            <v>480</v>
          </cell>
          <cell r="H456" t="str">
            <v>MM</v>
          </cell>
          <cell r="I456" t="str">
            <v>SL</v>
          </cell>
        </row>
        <row r="457">
          <cell r="C457" t="str">
            <v>30000369</v>
          </cell>
          <cell r="D457" t="str">
            <v>STDTI</v>
          </cell>
          <cell r="E457" t="str">
            <v>1998-12-20</v>
          </cell>
          <cell r="F457" t="str">
            <v>03ORL00106</v>
          </cell>
          <cell r="G457">
            <v>480</v>
          </cell>
          <cell r="H457" t="str">
            <v>MM</v>
          </cell>
          <cell r="I457" t="str">
            <v>SL</v>
          </cell>
        </row>
        <row r="458">
          <cell r="C458" t="str">
            <v>30000370</v>
          </cell>
          <cell r="D458" t="str">
            <v>SLLTI</v>
          </cell>
          <cell r="E458" t="str">
            <v>1998-12-20</v>
          </cell>
          <cell r="F458" t="str">
            <v>03CIN00901</v>
          </cell>
          <cell r="G458">
            <v>480</v>
          </cell>
          <cell r="H458" t="str">
            <v>MM</v>
          </cell>
          <cell r="I458" t="str">
            <v>SL</v>
          </cell>
        </row>
        <row r="459">
          <cell r="C459" t="str">
            <v>30000370</v>
          </cell>
          <cell r="D459" t="str">
            <v>STDTI</v>
          </cell>
          <cell r="E459" t="str">
            <v>1998-12-20</v>
          </cell>
          <cell r="F459" t="str">
            <v>03CIN00901</v>
          </cell>
          <cell r="G459">
            <v>480</v>
          </cell>
          <cell r="H459" t="str">
            <v>MM</v>
          </cell>
          <cell r="I459" t="str">
            <v>SL</v>
          </cell>
        </row>
        <row r="460">
          <cell r="C460" t="str">
            <v>30000371</v>
          </cell>
          <cell r="D460" t="str">
            <v>PURST</v>
          </cell>
          <cell r="E460" t="str">
            <v>1998-12-20</v>
          </cell>
          <cell r="F460" t="str">
            <v>03NNJ00402</v>
          </cell>
          <cell r="G460">
            <v>480</v>
          </cell>
          <cell r="H460" t="str">
            <v>MM</v>
          </cell>
          <cell r="I460" t="str">
            <v>SL</v>
          </cell>
        </row>
        <row r="461">
          <cell r="C461" t="str">
            <v>30000372</v>
          </cell>
          <cell r="D461" t="str">
            <v>SLLTI</v>
          </cell>
          <cell r="E461" t="str">
            <v>1998-12-20</v>
          </cell>
          <cell r="F461" t="str">
            <v>03NNJ00402</v>
          </cell>
          <cell r="G461">
            <v>480</v>
          </cell>
          <cell r="H461" t="str">
            <v>MM</v>
          </cell>
          <cell r="I461" t="str">
            <v>SL</v>
          </cell>
        </row>
        <row r="462">
          <cell r="C462" t="str">
            <v>30000372</v>
          </cell>
          <cell r="D462" t="str">
            <v>STDTI</v>
          </cell>
          <cell r="E462" t="str">
            <v>1998-12-20</v>
          </cell>
          <cell r="F462" t="str">
            <v>03NNJ00402</v>
          </cell>
          <cell r="G462">
            <v>480</v>
          </cell>
          <cell r="H462" t="str">
            <v>MM</v>
          </cell>
          <cell r="I462" t="str">
            <v>SL</v>
          </cell>
        </row>
        <row r="463">
          <cell r="C463" t="str">
            <v>30000373</v>
          </cell>
          <cell r="D463" t="str">
            <v>TXONL</v>
          </cell>
          <cell r="E463" t="str">
            <v>1998-06-15</v>
          </cell>
          <cell r="F463" t="str">
            <v>03DAL01708</v>
          </cell>
          <cell r="G463">
            <v>480</v>
          </cell>
          <cell r="H463" t="str">
            <v>MM</v>
          </cell>
          <cell r="I463" t="str">
            <v>SL</v>
          </cell>
        </row>
        <row r="464">
          <cell r="C464" t="str">
            <v>30000374</v>
          </cell>
          <cell r="D464" t="str">
            <v>TXONL</v>
          </cell>
          <cell r="E464" t="str">
            <v>1998-06-15</v>
          </cell>
          <cell r="F464" t="str">
            <v>03DAL01708</v>
          </cell>
          <cell r="G464">
            <v>120</v>
          </cell>
          <cell r="H464" t="str">
            <v>HY</v>
          </cell>
          <cell r="I464" t="str">
            <v>SL</v>
          </cell>
        </row>
        <row r="465">
          <cell r="C465" t="str">
            <v>30000375</v>
          </cell>
          <cell r="D465" t="str">
            <v>TXONL</v>
          </cell>
          <cell r="E465" t="str">
            <v>1997-07-01</v>
          </cell>
          <cell r="G465">
            <v>240</v>
          </cell>
          <cell r="H465" t="str">
            <v>HY</v>
          </cell>
          <cell r="I465" t="str">
            <v>SL</v>
          </cell>
        </row>
        <row r="466">
          <cell r="C466" t="str">
            <v>30000376</v>
          </cell>
          <cell r="D466" t="str">
            <v>TXONL</v>
          </cell>
          <cell r="E466" t="str">
            <v>1998-07-01</v>
          </cell>
          <cell r="G466">
            <v>240</v>
          </cell>
          <cell r="H466" t="str">
            <v>HY</v>
          </cell>
          <cell r="I466" t="str">
            <v>SL</v>
          </cell>
        </row>
        <row r="467">
          <cell r="C467" t="str">
            <v>30000377</v>
          </cell>
          <cell r="D467" t="str">
            <v>TXONL</v>
          </cell>
          <cell r="E467" t="str">
            <v>1997-04-01</v>
          </cell>
          <cell r="F467" t="str">
            <v>03TPA00113</v>
          </cell>
          <cell r="G467">
            <v>480</v>
          </cell>
          <cell r="H467" t="str">
            <v>MM</v>
          </cell>
          <cell r="I467" t="str">
            <v>SL</v>
          </cell>
        </row>
        <row r="468">
          <cell r="C468" t="str">
            <v>30000378</v>
          </cell>
          <cell r="D468" t="str">
            <v>TXONL</v>
          </cell>
          <cell r="E468" t="str">
            <v>1998-08-15</v>
          </cell>
          <cell r="F468" t="str">
            <v>03CIN01004</v>
          </cell>
          <cell r="G468">
            <v>480</v>
          </cell>
          <cell r="H468" t="str">
            <v>MM</v>
          </cell>
          <cell r="I468" t="str">
            <v>SL</v>
          </cell>
        </row>
        <row r="469">
          <cell r="C469" t="str">
            <v>30000379</v>
          </cell>
          <cell r="D469" t="str">
            <v>TXONL</v>
          </cell>
          <cell r="E469" t="str">
            <v>1998-08-15</v>
          </cell>
          <cell r="F469" t="str">
            <v>03CIN01004</v>
          </cell>
          <cell r="G469">
            <v>120</v>
          </cell>
          <cell r="H469" t="str">
            <v>HY</v>
          </cell>
          <cell r="I469" t="str">
            <v>SL</v>
          </cell>
        </row>
        <row r="470">
          <cell r="C470" t="str">
            <v>30000380</v>
          </cell>
          <cell r="D470" t="str">
            <v>LSCOM</v>
          </cell>
          <cell r="E470" t="str">
            <v>1998-11-01</v>
          </cell>
          <cell r="F470" t="str">
            <v>03TPA00301</v>
          </cell>
          <cell r="G470">
            <v>120</v>
          </cell>
          <cell r="H470" t="str">
            <v>MM</v>
          </cell>
          <cell r="I470" t="str">
            <v>SL</v>
          </cell>
        </row>
        <row r="471">
          <cell r="C471" t="str">
            <v>30000381</v>
          </cell>
          <cell r="D471" t="str">
            <v>LCC2</v>
          </cell>
          <cell r="E471" t="str">
            <v>1998-09-01</v>
          </cell>
          <cell r="F471" t="str">
            <v>03TPA00509</v>
          </cell>
          <cell r="G471">
            <v>24</v>
          </cell>
          <cell r="H471" t="str">
            <v>MM</v>
          </cell>
          <cell r="I471" t="str">
            <v>SL</v>
          </cell>
        </row>
        <row r="472">
          <cell r="C472" t="str">
            <v>30000382</v>
          </cell>
          <cell r="D472" t="str">
            <v>LCC2</v>
          </cell>
          <cell r="E472" t="str">
            <v>1998-09-01</v>
          </cell>
          <cell r="F472" t="str">
            <v>03TPA00305</v>
          </cell>
          <cell r="G472">
            <v>24</v>
          </cell>
          <cell r="H472" t="str">
            <v>MM</v>
          </cell>
          <cell r="I472" t="str">
            <v>SL</v>
          </cell>
        </row>
        <row r="473">
          <cell r="C473" t="str">
            <v>30000383</v>
          </cell>
          <cell r="D473" t="str">
            <v>LCC2</v>
          </cell>
          <cell r="E473" t="str">
            <v>1998-09-01</v>
          </cell>
          <cell r="F473" t="str">
            <v>03TPA00301</v>
          </cell>
          <cell r="G473">
            <v>24</v>
          </cell>
          <cell r="H473" t="str">
            <v>MM</v>
          </cell>
          <cell r="I473" t="str">
            <v>SL</v>
          </cell>
        </row>
        <row r="474">
          <cell r="C474" t="str">
            <v>30000384</v>
          </cell>
          <cell r="D474" t="str">
            <v>LCC2</v>
          </cell>
          <cell r="E474" t="str">
            <v>1998-09-01</v>
          </cell>
          <cell r="F474" t="str">
            <v>03TPA00701</v>
          </cell>
          <cell r="G474">
            <v>24</v>
          </cell>
          <cell r="H474" t="str">
            <v>MM</v>
          </cell>
          <cell r="I474" t="str">
            <v>SL</v>
          </cell>
        </row>
        <row r="475">
          <cell r="C475" t="str">
            <v>30000385</v>
          </cell>
          <cell r="D475" t="str">
            <v>LCC2</v>
          </cell>
          <cell r="E475" t="str">
            <v>1998-09-01</v>
          </cell>
          <cell r="F475" t="str">
            <v>03TPA00110</v>
          </cell>
          <cell r="G475">
            <v>24</v>
          </cell>
          <cell r="H475" t="str">
            <v>MM</v>
          </cell>
          <cell r="I475" t="str">
            <v>SL</v>
          </cell>
        </row>
        <row r="476">
          <cell r="C476" t="str">
            <v>30000386</v>
          </cell>
          <cell r="D476" t="str">
            <v>LCC2</v>
          </cell>
          <cell r="E476" t="str">
            <v>1998-09-01</v>
          </cell>
          <cell r="F476" t="str">
            <v>03TPA01008</v>
          </cell>
          <cell r="G476">
            <v>24</v>
          </cell>
          <cell r="H476" t="str">
            <v>MM</v>
          </cell>
          <cell r="I476" t="str">
            <v>SL</v>
          </cell>
        </row>
        <row r="477">
          <cell r="C477" t="str">
            <v>30000387</v>
          </cell>
          <cell r="D477" t="str">
            <v>LSCOM</v>
          </cell>
          <cell r="E477" t="str">
            <v>1998-08-01</v>
          </cell>
          <cell r="F477" t="str">
            <v>03TPA00701</v>
          </cell>
          <cell r="G477">
            <v>60</v>
          </cell>
          <cell r="H477" t="str">
            <v>MM</v>
          </cell>
          <cell r="I477" t="str">
            <v>SL</v>
          </cell>
        </row>
        <row r="478">
          <cell r="C478" t="str">
            <v>30000388</v>
          </cell>
          <cell r="D478" t="str">
            <v>LCC2</v>
          </cell>
          <cell r="E478" t="str">
            <v>1998-09-01</v>
          </cell>
          <cell r="F478" t="str">
            <v>03CIN01004</v>
          </cell>
          <cell r="G478">
            <v>24</v>
          </cell>
          <cell r="H478" t="str">
            <v>MM</v>
          </cell>
          <cell r="I478" t="str">
            <v>SL</v>
          </cell>
        </row>
        <row r="479">
          <cell r="C479" t="str">
            <v>30000389</v>
          </cell>
          <cell r="D479" t="str">
            <v>LCC1</v>
          </cell>
          <cell r="E479" t="str">
            <v>1998-05-01</v>
          </cell>
          <cell r="F479" t="str">
            <v>03DAL01707</v>
          </cell>
          <cell r="G479">
            <v>60</v>
          </cell>
          <cell r="H479" t="str">
            <v>MM</v>
          </cell>
          <cell r="I479" t="str">
            <v>SL</v>
          </cell>
        </row>
        <row r="480">
          <cell r="C480" t="str">
            <v>30000390</v>
          </cell>
          <cell r="D480" t="str">
            <v>TXONL</v>
          </cell>
          <cell r="E480" t="str">
            <v>1998-03-15</v>
          </cell>
          <cell r="F480" t="str">
            <v>03TPA00112</v>
          </cell>
          <cell r="G480">
            <v>480</v>
          </cell>
          <cell r="H480" t="str">
            <v>MM</v>
          </cell>
          <cell r="I480" t="str">
            <v>SL</v>
          </cell>
        </row>
        <row r="481">
          <cell r="C481" t="str">
            <v>30000391</v>
          </cell>
          <cell r="D481" t="str">
            <v>TXONL</v>
          </cell>
          <cell r="E481" t="str">
            <v>1998-05-15</v>
          </cell>
          <cell r="F481" t="str">
            <v>03TPA00509</v>
          </cell>
          <cell r="G481">
            <v>480</v>
          </cell>
          <cell r="H481" t="str">
            <v>MM</v>
          </cell>
          <cell r="I481" t="str">
            <v>SL</v>
          </cell>
        </row>
        <row r="482">
          <cell r="C482" t="str">
            <v>30000392</v>
          </cell>
          <cell r="D482" t="str">
            <v>TXONL</v>
          </cell>
          <cell r="E482" t="str">
            <v>1998-07-15</v>
          </cell>
          <cell r="F482" t="str">
            <v>03TPA00301</v>
          </cell>
          <cell r="G482">
            <v>480</v>
          </cell>
          <cell r="H482" t="str">
            <v>MM</v>
          </cell>
          <cell r="I482" t="str">
            <v>SL</v>
          </cell>
        </row>
        <row r="483">
          <cell r="C483" t="str">
            <v>30000393</v>
          </cell>
          <cell r="D483" t="str">
            <v>TXONL</v>
          </cell>
          <cell r="E483" t="str">
            <v>1998-07-15</v>
          </cell>
          <cell r="F483" t="str">
            <v>03TPA00110</v>
          </cell>
          <cell r="G483">
            <v>480</v>
          </cell>
          <cell r="H483" t="str">
            <v>MM</v>
          </cell>
          <cell r="I483" t="str">
            <v>SL</v>
          </cell>
        </row>
        <row r="484">
          <cell r="C484" t="str">
            <v>30000394</v>
          </cell>
          <cell r="D484" t="str">
            <v>TXONL</v>
          </cell>
          <cell r="E484" t="str">
            <v>1998-03-15</v>
          </cell>
          <cell r="F484" t="str">
            <v>03DAL01707</v>
          </cell>
          <cell r="G484">
            <v>480</v>
          </cell>
          <cell r="H484" t="str">
            <v>MM</v>
          </cell>
          <cell r="I484" t="str">
            <v>SL</v>
          </cell>
        </row>
        <row r="485">
          <cell r="C485" t="str">
            <v>30000395</v>
          </cell>
          <cell r="D485" t="str">
            <v>TXONL</v>
          </cell>
          <cell r="E485" t="str">
            <v>1998-01-15</v>
          </cell>
          <cell r="F485" t="str">
            <v>03DAL01708</v>
          </cell>
          <cell r="G485">
            <v>480</v>
          </cell>
          <cell r="H485" t="str">
            <v>MM</v>
          </cell>
          <cell r="I485" t="str">
            <v>SL</v>
          </cell>
        </row>
        <row r="486">
          <cell r="C486" t="str">
            <v>30000396</v>
          </cell>
          <cell r="D486" t="str">
            <v>TXONL</v>
          </cell>
          <cell r="E486" t="str">
            <v>1998-02-15</v>
          </cell>
          <cell r="F486" t="str">
            <v>03DAL01708</v>
          </cell>
          <cell r="G486">
            <v>480</v>
          </cell>
          <cell r="H486" t="str">
            <v>MM</v>
          </cell>
          <cell r="I486" t="str">
            <v>SL</v>
          </cell>
        </row>
        <row r="487">
          <cell r="C487" t="str">
            <v>30000397</v>
          </cell>
          <cell r="D487" t="str">
            <v>TXONL</v>
          </cell>
          <cell r="E487" t="str">
            <v>1998-03-15</v>
          </cell>
          <cell r="F487" t="str">
            <v>03TPA00112</v>
          </cell>
          <cell r="G487">
            <v>120</v>
          </cell>
          <cell r="H487" t="str">
            <v>HY</v>
          </cell>
          <cell r="I487" t="str">
            <v>SL</v>
          </cell>
        </row>
        <row r="488">
          <cell r="C488" t="str">
            <v>30000398</v>
          </cell>
          <cell r="D488" t="str">
            <v>TXONL</v>
          </cell>
          <cell r="E488" t="str">
            <v>1998-05-15</v>
          </cell>
          <cell r="F488" t="str">
            <v>03TPA00509</v>
          </cell>
          <cell r="G488">
            <v>120</v>
          </cell>
          <cell r="H488" t="str">
            <v>HY</v>
          </cell>
          <cell r="I488" t="str">
            <v>SL</v>
          </cell>
        </row>
        <row r="489">
          <cell r="C489" t="str">
            <v>30000399</v>
          </cell>
          <cell r="D489" t="str">
            <v>TXONL</v>
          </cell>
          <cell r="E489" t="str">
            <v>1998-07-15</v>
          </cell>
          <cell r="F489" t="str">
            <v>03TPA00301</v>
          </cell>
          <cell r="G489">
            <v>120</v>
          </cell>
          <cell r="H489" t="str">
            <v>HY</v>
          </cell>
          <cell r="I489" t="str">
            <v>SL</v>
          </cell>
        </row>
        <row r="490">
          <cell r="C490" t="str">
            <v>30000400</v>
          </cell>
          <cell r="D490" t="str">
            <v>TXONL</v>
          </cell>
          <cell r="E490" t="str">
            <v>1998-07-15</v>
          </cell>
          <cell r="F490" t="str">
            <v>03TPA00110</v>
          </cell>
          <cell r="G490">
            <v>120</v>
          </cell>
          <cell r="H490" t="str">
            <v>HY</v>
          </cell>
          <cell r="I490" t="str">
            <v>SL</v>
          </cell>
        </row>
        <row r="491">
          <cell r="C491" t="str">
            <v>30000401</v>
          </cell>
          <cell r="D491" t="str">
            <v>TXONL</v>
          </cell>
          <cell r="E491" t="str">
            <v>1998-03-15</v>
          </cell>
          <cell r="F491" t="str">
            <v>03DAL01707</v>
          </cell>
          <cell r="G491">
            <v>120</v>
          </cell>
          <cell r="H491" t="str">
            <v>HY</v>
          </cell>
          <cell r="I491" t="str">
            <v>SL</v>
          </cell>
        </row>
        <row r="492">
          <cell r="C492" t="str">
            <v>30000402</v>
          </cell>
          <cell r="D492" t="str">
            <v>TXONL</v>
          </cell>
          <cell r="E492" t="str">
            <v>1998-01-15</v>
          </cell>
          <cell r="F492" t="str">
            <v>03DAL01708</v>
          </cell>
          <cell r="G492">
            <v>120</v>
          </cell>
          <cell r="H492" t="str">
            <v>HY</v>
          </cell>
          <cell r="I492" t="str">
            <v>SL</v>
          </cell>
        </row>
        <row r="493">
          <cell r="C493" t="str">
            <v>30000403</v>
          </cell>
          <cell r="D493" t="str">
            <v>TXONL</v>
          </cell>
          <cell r="E493" t="str">
            <v>1998-02-15</v>
          </cell>
          <cell r="F493" t="str">
            <v>03DAL01708</v>
          </cell>
          <cell r="G493">
            <v>120</v>
          </cell>
          <cell r="H493" t="str">
            <v>HY</v>
          </cell>
          <cell r="I493" t="str">
            <v>SL</v>
          </cell>
        </row>
        <row r="494">
          <cell r="C494" t="str">
            <v>30000404</v>
          </cell>
          <cell r="D494" t="str">
            <v>STDTI</v>
          </cell>
          <cell r="E494" t="str">
            <v>1998-09-20</v>
          </cell>
          <cell r="F494" t="str">
            <v>03TPA01001</v>
          </cell>
          <cell r="G494">
            <v>480</v>
          </cell>
          <cell r="H494" t="str">
            <v>MM</v>
          </cell>
          <cell r="I494" t="str">
            <v>SL</v>
          </cell>
        </row>
        <row r="495">
          <cell r="C495" t="str">
            <v>30000405</v>
          </cell>
          <cell r="D495" t="str">
            <v>STDTI</v>
          </cell>
          <cell r="E495" t="str">
            <v>1998-09-20</v>
          </cell>
          <cell r="F495" t="str">
            <v>03TPA00301</v>
          </cell>
          <cell r="G495">
            <v>480</v>
          </cell>
          <cell r="H495" t="str">
            <v>MM</v>
          </cell>
          <cell r="I495" t="str">
            <v>SL</v>
          </cell>
        </row>
        <row r="496">
          <cell r="C496" t="str">
            <v>30000406</v>
          </cell>
          <cell r="D496" t="str">
            <v>STDTI</v>
          </cell>
          <cell r="E496" t="str">
            <v>1998-09-20</v>
          </cell>
          <cell r="F496" t="str">
            <v>03TPA00305</v>
          </cell>
          <cell r="G496">
            <v>480</v>
          </cell>
          <cell r="H496" t="str">
            <v>MM</v>
          </cell>
          <cell r="I496" t="str">
            <v>SL</v>
          </cell>
        </row>
        <row r="497">
          <cell r="C497" t="str">
            <v>30000407</v>
          </cell>
          <cell r="D497" t="str">
            <v>PURST</v>
          </cell>
          <cell r="E497" t="str">
            <v>1998-09-20</v>
          </cell>
          <cell r="F497" t="str">
            <v>03TPA00104</v>
          </cell>
          <cell r="G497">
            <v>480</v>
          </cell>
          <cell r="H497" t="str">
            <v>MM</v>
          </cell>
          <cell r="I497" t="str">
            <v>SL</v>
          </cell>
        </row>
        <row r="498">
          <cell r="C498" t="str">
            <v>30000408</v>
          </cell>
          <cell r="D498" t="str">
            <v>STDTI</v>
          </cell>
          <cell r="E498" t="str">
            <v>1998-09-20</v>
          </cell>
          <cell r="F498" t="str">
            <v>03TPA00110</v>
          </cell>
          <cell r="G498">
            <v>480</v>
          </cell>
          <cell r="H498" t="str">
            <v>MM</v>
          </cell>
          <cell r="I498" t="str">
            <v>SL</v>
          </cell>
        </row>
        <row r="499">
          <cell r="C499" t="str">
            <v>30000409</v>
          </cell>
          <cell r="D499" t="str">
            <v>PURST</v>
          </cell>
          <cell r="E499" t="str">
            <v>1998-09-20</v>
          </cell>
          <cell r="F499" t="str">
            <v>03TPA00112</v>
          </cell>
          <cell r="G499">
            <v>480</v>
          </cell>
          <cell r="H499" t="str">
            <v>MM</v>
          </cell>
          <cell r="I499" t="str">
            <v>SL</v>
          </cell>
        </row>
        <row r="500">
          <cell r="C500" t="str">
            <v>30000410</v>
          </cell>
          <cell r="D500" t="str">
            <v>STDTI</v>
          </cell>
          <cell r="E500" t="str">
            <v>1998-09-20</v>
          </cell>
          <cell r="F500" t="str">
            <v>03TPA00509</v>
          </cell>
          <cell r="G500">
            <v>480</v>
          </cell>
          <cell r="H500" t="str">
            <v>MM</v>
          </cell>
          <cell r="I500" t="str">
            <v>SL</v>
          </cell>
        </row>
        <row r="501">
          <cell r="C501" t="str">
            <v>30000411</v>
          </cell>
          <cell r="D501" t="str">
            <v>STDTI</v>
          </cell>
          <cell r="E501" t="str">
            <v>1998-09-20</v>
          </cell>
          <cell r="F501" t="str">
            <v>03TPA00512</v>
          </cell>
          <cell r="G501">
            <v>480</v>
          </cell>
          <cell r="H501" t="str">
            <v>MM</v>
          </cell>
          <cell r="I501" t="str">
            <v>SL</v>
          </cell>
        </row>
        <row r="502">
          <cell r="C502" t="str">
            <v>30000412</v>
          </cell>
          <cell r="D502" t="str">
            <v>STDTI</v>
          </cell>
          <cell r="E502" t="str">
            <v>1998-09-20</v>
          </cell>
          <cell r="F502" t="str">
            <v>03TPA00515</v>
          </cell>
          <cell r="G502">
            <v>480</v>
          </cell>
          <cell r="H502" t="str">
            <v>MM</v>
          </cell>
          <cell r="I502" t="str">
            <v>SL</v>
          </cell>
        </row>
        <row r="503">
          <cell r="C503" t="str">
            <v>30000413</v>
          </cell>
          <cell r="D503" t="str">
            <v>STDTI</v>
          </cell>
          <cell r="E503" t="str">
            <v>1998-09-20</v>
          </cell>
          <cell r="F503" t="str">
            <v>03TPA00602</v>
          </cell>
          <cell r="G503">
            <v>480</v>
          </cell>
          <cell r="H503" t="str">
            <v>MM</v>
          </cell>
          <cell r="I503" t="str">
            <v>SL</v>
          </cell>
        </row>
        <row r="504">
          <cell r="C504" t="str">
            <v>30000414</v>
          </cell>
          <cell r="D504" t="str">
            <v>STDTI</v>
          </cell>
          <cell r="E504" t="str">
            <v>1998-09-20</v>
          </cell>
          <cell r="F504" t="str">
            <v>03TPA00701</v>
          </cell>
          <cell r="G504">
            <v>480</v>
          </cell>
          <cell r="H504" t="str">
            <v>MM</v>
          </cell>
          <cell r="I504" t="str">
            <v>SL</v>
          </cell>
        </row>
        <row r="505">
          <cell r="C505" t="str">
            <v>30000415</v>
          </cell>
          <cell r="D505" t="str">
            <v>PURST</v>
          </cell>
          <cell r="E505" t="str">
            <v>1998-09-20</v>
          </cell>
          <cell r="F505" t="str">
            <v>03ORL00106</v>
          </cell>
          <cell r="G505">
            <v>480</v>
          </cell>
          <cell r="H505" t="str">
            <v>MM</v>
          </cell>
          <cell r="I505" t="str">
            <v>SL</v>
          </cell>
        </row>
        <row r="506">
          <cell r="C506" t="str">
            <v>30000416</v>
          </cell>
          <cell r="D506" t="str">
            <v>STDTI</v>
          </cell>
          <cell r="E506" t="str">
            <v>1998-09-20</v>
          </cell>
          <cell r="F506" t="str">
            <v>03ORL00106</v>
          </cell>
          <cell r="G506">
            <v>480</v>
          </cell>
          <cell r="H506" t="str">
            <v>MM</v>
          </cell>
          <cell r="I506" t="str">
            <v>SL</v>
          </cell>
        </row>
        <row r="507">
          <cell r="C507" t="str">
            <v>30000417</v>
          </cell>
          <cell r="D507" t="str">
            <v>STDTI</v>
          </cell>
          <cell r="E507" t="str">
            <v>1998-01-15</v>
          </cell>
          <cell r="F507" t="str">
            <v>03CIN01004</v>
          </cell>
          <cell r="G507">
            <v>480</v>
          </cell>
          <cell r="H507" t="str">
            <v>MM</v>
          </cell>
          <cell r="I507" t="str">
            <v>SL</v>
          </cell>
        </row>
        <row r="508">
          <cell r="C508" t="str">
            <v>30000418</v>
          </cell>
          <cell r="D508" t="str">
            <v>PURST</v>
          </cell>
          <cell r="E508" t="str">
            <v>1998-09-20</v>
          </cell>
          <cell r="F508" t="str">
            <v>03NNJ00402</v>
          </cell>
          <cell r="G508">
            <v>480</v>
          </cell>
          <cell r="H508" t="str">
            <v>MM</v>
          </cell>
          <cell r="I508" t="str">
            <v>SL</v>
          </cell>
        </row>
        <row r="509">
          <cell r="C509" t="str">
            <v>30000419</v>
          </cell>
          <cell r="D509" t="str">
            <v>STDTI</v>
          </cell>
          <cell r="E509" t="str">
            <v>1998-09-20</v>
          </cell>
          <cell r="F509" t="str">
            <v>03NNJ00402</v>
          </cell>
          <cell r="G509">
            <v>480</v>
          </cell>
          <cell r="H509" t="str">
            <v>MM</v>
          </cell>
          <cell r="I509" t="str">
            <v>SL</v>
          </cell>
        </row>
        <row r="510">
          <cell r="C510" t="str">
            <v>30000420</v>
          </cell>
          <cell r="D510" t="str">
            <v>LCC2</v>
          </cell>
          <cell r="E510" t="str">
            <v>1998-10-01</v>
          </cell>
          <cell r="F510" t="str">
            <v>03TPA00301</v>
          </cell>
          <cell r="G510">
            <v>24</v>
          </cell>
          <cell r="H510" t="str">
            <v>MM</v>
          </cell>
          <cell r="I510" t="str">
            <v>SL</v>
          </cell>
        </row>
        <row r="511">
          <cell r="C511" t="str">
            <v>30000421</v>
          </cell>
          <cell r="D511" t="str">
            <v>LCC2</v>
          </cell>
          <cell r="E511" t="str">
            <v>1998-10-01</v>
          </cell>
          <cell r="F511" t="str">
            <v>03TPA00112</v>
          </cell>
          <cell r="G511">
            <v>24</v>
          </cell>
          <cell r="H511" t="str">
            <v>MM</v>
          </cell>
          <cell r="I511" t="str">
            <v>SL</v>
          </cell>
        </row>
        <row r="512">
          <cell r="C512" t="str">
            <v>30000422</v>
          </cell>
          <cell r="D512" t="str">
            <v>LCC2</v>
          </cell>
          <cell r="E512" t="str">
            <v>1998-10-01</v>
          </cell>
          <cell r="F512" t="str">
            <v>03TPA00510</v>
          </cell>
          <cell r="G512">
            <v>24</v>
          </cell>
          <cell r="H512" t="str">
            <v>MM</v>
          </cell>
          <cell r="I512" t="str">
            <v>SL</v>
          </cell>
        </row>
        <row r="513">
          <cell r="C513" t="str">
            <v>30000423</v>
          </cell>
          <cell r="D513" t="str">
            <v>LCC2</v>
          </cell>
          <cell r="E513" t="str">
            <v>1998-10-01</v>
          </cell>
          <cell r="F513" t="str">
            <v>03TPA00602</v>
          </cell>
          <cell r="G513">
            <v>24</v>
          </cell>
          <cell r="H513" t="str">
            <v>MM</v>
          </cell>
          <cell r="I513" t="str">
            <v>SL</v>
          </cell>
        </row>
        <row r="514">
          <cell r="C514" t="str">
            <v>30000424</v>
          </cell>
          <cell r="D514" t="str">
            <v>LCC2</v>
          </cell>
          <cell r="E514" t="str">
            <v>1998-10-01</v>
          </cell>
          <cell r="F514" t="str">
            <v>03TPA00509</v>
          </cell>
          <cell r="G514">
            <v>24</v>
          </cell>
          <cell r="H514" t="str">
            <v>MM</v>
          </cell>
          <cell r="I514" t="str">
            <v>SL</v>
          </cell>
        </row>
        <row r="515">
          <cell r="C515" t="str">
            <v>30000425</v>
          </cell>
          <cell r="D515" t="str">
            <v>LCC2</v>
          </cell>
          <cell r="E515" t="str">
            <v>1998-10-01</v>
          </cell>
          <cell r="F515" t="str">
            <v>03TPA00104</v>
          </cell>
          <cell r="G515">
            <v>24</v>
          </cell>
          <cell r="H515" t="str">
            <v>MM</v>
          </cell>
          <cell r="I515" t="str">
            <v>SL</v>
          </cell>
        </row>
        <row r="516">
          <cell r="C516" t="str">
            <v>30000426</v>
          </cell>
          <cell r="D516" t="str">
            <v>LCC2</v>
          </cell>
          <cell r="E516" t="str">
            <v>1998-10-01</v>
          </cell>
          <cell r="F516" t="str">
            <v>03TPA01001</v>
          </cell>
          <cell r="G516">
            <v>24</v>
          </cell>
          <cell r="H516" t="str">
            <v>MM</v>
          </cell>
          <cell r="I516" t="str">
            <v>SL</v>
          </cell>
        </row>
        <row r="517">
          <cell r="C517" t="str">
            <v>30000427</v>
          </cell>
          <cell r="D517" t="str">
            <v>LCC2</v>
          </cell>
          <cell r="E517" t="str">
            <v>1998-10-01</v>
          </cell>
          <cell r="F517" t="str">
            <v>03TPA00509</v>
          </cell>
          <cell r="G517">
            <v>24</v>
          </cell>
          <cell r="H517" t="str">
            <v>MM</v>
          </cell>
          <cell r="I517" t="str">
            <v>SL</v>
          </cell>
        </row>
        <row r="518">
          <cell r="C518" t="str">
            <v>30000428</v>
          </cell>
          <cell r="D518" t="str">
            <v>LCC2</v>
          </cell>
          <cell r="E518" t="str">
            <v>1998-10-01</v>
          </cell>
          <cell r="F518" t="str">
            <v>03TPA00301</v>
          </cell>
          <cell r="G518">
            <v>24</v>
          </cell>
          <cell r="H518" t="str">
            <v>MM</v>
          </cell>
          <cell r="I518" t="str">
            <v>SL</v>
          </cell>
        </row>
        <row r="519">
          <cell r="C519" t="str">
            <v>30000429</v>
          </cell>
          <cell r="D519" t="str">
            <v>PURST</v>
          </cell>
          <cell r="E519" t="str">
            <v>1998-09-20</v>
          </cell>
          <cell r="F519" t="str">
            <v>03CIN00901</v>
          </cell>
          <cell r="G519">
            <v>480</v>
          </cell>
          <cell r="H519" t="str">
            <v>MM</v>
          </cell>
          <cell r="I519" t="str">
            <v>SL</v>
          </cell>
        </row>
        <row r="520">
          <cell r="C520" t="str">
            <v>30000430</v>
          </cell>
          <cell r="D520" t="str">
            <v>PURST</v>
          </cell>
          <cell r="E520" t="str">
            <v>1998-09-20</v>
          </cell>
          <cell r="F520" t="str">
            <v>03BRC00301</v>
          </cell>
          <cell r="G520">
            <v>480</v>
          </cell>
          <cell r="H520" t="str">
            <v>MM</v>
          </cell>
          <cell r="I520" t="str">
            <v>SL</v>
          </cell>
        </row>
        <row r="521">
          <cell r="C521" t="str">
            <v>30000431</v>
          </cell>
          <cell r="D521" t="str">
            <v>PURST</v>
          </cell>
          <cell r="E521" t="str">
            <v>1998-09-20</v>
          </cell>
          <cell r="F521" t="str">
            <v>03TPA00701</v>
          </cell>
          <cell r="G521">
            <v>480</v>
          </cell>
          <cell r="H521" t="str">
            <v>MM</v>
          </cell>
          <cell r="I521" t="str">
            <v>SL</v>
          </cell>
        </row>
        <row r="522">
          <cell r="C522" t="str">
            <v>30000432</v>
          </cell>
          <cell r="D522" t="str">
            <v>LCC2</v>
          </cell>
          <cell r="E522" t="str">
            <v>1998-09-17</v>
          </cell>
          <cell r="F522" t="str">
            <v>03CIN01004</v>
          </cell>
          <cell r="G522">
            <v>24</v>
          </cell>
          <cell r="H522" t="str">
            <v>MM</v>
          </cell>
          <cell r="I522" t="str">
            <v>SL</v>
          </cell>
        </row>
        <row r="523">
          <cell r="C523" t="str">
            <v>30000433</v>
          </cell>
          <cell r="D523" t="str">
            <v>LCC2</v>
          </cell>
          <cell r="E523" t="str">
            <v>1998-10-01</v>
          </cell>
          <cell r="F523" t="str">
            <v>03NNJ00402</v>
          </cell>
          <cell r="G523">
            <v>3</v>
          </cell>
          <cell r="H523" t="str">
            <v>MM</v>
          </cell>
          <cell r="I523" t="str">
            <v>SL</v>
          </cell>
        </row>
        <row r="524">
          <cell r="C524" t="str">
            <v>30000434</v>
          </cell>
          <cell r="D524" t="str">
            <v>LCC2</v>
          </cell>
          <cell r="E524" t="str">
            <v>1998-10-01</v>
          </cell>
          <cell r="F524" t="str">
            <v>03TPA00305</v>
          </cell>
          <cell r="G524">
            <v>24</v>
          </cell>
          <cell r="H524" t="str">
            <v>MM</v>
          </cell>
          <cell r="I524" t="str">
            <v>SL</v>
          </cell>
        </row>
        <row r="525">
          <cell r="C525" t="str">
            <v>30000435</v>
          </cell>
          <cell r="D525" t="str">
            <v>LCC2</v>
          </cell>
          <cell r="E525" t="str">
            <v>1998-10-01</v>
          </cell>
          <cell r="F525" t="str">
            <v>03TPA00509</v>
          </cell>
          <cell r="G525">
            <v>24</v>
          </cell>
          <cell r="H525" t="str">
            <v>MM</v>
          </cell>
          <cell r="I525" t="str">
            <v>SL</v>
          </cell>
        </row>
        <row r="526">
          <cell r="C526" t="str">
            <v>30000436</v>
          </cell>
          <cell r="D526" t="str">
            <v>LCC2</v>
          </cell>
          <cell r="E526" t="str">
            <v>1998-10-01</v>
          </cell>
          <cell r="F526" t="str">
            <v>03TPA00113</v>
          </cell>
          <cell r="G526">
            <v>24</v>
          </cell>
          <cell r="H526" t="str">
            <v>MM</v>
          </cell>
          <cell r="I526" t="str">
            <v>SL</v>
          </cell>
        </row>
        <row r="527">
          <cell r="C527" t="str">
            <v>30000437</v>
          </cell>
          <cell r="D527" t="str">
            <v>LCC2</v>
          </cell>
          <cell r="E527" t="str">
            <v>1998-10-01</v>
          </cell>
          <cell r="F527" t="str">
            <v>03TPA00301</v>
          </cell>
          <cell r="G527">
            <v>24</v>
          </cell>
          <cell r="H527" t="str">
            <v>MM</v>
          </cell>
          <cell r="I527" t="str">
            <v>SL</v>
          </cell>
        </row>
        <row r="528">
          <cell r="C528" t="str">
            <v>30000438</v>
          </cell>
          <cell r="D528" t="str">
            <v>LCC2</v>
          </cell>
          <cell r="E528" t="str">
            <v>1998-11-01</v>
          </cell>
          <cell r="F528" t="str">
            <v>03NNJ00402</v>
          </cell>
          <cell r="G528">
            <v>24</v>
          </cell>
          <cell r="H528" t="str">
            <v>MM</v>
          </cell>
          <cell r="I528" t="str">
            <v>SL</v>
          </cell>
        </row>
        <row r="529">
          <cell r="C529" t="str">
            <v>30000440</v>
          </cell>
          <cell r="D529" t="str">
            <v>LCC2</v>
          </cell>
          <cell r="E529" t="str">
            <v>1998-11-01</v>
          </cell>
          <cell r="F529" t="str">
            <v>03TPA00112</v>
          </cell>
          <cell r="G529">
            <v>24</v>
          </cell>
          <cell r="H529" t="str">
            <v>MM</v>
          </cell>
          <cell r="I529" t="str">
            <v>SL</v>
          </cell>
        </row>
        <row r="530">
          <cell r="C530" t="str">
            <v>30000441</v>
          </cell>
          <cell r="D530" t="str">
            <v>LCC2</v>
          </cell>
          <cell r="E530" t="str">
            <v>1998-11-01</v>
          </cell>
          <cell r="F530" t="str">
            <v>03TPA00110</v>
          </cell>
          <cell r="G530">
            <v>24</v>
          </cell>
          <cell r="H530" t="str">
            <v>MM</v>
          </cell>
          <cell r="I530" t="str">
            <v>SL</v>
          </cell>
        </row>
        <row r="531">
          <cell r="C531" t="str">
            <v>30000442</v>
          </cell>
          <cell r="D531" t="str">
            <v>LCC2</v>
          </cell>
          <cell r="E531" t="str">
            <v>1998-11-01</v>
          </cell>
          <cell r="F531" t="str">
            <v>03TPA01001</v>
          </cell>
          <cell r="G531">
            <v>24</v>
          </cell>
          <cell r="H531" t="str">
            <v>MM</v>
          </cell>
          <cell r="I531" t="str">
            <v>SL</v>
          </cell>
        </row>
        <row r="532">
          <cell r="C532" t="str">
            <v>30000443</v>
          </cell>
          <cell r="D532" t="str">
            <v>LCC2</v>
          </cell>
          <cell r="E532" t="str">
            <v>1998-11-01</v>
          </cell>
          <cell r="F532" t="str">
            <v>03ORL00106</v>
          </cell>
          <cell r="G532">
            <v>24</v>
          </cell>
          <cell r="H532" t="str">
            <v>MM</v>
          </cell>
          <cell r="I532" t="str">
            <v>SL</v>
          </cell>
        </row>
        <row r="533">
          <cell r="C533" t="str">
            <v>30000445</v>
          </cell>
          <cell r="D533" t="str">
            <v>STDTI</v>
          </cell>
          <cell r="E533" t="str">
            <v>1998-03-20</v>
          </cell>
          <cell r="F533" t="str">
            <v>03TPA00509</v>
          </cell>
          <cell r="G533">
            <v>480</v>
          </cell>
          <cell r="H533" t="str">
            <v>MM</v>
          </cell>
          <cell r="I533" t="str">
            <v>SL</v>
          </cell>
        </row>
        <row r="534">
          <cell r="C534" t="str">
            <v>30000446</v>
          </cell>
          <cell r="D534" t="str">
            <v>PURST</v>
          </cell>
          <cell r="E534" t="str">
            <v>1998-03-20</v>
          </cell>
          <cell r="F534" t="str">
            <v>03TPA00701</v>
          </cell>
          <cell r="G534">
            <v>480</v>
          </cell>
          <cell r="H534" t="str">
            <v>MM</v>
          </cell>
          <cell r="I534" t="str">
            <v>SL</v>
          </cell>
        </row>
        <row r="535">
          <cell r="C535" t="str">
            <v>30000447</v>
          </cell>
          <cell r="D535" t="str">
            <v>PURST</v>
          </cell>
          <cell r="E535" t="str">
            <v>1998-03-20</v>
          </cell>
          <cell r="F535" t="str">
            <v>03NNJ00402</v>
          </cell>
          <cell r="G535">
            <v>480</v>
          </cell>
          <cell r="H535" t="str">
            <v>MM</v>
          </cell>
          <cell r="I535" t="str">
            <v>SL</v>
          </cell>
        </row>
        <row r="536">
          <cell r="C536" t="str">
            <v>30000448</v>
          </cell>
          <cell r="D536" t="str">
            <v>STDTI</v>
          </cell>
          <cell r="E536" t="str">
            <v>1998-03-20</v>
          </cell>
          <cell r="F536" t="str">
            <v>03NNJ00402</v>
          </cell>
          <cell r="G536">
            <v>480</v>
          </cell>
          <cell r="H536" t="str">
            <v>MM</v>
          </cell>
          <cell r="I536" t="str">
            <v>SL</v>
          </cell>
        </row>
        <row r="537">
          <cell r="C537" t="str">
            <v>30000449</v>
          </cell>
          <cell r="D537" t="str">
            <v>LCC2</v>
          </cell>
          <cell r="E537" t="str">
            <v>1998-04-01</v>
          </cell>
          <cell r="F537" t="str">
            <v>03DAL01708</v>
          </cell>
          <cell r="G537">
            <v>24</v>
          </cell>
          <cell r="H537" t="str">
            <v>MM</v>
          </cell>
          <cell r="I537" t="str">
            <v>SL</v>
          </cell>
        </row>
        <row r="538">
          <cell r="C538" t="str">
            <v>30000450</v>
          </cell>
          <cell r="D538" t="str">
            <v>LSCOM</v>
          </cell>
          <cell r="E538" t="str">
            <v>1998-05-01</v>
          </cell>
          <cell r="F538" t="str">
            <v>03DAL01707</v>
          </cell>
          <cell r="G538">
            <v>60</v>
          </cell>
          <cell r="H538" t="str">
            <v>MM</v>
          </cell>
          <cell r="I538" t="str">
            <v>SL</v>
          </cell>
        </row>
        <row r="539">
          <cell r="C539" t="str">
            <v>30000451</v>
          </cell>
          <cell r="D539" t="str">
            <v>LSCOM</v>
          </cell>
          <cell r="E539" t="str">
            <v>1998-05-01</v>
          </cell>
          <cell r="F539" t="str">
            <v>03DAL01708</v>
          </cell>
          <cell r="G539">
            <v>60</v>
          </cell>
          <cell r="H539" t="str">
            <v>MM</v>
          </cell>
          <cell r="I539" t="str">
            <v>SL</v>
          </cell>
        </row>
        <row r="540">
          <cell r="C540" t="str">
            <v>30000452</v>
          </cell>
          <cell r="D540" t="str">
            <v>LCC2</v>
          </cell>
          <cell r="E540" t="str">
            <v>1998-04-01</v>
          </cell>
          <cell r="F540" t="str">
            <v>03CIN01004</v>
          </cell>
          <cell r="G540">
            <v>24</v>
          </cell>
          <cell r="H540" t="str">
            <v>MM</v>
          </cell>
          <cell r="I540" t="str">
            <v>SL</v>
          </cell>
        </row>
        <row r="541">
          <cell r="C541" t="str">
            <v>30000453</v>
          </cell>
          <cell r="D541" t="str">
            <v>LSCOM</v>
          </cell>
          <cell r="E541" t="str">
            <v>1998-04-01</v>
          </cell>
          <cell r="F541" t="str">
            <v>03NNJ00402</v>
          </cell>
          <cell r="G541">
            <v>60</v>
          </cell>
          <cell r="H541" t="str">
            <v>MM</v>
          </cell>
          <cell r="I541" t="str">
            <v>SL</v>
          </cell>
        </row>
        <row r="542">
          <cell r="C542" t="str">
            <v>30000454</v>
          </cell>
          <cell r="D542" t="str">
            <v>LSCOM</v>
          </cell>
          <cell r="E542" t="str">
            <v>1998-04-01</v>
          </cell>
          <cell r="F542" t="str">
            <v>03NNJ00402</v>
          </cell>
          <cell r="G542">
            <v>60</v>
          </cell>
          <cell r="H542" t="str">
            <v>MM</v>
          </cell>
          <cell r="I542" t="str">
            <v>SL</v>
          </cell>
        </row>
        <row r="543">
          <cell r="C543" t="str">
            <v>30000455</v>
          </cell>
          <cell r="D543" t="str">
            <v>LCC2</v>
          </cell>
          <cell r="E543" t="str">
            <v>1998-04-01</v>
          </cell>
          <cell r="F543" t="str">
            <v>03TPA00305</v>
          </cell>
          <cell r="G543">
            <v>24</v>
          </cell>
          <cell r="H543" t="str">
            <v>MM</v>
          </cell>
          <cell r="I543" t="str">
            <v>SL</v>
          </cell>
        </row>
        <row r="544">
          <cell r="C544" t="str">
            <v>30000456</v>
          </cell>
          <cell r="D544" t="str">
            <v>LCC2</v>
          </cell>
          <cell r="E544" t="str">
            <v>1998-04-01</v>
          </cell>
          <cell r="F544" t="str">
            <v>03TPA00515</v>
          </cell>
          <cell r="G544">
            <v>24</v>
          </cell>
          <cell r="H544" t="str">
            <v>MM</v>
          </cell>
          <cell r="I544" t="str">
            <v>SL</v>
          </cell>
        </row>
        <row r="545">
          <cell r="C545" t="str">
            <v>30000457</v>
          </cell>
          <cell r="D545" t="str">
            <v>LSCOM</v>
          </cell>
          <cell r="E545" t="str">
            <v>1998-05-01</v>
          </cell>
          <cell r="F545" t="str">
            <v>03DAL01707</v>
          </cell>
          <cell r="G545">
            <v>60</v>
          </cell>
          <cell r="H545" t="str">
            <v>MM</v>
          </cell>
          <cell r="I545" t="str">
            <v>SL</v>
          </cell>
        </row>
        <row r="546">
          <cell r="C546" t="str">
            <v>30000458</v>
          </cell>
          <cell r="D546" t="str">
            <v>LSCOM</v>
          </cell>
          <cell r="E546" t="str">
            <v>1998-05-01</v>
          </cell>
          <cell r="F546" t="str">
            <v>03DAL01708</v>
          </cell>
          <cell r="G546">
            <v>60</v>
          </cell>
          <cell r="H546" t="str">
            <v>MM</v>
          </cell>
          <cell r="I546" t="str">
            <v>SL</v>
          </cell>
        </row>
        <row r="547">
          <cell r="C547" t="str">
            <v>30000459</v>
          </cell>
          <cell r="D547" t="str">
            <v>LCC2</v>
          </cell>
          <cell r="E547" t="str">
            <v>1998-05-01</v>
          </cell>
          <cell r="F547" t="str">
            <v>03DAL01708</v>
          </cell>
          <cell r="G547">
            <v>24</v>
          </cell>
          <cell r="H547" t="str">
            <v>MM</v>
          </cell>
          <cell r="I547" t="str">
            <v>SL</v>
          </cell>
        </row>
        <row r="548">
          <cell r="C548" t="str">
            <v>30000460</v>
          </cell>
          <cell r="D548" t="str">
            <v>LSCOM</v>
          </cell>
          <cell r="E548" t="str">
            <v>1998-05-01</v>
          </cell>
          <cell r="F548" t="str">
            <v>03TPA00305</v>
          </cell>
          <cell r="G548">
            <v>36</v>
          </cell>
          <cell r="H548" t="str">
            <v>MM</v>
          </cell>
          <cell r="I548" t="str">
            <v>SL</v>
          </cell>
        </row>
        <row r="549">
          <cell r="C549" t="str">
            <v>30000461</v>
          </cell>
          <cell r="D549" t="str">
            <v>LSCOM</v>
          </cell>
          <cell r="E549" t="str">
            <v>1998-02-01</v>
          </cell>
          <cell r="F549" t="str">
            <v>03TPA00502</v>
          </cell>
          <cell r="G549">
            <v>24</v>
          </cell>
          <cell r="H549" t="str">
            <v>MM</v>
          </cell>
          <cell r="I549" t="str">
            <v>SL</v>
          </cell>
        </row>
        <row r="550">
          <cell r="C550" t="str">
            <v>30000462</v>
          </cell>
          <cell r="D550" t="str">
            <v>LCC2</v>
          </cell>
          <cell r="E550" t="str">
            <v>1998-05-01</v>
          </cell>
          <cell r="F550" t="str">
            <v>03ORL00106</v>
          </cell>
          <cell r="G550">
            <v>24</v>
          </cell>
          <cell r="H550" t="str">
            <v>MM</v>
          </cell>
          <cell r="I550" t="str">
            <v>SL</v>
          </cell>
        </row>
        <row r="551">
          <cell r="C551" t="str">
            <v>30000463</v>
          </cell>
          <cell r="D551" t="str">
            <v>LCC2</v>
          </cell>
          <cell r="E551" t="str">
            <v>1998-05-01</v>
          </cell>
          <cell r="F551" t="str">
            <v>03TPA01001</v>
          </cell>
          <cell r="G551">
            <v>24</v>
          </cell>
          <cell r="H551" t="str">
            <v>MM</v>
          </cell>
          <cell r="I551" t="str">
            <v>SL</v>
          </cell>
        </row>
        <row r="552">
          <cell r="C552" t="str">
            <v>30000464</v>
          </cell>
          <cell r="D552" t="str">
            <v>LCC2</v>
          </cell>
          <cell r="E552" t="str">
            <v>1998-05-01</v>
          </cell>
          <cell r="F552" t="str">
            <v>03TPA00509</v>
          </cell>
          <cell r="G552">
            <v>24</v>
          </cell>
          <cell r="H552" t="str">
            <v>MM</v>
          </cell>
          <cell r="I552" t="str">
            <v>SL</v>
          </cell>
        </row>
        <row r="553">
          <cell r="C553" t="str">
            <v>30000465</v>
          </cell>
          <cell r="D553" t="str">
            <v>LCC2</v>
          </cell>
          <cell r="E553" t="str">
            <v>1998-06-01</v>
          </cell>
          <cell r="F553" t="str">
            <v>03TPA00509</v>
          </cell>
          <cell r="G553">
            <v>24</v>
          </cell>
          <cell r="H553" t="str">
            <v>MM</v>
          </cell>
          <cell r="I553" t="str">
            <v>SL</v>
          </cell>
        </row>
        <row r="554">
          <cell r="C554" t="str">
            <v>30000466</v>
          </cell>
          <cell r="D554" t="str">
            <v>LCC2</v>
          </cell>
          <cell r="E554" t="str">
            <v>1998-06-01</v>
          </cell>
          <cell r="F554" t="str">
            <v>03TPA00112</v>
          </cell>
          <cell r="G554">
            <v>24</v>
          </cell>
          <cell r="H554" t="str">
            <v>MM</v>
          </cell>
          <cell r="I554" t="str">
            <v>SL</v>
          </cell>
        </row>
        <row r="555">
          <cell r="C555" t="str">
            <v>30000467</v>
          </cell>
          <cell r="D555" t="str">
            <v>PURST</v>
          </cell>
          <cell r="E555" t="str">
            <v>1998-06-20</v>
          </cell>
          <cell r="F555" t="str">
            <v>03NNJ00402</v>
          </cell>
          <cell r="G555">
            <v>480</v>
          </cell>
          <cell r="H555" t="str">
            <v>MM</v>
          </cell>
          <cell r="I555" t="str">
            <v>SL</v>
          </cell>
        </row>
        <row r="556">
          <cell r="C556" t="str">
            <v>30000468</v>
          </cell>
          <cell r="D556" t="str">
            <v>PURST</v>
          </cell>
          <cell r="E556" t="str">
            <v>1998-01-15</v>
          </cell>
          <cell r="F556" t="str">
            <v>03CIN01004</v>
          </cell>
          <cell r="G556">
            <v>480</v>
          </cell>
          <cell r="H556" t="str">
            <v>MM</v>
          </cell>
          <cell r="I556" t="str">
            <v>SL</v>
          </cell>
        </row>
        <row r="557">
          <cell r="C557" t="str">
            <v>30000469</v>
          </cell>
          <cell r="D557" t="str">
            <v>STDTI</v>
          </cell>
          <cell r="E557" t="str">
            <v>1998-06-20</v>
          </cell>
          <cell r="F557" t="str">
            <v>03TPA00701</v>
          </cell>
          <cell r="G557">
            <v>480</v>
          </cell>
          <cell r="H557" t="str">
            <v>MM</v>
          </cell>
          <cell r="I557" t="str">
            <v>SL</v>
          </cell>
        </row>
        <row r="558">
          <cell r="C558" t="str">
            <v>30000470</v>
          </cell>
          <cell r="D558" t="str">
            <v>STDTI</v>
          </cell>
          <cell r="E558" t="str">
            <v>1998-06-20</v>
          </cell>
          <cell r="F558" t="str">
            <v>03TPA00515</v>
          </cell>
          <cell r="G558">
            <v>480</v>
          </cell>
          <cell r="H558" t="str">
            <v>MM</v>
          </cell>
          <cell r="I558" t="str">
            <v>SL</v>
          </cell>
        </row>
        <row r="559">
          <cell r="C559" t="str">
            <v>30000471</v>
          </cell>
          <cell r="D559" t="str">
            <v>STDTI</v>
          </cell>
          <cell r="E559" t="str">
            <v>1998-06-20</v>
          </cell>
          <cell r="F559" t="str">
            <v>03TPA00512</v>
          </cell>
          <cell r="G559">
            <v>480</v>
          </cell>
          <cell r="H559" t="str">
            <v>MM</v>
          </cell>
          <cell r="I559" t="str">
            <v>SL</v>
          </cell>
        </row>
        <row r="560">
          <cell r="C560" t="str">
            <v>30000472</v>
          </cell>
          <cell r="D560" t="str">
            <v>STDTI</v>
          </cell>
          <cell r="E560" t="str">
            <v>1998-06-20</v>
          </cell>
          <cell r="F560" t="str">
            <v>03TPA00509</v>
          </cell>
          <cell r="G560">
            <v>480</v>
          </cell>
          <cell r="H560" t="str">
            <v>MM</v>
          </cell>
          <cell r="I560" t="str">
            <v>SL</v>
          </cell>
        </row>
        <row r="561">
          <cell r="C561" t="str">
            <v>30000473</v>
          </cell>
          <cell r="D561" t="str">
            <v>PURST</v>
          </cell>
          <cell r="E561" t="str">
            <v>1998-06-20</v>
          </cell>
          <cell r="F561" t="str">
            <v>03TPA00113</v>
          </cell>
          <cell r="G561">
            <v>480</v>
          </cell>
          <cell r="H561" t="str">
            <v>MM</v>
          </cell>
          <cell r="I561" t="str">
            <v>SL</v>
          </cell>
        </row>
        <row r="562">
          <cell r="C562" t="str">
            <v>30000474</v>
          </cell>
          <cell r="D562" t="str">
            <v>STDTI</v>
          </cell>
          <cell r="E562" t="str">
            <v>1998-06-20</v>
          </cell>
          <cell r="F562" t="str">
            <v>03TPA00110</v>
          </cell>
          <cell r="G562">
            <v>480</v>
          </cell>
          <cell r="H562" t="str">
            <v>MM</v>
          </cell>
          <cell r="I562" t="str">
            <v>SL</v>
          </cell>
        </row>
        <row r="563">
          <cell r="C563" t="str">
            <v>30000475</v>
          </cell>
          <cell r="D563" t="str">
            <v>PURST</v>
          </cell>
          <cell r="E563" t="str">
            <v>1998-06-20</v>
          </cell>
          <cell r="F563" t="str">
            <v>03TPA00107</v>
          </cell>
          <cell r="G563">
            <v>480</v>
          </cell>
          <cell r="H563" t="str">
            <v>MM</v>
          </cell>
          <cell r="I563" t="str">
            <v>SL</v>
          </cell>
        </row>
        <row r="564">
          <cell r="C564" t="str">
            <v>30000476</v>
          </cell>
          <cell r="D564" t="str">
            <v>PURST</v>
          </cell>
          <cell r="E564" t="str">
            <v>1998-06-20</v>
          </cell>
          <cell r="F564" t="str">
            <v>03TPA00305</v>
          </cell>
          <cell r="G564">
            <v>480</v>
          </cell>
          <cell r="H564" t="str">
            <v>MM</v>
          </cell>
          <cell r="I564" t="str">
            <v>SL</v>
          </cell>
        </row>
        <row r="565">
          <cell r="C565" t="str">
            <v>30000477</v>
          </cell>
          <cell r="D565" t="str">
            <v>STDTI</v>
          </cell>
          <cell r="E565" t="str">
            <v>1998-06-20</v>
          </cell>
          <cell r="F565" t="str">
            <v>03TPA00305</v>
          </cell>
          <cell r="G565">
            <v>480</v>
          </cell>
          <cell r="H565" t="str">
            <v>MM</v>
          </cell>
          <cell r="I565" t="str">
            <v>SL</v>
          </cell>
        </row>
        <row r="566">
          <cell r="C566" t="str">
            <v>30000478</v>
          </cell>
          <cell r="D566" t="str">
            <v>PURST</v>
          </cell>
          <cell r="E566" t="str">
            <v>1998-06-20</v>
          </cell>
          <cell r="F566" t="str">
            <v>03TPA01001</v>
          </cell>
          <cell r="G566">
            <v>480</v>
          </cell>
          <cell r="H566" t="str">
            <v>MM</v>
          </cell>
          <cell r="I566" t="str">
            <v>SL</v>
          </cell>
        </row>
        <row r="567">
          <cell r="C567" t="str">
            <v>30000479</v>
          </cell>
          <cell r="D567" t="str">
            <v>STDTI</v>
          </cell>
          <cell r="E567" t="str">
            <v>1998-06-20</v>
          </cell>
          <cell r="F567" t="str">
            <v>03TPA01001</v>
          </cell>
          <cell r="G567">
            <v>480</v>
          </cell>
          <cell r="H567" t="str">
            <v>MM</v>
          </cell>
          <cell r="I567" t="str">
            <v>SL</v>
          </cell>
        </row>
        <row r="568">
          <cell r="C568" t="str">
            <v>30000480</v>
          </cell>
          <cell r="D568" t="str">
            <v>STDTI</v>
          </cell>
          <cell r="E568" t="str">
            <v>1998-06-20</v>
          </cell>
          <cell r="F568" t="str">
            <v>03TPA00301</v>
          </cell>
          <cell r="G568">
            <v>480</v>
          </cell>
          <cell r="H568" t="str">
            <v>MM</v>
          </cell>
          <cell r="I568" t="str">
            <v>SL</v>
          </cell>
        </row>
        <row r="569">
          <cell r="C569" t="str">
            <v>30000481</v>
          </cell>
          <cell r="D569" t="str">
            <v>PURST</v>
          </cell>
          <cell r="E569" t="str">
            <v>1998-06-20</v>
          </cell>
          <cell r="F569" t="str">
            <v>03TPA00806</v>
          </cell>
          <cell r="G569">
            <v>480</v>
          </cell>
          <cell r="H569" t="str">
            <v>MM</v>
          </cell>
          <cell r="I569" t="str">
            <v>SL</v>
          </cell>
        </row>
        <row r="570">
          <cell r="C570" t="str">
            <v>30000482</v>
          </cell>
          <cell r="D570" t="str">
            <v>LCC2</v>
          </cell>
          <cell r="E570" t="str">
            <v>1998-07-01</v>
          </cell>
          <cell r="F570" t="str">
            <v>03DAL01707</v>
          </cell>
          <cell r="G570">
            <v>24</v>
          </cell>
          <cell r="H570" t="str">
            <v>MM</v>
          </cell>
          <cell r="I570" t="str">
            <v>SL</v>
          </cell>
        </row>
        <row r="571">
          <cell r="C571" t="str">
            <v>30000483</v>
          </cell>
          <cell r="D571" t="str">
            <v>LCC2</v>
          </cell>
          <cell r="E571" t="str">
            <v>1998-07-01</v>
          </cell>
          <cell r="F571" t="str">
            <v>03DAL01707</v>
          </cell>
          <cell r="G571">
            <v>24</v>
          </cell>
          <cell r="H571" t="str">
            <v>MM</v>
          </cell>
          <cell r="I571" t="str">
            <v>SL</v>
          </cell>
        </row>
        <row r="572">
          <cell r="C572" t="str">
            <v>30000484</v>
          </cell>
          <cell r="D572" t="str">
            <v>LSCOM</v>
          </cell>
          <cell r="E572" t="str">
            <v>1998-07-01</v>
          </cell>
          <cell r="F572" t="str">
            <v>03CIN01004</v>
          </cell>
          <cell r="G572">
            <v>60</v>
          </cell>
          <cell r="H572" t="str">
            <v>MM</v>
          </cell>
          <cell r="I572" t="str">
            <v>SL</v>
          </cell>
        </row>
        <row r="573">
          <cell r="C573" t="str">
            <v>30000485</v>
          </cell>
          <cell r="D573" t="str">
            <v>LCC2</v>
          </cell>
          <cell r="E573" t="str">
            <v>1998-07-01</v>
          </cell>
          <cell r="F573" t="str">
            <v>03TPA01001</v>
          </cell>
          <cell r="G573">
            <v>24</v>
          </cell>
          <cell r="H573" t="str">
            <v>MM</v>
          </cell>
          <cell r="I573" t="str">
            <v>SL</v>
          </cell>
        </row>
        <row r="574">
          <cell r="C574" t="str">
            <v>30000486</v>
          </cell>
          <cell r="D574" t="str">
            <v>LSCOM</v>
          </cell>
          <cell r="E574" t="str">
            <v>1998-05-01</v>
          </cell>
          <cell r="F574" t="str">
            <v>03DAL01708</v>
          </cell>
          <cell r="G574">
            <v>60</v>
          </cell>
          <cell r="H574" t="str">
            <v>MM</v>
          </cell>
          <cell r="I574" t="str">
            <v>SL</v>
          </cell>
        </row>
        <row r="575">
          <cell r="C575" t="str">
            <v>30000487</v>
          </cell>
          <cell r="D575" t="str">
            <v>LCC2</v>
          </cell>
          <cell r="E575" t="str">
            <v>1998-08-01</v>
          </cell>
          <cell r="F575" t="str">
            <v>03NNJ00402</v>
          </cell>
          <cell r="G575">
            <v>24</v>
          </cell>
          <cell r="H575" t="str">
            <v>MM</v>
          </cell>
          <cell r="I575" t="str">
            <v>SL</v>
          </cell>
        </row>
        <row r="576">
          <cell r="C576" t="str">
            <v>30000488</v>
          </cell>
          <cell r="D576" t="str">
            <v>LSCOM</v>
          </cell>
          <cell r="E576" t="str">
            <v>1998-07-01</v>
          </cell>
          <cell r="F576" t="str">
            <v>03CIN01004</v>
          </cell>
          <cell r="G576">
            <v>120</v>
          </cell>
          <cell r="H576" t="str">
            <v>MM</v>
          </cell>
          <cell r="I576" t="str">
            <v>SL</v>
          </cell>
        </row>
        <row r="577">
          <cell r="C577" t="str">
            <v>30000489</v>
          </cell>
          <cell r="D577" t="str">
            <v>LCC2</v>
          </cell>
          <cell r="E577" t="str">
            <v>1998-08-01</v>
          </cell>
          <cell r="F577" t="str">
            <v>03DAL01707</v>
          </cell>
          <cell r="G577">
            <v>24</v>
          </cell>
          <cell r="H577" t="str">
            <v>MM</v>
          </cell>
          <cell r="I577" t="str">
            <v>SL</v>
          </cell>
        </row>
        <row r="578">
          <cell r="C578" t="str">
            <v>30000490</v>
          </cell>
          <cell r="D578" t="str">
            <v>LCC2</v>
          </cell>
          <cell r="E578" t="str">
            <v>1998-08-01</v>
          </cell>
          <cell r="F578" t="str">
            <v>03ORL00106</v>
          </cell>
          <cell r="G578">
            <v>24</v>
          </cell>
          <cell r="H578" t="str">
            <v>MM</v>
          </cell>
          <cell r="I578" t="str">
            <v>SL</v>
          </cell>
        </row>
        <row r="579">
          <cell r="C579" t="str">
            <v>30000491</v>
          </cell>
          <cell r="D579" t="str">
            <v>LCC2</v>
          </cell>
          <cell r="E579" t="str">
            <v>1998-08-01</v>
          </cell>
          <cell r="F579" t="str">
            <v>03TPA00112</v>
          </cell>
          <cell r="G579">
            <v>24</v>
          </cell>
          <cell r="H579" t="str">
            <v>MM</v>
          </cell>
          <cell r="I579" t="str">
            <v>SL</v>
          </cell>
        </row>
        <row r="580">
          <cell r="C580" t="str">
            <v>30000492</v>
          </cell>
          <cell r="D580" t="str">
            <v>LCC2</v>
          </cell>
          <cell r="E580" t="str">
            <v>1998-08-01</v>
          </cell>
          <cell r="F580" t="str">
            <v>03TPA00112</v>
          </cell>
          <cell r="G580">
            <v>24</v>
          </cell>
          <cell r="H580" t="str">
            <v>MM</v>
          </cell>
          <cell r="I580" t="str">
            <v>SL</v>
          </cell>
        </row>
        <row r="581">
          <cell r="C581" t="str">
            <v>30000493</v>
          </cell>
          <cell r="D581" t="str">
            <v>LCC2</v>
          </cell>
          <cell r="E581" t="str">
            <v>1998-08-01</v>
          </cell>
          <cell r="F581" t="str">
            <v>03TPA00110</v>
          </cell>
          <cell r="G581">
            <v>24</v>
          </cell>
          <cell r="H581" t="str">
            <v>MM</v>
          </cell>
          <cell r="I581" t="str">
            <v>SL</v>
          </cell>
        </row>
        <row r="582">
          <cell r="C582" t="str">
            <v>30000494</v>
          </cell>
          <cell r="D582" t="str">
            <v>LCC2</v>
          </cell>
          <cell r="E582" t="str">
            <v>1998-08-01</v>
          </cell>
          <cell r="F582" t="str">
            <v>03TPA00602</v>
          </cell>
          <cell r="G582">
            <v>24</v>
          </cell>
          <cell r="H582" t="str">
            <v>MM</v>
          </cell>
          <cell r="I582" t="str">
            <v>SL</v>
          </cell>
        </row>
        <row r="583">
          <cell r="C583" t="str">
            <v>30000495</v>
          </cell>
          <cell r="D583" t="str">
            <v>LCC2</v>
          </cell>
          <cell r="E583" t="str">
            <v>1998-08-01</v>
          </cell>
          <cell r="F583" t="str">
            <v>03TPA00701</v>
          </cell>
          <cell r="G583">
            <v>24</v>
          </cell>
          <cell r="H583" t="str">
            <v>MM</v>
          </cell>
          <cell r="I583" t="str">
            <v>SL</v>
          </cell>
        </row>
        <row r="584">
          <cell r="C584" t="str">
            <v>30000496</v>
          </cell>
          <cell r="D584" t="str">
            <v>LCC1</v>
          </cell>
          <cell r="E584" t="str">
            <v>1998-08-01</v>
          </cell>
          <cell r="F584" t="str">
            <v>03TPA00111</v>
          </cell>
          <cell r="G584">
            <v>53</v>
          </cell>
          <cell r="H584" t="str">
            <v>MM</v>
          </cell>
          <cell r="I584" t="str">
            <v>SL</v>
          </cell>
        </row>
        <row r="585">
          <cell r="C585" t="str">
            <v>30000497</v>
          </cell>
          <cell r="D585" t="str">
            <v>LSCOM</v>
          </cell>
          <cell r="E585" t="str">
            <v>1998-08-01</v>
          </cell>
          <cell r="F585" t="str">
            <v>03TPA00701</v>
          </cell>
          <cell r="G585">
            <v>72</v>
          </cell>
          <cell r="H585" t="str">
            <v>MM</v>
          </cell>
          <cell r="I585" t="str">
            <v>SL</v>
          </cell>
        </row>
        <row r="586">
          <cell r="C586" t="str">
            <v>30000498</v>
          </cell>
          <cell r="D586" t="str">
            <v>LSCOM</v>
          </cell>
          <cell r="E586" t="str">
            <v>1998-07-01</v>
          </cell>
          <cell r="F586" t="str">
            <v>03TPA00512</v>
          </cell>
          <cell r="G586">
            <v>60</v>
          </cell>
          <cell r="H586" t="str">
            <v>MM</v>
          </cell>
          <cell r="I586" t="str">
            <v>SL</v>
          </cell>
        </row>
        <row r="587">
          <cell r="C587" t="str">
            <v>30000499</v>
          </cell>
          <cell r="D587" t="str">
            <v>LSCOM</v>
          </cell>
          <cell r="E587" t="str">
            <v>1998-08-01</v>
          </cell>
          <cell r="F587" t="str">
            <v>03TPA00301</v>
          </cell>
          <cell r="G587">
            <v>61</v>
          </cell>
          <cell r="H587" t="str">
            <v>MM</v>
          </cell>
          <cell r="I587" t="str">
            <v>SL</v>
          </cell>
        </row>
        <row r="588">
          <cell r="C588" t="str">
            <v>30000500</v>
          </cell>
          <cell r="D588" t="str">
            <v>LSCOM</v>
          </cell>
          <cell r="E588" t="str">
            <v>1998-08-15</v>
          </cell>
          <cell r="F588" t="str">
            <v>03TPA00305</v>
          </cell>
          <cell r="G588">
            <v>121</v>
          </cell>
          <cell r="H588" t="str">
            <v>MM</v>
          </cell>
          <cell r="I588" t="str">
            <v>SL</v>
          </cell>
        </row>
        <row r="589">
          <cell r="C589" t="str">
            <v>30000501</v>
          </cell>
          <cell r="D589" t="str">
            <v>LCC1</v>
          </cell>
          <cell r="E589" t="str">
            <v>1998-09-01</v>
          </cell>
          <cell r="F589" t="str">
            <v>03CIN00901</v>
          </cell>
          <cell r="G589">
            <v>123</v>
          </cell>
          <cell r="H589" t="str">
            <v>MM</v>
          </cell>
          <cell r="I589" t="str">
            <v>SL</v>
          </cell>
        </row>
        <row r="590">
          <cell r="C590" t="str">
            <v>30000502</v>
          </cell>
          <cell r="D590" t="str">
            <v>LCC2</v>
          </cell>
          <cell r="E590" t="str">
            <v>1998-09-01</v>
          </cell>
          <cell r="F590" t="str">
            <v>03ORL00106</v>
          </cell>
          <cell r="G590">
            <v>24</v>
          </cell>
          <cell r="H590" t="str">
            <v>MM</v>
          </cell>
          <cell r="I590" t="str">
            <v>SL</v>
          </cell>
        </row>
        <row r="591">
          <cell r="C591" t="str">
            <v>30000503</v>
          </cell>
          <cell r="D591" t="str">
            <v>LCC2</v>
          </cell>
          <cell r="E591" t="str">
            <v>1998-09-01</v>
          </cell>
          <cell r="F591" t="str">
            <v>03TPA01001</v>
          </cell>
          <cell r="G591">
            <v>24</v>
          </cell>
          <cell r="H591" t="str">
            <v>MM</v>
          </cell>
          <cell r="I591" t="str">
            <v>SL</v>
          </cell>
        </row>
        <row r="592">
          <cell r="C592" t="str">
            <v>30000504</v>
          </cell>
          <cell r="D592" t="str">
            <v>LCC2</v>
          </cell>
          <cell r="E592" t="str">
            <v>1998-09-01</v>
          </cell>
          <cell r="F592" t="str">
            <v>03ORL00106</v>
          </cell>
          <cell r="G592">
            <v>24</v>
          </cell>
          <cell r="H592" t="str">
            <v>MM</v>
          </cell>
          <cell r="I592" t="str">
            <v>SL</v>
          </cell>
        </row>
        <row r="593">
          <cell r="C593" t="str">
            <v>30000505</v>
          </cell>
          <cell r="D593" t="str">
            <v>LCC2</v>
          </cell>
          <cell r="E593" t="str">
            <v>1998-09-01</v>
          </cell>
          <cell r="F593" t="str">
            <v>03ORL00106</v>
          </cell>
          <cell r="G593">
            <v>24</v>
          </cell>
          <cell r="H593" t="str">
            <v>MM</v>
          </cell>
          <cell r="I593" t="str">
            <v>SL</v>
          </cell>
        </row>
        <row r="594">
          <cell r="C594" t="str">
            <v>30000506</v>
          </cell>
          <cell r="D594" t="str">
            <v>PURST</v>
          </cell>
          <cell r="E594" t="str">
            <v>1997-12-20</v>
          </cell>
          <cell r="F594" t="str">
            <v>03TPA00104</v>
          </cell>
          <cell r="G594">
            <v>480</v>
          </cell>
          <cell r="H594" t="str">
            <v>MM</v>
          </cell>
          <cell r="I594" t="str">
            <v>SL</v>
          </cell>
        </row>
        <row r="595">
          <cell r="C595" t="str">
            <v>30000507</v>
          </cell>
          <cell r="D595" t="str">
            <v>PURST</v>
          </cell>
          <cell r="E595" t="str">
            <v>1997-12-20</v>
          </cell>
          <cell r="F595" t="str">
            <v>03TPA00105</v>
          </cell>
          <cell r="G595">
            <v>480</v>
          </cell>
          <cell r="H595" t="str">
            <v>MM</v>
          </cell>
          <cell r="I595" t="str">
            <v>SL</v>
          </cell>
        </row>
        <row r="596">
          <cell r="C596" t="str">
            <v>30000508</v>
          </cell>
          <cell r="D596" t="str">
            <v>PURST</v>
          </cell>
          <cell r="E596" t="str">
            <v>1997-12-20</v>
          </cell>
          <cell r="F596" t="str">
            <v>03TPA00107</v>
          </cell>
          <cell r="G596">
            <v>480</v>
          </cell>
          <cell r="H596" t="str">
            <v>MM</v>
          </cell>
          <cell r="I596" t="str">
            <v>SL</v>
          </cell>
        </row>
        <row r="597">
          <cell r="C597" t="str">
            <v>30000509</v>
          </cell>
          <cell r="D597" t="str">
            <v>PURST</v>
          </cell>
          <cell r="E597" t="str">
            <v>1997-12-20</v>
          </cell>
          <cell r="F597" t="str">
            <v>03TPA01008</v>
          </cell>
          <cell r="G597">
            <v>480</v>
          </cell>
          <cell r="H597" t="str">
            <v>MM</v>
          </cell>
          <cell r="I597" t="str">
            <v>SL</v>
          </cell>
        </row>
        <row r="598">
          <cell r="C598" t="str">
            <v>30000510</v>
          </cell>
          <cell r="D598" t="str">
            <v>PURST</v>
          </cell>
          <cell r="E598" t="str">
            <v>1997-12-20</v>
          </cell>
          <cell r="F598" t="str">
            <v>03TPA01009</v>
          </cell>
          <cell r="G598">
            <v>480</v>
          </cell>
          <cell r="H598" t="str">
            <v>MM</v>
          </cell>
          <cell r="I598" t="str">
            <v>SL</v>
          </cell>
        </row>
        <row r="599">
          <cell r="C599" t="str">
            <v>30000511</v>
          </cell>
          <cell r="D599" t="str">
            <v>PURST</v>
          </cell>
          <cell r="E599" t="str">
            <v>1997-12-20</v>
          </cell>
          <cell r="F599" t="str">
            <v>03TPA00110</v>
          </cell>
          <cell r="G599">
            <v>480</v>
          </cell>
          <cell r="H599" t="str">
            <v>MM</v>
          </cell>
          <cell r="I599" t="str">
            <v>SL</v>
          </cell>
        </row>
        <row r="600">
          <cell r="C600" t="str">
            <v>30000512</v>
          </cell>
          <cell r="D600" t="str">
            <v>PURST</v>
          </cell>
          <cell r="E600" t="str">
            <v>1997-12-20</v>
          </cell>
          <cell r="F600" t="str">
            <v>03TPA00111</v>
          </cell>
          <cell r="G600">
            <v>480</v>
          </cell>
          <cell r="H600" t="str">
            <v>MM</v>
          </cell>
          <cell r="I600" t="str">
            <v>SL</v>
          </cell>
        </row>
        <row r="601">
          <cell r="C601" t="str">
            <v>30000513</v>
          </cell>
          <cell r="D601" t="str">
            <v>PURST</v>
          </cell>
          <cell r="E601" t="str">
            <v>1997-12-20</v>
          </cell>
          <cell r="F601" t="str">
            <v>03TPA00112</v>
          </cell>
          <cell r="G601">
            <v>480</v>
          </cell>
          <cell r="H601" t="str">
            <v>MM</v>
          </cell>
          <cell r="I601" t="str">
            <v>SL</v>
          </cell>
        </row>
        <row r="602">
          <cell r="C602" t="str">
            <v>30000514</v>
          </cell>
          <cell r="D602" t="str">
            <v>PURST</v>
          </cell>
          <cell r="E602" t="str">
            <v>1997-12-20</v>
          </cell>
          <cell r="F602" t="str">
            <v>03TPA00113</v>
          </cell>
          <cell r="G602">
            <v>480</v>
          </cell>
          <cell r="H602" t="str">
            <v>MM</v>
          </cell>
          <cell r="I602" t="str">
            <v>SL</v>
          </cell>
        </row>
        <row r="603">
          <cell r="C603" t="str">
            <v>30000515</v>
          </cell>
          <cell r="D603" t="str">
            <v>PURST</v>
          </cell>
          <cell r="E603" t="str">
            <v>1997-12-20</v>
          </cell>
          <cell r="F603" t="str">
            <v>03TPA00114</v>
          </cell>
          <cell r="G603">
            <v>480</v>
          </cell>
          <cell r="H603" t="str">
            <v>MM</v>
          </cell>
          <cell r="I603" t="str">
            <v>SL</v>
          </cell>
        </row>
        <row r="604">
          <cell r="C604" t="str">
            <v>30000516</v>
          </cell>
          <cell r="D604" t="str">
            <v>PURST</v>
          </cell>
          <cell r="E604" t="str">
            <v>1997-12-20</v>
          </cell>
          <cell r="F604" t="str">
            <v>03TPA00502</v>
          </cell>
          <cell r="G604">
            <v>480</v>
          </cell>
          <cell r="H604" t="str">
            <v>MM</v>
          </cell>
          <cell r="I604" t="str">
            <v>SL</v>
          </cell>
        </row>
        <row r="605">
          <cell r="C605" t="str">
            <v>30000517</v>
          </cell>
          <cell r="D605" t="str">
            <v>PURST</v>
          </cell>
          <cell r="E605" t="str">
            <v>1997-12-20</v>
          </cell>
          <cell r="F605" t="str">
            <v>03TPA00503</v>
          </cell>
          <cell r="G605">
            <v>480</v>
          </cell>
          <cell r="H605" t="str">
            <v>MM</v>
          </cell>
          <cell r="I605" t="str">
            <v>SL</v>
          </cell>
        </row>
        <row r="606">
          <cell r="C606" t="str">
            <v>30000518</v>
          </cell>
          <cell r="D606" t="str">
            <v>PURST</v>
          </cell>
          <cell r="E606" t="str">
            <v>1997-12-20</v>
          </cell>
          <cell r="F606" t="str">
            <v>03TPA00504</v>
          </cell>
          <cell r="G606">
            <v>480</v>
          </cell>
          <cell r="H606" t="str">
            <v>MM</v>
          </cell>
          <cell r="I606" t="str">
            <v>SL</v>
          </cell>
        </row>
        <row r="607">
          <cell r="C607" t="str">
            <v>30000519</v>
          </cell>
          <cell r="D607" t="str">
            <v>PURST</v>
          </cell>
          <cell r="E607" t="str">
            <v>1997-12-20</v>
          </cell>
          <cell r="F607" t="str">
            <v>03TPA00505</v>
          </cell>
          <cell r="G607">
            <v>480</v>
          </cell>
          <cell r="H607" t="str">
            <v>MM</v>
          </cell>
          <cell r="I607" t="str">
            <v>SL</v>
          </cell>
        </row>
        <row r="608">
          <cell r="C608" t="str">
            <v>30000520</v>
          </cell>
          <cell r="D608" t="str">
            <v>PURST</v>
          </cell>
          <cell r="E608" t="str">
            <v>1997-12-20</v>
          </cell>
          <cell r="F608" t="str">
            <v>03TPA00509</v>
          </cell>
          <cell r="G608">
            <v>480</v>
          </cell>
          <cell r="H608" t="str">
            <v>MM</v>
          </cell>
          <cell r="I608" t="str">
            <v>SL</v>
          </cell>
        </row>
        <row r="609">
          <cell r="C609" t="str">
            <v>30000521</v>
          </cell>
          <cell r="D609" t="str">
            <v>PURST</v>
          </cell>
          <cell r="E609" t="str">
            <v>1997-12-20</v>
          </cell>
          <cell r="F609" t="str">
            <v>03TPA00510</v>
          </cell>
          <cell r="G609">
            <v>480</v>
          </cell>
          <cell r="H609" t="str">
            <v>MM</v>
          </cell>
          <cell r="I609" t="str">
            <v>SL</v>
          </cell>
        </row>
        <row r="610">
          <cell r="C610" t="str">
            <v>30000522</v>
          </cell>
          <cell r="D610" t="str">
            <v>PURST</v>
          </cell>
          <cell r="E610" t="str">
            <v>1997-12-20</v>
          </cell>
          <cell r="F610" t="str">
            <v>03TPA00512</v>
          </cell>
          <cell r="G610">
            <v>480</v>
          </cell>
          <cell r="H610" t="str">
            <v>MM</v>
          </cell>
          <cell r="I610" t="str">
            <v>SL</v>
          </cell>
        </row>
        <row r="611">
          <cell r="C611" t="str">
            <v>30000523</v>
          </cell>
          <cell r="D611" t="str">
            <v>PURST</v>
          </cell>
          <cell r="E611" t="str">
            <v>1997-12-20</v>
          </cell>
          <cell r="F611" t="str">
            <v>03TPA00513</v>
          </cell>
          <cell r="G611">
            <v>480</v>
          </cell>
          <cell r="H611" t="str">
            <v>MM</v>
          </cell>
          <cell r="I611" t="str">
            <v>SL</v>
          </cell>
        </row>
        <row r="612">
          <cell r="C612" t="str">
            <v>30000524</v>
          </cell>
          <cell r="D612" t="str">
            <v>PURST</v>
          </cell>
          <cell r="E612" t="str">
            <v>1997-12-20</v>
          </cell>
          <cell r="F612" t="str">
            <v>03TPA00515</v>
          </cell>
          <cell r="G612">
            <v>480</v>
          </cell>
          <cell r="H612" t="str">
            <v>MM</v>
          </cell>
          <cell r="I612" t="str">
            <v>SL</v>
          </cell>
        </row>
        <row r="613">
          <cell r="C613" t="str">
            <v>30000525</v>
          </cell>
          <cell r="D613" t="str">
            <v>PURST</v>
          </cell>
          <cell r="E613" t="str">
            <v>1997-12-20</v>
          </cell>
          <cell r="F613" t="str">
            <v>03TPA00516</v>
          </cell>
          <cell r="G613">
            <v>480</v>
          </cell>
          <cell r="H613" t="str">
            <v>MM</v>
          </cell>
          <cell r="I613" t="str">
            <v>SL</v>
          </cell>
        </row>
        <row r="614">
          <cell r="C614" t="str">
            <v>30000526</v>
          </cell>
          <cell r="D614" t="str">
            <v>PURST</v>
          </cell>
          <cell r="E614" t="str">
            <v>1997-12-20</v>
          </cell>
          <cell r="F614" t="str">
            <v>03TPA00602</v>
          </cell>
          <cell r="G614">
            <v>480</v>
          </cell>
          <cell r="H614" t="str">
            <v>MM</v>
          </cell>
          <cell r="I614" t="str">
            <v>SL</v>
          </cell>
        </row>
        <row r="615">
          <cell r="C615" t="str">
            <v>30000527</v>
          </cell>
          <cell r="D615" t="str">
            <v>PURST</v>
          </cell>
          <cell r="E615" t="str">
            <v>1997-12-20</v>
          </cell>
          <cell r="F615" t="str">
            <v>03TPA00702</v>
          </cell>
          <cell r="G615">
            <v>480</v>
          </cell>
          <cell r="H615" t="str">
            <v>MM</v>
          </cell>
          <cell r="I615" t="str">
            <v>SL</v>
          </cell>
        </row>
        <row r="616">
          <cell r="C616" t="str">
            <v>30000528</v>
          </cell>
          <cell r="D616" t="str">
            <v>PURST</v>
          </cell>
          <cell r="E616" t="str">
            <v>1997-12-20</v>
          </cell>
          <cell r="F616" t="str">
            <v>03TPA00703</v>
          </cell>
          <cell r="G616">
            <v>480</v>
          </cell>
          <cell r="H616" t="str">
            <v>MM</v>
          </cell>
          <cell r="I616" t="str">
            <v>SL</v>
          </cell>
        </row>
        <row r="617">
          <cell r="C617" t="str">
            <v>30000529</v>
          </cell>
          <cell r="D617" t="str">
            <v>PURST</v>
          </cell>
          <cell r="E617" t="str">
            <v>1997-12-20</v>
          </cell>
          <cell r="F617" t="str">
            <v>03TPA00704</v>
          </cell>
          <cell r="G617">
            <v>480</v>
          </cell>
          <cell r="H617" t="str">
            <v>MM</v>
          </cell>
          <cell r="I617" t="str">
            <v>SL</v>
          </cell>
        </row>
        <row r="618">
          <cell r="C618" t="str">
            <v>30000530</v>
          </cell>
          <cell r="D618" t="str">
            <v>PURST</v>
          </cell>
          <cell r="E618" t="str">
            <v>1997-12-20</v>
          </cell>
          <cell r="F618" t="str">
            <v>03ORL00106</v>
          </cell>
          <cell r="G618">
            <v>480</v>
          </cell>
          <cell r="H618" t="str">
            <v>MM</v>
          </cell>
          <cell r="I618" t="str">
            <v>SL</v>
          </cell>
        </row>
        <row r="619">
          <cell r="C619" t="str">
            <v>30000531</v>
          </cell>
          <cell r="D619" t="str">
            <v>PURST</v>
          </cell>
          <cell r="E619" t="str">
            <v>1997-12-20</v>
          </cell>
          <cell r="F619" t="str">
            <v>03BRC00301</v>
          </cell>
          <cell r="G619">
            <v>480</v>
          </cell>
          <cell r="H619" t="str">
            <v>MM</v>
          </cell>
          <cell r="I619" t="str">
            <v>SL</v>
          </cell>
        </row>
        <row r="620">
          <cell r="C620" t="str">
            <v>30000532</v>
          </cell>
          <cell r="D620" t="str">
            <v>STDTI</v>
          </cell>
          <cell r="E620" t="str">
            <v>1997-12-20</v>
          </cell>
          <cell r="F620" t="str">
            <v>03TPA00806</v>
          </cell>
          <cell r="G620">
            <v>480</v>
          </cell>
          <cell r="H620" t="str">
            <v>MM</v>
          </cell>
          <cell r="I620" t="str">
            <v>SL</v>
          </cell>
        </row>
        <row r="621">
          <cell r="C621" t="str">
            <v>30000533</v>
          </cell>
          <cell r="D621" t="str">
            <v>STDTI</v>
          </cell>
          <cell r="E621" t="str">
            <v>1997-12-20</v>
          </cell>
          <cell r="F621" t="str">
            <v>03TPA00110</v>
          </cell>
          <cell r="G621">
            <v>480</v>
          </cell>
          <cell r="H621" t="str">
            <v>MM</v>
          </cell>
          <cell r="I621" t="str">
            <v>SL</v>
          </cell>
        </row>
        <row r="622">
          <cell r="C622" t="str">
            <v>30000534</v>
          </cell>
          <cell r="D622" t="str">
            <v>STDTI</v>
          </cell>
          <cell r="E622" t="str">
            <v>1997-12-20</v>
          </cell>
          <cell r="F622" t="str">
            <v>03TPA00112</v>
          </cell>
          <cell r="G622">
            <v>480</v>
          </cell>
          <cell r="H622" t="str">
            <v>MM</v>
          </cell>
          <cell r="I622" t="str">
            <v>SL</v>
          </cell>
        </row>
        <row r="623">
          <cell r="C623" t="str">
            <v>30000535</v>
          </cell>
          <cell r="D623" t="str">
            <v>STDTI</v>
          </cell>
          <cell r="E623" t="str">
            <v>1997-12-20</v>
          </cell>
          <cell r="F623" t="str">
            <v>03TPA00509</v>
          </cell>
          <cell r="G623">
            <v>480</v>
          </cell>
          <cell r="H623" t="str">
            <v>MM</v>
          </cell>
          <cell r="I623" t="str">
            <v>SL</v>
          </cell>
        </row>
        <row r="624">
          <cell r="C624" t="str">
            <v>30000536</v>
          </cell>
          <cell r="D624" t="str">
            <v>STDTI</v>
          </cell>
          <cell r="E624" t="str">
            <v>1997-12-20</v>
          </cell>
          <cell r="F624" t="str">
            <v>03TPA00602</v>
          </cell>
          <cell r="G624">
            <v>480</v>
          </cell>
          <cell r="H624" t="str">
            <v>MM</v>
          </cell>
          <cell r="I624" t="str">
            <v>SL</v>
          </cell>
        </row>
        <row r="625">
          <cell r="C625" t="str">
            <v>30000537</v>
          </cell>
          <cell r="D625" t="str">
            <v>STDTI</v>
          </cell>
          <cell r="E625" t="str">
            <v>1997-12-20</v>
          </cell>
          <cell r="F625" t="str">
            <v>03TPA00702</v>
          </cell>
          <cell r="G625">
            <v>480</v>
          </cell>
          <cell r="H625" t="str">
            <v>MM</v>
          </cell>
          <cell r="I625" t="str">
            <v>SL</v>
          </cell>
        </row>
        <row r="626">
          <cell r="C626" t="str">
            <v>30000538</v>
          </cell>
          <cell r="D626" t="str">
            <v>STDTI</v>
          </cell>
          <cell r="E626" t="str">
            <v>1997-12-20</v>
          </cell>
          <cell r="F626" t="str">
            <v>03ORL00106</v>
          </cell>
          <cell r="G626">
            <v>480</v>
          </cell>
          <cell r="H626" t="str">
            <v>MM</v>
          </cell>
          <cell r="I626" t="str">
            <v>SL</v>
          </cell>
        </row>
        <row r="627">
          <cell r="C627" t="str">
            <v>30000539</v>
          </cell>
          <cell r="D627" t="str">
            <v>LAND</v>
          </cell>
          <cell r="E627" t="str">
            <v>1997-12-20</v>
          </cell>
          <cell r="F627" t="str">
            <v>03NNJ00402</v>
          </cell>
          <cell r="G627">
            <v>1</v>
          </cell>
          <cell r="H627" t="str">
            <v>MM</v>
          </cell>
          <cell r="I627" t="str">
            <v>SL</v>
          </cell>
        </row>
        <row r="628">
          <cell r="C628" t="str">
            <v>30000540</v>
          </cell>
          <cell r="D628" t="str">
            <v>BLDG</v>
          </cell>
          <cell r="E628" t="str">
            <v>1997-12-20</v>
          </cell>
          <cell r="F628" t="str">
            <v>03NNJ00402</v>
          </cell>
          <cell r="G628">
            <v>379</v>
          </cell>
          <cell r="H628" t="str">
            <v>MM</v>
          </cell>
          <cell r="I628" t="str">
            <v>SL</v>
          </cell>
        </row>
        <row r="629">
          <cell r="C629" t="str">
            <v>30000541</v>
          </cell>
          <cell r="D629" t="str">
            <v>PURST</v>
          </cell>
          <cell r="E629" t="str">
            <v>1997-12-20</v>
          </cell>
          <cell r="F629" t="str">
            <v>03TPA00511</v>
          </cell>
          <cell r="G629">
            <v>480</v>
          </cell>
          <cell r="H629" t="str">
            <v>MM</v>
          </cell>
          <cell r="I629" t="str">
            <v>SL</v>
          </cell>
        </row>
        <row r="630">
          <cell r="C630" t="str">
            <v>30000542</v>
          </cell>
          <cell r="D630" t="str">
            <v>LSCOM</v>
          </cell>
          <cell r="E630" t="str">
            <v>1998-05-01</v>
          </cell>
          <cell r="F630" t="str">
            <v>03DAL01708</v>
          </cell>
          <cell r="G630">
            <v>60</v>
          </cell>
          <cell r="H630" t="str">
            <v>MM</v>
          </cell>
          <cell r="I630" t="str">
            <v>SL</v>
          </cell>
        </row>
        <row r="631">
          <cell r="C631" t="str">
            <v>30000543</v>
          </cell>
          <cell r="D631" t="str">
            <v>LCC2</v>
          </cell>
          <cell r="E631" t="str">
            <v>1997-05-01</v>
          </cell>
          <cell r="F631" t="str">
            <v>03DAL01707</v>
          </cell>
          <cell r="G631">
            <v>24</v>
          </cell>
          <cell r="H631" t="str">
            <v>MM</v>
          </cell>
          <cell r="I631" t="str">
            <v>SL</v>
          </cell>
        </row>
        <row r="632">
          <cell r="C632" t="str">
            <v>30000544</v>
          </cell>
          <cell r="D632" t="str">
            <v>LAND</v>
          </cell>
          <cell r="E632" t="str">
            <v>1997-08-08</v>
          </cell>
          <cell r="F632" t="str">
            <v>03CIN01091</v>
          </cell>
          <cell r="G632">
            <v>1</v>
          </cell>
          <cell r="H632" t="str">
            <v>MM</v>
          </cell>
          <cell r="I632" t="str">
            <v>SL</v>
          </cell>
        </row>
        <row r="633">
          <cell r="C633" t="str">
            <v>30000545</v>
          </cell>
          <cell r="D633" t="str">
            <v>LSCOM</v>
          </cell>
          <cell r="E633" t="str">
            <v>1997-12-15</v>
          </cell>
          <cell r="F633" t="str">
            <v>03TPA00301</v>
          </cell>
          <cell r="G633">
            <v>36</v>
          </cell>
          <cell r="H633" t="str">
            <v>MM</v>
          </cell>
          <cell r="I633" t="str">
            <v>SL</v>
          </cell>
        </row>
        <row r="634">
          <cell r="C634" t="str">
            <v>30000546</v>
          </cell>
          <cell r="D634" t="str">
            <v>LAND</v>
          </cell>
          <cell r="E634" t="str">
            <v>1997-12-20</v>
          </cell>
          <cell r="F634" t="str">
            <v>03NNJ00402</v>
          </cell>
          <cell r="G634">
            <v>1</v>
          </cell>
          <cell r="H634" t="str">
            <v>MM</v>
          </cell>
          <cell r="I634" t="str">
            <v>SL</v>
          </cell>
        </row>
        <row r="635">
          <cell r="C635" t="str">
            <v>30000547</v>
          </cell>
          <cell r="D635" t="str">
            <v>BLDG</v>
          </cell>
          <cell r="E635" t="str">
            <v>1997-12-20</v>
          </cell>
          <cell r="F635" t="str">
            <v>03NNJ00402</v>
          </cell>
          <cell r="G635">
            <v>480</v>
          </cell>
          <cell r="H635" t="str">
            <v>MM</v>
          </cell>
          <cell r="I635" t="str">
            <v>SL</v>
          </cell>
        </row>
        <row r="636">
          <cell r="C636" t="str">
            <v>30000548</v>
          </cell>
          <cell r="D636" t="str">
            <v>LSCOM</v>
          </cell>
          <cell r="E636" t="str">
            <v>1998-02-15</v>
          </cell>
          <cell r="F636" t="str">
            <v>03DAL01708</v>
          </cell>
          <cell r="G636">
            <v>60</v>
          </cell>
          <cell r="H636" t="str">
            <v>MM</v>
          </cell>
          <cell r="I636" t="str">
            <v>SL</v>
          </cell>
        </row>
        <row r="637">
          <cell r="C637" t="str">
            <v>30000549</v>
          </cell>
          <cell r="D637" t="str">
            <v>LCC2</v>
          </cell>
          <cell r="E637" t="str">
            <v>1998-02-01</v>
          </cell>
          <cell r="F637" t="str">
            <v>03TPA00301</v>
          </cell>
          <cell r="G637">
            <v>24</v>
          </cell>
          <cell r="H637" t="str">
            <v>MM</v>
          </cell>
          <cell r="I637" t="str">
            <v>SL</v>
          </cell>
        </row>
        <row r="638">
          <cell r="C638" t="str">
            <v>30000550</v>
          </cell>
          <cell r="D638" t="str">
            <v>LCC2</v>
          </cell>
          <cell r="E638" t="str">
            <v>1998-02-01</v>
          </cell>
          <cell r="F638" t="str">
            <v>03BRC00401</v>
          </cell>
          <cell r="G638">
            <v>24</v>
          </cell>
          <cell r="H638" t="str">
            <v>MM</v>
          </cell>
          <cell r="I638" t="str">
            <v>SL</v>
          </cell>
        </row>
        <row r="639">
          <cell r="C639" t="str">
            <v>30000551</v>
          </cell>
          <cell r="D639" t="str">
            <v>LCC2</v>
          </cell>
          <cell r="E639" t="str">
            <v>1998-02-01</v>
          </cell>
          <cell r="F639" t="str">
            <v>03BRC00301</v>
          </cell>
          <cell r="G639">
            <v>24</v>
          </cell>
          <cell r="H639" t="str">
            <v>MM</v>
          </cell>
          <cell r="I639" t="str">
            <v>SL</v>
          </cell>
        </row>
        <row r="640">
          <cell r="C640" t="str">
            <v>30000552</v>
          </cell>
          <cell r="D640" t="str">
            <v>LCC2</v>
          </cell>
          <cell r="E640" t="str">
            <v>1998-02-01</v>
          </cell>
          <cell r="F640" t="str">
            <v>03BRC00301</v>
          </cell>
          <cell r="G640">
            <v>24</v>
          </cell>
          <cell r="H640" t="str">
            <v>MM</v>
          </cell>
          <cell r="I640" t="str">
            <v>SL</v>
          </cell>
        </row>
        <row r="641">
          <cell r="C641" t="str">
            <v>30000553</v>
          </cell>
          <cell r="D641" t="str">
            <v>LSCOM</v>
          </cell>
          <cell r="E641" t="str">
            <v>1997-08-01</v>
          </cell>
          <cell r="F641" t="str">
            <v>03ORL00106</v>
          </cell>
          <cell r="G641">
            <v>48</v>
          </cell>
          <cell r="H641" t="str">
            <v>MM</v>
          </cell>
          <cell r="I641" t="str">
            <v>SL</v>
          </cell>
        </row>
        <row r="642">
          <cell r="C642" t="str">
            <v>30000554</v>
          </cell>
          <cell r="D642" t="str">
            <v>LSCOM</v>
          </cell>
          <cell r="E642" t="str">
            <v>1997-12-01</v>
          </cell>
          <cell r="F642" t="str">
            <v>03TPA00509</v>
          </cell>
          <cell r="G642">
            <v>36</v>
          </cell>
          <cell r="H642" t="str">
            <v>MM</v>
          </cell>
          <cell r="I642" t="str">
            <v>SL</v>
          </cell>
        </row>
        <row r="643">
          <cell r="C643" t="str">
            <v>30000555</v>
          </cell>
          <cell r="D643" t="str">
            <v>LSCOM</v>
          </cell>
          <cell r="E643" t="str">
            <v>1997-07-01</v>
          </cell>
          <cell r="F643" t="str">
            <v>03TPA00702</v>
          </cell>
          <cell r="G643">
            <v>66</v>
          </cell>
          <cell r="H643" t="str">
            <v>MM</v>
          </cell>
          <cell r="I643" t="str">
            <v>SL</v>
          </cell>
        </row>
        <row r="644">
          <cell r="C644" t="str">
            <v>30000556</v>
          </cell>
          <cell r="D644" t="str">
            <v>LSCOM</v>
          </cell>
          <cell r="E644" t="str">
            <v>1998-01-15</v>
          </cell>
          <cell r="F644" t="str">
            <v>03TPA00110</v>
          </cell>
          <cell r="G644">
            <v>60</v>
          </cell>
          <cell r="H644" t="str">
            <v>MM</v>
          </cell>
          <cell r="I644" t="str">
            <v>SL</v>
          </cell>
        </row>
        <row r="645">
          <cell r="C645" t="str">
            <v>30000557</v>
          </cell>
          <cell r="D645" t="str">
            <v>LSCOM</v>
          </cell>
          <cell r="E645" t="str">
            <v>1998-02-01</v>
          </cell>
          <cell r="F645" t="str">
            <v>03TPA00509</v>
          </cell>
          <cell r="G645">
            <v>18</v>
          </cell>
          <cell r="H645" t="str">
            <v>MM</v>
          </cell>
          <cell r="I645" t="str">
            <v>SL</v>
          </cell>
        </row>
        <row r="646">
          <cell r="C646" t="str">
            <v>30000558</v>
          </cell>
          <cell r="D646" t="str">
            <v>LCC2</v>
          </cell>
          <cell r="E646" t="str">
            <v>1998-04-01</v>
          </cell>
          <cell r="F646" t="str">
            <v>03NNJ00402</v>
          </cell>
          <cell r="G646">
            <v>24</v>
          </cell>
          <cell r="H646" t="str">
            <v>MM</v>
          </cell>
          <cell r="I646" t="str">
            <v>SL</v>
          </cell>
        </row>
        <row r="647">
          <cell r="C647" t="str">
            <v>30000559</v>
          </cell>
          <cell r="D647" t="str">
            <v>LCC2</v>
          </cell>
          <cell r="E647" t="str">
            <v>1998-04-01</v>
          </cell>
          <cell r="F647" t="str">
            <v>03NNJ00402</v>
          </cell>
          <cell r="G647">
            <v>24</v>
          </cell>
          <cell r="H647" t="str">
            <v>MM</v>
          </cell>
          <cell r="I647" t="str">
            <v>SL</v>
          </cell>
        </row>
        <row r="648">
          <cell r="C648" t="str">
            <v>30000560</v>
          </cell>
          <cell r="D648" t="str">
            <v>LCC2</v>
          </cell>
          <cell r="E648" t="str">
            <v>1998-04-01</v>
          </cell>
          <cell r="F648" t="str">
            <v>03NNJ00402</v>
          </cell>
          <cell r="G648">
            <v>24</v>
          </cell>
          <cell r="H648" t="str">
            <v>MM</v>
          </cell>
          <cell r="I648" t="str">
            <v>SL</v>
          </cell>
        </row>
        <row r="649">
          <cell r="C649" t="str">
            <v>30000561</v>
          </cell>
          <cell r="D649" t="str">
            <v>PURST</v>
          </cell>
          <cell r="E649" t="str">
            <v>1998-03-20</v>
          </cell>
          <cell r="F649" t="str">
            <v>03TUL00501</v>
          </cell>
          <cell r="G649">
            <v>480</v>
          </cell>
          <cell r="H649" t="str">
            <v>MM</v>
          </cell>
          <cell r="I649" t="str">
            <v>SL</v>
          </cell>
        </row>
        <row r="650">
          <cell r="C650" t="str">
            <v>30000562</v>
          </cell>
          <cell r="D650" t="str">
            <v>PURST</v>
          </cell>
          <cell r="E650" t="str">
            <v>1998-03-20</v>
          </cell>
          <cell r="F650" t="str">
            <v>03TPA00806</v>
          </cell>
          <cell r="G650">
            <v>480</v>
          </cell>
          <cell r="H650" t="str">
            <v>MM</v>
          </cell>
          <cell r="I650" t="str">
            <v>SL</v>
          </cell>
        </row>
        <row r="651">
          <cell r="C651" t="str">
            <v>30000563</v>
          </cell>
          <cell r="D651" t="str">
            <v>STDTI</v>
          </cell>
          <cell r="E651" t="str">
            <v>1998-03-20</v>
          </cell>
          <cell r="F651" t="str">
            <v>03TPA00301</v>
          </cell>
          <cell r="G651">
            <v>480</v>
          </cell>
          <cell r="H651" t="str">
            <v>MM</v>
          </cell>
          <cell r="I651" t="str">
            <v>SL</v>
          </cell>
        </row>
        <row r="652">
          <cell r="C652" t="str">
            <v>30000564</v>
          </cell>
          <cell r="D652" t="str">
            <v>PURST</v>
          </cell>
          <cell r="E652" t="str">
            <v>1998-03-20</v>
          </cell>
          <cell r="F652" t="str">
            <v>03TPA00107</v>
          </cell>
          <cell r="G652">
            <v>480</v>
          </cell>
          <cell r="H652" t="str">
            <v>MM</v>
          </cell>
          <cell r="I652" t="str">
            <v>SL</v>
          </cell>
        </row>
        <row r="653">
          <cell r="C653" t="str">
            <v>30000565</v>
          </cell>
          <cell r="D653" t="str">
            <v>PURST</v>
          </cell>
          <cell r="E653" t="str">
            <v>1998-03-20</v>
          </cell>
          <cell r="F653" t="str">
            <v>03TPA00110</v>
          </cell>
          <cell r="G653">
            <v>480</v>
          </cell>
          <cell r="H653" t="str">
            <v>MM</v>
          </cell>
          <cell r="I653" t="str">
            <v>SL</v>
          </cell>
        </row>
        <row r="654">
          <cell r="C654" t="str">
            <v>30000566</v>
          </cell>
          <cell r="D654" t="str">
            <v>STDTI</v>
          </cell>
          <cell r="E654" t="str">
            <v>1998-03-20</v>
          </cell>
          <cell r="F654" t="str">
            <v>03TPA00110</v>
          </cell>
          <cell r="G654">
            <v>480</v>
          </cell>
          <cell r="H654" t="str">
            <v>MM</v>
          </cell>
          <cell r="I654" t="str">
            <v>SL</v>
          </cell>
        </row>
        <row r="655">
          <cell r="C655" t="str">
            <v>30000567</v>
          </cell>
          <cell r="D655" t="str">
            <v>STDTI</v>
          </cell>
          <cell r="E655" t="str">
            <v>1998-03-20</v>
          </cell>
          <cell r="F655" t="str">
            <v>03TPA00112</v>
          </cell>
          <cell r="G655">
            <v>480</v>
          </cell>
          <cell r="H655" t="str">
            <v>MM</v>
          </cell>
          <cell r="I655" t="str">
            <v>SL</v>
          </cell>
        </row>
        <row r="656">
          <cell r="C656" t="str">
            <v>30000568</v>
          </cell>
          <cell r="D656" t="str">
            <v>PURST</v>
          </cell>
          <cell r="E656" t="str">
            <v>1998-03-20</v>
          </cell>
          <cell r="F656" t="str">
            <v>03TPA00113</v>
          </cell>
          <cell r="G656">
            <v>480</v>
          </cell>
          <cell r="H656" t="str">
            <v>MM</v>
          </cell>
          <cell r="I656" t="str">
            <v>SL</v>
          </cell>
        </row>
        <row r="657">
          <cell r="C657" t="str">
            <v>30000569</v>
          </cell>
          <cell r="D657" t="str">
            <v>PURST</v>
          </cell>
          <cell r="E657" t="str">
            <v>1997-12-20</v>
          </cell>
          <cell r="F657" t="str">
            <v>03TPA00102</v>
          </cell>
          <cell r="G657">
            <v>480</v>
          </cell>
          <cell r="H657" t="str">
            <v>MM</v>
          </cell>
          <cell r="I657" t="str">
            <v>SL</v>
          </cell>
        </row>
        <row r="658">
          <cell r="C658" t="str">
            <v>30000570</v>
          </cell>
          <cell r="D658" t="str">
            <v>STDTI</v>
          </cell>
          <cell r="E658" t="str">
            <v>1997-09-20</v>
          </cell>
          <cell r="F658" t="str">
            <v>03TPA00301</v>
          </cell>
          <cell r="G658">
            <v>480</v>
          </cell>
          <cell r="H658" t="str">
            <v>MM</v>
          </cell>
          <cell r="I658" t="str">
            <v>SL</v>
          </cell>
        </row>
        <row r="659">
          <cell r="C659" t="str">
            <v>30000571</v>
          </cell>
          <cell r="D659" t="str">
            <v>PURST</v>
          </cell>
          <cell r="E659" t="str">
            <v>1997-09-20</v>
          </cell>
          <cell r="F659" t="str">
            <v>03TPA00305</v>
          </cell>
          <cell r="G659">
            <v>480</v>
          </cell>
          <cell r="H659" t="str">
            <v>MM</v>
          </cell>
          <cell r="I659" t="str">
            <v>SL</v>
          </cell>
        </row>
        <row r="660">
          <cell r="C660" t="str">
            <v>30000572</v>
          </cell>
          <cell r="D660" t="str">
            <v>PURST</v>
          </cell>
          <cell r="E660" t="str">
            <v>1997-09-20</v>
          </cell>
          <cell r="F660" t="str">
            <v>03TPA00101</v>
          </cell>
          <cell r="G660">
            <v>480</v>
          </cell>
          <cell r="H660" t="str">
            <v>MM</v>
          </cell>
          <cell r="I660" t="str">
            <v>SL</v>
          </cell>
        </row>
        <row r="661">
          <cell r="C661" t="str">
            <v>30000573</v>
          </cell>
          <cell r="D661" t="str">
            <v>PURST</v>
          </cell>
          <cell r="E661" t="str">
            <v>1997-09-20</v>
          </cell>
          <cell r="F661" t="str">
            <v>03TPA00102</v>
          </cell>
          <cell r="G661">
            <v>480</v>
          </cell>
          <cell r="H661" t="str">
            <v>MM</v>
          </cell>
          <cell r="I661" t="str">
            <v>SL</v>
          </cell>
        </row>
        <row r="662">
          <cell r="C662" t="str">
            <v>30000574</v>
          </cell>
          <cell r="D662" t="str">
            <v>PURST</v>
          </cell>
          <cell r="E662" t="str">
            <v>1997-09-20</v>
          </cell>
          <cell r="F662" t="str">
            <v>03TPA00104</v>
          </cell>
          <cell r="G662">
            <v>480</v>
          </cell>
          <cell r="H662" t="str">
            <v>MM</v>
          </cell>
          <cell r="I662" t="str">
            <v>SL</v>
          </cell>
        </row>
        <row r="663">
          <cell r="C663" t="str">
            <v>30000575</v>
          </cell>
          <cell r="D663" t="str">
            <v>PURST</v>
          </cell>
          <cell r="E663" t="str">
            <v>1997-09-20</v>
          </cell>
          <cell r="F663" t="str">
            <v>03TPA00105</v>
          </cell>
          <cell r="G663">
            <v>480</v>
          </cell>
          <cell r="H663" t="str">
            <v>MM</v>
          </cell>
          <cell r="I663" t="str">
            <v>SL</v>
          </cell>
        </row>
        <row r="664">
          <cell r="C664" t="str">
            <v>30000576</v>
          </cell>
          <cell r="D664" t="str">
            <v>PURST</v>
          </cell>
          <cell r="E664" t="str">
            <v>1997-09-20</v>
          </cell>
          <cell r="F664" t="str">
            <v>03TPA00107</v>
          </cell>
          <cell r="G664">
            <v>480</v>
          </cell>
          <cell r="H664" t="str">
            <v>MM</v>
          </cell>
          <cell r="I664" t="str">
            <v>SL</v>
          </cell>
        </row>
        <row r="665">
          <cell r="C665" t="str">
            <v>30000577</v>
          </cell>
          <cell r="D665" t="str">
            <v>PURST</v>
          </cell>
          <cell r="E665" t="str">
            <v>1997-09-20</v>
          </cell>
          <cell r="F665" t="str">
            <v>03TPA01008</v>
          </cell>
          <cell r="G665">
            <v>480</v>
          </cell>
          <cell r="H665" t="str">
            <v>MM</v>
          </cell>
          <cell r="I665" t="str">
            <v>SL</v>
          </cell>
        </row>
        <row r="666">
          <cell r="C666" t="str">
            <v>30000578</v>
          </cell>
          <cell r="D666" t="str">
            <v>STDTI</v>
          </cell>
          <cell r="E666" t="str">
            <v>1997-09-20</v>
          </cell>
          <cell r="F666" t="str">
            <v>03TPA01008</v>
          </cell>
          <cell r="G666">
            <v>480</v>
          </cell>
          <cell r="H666" t="str">
            <v>MM</v>
          </cell>
          <cell r="I666" t="str">
            <v>SL</v>
          </cell>
        </row>
        <row r="667">
          <cell r="C667" t="str">
            <v>30000579</v>
          </cell>
          <cell r="D667" t="str">
            <v>PURST</v>
          </cell>
          <cell r="E667" t="str">
            <v>1997-09-20</v>
          </cell>
          <cell r="F667" t="str">
            <v>03TPA01009</v>
          </cell>
          <cell r="G667">
            <v>480</v>
          </cell>
          <cell r="H667" t="str">
            <v>MM</v>
          </cell>
          <cell r="I667" t="str">
            <v>SL</v>
          </cell>
        </row>
        <row r="668">
          <cell r="C668" t="str">
            <v>30000580</v>
          </cell>
          <cell r="D668" t="str">
            <v>STDTI</v>
          </cell>
          <cell r="E668" t="str">
            <v>1997-09-20</v>
          </cell>
          <cell r="F668" t="str">
            <v>03TPA01009</v>
          </cell>
          <cell r="G668">
            <v>480</v>
          </cell>
          <cell r="H668" t="str">
            <v>MM</v>
          </cell>
          <cell r="I668" t="str">
            <v>SL</v>
          </cell>
        </row>
        <row r="669">
          <cell r="C669" t="str">
            <v>30000581</v>
          </cell>
          <cell r="D669" t="str">
            <v>PURST</v>
          </cell>
          <cell r="E669" t="str">
            <v>1997-09-20</v>
          </cell>
          <cell r="F669" t="str">
            <v>03TPA00110</v>
          </cell>
          <cell r="G669">
            <v>480</v>
          </cell>
          <cell r="H669" t="str">
            <v>MM</v>
          </cell>
          <cell r="I669" t="str">
            <v>SL</v>
          </cell>
        </row>
        <row r="670">
          <cell r="C670" t="str">
            <v>30000582</v>
          </cell>
          <cell r="D670" t="str">
            <v>STDTI</v>
          </cell>
          <cell r="E670" t="str">
            <v>1997-09-20</v>
          </cell>
          <cell r="F670" t="str">
            <v>03TPA00110</v>
          </cell>
          <cell r="G670">
            <v>480</v>
          </cell>
          <cell r="H670" t="str">
            <v>MM</v>
          </cell>
          <cell r="I670" t="str">
            <v>SL</v>
          </cell>
        </row>
        <row r="671">
          <cell r="C671" t="str">
            <v>30000583</v>
          </cell>
          <cell r="D671" t="str">
            <v>PURST</v>
          </cell>
          <cell r="E671" t="str">
            <v>1997-09-20</v>
          </cell>
          <cell r="F671" t="str">
            <v>03TPA00111</v>
          </cell>
          <cell r="G671">
            <v>480</v>
          </cell>
          <cell r="H671" t="str">
            <v>MM</v>
          </cell>
          <cell r="I671" t="str">
            <v>SL</v>
          </cell>
        </row>
        <row r="672">
          <cell r="C672" t="str">
            <v>30000584</v>
          </cell>
          <cell r="D672" t="str">
            <v>PURST</v>
          </cell>
          <cell r="E672" t="str">
            <v>1997-09-20</v>
          </cell>
          <cell r="F672" t="str">
            <v>03TPA00112</v>
          </cell>
          <cell r="G672">
            <v>480</v>
          </cell>
          <cell r="H672" t="str">
            <v>MM</v>
          </cell>
          <cell r="I672" t="str">
            <v>SL</v>
          </cell>
        </row>
        <row r="673">
          <cell r="C673" t="str">
            <v>30000585</v>
          </cell>
          <cell r="D673" t="str">
            <v>STDTI</v>
          </cell>
          <cell r="E673" t="str">
            <v>1997-09-20</v>
          </cell>
          <cell r="F673" t="str">
            <v>03TPA00112</v>
          </cell>
          <cell r="G673">
            <v>480</v>
          </cell>
          <cell r="H673" t="str">
            <v>MM</v>
          </cell>
          <cell r="I673" t="str">
            <v>SL</v>
          </cell>
        </row>
        <row r="674">
          <cell r="C674" t="str">
            <v>30000586</v>
          </cell>
          <cell r="D674" t="str">
            <v>PURST</v>
          </cell>
          <cell r="E674" t="str">
            <v>1997-09-20</v>
          </cell>
          <cell r="F674" t="str">
            <v>03TPA00113</v>
          </cell>
          <cell r="G674">
            <v>480</v>
          </cell>
          <cell r="H674" t="str">
            <v>MM</v>
          </cell>
          <cell r="I674" t="str">
            <v>SL</v>
          </cell>
        </row>
        <row r="675">
          <cell r="C675" t="str">
            <v>30000588</v>
          </cell>
          <cell r="D675" t="str">
            <v>PURST</v>
          </cell>
          <cell r="E675" t="str">
            <v>1997-09-20</v>
          </cell>
          <cell r="F675" t="str">
            <v>03TPA00114</v>
          </cell>
          <cell r="G675">
            <v>480</v>
          </cell>
          <cell r="H675" t="str">
            <v>MM</v>
          </cell>
          <cell r="I675" t="str">
            <v>SL</v>
          </cell>
        </row>
        <row r="676">
          <cell r="C676" t="str">
            <v>30000589</v>
          </cell>
          <cell r="D676" t="str">
            <v>PURST</v>
          </cell>
          <cell r="E676" t="str">
            <v>1997-09-20</v>
          </cell>
          <cell r="F676" t="str">
            <v>03TPA00502</v>
          </cell>
          <cell r="G676">
            <v>480</v>
          </cell>
          <cell r="H676" t="str">
            <v>MM</v>
          </cell>
          <cell r="I676" t="str">
            <v>SL</v>
          </cell>
        </row>
        <row r="677">
          <cell r="C677" t="str">
            <v>30000590</v>
          </cell>
          <cell r="D677" t="str">
            <v>PURST</v>
          </cell>
          <cell r="E677" t="str">
            <v>1997-09-20</v>
          </cell>
          <cell r="F677" t="str">
            <v>03TPA00503</v>
          </cell>
          <cell r="G677">
            <v>480</v>
          </cell>
          <cell r="H677" t="str">
            <v>MM</v>
          </cell>
          <cell r="I677" t="str">
            <v>SL</v>
          </cell>
        </row>
        <row r="678">
          <cell r="C678" t="str">
            <v>30000591</v>
          </cell>
          <cell r="D678" t="str">
            <v>PURST</v>
          </cell>
          <cell r="E678" t="str">
            <v>1997-09-20</v>
          </cell>
          <cell r="F678" t="str">
            <v>03TPA00504</v>
          </cell>
          <cell r="G678">
            <v>480</v>
          </cell>
          <cell r="H678" t="str">
            <v>MM</v>
          </cell>
          <cell r="I678" t="str">
            <v>SL</v>
          </cell>
        </row>
        <row r="679">
          <cell r="C679" t="str">
            <v>30000592</v>
          </cell>
          <cell r="D679" t="str">
            <v>PURST</v>
          </cell>
          <cell r="E679" t="str">
            <v>1997-09-20</v>
          </cell>
          <cell r="F679" t="str">
            <v>03TPA00505</v>
          </cell>
          <cell r="G679">
            <v>480</v>
          </cell>
          <cell r="H679" t="str">
            <v>MM</v>
          </cell>
          <cell r="I679" t="str">
            <v>SL</v>
          </cell>
        </row>
        <row r="680">
          <cell r="C680" t="str">
            <v>30000593</v>
          </cell>
          <cell r="D680" t="str">
            <v>PURST</v>
          </cell>
          <cell r="E680" t="str">
            <v>1997-09-20</v>
          </cell>
          <cell r="F680" t="str">
            <v>03TPA00509</v>
          </cell>
          <cell r="G680">
            <v>480</v>
          </cell>
          <cell r="H680" t="str">
            <v>MM</v>
          </cell>
          <cell r="I680" t="str">
            <v>SL</v>
          </cell>
        </row>
        <row r="681">
          <cell r="C681" t="str">
            <v>30000594</v>
          </cell>
          <cell r="D681" t="str">
            <v>STDTI</v>
          </cell>
          <cell r="E681" t="str">
            <v>1997-09-20</v>
          </cell>
          <cell r="F681" t="str">
            <v>03TPA00509</v>
          </cell>
          <cell r="G681">
            <v>480</v>
          </cell>
          <cell r="H681" t="str">
            <v>MM</v>
          </cell>
          <cell r="I681" t="str">
            <v>SL</v>
          </cell>
        </row>
        <row r="682">
          <cell r="C682" t="str">
            <v>30000595</v>
          </cell>
          <cell r="D682" t="str">
            <v>PURST</v>
          </cell>
          <cell r="E682" t="str">
            <v>1997-09-20</v>
          </cell>
          <cell r="F682" t="str">
            <v>03TPA00510</v>
          </cell>
          <cell r="G682">
            <v>480</v>
          </cell>
          <cell r="H682" t="str">
            <v>MM</v>
          </cell>
          <cell r="I682" t="str">
            <v>SL</v>
          </cell>
        </row>
        <row r="683">
          <cell r="C683" t="str">
            <v>30000596</v>
          </cell>
          <cell r="D683" t="str">
            <v>PURST</v>
          </cell>
          <cell r="E683" t="str">
            <v>1997-09-20</v>
          </cell>
          <cell r="F683" t="str">
            <v>03TPA00511</v>
          </cell>
          <cell r="G683">
            <v>480</v>
          </cell>
          <cell r="H683" t="str">
            <v>MM</v>
          </cell>
          <cell r="I683" t="str">
            <v>SL</v>
          </cell>
        </row>
        <row r="684">
          <cell r="C684" t="str">
            <v>30000597</v>
          </cell>
          <cell r="D684" t="str">
            <v>PURST</v>
          </cell>
          <cell r="E684" t="str">
            <v>1997-09-20</v>
          </cell>
          <cell r="F684" t="str">
            <v>03TPA00512</v>
          </cell>
          <cell r="G684">
            <v>480</v>
          </cell>
          <cell r="H684" t="str">
            <v>MM</v>
          </cell>
          <cell r="I684" t="str">
            <v>SL</v>
          </cell>
        </row>
        <row r="685">
          <cell r="C685" t="str">
            <v>30000598</v>
          </cell>
          <cell r="D685" t="str">
            <v>PURST</v>
          </cell>
          <cell r="E685" t="str">
            <v>1997-09-20</v>
          </cell>
          <cell r="F685" t="str">
            <v>03TPA00513</v>
          </cell>
          <cell r="G685">
            <v>480</v>
          </cell>
          <cell r="H685" t="str">
            <v>MM</v>
          </cell>
          <cell r="I685" t="str">
            <v>SL</v>
          </cell>
        </row>
        <row r="686">
          <cell r="C686" t="str">
            <v>30000599</v>
          </cell>
          <cell r="D686" t="str">
            <v>PURST</v>
          </cell>
          <cell r="E686" t="str">
            <v>1997-09-20</v>
          </cell>
          <cell r="F686" t="str">
            <v>03TPA00515</v>
          </cell>
          <cell r="G686">
            <v>480</v>
          </cell>
          <cell r="H686" t="str">
            <v>MM</v>
          </cell>
          <cell r="I686" t="str">
            <v>SL</v>
          </cell>
        </row>
        <row r="687">
          <cell r="C687" t="str">
            <v>30000600</v>
          </cell>
          <cell r="D687" t="str">
            <v>PURST</v>
          </cell>
          <cell r="E687" t="str">
            <v>1997-09-20</v>
          </cell>
          <cell r="F687" t="str">
            <v>03TPA00516</v>
          </cell>
          <cell r="G687">
            <v>480</v>
          </cell>
          <cell r="H687" t="str">
            <v>MM</v>
          </cell>
          <cell r="I687" t="str">
            <v>SL</v>
          </cell>
        </row>
        <row r="688">
          <cell r="C688" t="str">
            <v>30000601</v>
          </cell>
          <cell r="D688" t="str">
            <v>PURST</v>
          </cell>
          <cell r="E688" t="str">
            <v>1997-09-20</v>
          </cell>
          <cell r="F688" t="str">
            <v>03TPA00602</v>
          </cell>
          <cell r="G688">
            <v>480</v>
          </cell>
          <cell r="H688" t="str">
            <v>MM</v>
          </cell>
          <cell r="I688" t="str">
            <v>SL</v>
          </cell>
        </row>
        <row r="689">
          <cell r="C689" t="str">
            <v>30000602</v>
          </cell>
          <cell r="D689" t="str">
            <v>STDTI</v>
          </cell>
          <cell r="E689" t="str">
            <v>1997-09-20</v>
          </cell>
          <cell r="F689" t="str">
            <v>03TPA00602</v>
          </cell>
          <cell r="G689">
            <v>480</v>
          </cell>
          <cell r="H689" t="str">
            <v>MM</v>
          </cell>
          <cell r="I689" t="str">
            <v>SL</v>
          </cell>
        </row>
        <row r="690">
          <cell r="C690" t="str">
            <v>30000603</v>
          </cell>
          <cell r="D690" t="str">
            <v>PURST</v>
          </cell>
          <cell r="E690" t="str">
            <v>1997-09-20</v>
          </cell>
          <cell r="F690" t="str">
            <v>03TPA00701</v>
          </cell>
          <cell r="G690">
            <v>480</v>
          </cell>
          <cell r="H690" t="str">
            <v>MM</v>
          </cell>
          <cell r="I690" t="str">
            <v>SL</v>
          </cell>
        </row>
        <row r="691">
          <cell r="C691" t="str">
            <v>30000604</v>
          </cell>
          <cell r="D691" t="str">
            <v>PURST</v>
          </cell>
          <cell r="E691" t="str">
            <v>1997-09-20</v>
          </cell>
          <cell r="F691" t="str">
            <v>03TPA00702</v>
          </cell>
          <cell r="G691">
            <v>480</v>
          </cell>
          <cell r="H691" t="str">
            <v>MM</v>
          </cell>
          <cell r="I691" t="str">
            <v>SL</v>
          </cell>
        </row>
        <row r="692">
          <cell r="C692" t="str">
            <v>30000605</v>
          </cell>
          <cell r="D692" t="str">
            <v>STDTI</v>
          </cell>
          <cell r="E692" t="str">
            <v>1997-09-20</v>
          </cell>
          <cell r="F692" t="str">
            <v>03TPA00702</v>
          </cell>
          <cell r="G692">
            <v>480</v>
          </cell>
          <cell r="H692" t="str">
            <v>MM</v>
          </cell>
          <cell r="I692" t="str">
            <v>SL</v>
          </cell>
        </row>
        <row r="693">
          <cell r="C693" t="str">
            <v>30000606</v>
          </cell>
          <cell r="D693" t="str">
            <v>PURST</v>
          </cell>
          <cell r="E693" t="str">
            <v>1997-09-20</v>
          </cell>
          <cell r="F693" t="str">
            <v>03TPA00703</v>
          </cell>
          <cell r="G693">
            <v>480</v>
          </cell>
          <cell r="H693" t="str">
            <v>MM</v>
          </cell>
          <cell r="I693" t="str">
            <v>SL</v>
          </cell>
        </row>
        <row r="694">
          <cell r="C694" t="str">
            <v>30000607</v>
          </cell>
          <cell r="D694" t="str">
            <v>PURST</v>
          </cell>
          <cell r="E694" t="str">
            <v>1997-09-20</v>
          </cell>
          <cell r="F694" t="str">
            <v>03TPA00704</v>
          </cell>
          <cell r="G694">
            <v>480</v>
          </cell>
          <cell r="H694" t="str">
            <v>MM</v>
          </cell>
          <cell r="I694" t="str">
            <v>SL</v>
          </cell>
        </row>
        <row r="695">
          <cell r="C695" t="str">
            <v>30000608</v>
          </cell>
          <cell r="D695" t="str">
            <v>PURST</v>
          </cell>
          <cell r="E695" t="str">
            <v>1997-09-20</v>
          </cell>
          <cell r="F695" t="str">
            <v>03ORL00106</v>
          </cell>
          <cell r="G695">
            <v>480</v>
          </cell>
          <cell r="H695" t="str">
            <v>MM</v>
          </cell>
          <cell r="I695" t="str">
            <v>SL</v>
          </cell>
        </row>
        <row r="696">
          <cell r="C696" t="str">
            <v>30000609</v>
          </cell>
          <cell r="D696" t="str">
            <v>STDTI</v>
          </cell>
          <cell r="E696" t="str">
            <v>1997-09-20</v>
          </cell>
          <cell r="F696" t="str">
            <v>03ORL00106</v>
          </cell>
          <cell r="G696">
            <v>480</v>
          </cell>
          <cell r="H696" t="str">
            <v>MM</v>
          </cell>
          <cell r="I696" t="str">
            <v>SL</v>
          </cell>
        </row>
        <row r="697">
          <cell r="C697" t="str">
            <v>30000610</v>
          </cell>
          <cell r="D697" t="str">
            <v>PURST</v>
          </cell>
          <cell r="E697" t="str">
            <v>1997-09-20</v>
          </cell>
          <cell r="F697" t="str">
            <v>03BRC00401</v>
          </cell>
          <cell r="G697">
            <v>480</v>
          </cell>
          <cell r="H697" t="str">
            <v>MM</v>
          </cell>
          <cell r="I697" t="str">
            <v>SL</v>
          </cell>
        </row>
        <row r="698">
          <cell r="C698" t="str">
            <v>30000611</v>
          </cell>
          <cell r="D698" t="str">
            <v>PURST</v>
          </cell>
          <cell r="E698" t="str">
            <v>1997-09-20</v>
          </cell>
          <cell r="F698" t="str">
            <v>03BRC00301</v>
          </cell>
          <cell r="G698">
            <v>480</v>
          </cell>
          <cell r="H698" t="str">
            <v>MM</v>
          </cell>
          <cell r="I698" t="str">
            <v>SL</v>
          </cell>
        </row>
        <row r="699">
          <cell r="C699" t="str">
            <v>30000612</v>
          </cell>
          <cell r="D699" t="str">
            <v>LCC2</v>
          </cell>
          <cell r="E699" t="str">
            <v>1997-10-11</v>
          </cell>
          <cell r="F699" t="str">
            <v>03TPA00104</v>
          </cell>
          <cell r="G699">
            <v>24</v>
          </cell>
          <cell r="H699" t="str">
            <v>MM</v>
          </cell>
          <cell r="I699" t="str">
            <v>SL</v>
          </cell>
        </row>
        <row r="700">
          <cell r="C700" t="str">
            <v>30000613</v>
          </cell>
          <cell r="D700" t="str">
            <v>LSCOM</v>
          </cell>
          <cell r="E700" t="str">
            <v>1997-10-01</v>
          </cell>
          <cell r="F700" t="str">
            <v>03TPA00305</v>
          </cell>
          <cell r="G700">
            <v>15</v>
          </cell>
          <cell r="H700" t="str">
            <v>MM</v>
          </cell>
          <cell r="I700" t="str">
            <v>SL</v>
          </cell>
        </row>
        <row r="701">
          <cell r="C701" t="str">
            <v>30000614</v>
          </cell>
          <cell r="D701" t="str">
            <v>LSCOM</v>
          </cell>
          <cell r="E701" t="str">
            <v>1997-11-01</v>
          </cell>
          <cell r="F701" t="str">
            <v>03TPA00509</v>
          </cell>
          <cell r="G701">
            <v>60</v>
          </cell>
          <cell r="H701" t="str">
            <v>MM</v>
          </cell>
          <cell r="I701" t="str">
            <v>SL</v>
          </cell>
        </row>
        <row r="702">
          <cell r="C702" t="str">
            <v>30000615</v>
          </cell>
          <cell r="D702" t="str">
            <v>LSCOM</v>
          </cell>
          <cell r="E702" t="str">
            <v>1997-07-01</v>
          </cell>
          <cell r="F702" t="str">
            <v>03TPA00106</v>
          </cell>
          <cell r="G702">
            <v>60</v>
          </cell>
          <cell r="H702" t="str">
            <v>MM</v>
          </cell>
          <cell r="I702" t="str">
            <v>SL</v>
          </cell>
        </row>
        <row r="703">
          <cell r="C703" t="str">
            <v>30000616</v>
          </cell>
          <cell r="D703" t="str">
            <v>LSCOM</v>
          </cell>
          <cell r="E703" t="str">
            <v>1997-11-01</v>
          </cell>
          <cell r="F703" t="str">
            <v>03TPA00509</v>
          </cell>
          <cell r="G703">
            <v>60</v>
          </cell>
          <cell r="H703" t="str">
            <v>MM</v>
          </cell>
          <cell r="I703" t="str">
            <v>SL</v>
          </cell>
        </row>
        <row r="704">
          <cell r="C704" t="str">
            <v>30000617</v>
          </cell>
          <cell r="D704" t="str">
            <v>LCC2</v>
          </cell>
          <cell r="E704" t="str">
            <v>1997-11-01</v>
          </cell>
          <cell r="F704" t="str">
            <v>03TPA00110</v>
          </cell>
          <cell r="G704">
            <v>24</v>
          </cell>
          <cell r="H704" t="str">
            <v>MM</v>
          </cell>
          <cell r="I704" t="str">
            <v>SL</v>
          </cell>
        </row>
        <row r="705">
          <cell r="C705" t="str">
            <v>30000618</v>
          </cell>
          <cell r="D705" t="str">
            <v>LCC2</v>
          </cell>
          <cell r="E705" t="str">
            <v>1997-03-01</v>
          </cell>
          <cell r="F705" t="str">
            <v>03TPA00112</v>
          </cell>
          <cell r="G705">
            <v>24</v>
          </cell>
          <cell r="H705" t="str">
            <v>MM</v>
          </cell>
          <cell r="I705" t="str">
            <v>SL</v>
          </cell>
        </row>
        <row r="706">
          <cell r="C706" t="str">
            <v>30000619</v>
          </cell>
          <cell r="D706" t="str">
            <v>LCC2</v>
          </cell>
          <cell r="E706" t="str">
            <v>1997-10-09</v>
          </cell>
          <cell r="F706" t="str">
            <v>03TPA00301</v>
          </cell>
          <cell r="G706">
            <v>24</v>
          </cell>
          <cell r="H706" t="str">
            <v>MM</v>
          </cell>
          <cell r="I706" t="str">
            <v>SL</v>
          </cell>
        </row>
        <row r="707">
          <cell r="C707" t="str">
            <v>30000620</v>
          </cell>
          <cell r="D707" t="str">
            <v>LCC2</v>
          </cell>
          <cell r="E707" t="str">
            <v>1997-06-11</v>
          </cell>
          <cell r="F707" t="str">
            <v>03TPA00702</v>
          </cell>
          <cell r="G707">
            <v>24</v>
          </cell>
          <cell r="H707" t="str">
            <v>MM</v>
          </cell>
          <cell r="I707" t="str">
            <v>SL</v>
          </cell>
        </row>
        <row r="708">
          <cell r="C708" t="str">
            <v>30000621</v>
          </cell>
          <cell r="D708" t="str">
            <v>LSCOM</v>
          </cell>
          <cell r="E708" t="str">
            <v>1997-12-01</v>
          </cell>
          <cell r="F708" t="str">
            <v>03TPA00509</v>
          </cell>
          <cell r="G708">
            <v>36</v>
          </cell>
          <cell r="H708" t="str">
            <v>MM</v>
          </cell>
          <cell r="I708" t="str">
            <v>SL</v>
          </cell>
        </row>
        <row r="709">
          <cell r="C709" t="str">
            <v>30000622</v>
          </cell>
          <cell r="D709" t="str">
            <v>LSCOM</v>
          </cell>
          <cell r="E709" t="str">
            <v>1997-12-01</v>
          </cell>
          <cell r="F709" t="str">
            <v>03TPA00509</v>
          </cell>
          <cell r="G709">
            <v>36</v>
          </cell>
          <cell r="H709" t="str">
            <v>MM</v>
          </cell>
          <cell r="I709" t="str">
            <v>SL</v>
          </cell>
        </row>
        <row r="710">
          <cell r="C710" t="str">
            <v>30000623</v>
          </cell>
          <cell r="D710" t="str">
            <v>LCC2</v>
          </cell>
          <cell r="E710" t="str">
            <v>1997-12-01</v>
          </cell>
          <cell r="F710" t="str">
            <v>03CIN01004</v>
          </cell>
          <cell r="G710">
            <v>24</v>
          </cell>
          <cell r="H710" t="str">
            <v>MM</v>
          </cell>
          <cell r="I710" t="str">
            <v>SL</v>
          </cell>
        </row>
        <row r="711">
          <cell r="C711" t="str">
            <v>30000624</v>
          </cell>
          <cell r="D711" t="str">
            <v>LSCOM</v>
          </cell>
          <cell r="E711" t="str">
            <v>1998-02-01</v>
          </cell>
          <cell r="F711" t="str">
            <v>03DAL01708</v>
          </cell>
          <cell r="G711">
            <v>60</v>
          </cell>
          <cell r="H711" t="str">
            <v>MM</v>
          </cell>
          <cell r="I711" t="str">
            <v>SL</v>
          </cell>
        </row>
        <row r="712">
          <cell r="C712" t="str">
            <v>30000625</v>
          </cell>
          <cell r="D712" t="str">
            <v>LSCOM</v>
          </cell>
          <cell r="E712" t="str">
            <v>1997-07-14</v>
          </cell>
          <cell r="F712" t="str">
            <v>03TPA00301</v>
          </cell>
          <cell r="G712">
            <v>1</v>
          </cell>
          <cell r="H712" t="str">
            <v>MM</v>
          </cell>
          <cell r="I712" t="str">
            <v>SL</v>
          </cell>
        </row>
        <row r="713">
          <cell r="C713" t="str">
            <v>30000626</v>
          </cell>
          <cell r="D713" t="str">
            <v>PURST</v>
          </cell>
          <cell r="E713" t="str">
            <v>1997-12-20</v>
          </cell>
          <cell r="F713" t="str">
            <v>03TUL00501</v>
          </cell>
          <cell r="G713">
            <v>480</v>
          </cell>
          <cell r="H713" t="str">
            <v>MM</v>
          </cell>
          <cell r="I713" t="str">
            <v>SL</v>
          </cell>
        </row>
        <row r="714">
          <cell r="C714" t="str">
            <v>30000627</v>
          </cell>
          <cell r="D714" t="str">
            <v>PURST</v>
          </cell>
          <cell r="E714" t="str">
            <v>1997-12-20</v>
          </cell>
          <cell r="F714" t="str">
            <v>03TPA00806</v>
          </cell>
          <cell r="G714">
            <v>480</v>
          </cell>
          <cell r="H714" t="str">
            <v>MM</v>
          </cell>
          <cell r="I714" t="str">
            <v>SL</v>
          </cell>
        </row>
        <row r="715">
          <cell r="C715" t="str">
            <v>30000628</v>
          </cell>
          <cell r="D715" t="str">
            <v>PURST</v>
          </cell>
          <cell r="E715" t="str">
            <v>1997-12-20</v>
          </cell>
          <cell r="F715" t="str">
            <v>03TPA00801</v>
          </cell>
          <cell r="G715">
            <v>480</v>
          </cell>
          <cell r="H715" t="str">
            <v>MM</v>
          </cell>
          <cell r="I715" t="str">
            <v>SL</v>
          </cell>
        </row>
        <row r="716">
          <cell r="C716" t="str">
            <v>30000629</v>
          </cell>
          <cell r="D716" t="str">
            <v>PURST</v>
          </cell>
          <cell r="E716" t="str">
            <v>1997-12-20</v>
          </cell>
          <cell r="F716" t="str">
            <v>03TPA00803</v>
          </cell>
          <cell r="G716">
            <v>480</v>
          </cell>
          <cell r="H716" t="str">
            <v>MM</v>
          </cell>
          <cell r="I716" t="str">
            <v>SL</v>
          </cell>
        </row>
        <row r="717">
          <cell r="C717" t="str">
            <v>30000630</v>
          </cell>
          <cell r="D717" t="str">
            <v>PURST</v>
          </cell>
          <cell r="E717" t="str">
            <v>1997-12-20</v>
          </cell>
          <cell r="F717" t="str">
            <v>03TPA00106</v>
          </cell>
          <cell r="G717">
            <v>480</v>
          </cell>
          <cell r="H717" t="str">
            <v>MM</v>
          </cell>
          <cell r="I717" t="str">
            <v>SL</v>
          </cell>
        </row>
        <row r="718">
          <cell r="C718" t="str">
            <v>30000631</v>
          </cell>
          <cell r="D718" t="str">
            <v>PURST</v>
          </cell>
          <cell r="E718" t="str">
            <v>1997-12-20</v>
          </cell>
          <cell r="F718" t="str">
            <v>03TPA01001</v>
          </cell>
          <cell r="G718">
            <v>480</v>
          </cell>
          <cell r="H718" t="str">
            <v>MM</v>
          </cell>
          <cell r="I718" t="str">
            <v>SL</v>
          </cell>
        </row>
        <row r="719">
          <cell r="C719" t="str">
            <v>30000632</v>
          </cell>
          <cell r="D719" t="str">
            <v>PURST</v>
          </cell>
          <cell r="E719" t="str">
            <v>1997-12-20</v>
          </cell>
          <cell r="F719" t="str">
            <v>03TPA00301</v>
          </cell>
          <cell r="G719">
            <v>480</v>
          </cell>
          <cell r="H719" t="str">
            <v>MM</v>
          </cell>
          <cell r="I719" t="str">
            <v>SL</v>
          </cell>
        </row>
        <row r="720">
          <cell r="C720" t="str">
            <v>30000633</v>
          </cell>
          <cell r="D720" t="str">
            <v>PURST</v>
          </cell>
          <cell r="E720" t="str">
            <v>1997-12-20</v>
          </cell>
          <cell r="F720" t="str">
            <v>03TPA00305</v>
          </cell>
          <cell r="G720">
            <v>480</v>
          </cell>
          <cell r="H720" t="str">
            <v>MM</v>
          </cell>
          <cell r="I720" t="str">
            <v>SL</v>
          </cell>
        </row>
        <row r="721">
          <cell r="C721" t="str">
            <v>30000634</v>
          </cell>
          <cell r="D721" t="str">
            <v>PURST</v>
          </cell>
          <cell r="E721" t="str">
            <v>1997-12-20</v>
          </cell>
          <cell r="F721" t="str">
            <v>03TPA00101</v>
          </cell>
          <cell r="G721">
            <v>480</v>
          </cell>
          <cell r="H721" t="str">
            <v>MM</v>
          </cell>
          <cell r="I721" t="str">
            <v>SL</v>
          </cell>
        </row>
        <row r="722">
          <cell r="C722" t="str">
            <v>30000635</v>
          </cell>
          <cell r="D722" t="str">
            <v>PURST</v>
          </cell>
          <cell r="E722" t="str">
            <v>1997-09-20</v>
          </cell>
          <cell r="F722" t="str">
            <v>03TPA00301</v>
          </cell>
          <cell r="G722">
            <v>480</v>
          </cell>
          <cell r="H722" t="str">
            <v>MM</v>
          </cell>
          <cell r="I722" t="str">
            <v>SL</v>
          </cell>
        </row>
        <row r="723">
          <cell r="C723" t="str">
            <v>30000636</v>
          </cell>
          <cell r="D723" t="str">
            <v>BLDG</v>
          </cell>
          <cell r="E723" t="str">
            <v>1997-04-20</v>
          </cell>
          <cell r="F723" t="str">
            <v>03BRC00301</v>
          </cell>
          <cell r="G723">
            <v>480</v>
          </cell>
          <cell r="H723" t="str">
            <v>MM</v>
          </cell>
          <cell r="I723" t="str">
            <v>SL</v>
          </cell>
        </row>
        <row r="724">
          <cell r="C724" t="str">
            <v>30000637</v>
          </cell>
          <cell r="D724" t="str">
            <v>LCC2</v>
          </cell>
          <cell r="E724" t="str">
            <v>1997-05-15</v>
          </cell>
          <cell r="F724" t="str">
            <v>03TPA00102</v>
          </cell>
          <cell r="G724">
            <v>24</v>
          </cell>
          <cell r="H724" t="str">
            <v>MM</v>
          </cell>
          <cell r="I724" t="str">
            <v>SL</v>
          </cell>
        </row>
        <row r="725">
          <cell r="C725" t="str">
            <v>30000638</v>
          </cell>
          <cell r="D725" t="str">
            <v>LCC2</v>
          </cell>
          <cell r="E725" t="str">
            <v>1997-05-15</v>
          </cell>
          <cell r="F725" t="str">
            <v>03TPA00110</v>
          </cell>
          <cell r="G725">
            <v>24</v>
          </cell>
          <cell r="H725" t="str">
            <v>MM</v>
          </cell>
          <cell r="I725" t="str">
            <v>SL</v>
          </cell>
        </row>
        <row r="726">
          <cell r="C726" t="str">
            <v>30000639</v>
          </cell>
          <cell r="D726" t="str">
            <v>LCC2</v>
          </cell>
          <cell r="E726" t="str">
            <v>1997-05-15</v>
          </cell>
          <cell r="F726" t="str">
            <v>03TPA00509</v>
          </cell>
          <cell r="G726">
            <v>24</v>
          </cell>
          <cell r="H726" t="str">
            <v>MM</v>
          </cell>
          <cell r="I726" t="str">
            <v>SL</v>
          </cell>
        </row>
        <row r="727">
          <cell r="C727" t="str">
            <v>30000640</v>
          </cell>
          <cell r="D727" t="str">
            <v>LCC2</v>
          </cell>
          <cell r="E727" t="str">
            <v>1997-05-15</v>
          </cell>
          <cell r="F727" t="str">
            <v>03ORL00106</v>
          </cell>
          <cell r="G727">
            <v>24</v>
          </cell>
          <cell r="H727" t="str">
            <v>MM</v>
          </cell>
          <cell r="I727" t="str">
            <v>SL</v>
          </cell>
        </row>
        <row r="728">
          <cell r="C728" t="str">
            <v>30000641</v>
          </cell>
          <cell r="D728" t="str">
            <v>LSCOM</v>
          </cell>
          <cell r="E728" t="str">
            <v>1997-06-01</v>
          </cell>
          <cell r="F728" t="str">
            <v>03TPA00305</v>
          </cell>
          <cell r="G728">
            <v>48</v>
          </cell>
          <cell r="H728" t="str">
            <v>MM</v>
          </cell>
          <cell r="I728" t="str">
            <v>SL</v>
          </cell>
        </row>
        <row r="729">
          <cell r="C729" t="str">
            <v>30000642</v>
          </cell>
          <cell r="D729" t="str">
            <v>LSCOM</v>
          </cell>
          <cell r="E729" t="str">
            <v>1997-05-28</v>
          </cell>
          <cell r="F729" t="str">
            <v>03TPA00701</v>
          </cell>
          <cell r="G729">
            <v>12</v>
          </cell>
          <cell r="H729" t="str">
            <v>MM</v>
          </cell>
          <cell r="I729" t="str">
            <v>SL</v>
          </cell>
        </row>
        <row r="730">
          <cell r="C730" t="str">
            <v>30000643</v>
          </cell>
          <cell r="D730" t="str">
            <v>LSCOM</v>
          </cell>
          <cell r="E730" t="str">
            <v>1997-09-01</v>
          </cell>
          <cell r="F730" t="str">
            <v>03TPA01008</v>
          </cell>
          <cell r="G730">
            <v>36</v>
          </cell>
          <cell r="H730" t="str">
            <v>MM</v>
          </cell>
          <cell r="I730" t="str">
            <v>SL</v>
          </cell>
        </row>
        <row r="731">
          <cell r="C731" t="str">
            <v>30000644</v>
          </cell>
          <cell r="D731" t="str">
            <v>LSCOM</v>
          </cell>
          <cell r="E731" t="str">
            <v>1997-05-01</v>
          </cell>
          <cell r="F731" t="str">
            <v>03TPA00112</v>
          </cell>
          <cell r="G731">
            <v>1</v>
          </cell>
          <cell r="H731" t="str">
            <v>MM</v>
          </cell>
          <cell r="I731" t="str">
            <v>SL</v>
          </cell>
        </row>
        <row r="732">
          <cell r="C732" t="str">
            <v>30000645</v>
          </cell>
          <cell r="D732" t="str">
            <v>LSCOM</v>
          </cell>
          <cell r="E732" t="str">
            <v>1997-05-28</v>
          </cell>
          <cell r="F732" t="str">
            <v>03TPA00701</v>
          </cell>
          <cell r="G732">
            <v>12</v>
          </cell>
          <cell r="H732" t="str">
            <v>MM</v>
          </cell>
          <cell r="I732" t="str">
            <v>SL</v>
          </cell>
        </row>
        <row r="733">
          <cell r="C733" t="str">
            <v>30000646</v>
          </cell>
          <cell r="D733" t="str">
            <v>LCC1</v>
          </cell>
          <cell r="E733" t="str">
            <v>1997-06-01</v>
          </cell>
          <cell r="F733" t="str">
            <v>03TPA00305</v>
          </cell>
          <cell r="G733">
            <v>48</v>
          </cell>
          <cell r="H733" t="str">
            <v>MM</v>
          </cell>
          <cell r="I733" t="str">
            <v>SL</v>
          </cell>
        </row>
        <row r="734">
          <cell r="C734" t="str">
            <v>30000647</v>
          </cell>
          <cell r="D734" t="str">
            <v>PURST</v>
          </cell>
          <cell r="E734" t="str">
            <v>1997-06-20</v>
          </cell>
          <cell r="F734" t="str">
            <v>03BRC00301</v>
          </cell>
          <cell r="G734">
            <v>480</v>
          </cell>
          <cell r="H734" t="str">
            <v>MM</v>
          </cell>
          <cell r="I734" t="str">
            <v>SL</v>
          </cell>
        </row>
        <row r="735">
          <cell r="C735" t="str">
            <v>30000648</v>
          </cell>
          <cell r="D735" t="str">
            <v>PURST</v>
          </cell>
          <cell r="E735" t="str">
            <v>1997-06-20</v>
          </cell>
          <cell r="F735" t="str">
            <v>03ORL00106</v>
          </cell>
          <cell r="G735">
            <v>480</v>
          </cell>
          <cell r="H735" t="str">
            <v>MM</v>
          </cell>
          <cell r="I735" t="str">
            <v>SL</v>
          </cell>
        </row>
        <row r="736">
          <cell r="C736" t="str">
            <v>30000649</v>
          </cell>
          <cell r="D736" t="str">
            <v>PURST</v>
          </cell>
          <cell r="E736" t="str">
            <v>1997-06-20</v>
          </cell>
          <cell r="F736" t="str">
            <v>03TPA00702</v>
          </cell>
          <cell r="G736">
            <v>480</v>
          </cell>
          <cell r="H736" t="str">
            <v>MM</v>
          </cell>
          <cell r="I736" t="str">
            <v>SL</v>
          </cell>
        </row>
        <row r="737">
          <cell r="C737" t="str">
            <v>30000650</v>
          </cell>
          <cell r="D737" t="str">
            <v>STDTI</v>
          </cell>
          <cell r="E737" t="str">
            <v>1997-06-20</v>
          </cell>
          <cell r="F737" t="str">
            <v>03TPA00509</v>
          </cell>
          <cell r="G737">
            <v>480</v>
          </cell>
          <cell r="H737" t="str">
            <v>MM</v>
          </cell>
          <cell r="I737" t="str">
            <v>SL</v>
          </cell>
        </row>
        <row r="738">
          <cell r="C738" t="str">
            <v>30000651</v>
          </cell>
          <cell r="D738" t="str">
            <v>PURST</v>
          </cell>
          <cell r="E738" t="str">
            <v>1997-06-20</v>
          </cell>
          <cell r="F738" t="str">
            <v>03TPA00113</v>
          </cell>
          <cell r="G738">
            <v>480</v>
          </cell>
          <cell r="H738" t="str">
            <v>MM</v>
          </cell>
          <cell r="I738" t="str">
            <v>SL</v>
          </cell>
        </row>
        <row r="739">
          <cell r="C739" t="str">
            <v>30000653</v>
          </cell>
          <cell r="D739" t="str">
            <v>PURST</v>
          </cell>
          <cell r="E739" t="str">
            <v>1997-06-20</v>
          </cell>
          <cell r="F739" t="str">
            <v>03TPA00112</v>
          </cell>
          <cell r="G739">
            <v>480</v>
          </cell>
          <cell r="H739" t="str">
            <v>MM</v>
          </cell>
          <cell r="I739" t="str">
            <v>SL</v>
          </cell>
        </row>
        <row r="740">
          <cell r="C740" t="str">
            <v>30000654</v>
          </cell>
          <cell r="D740" t="str">
            <v>STDTI</v>
          </cell>
          <cell r="E740" t="str">
            <v>1997-06-20</v>
          </cell>
          <cell r="F740" t="str">
            <v>03TPA00112</v>
          </cell>
          <cell r="G740">
            <v>480</v>
          </cell>
          <cell r="H740" t="str">
            <v>MM</v>
          </cell>
          <cell r="I740" t="str">
            <v>SL</v>
          </cell>
        </row>
        <row r="741">
          <cell r="C741" t="str">
            <v>30000655</v>
          </cell>
          <cell r="D741" t="str">
            <v>PURST</v>
          </cell>
          <cell r="E741" t="str">
            <v>1997-06-20</v>
          </cell>
          <cell r="F741" t="str">
            <v>03TPA00110</v>
          </cell>
          <cell r="G741">
            <v>480</v>
          </cell>
          <cell r="H741" t="str">
            <v>MM</v>
          </cell>
          <cell r="I741" t="str">
            <v>SL</v>
          </cell>
        </row>
        <row r="742">
          <cell r="C742" t="str">
            <v>30000656</v>
          </cell>
          <cell r="D742" t="str">
            <v>STDTI</v>
          </cell>
          <cell r="E742" t="str">
            <v>1997-06-20</v>
          </cell>
          <cell r="F742" t="str">
            <v>03TPA00110</v>
          </cell>
          <cell r="G742">
            <v>480</v>
          </cell>
          <cell r="H742" t="str">
            <v>MM</v>
          </cell>
          <cell r="I742" t="str">
            <v>SL</v>
          </cell>
        </row>
        <row r="743">
          <cell r="C743" t="str">
            <v>30000657</v>
          </cell>
          <cell r="D743" t="str">
            <v>STDTI</v>
          </cell>
          <cell r="E743" t="str">
            <v>1997-06-20</v>
          </cell>
          <cell r="F743" t="str">
            <v>03TPA01008</v>
          </cell>
          <cell r="G743">
            <v>480</v>
          </cell>
          <cell r="H743" t="str">
            <v>MM</v>
          </cell>
          <cell r="I743" t="str">
            <v>SL</v>
          </cell>
        </row>
        <row r="744">
          <cell r="C744" t="str">
            <v>30000658</v>
          </cell>
          <cell r="D744" t="str">
            <v>PURST</v>
          </cell>
          <cell r="E744" t="str">
            <v>1997-06-20</v>
          </cell>
          <cell r="F744" t="str">
            <v>03TPA00107</v>
          </cell>
          <cell r="G744">
            <v>480</v>
          </cell>
          <cell r="H744" t="str">
            <v>MM</v>
          </cell>
          <cell r="I744" t="str">
            <v>SL</v>
          </cell>
        </row>
        <row r="745">
          <cell r="C745" t="str">
            <v>30000659</v>
          </cell>
          <cell r="D745" t="str">
            <v>PURST</v>
          </cell>
          <cell r="E745" t="str">
            <v>1997-06-20</v>
          </cell>
          <cell r="F745" t="str">
            <v>03TPA00105</v>
          </cell>
          <cell r="G745">
            <v>480</v>
          </cell>
          <cell r="H745" t="str">
            <v>MM</v>
          </cell>
          <cell r="I745" t="str">
            <v>SL</v>
          </cell>
        </row>
        <row r="746">
          <cell r="C746" t="str">
            <v>30000660</v>
          </cell>
          <cell r="D746" t="str">
            <v>PURST</v>
          </cell>
          <cell r="E746" t="str">
            <v>1997-06-20</v>
          </cell>
          <cell r="F746" t="str">
            <v>03TPA00301</v>
          </cell>
          <cell r="G746">
            <v>480</v>
          </cell>
          <cell r="H746" t="str">
            <v>MM</v>
          </cell>
          <cell r="I746" t="str">
            <v>SL</v>
          </cell>
        </row>
        <row r="747">
          <cell r="C747" t="str">
            <v>30000661</v>
          </cell>
          <cell r="D747" t="str">
            <v>STDTI</v>
          </cell>
          <cell r="E747" t="str">
            <v>1997-06-20</v>
          </cell>
          <cell r="F747" t="str">
            <v>03TPA00301</v>
          </cell>
          <cell r="G747">
            <v>480</v>
          </cell>
          <cell r="H747" t="str">
            <v>MM</v>
          </cell>
          <cell r="I747" t="str">
            <v>SL</v>
          </cell>
        </row>
        <row r="748">
          <cell r="C748" t="str">
            <v>30000662</v>
          </cell>
          <cell r="D748" t="str">
            <v>PURST</v>
          </cell>
          <cell r="E748" t="str">
            <v>1997-06-20</v>
          </cell>
          <cell r="F748" t="str">
            <v>03TUL00501</v>
          </cell>
          <cell r="G748">
            <v>480</v>
          </cell>
          <cell r="H748" t="str">
            <v>MM</v>
          </cell>
          <cell r="I748" t="str">
            <v>SL</v>
          </cell>
        </row>
        <row r="749">
          <cell r="C749" t="str">
            <v>30000663</v>
          </cell>
          <cell r="D749" t="str">
            <v>PURST</v>
          </cell>
          <cell r="E749" t="str">
            <v>1995-12-20</v>
          </cell>
          <cell r="F749" t="str">
            <v>03TPA00104</v>
          </cell>
          <cell r="G749">
            <v>480</v>
          </cell>
          <cell r="H749" t="str">
            <v>MM</v>
          </cell>
          <cell r="I749" t="str">
            <v>SL</v>
          </cell>
        </row>
        <row r="750">
          <cell r="C750" t="str">
            <v>30000664</v>
          </cell>
          <cell r="D750" t="str">
            <v>LSCOM</v>
          </cell>
          <cell r="E750" t="str">
            <v>1997-07-01</v>
          </cell>
          <cell r="F750" t="str">
            <v>03TPA01009</v>
          </cell>
          <cell r="G750">
            <v>24</v>
          </cell>
          <cell r="H750" t="str">
            <v>MM</v>
          </cell>
          <cell r="I750" t="str">
            <v>SL</v>
          </cell>
        </row>
        <row r="751">
          <cell r="C751" t="str">
            <v>30000665</v>
          </cell>
          <cell r="D751" t="str">
            <v>LSCOM</v>
          </cell>
          <cell r="E751" t="str">
            <v>1997-08-01</v>
          </cell>
          <cell r="F751" t="str">
            <v>03ORL00106</v>
          </cell>
          <cell r="G751">
            <v>48</v>
          </cell>
          <cell r="H751" t="str">
            <v>MM</v>
          </cell>
          <cell r="I751" t="str">
            <v>SL</v>
          </cell>
        </row>
        <row r="752">
          <cell r="C752" t="str">
            <v>30000666</v>
          </cell>
          <cell r="D752" t="str">
            <v>LCC2</v>
          </cell>
          <cell r="E752" t="str">
            <v>1997-07-15</v>
          </cell>
          <cell r="F752" t="str">
            <v>03TPA00301</v>
          </cell>
          <cell r="G752">
            <v>24</v>
          </cell>
          <cell r="H752" t="str">
            <v>MM</v>
          </cell>
          <cell r="I752" t="str">
            <v>SL</v>
          </cell>
        </row>
        <row r="753">
          <cell r="C753" t="str">
            <v>30000667</v>
          </cell>
          <cell r="D753" t="str">
            <v>LCC2</v>
          </cell>
          <cell r="E753" t="str">
            <v>1997-07-01</v>
          </cell>
          <cell r="F753" t="str">
            <v>03TPA00112</v>
          </cell>
          <cell r="G753">
            <v>24</v>
          </cell>
          <cell r="H753" t="str">
            <v>MM</v>
          </cell>
          <cell r="I753" t="str">
            <v>SL</v>
          </cell>
        </row>
        <row r="754">
          <cell r="C754" t="str">
            <v>30000668</v>
          </cell>
          <cell r="D754" t="str">
            <v>LSCOM</v>
          </cell>
          <cell r="E754" t="str">
            <v>1997-07-01</v>
          </cell>
          <cell r="F754" t="str">
            <v>03TPA00702</v>
          </cell>
          <cell r="G754">
            <v>1</v>
          </cell>
          <cell r="H754" t="str">
            <v>MM</v>
          </cell>
          <cell r="I754" t="str">
            <v>SL</v>
          </cell>
        </row>
        <row r="755">
          <cell r="C755" t="str">
            <v>30000669</v>
          </cell>
          <cell r="D755" t="str">
            <v>LSCOM</v>
          </cell>
          <cell r="E755" t="str">
            <v>1997-07-01</v>
          </cell>
          <cell r="F755" t="str">
            <v>03TPA00702</v>
          </cell>
          <cell r="G755">
            <v>1</v>
          </cell>
          <cell r="H755" t="str">
            <v>MM</v>
          </cell>
          <cell r="I755" t="str">
            <v>SL</v>
          </cell>
        </row>
        <row r="756">
          <cell r="C756" t="str">
            <v>30000670</v>
          </cell>
          <cell r="D756" t="str">
            <v>LSCOM</v>
          </cell>
          <cell r="E756" t="str">
            <v>1997-08-01</v>
          </cell>
          <cell r="F756" t="str">
            <v>03TPA00112</v>
          </cell>
          <cell r="G756">
            <v>1</v>
          </cell>
          <cell r="H756" t="str">
            <v>MM</v>
          </cell>
          <cell r="I756" t="str">
            <v>SL</v>
          </cell>
        </row>
        <row r="757">
          <cell r="C757" t="str">
            <v>30000671</v>
          </cell>
          <cell r="D757" t="str">
            <v>LSCOM</v>
          </cell>
          <cell r="E757" t="str">
            <v>1997-08-01</v>
          </cell>
          <cell r="F757" t="str">
            <v>03TPA00112</v>
          </cell>
          <cell r="G757">
            <v>1</v>
          </cell>
          <cell r="H757" t="str">
            <v>MM</v>
          </cell>
          <cell r="I757" t="str">
            <v>SL</v>
          </cell>
        </row>
        <row r="758">
          <cell r="C758" t="str">
            <v>30000672</v>
          </cell>
          <cell r="D758" t="str">
            <v>LSCOM</v>
          </cell>
          <cell r="E758" t="str">
            <v>1997-07-01</v>
          </cell>
          <cell r="F758" t="str">
            <v>03TPA00301</v>
          </cell>
          <cell r="G758">
            <v>1</v>
          </cell>
          <cell r="H758" t="str">
            <v>MM</v>
          </cell>
          <cell r="I758" t="str">
            <v>SL</v>
          </cell>
        </row>
        <row r="759">
          <cell r="C759" t="str">
            <v>30000673</v>
          </cell>
          <cell r="D759" t="str">
            <v>LAND</v>
          </cell>
          <cell r="E759" t="str">
            <v>1997-02-04</v>
          </cell>
          <cell r="F759" t="str">
            <v>03BRC00301</v>
          </cell>
          <cell r="G759">
            <v>1</v>
          </cell>
          <cell r="H759" t="str">
            <v>MM</v>
          </cell>
          <cell r="I759" t="str">
            <v>SL</v>
          </cell>
        </row>
        <row r="760">
          <cell r="C760" t="str">
            <v>30000674</v>
          </cell>
          <cell r="D760" t="str">
            <v>BLDG</v>
          </cell>
          <cell r="E760" t="str">
            <v>1997-02-04</v>
          </cell>
          <cell r="F760" t="str">
            <v>03BRC00301</v>
          </cell>
          <cell r="G760">
            <v>467</v>
          </cell>
          <cell r="H760" t="str">
            <v>MM</v>
          </cell>
          <cell r="I760" t="str">
            <v>SL</v>
          </cell>
        </row>
        <row r="761">
          <cell r="C761" t="str">
            <v>30000675</v>
          </cell>
          <cell r="D761" t="str">
            <v>LAND</v>
          </cell>
          <cell r="E761" t="str">
            <v>1997-02-04</v>
          </cell>
          <cell r="F761" t="str">
            <v>03BRC00301</v>
          </cell>
          <cell r="G761">
            <v>1</v>
          </cell>
          <cell r="H761" t="str">
            <v>MM</v>
          </cell>
          <cell r="I761" t="str">
            <v>SL</v>
          </cell>
        </row>
        <row r="762">
          <cell r="C762" t="str">
            <v>30000676</v>
          </cell>
          <cell r="D762" t="str">
            <v>BLDG</v>
          </cell>
          <cell r="E762" t="str">
            <v>1997-02-04</v>
          </cell>
          <cell r="F762" t="str">
            <v>03BRC00301</v>
          </cell>
          <cell r="G762">
            <v>480</v>
          </cell>
          <cell r="H762" t="str">
            <v>MM</v>
          </cell>
          <cell r="I762" t="str">
            <v>SL</v>
          </cell>
        </row>
        <row r="763">
          <cell r="C763" t="str">
            <v>30000677</v>
          </cell>
          <cell r="D763" t="str">
            <v>TXONL</v>
          </cell>
          <cell r="E763" t="str">
            <v>1997-02-04</v>
          </cell>
          <cell r="F763" t="str">
            <v>03BRC00301</v>
          </cell>
          <cell r="G763">
            <v>312</v>
          </cell>
          <cell r="H763" t="str">
            <v>MM</v>
          </cell>
          <cell r="I763" t="str">
            <v>SL</v>
          </cell>
        </row>
        <row r="764">
          <cell r="C764" t="str">
            <v>30000678</v>
          </cell>
          <cell r="D764" t="str">
            <v>TXONL</v>
          </cell>
          <cell r="E764" t="str">
            <v>1997-02-04</v>
          </cell>
          <cell r="F764" t="str">
            <v>03BRC00301</v>
          </cell>
          <cell r="G764">
            <v>467</v>
          </cell>
          <cell r="H764" t="str">
            <v>MM</v>
          </cell>
          <cell r="I764" t="str">
            <v>SL</v>
          </cell>
        </row>
        <row r="765">
          <cell r="C765" t="str">
            <v>30000679</v>
          </cell>
          <cell r="D765" t="str">
            <v>TXONL</v>
          </cell>
          <cell r="E765" t="str">
            <v>1997-02-04</v>
          </cell>
          <cell r="F765" t="str">
            <v>03BRC00301</v>
          </cell>
          <cell r="G765">
            <v>480</v>
          </cell>
          <cell r="H765" t="str">
            <v>MM</v>
          </cell>
          <cell r="I765" t="str">
            <v>SL</v>
          </cell>
        </row>
        <row r="766">
          <cell r="C766" t="str">
            <v>30000680</v>
          </cell>
          <cell r="D766" t="str">
            <v>TXONL</v>
          </cell>
          <cell r="E766" t="str">
            <v>1997-04-01</v>
          </cell>
          <cell r="F766" t="str">
            <v>03TPA00113</v>
          </cell>
          <cell r="G766">
            <v>480</v>
          </cell>
          <cell r="H766" t="str">
            <v>MM</v>
          </cell>
          <cell r="I766" t="str">
            <v>SL</v>
          </cell>
        </row>
        <row r="767">
          <cell r="C767" t="str">
            <v>30000681</v>
          </cell>
          <cell r="D767" t="str">
            <v>LCC2</v>
          </cell>
          <cell r="E767" t="str">
            <v>1997-01-01</v>
          </cell>
          <cell r="F767" t="str">
            <v>03DAL01791</v>
          </cell>
          <cell r="G767">
            <v>24</v>
          </cell>
          <cell r="H767" t="str">
            <v>MM</v>
          </cell>
          <cell r="I767" t="str">
            <v>SL</v>
          </cell>
        </row>
        <row r="768">
          <cell r="C768" t="str">
            <v>30000682</v>
          </cell>
          <cell r="D768" t="str">
            <v>STDTI</v>
          </cell>
          <cell r="E768" t="str">
            <v>1997-03-20</v>
          </cell>
          <cell r="F768" t="str">
            <v>03TPA00803</v>
          </cell>
          <cell r="G768">
            <v>480</v>
          </cell>
          <cell r="H768" t="str">
            <v>MM</v>
          </cell>
          <cell r="I768" t="str">
            <v>SL</v>
          </cell>
        </row>
        <row r="769">
          <cell r="C769" t="str">
            <v>30000683</v>
          </cell>
          <cell r="D769" t="str">
            <v>LCC1</v>
          </cell>
          <cell r="E769" t="str">
            <v>1997-07-01</v>
          </cell>
          <cell r="F769" t="str">
            <v>03TPA00106</v>
          </cell>
          <cell r="G769">
            <v>12</v>
          </cell>
          <cell r="H769" t="str">
            <v>MM</v>
          </cell>
          <cell r="I769" t="str">
            <v>SL</v>
          </cell>
        </row>
        <row r="770">
          <cell r="C770" t="str">
            <v>30000684</v>
          </cell>
          <cell r="D770" t="str">
            <v>LCC2</v>
          </cell>
          <cell r="E770" t="str">
            <v>1997-09-01</v>
          </cell>
          <cell r="F770" t="str">
            <v>03TPA00110</v>
          </cell>
          <cell r="G770">
            <v>24</v>
          </cell>
          <cell r="H770" t="str">
            <v>MM</v>
          </cell>
          <cell r="I770" t="str">
            <v>SL</v>
          </cell>
        </row>
        <row r="771">
          <cell r="C771" t="str">
            <v>30000685</v>
          </cell>
          <cell r="D771" t="str">
            <v>LCC2</v>
          </cell>
          <cell r="E771" t="str">
            <v>1997-09-01</v>
          </cell>
          <cell r="F771" t="str">
            <v>03TPA00602</v>
          </cell>
          <cell r="G771">
            <v>24</v>
          </cell>
          <cell r="H771" t="str">
            <v>MM</v>
          </cell>
          <cell r="I771" t="str">
            <v>SL</v>
          </cell>
        </row>
        <row r="772">
          <cell r="C772" t="str">
            <v>30000686</v>
          </cell>
          <cell r="D772" t="str">
            <v>LSCOM</v>
          </cell>
          <cell r="E772" t="str">
            <v>1997-09-01</v>
          </cell>
          <cell r="F772" t="str">
            <v>03TPA01008</v>
          </cell>
          <cell r="G772">
            <v>36</v>
          </cell>
          <cell r="H772" t="str">
            <v>MM</v>
          </cell>
          <cell r="I772" t="str">
            <v>SL</v>
          </cell>
        </row>
        <row r="773">
          <cell r="C773" t="str">
            <v>30000687</v>
          </cell>
          <cell r="D773" t="str">
            <v>LSCOM</v>
          </cell>
          <cell r="E773" t="str">
            <v>1997-09-01</v>
          </cell>
          <cell r="F773" t="str">
            <v>03TPA00112</v>
          </cell>
          <cell r="G773">
            <v>120</v>
          </cell>
          <cell r="H773" t="str">
            <v>MM</v>
          </cell>
          <cell r="I773" t="str">
            <v>SL</v>
          </cell>
        </row>
        <row r="774">
          <cell r="C774" t="str">
            <v>30000688</v>
          </cell>
          <cell r="D774" t="str">
            <v>LSCOM</v>
          </cell>
          <cell r="E774" t="str">
            <v>1997-09-01</v>
          </cell>
          <cell r="F774" t="str">
            <v>03TPA00112</v>
          </cell>
          <cell r="G774">
            <v>120</v>
          </cell>
          <cell r="H774" t="str">
            <v>MM</v>
          </cell>
          <cell r="I774" t="str">
            <v>SL</v>
          </cell>
        </row>
        <row r="775">
          <cell r="C775" t="str">
            <v>30000689</v>
          </cell>
          <cell r="D775" t="str">
            <v>PURST</v>
          </cell>
          <cell r="E775" t="str">
            <v>1997-09-20</v>
          </cell>
          <cell r="F775" t="str">
            <v>03TUL00501</v>
          </cell>
          <cell r="G775">
            <v>480</v>
          </cell>
          <cell r="H775" t="str">
            <v>MM</v>
          </cell>
          <cell r="I775" t="str">
            <v>SL</v>
          </cell>
        </row>
        <row r="776">
          <cell r="C776" t="str">
            <v>30000690</v>
          </cell>
          <cell r="D776" t="str">
            <v>PURST</v>
          </cell>
          <cell r="E776" t="str">
            <v>1997-09-20</v>
          </cell>
          <cell r="F776" t="str">
            <v>03TPA00806</v>
          </cell>
          <cell r="G776">
            <v>480</v>
          </cell>
          <cell r="H776" t="str">
            <v>MM</v>
          </cell>
          <cell r="I776" t="str">
            <v>SL</v>
          </cell>
        </row>
        <row r="777">
          <cell r="C777" t="str">
            <v>30000691</v>
          </cell>
          <cell r="D777" t="str">
            <v>PURST</v>
          </cell>
          <cell r="E777" t="str">
            <v>1997-09-20</v>
          </cell>
          <cell r="F777" t="str">
            <v>03TPA00801</v>
          </cell>
          <cell r="G777">
            <v>480</v>
          </cell>
          <cell r="H777" t="str">
            <v>MM</v>
          </cell>
          <cell r="I777" t="str">
            <v>SL</v>
          </cell>
        </row>
        <row r="778">
          <cell r="C778" t="str">
            <v>30000692</v>
          </cell>
          <cell r="D778" t="str">
            <v>PURST</v>
          </cell>
          <cell r="E778" t="str">
            <v>1997-09-20</v>
          </cell>
          <cell r="F778" t="str">
            <v>03TPA00803</v>
          </cell>
          <cell r="G778">
            <v>480</v>
          </cell>
          <cell r="H778" t="str">
            <v>MM</v>
          </cell>
          <cell r="I778" t="str">
            <v>SL</v>
          </cell>
        </row>
        <row r="779">
          <cell r="C779" t="str">
            <v>30000693</v>
          </cell>
          <cell r="D779" t="str">
            <v>PURST</v>
          </cell>
          <cell r="E779" t="str">
            <v>1997-09-20</v>
          </cell>
          <cell r="F779" t="str">
            <v>03TPA00106</v>
          </cell>
          <cell r="G779">
            <v>480</v>
          </cell>
          <cell r="H779" t="str">
            <v>MM</v>
          </cell>
          <cell r="I779" t="str">
            <v>SL</v>
          </cell>
        </row>
        <row r="780">
          <cell r="C780" t="str">
            <v>30000694</v>
          </cell>
          <cell r="D780" t="str">
            <v>PURST</v>
          </cell>
          <cell r="E780" t="str">
            <v>1997-09-20</v>
          </cell>
          <cell r="F780" t="str">
            <v>03TPA01001</v>
          </cell>
          <cell r="G780">
            <v>480</v>
          </cell>
          <cell r="H780" t="str">
            <v>MM</v>
          </cell>
          <cell r="I780" t="str">
            <v>SL</v>
          </cell>
        </row>
        <row r="781">
          <cell r="C781" t="str">
            <v>30000695</v>
          </cell>
          <cell r="D781" t="str">
            <v>BLDG</v>
          </cell>
          <cell r="E781" t="str">
            <v>1997-02-20</v>
          </cell>
          <cell r="F781" t="str">
            <v>03TPA01008</v>
          </cell>
          <cell r="G781">
            <v>480</v>
          </cell>
          <cell r="H781" t="str">
            <v>MM</v>
          </cell>
          <cell r="I781" t="str">
            <v>SL</v>
          </cell>
        </row>
        <row r="782">
          <cell r="C782" t="str">
            <v>30000696</v>
          </cell>
          <cell r="D782" t="str">
            <v>BLDG</v>
          </cell>
          <cell r="E782" t="str">
            <v>1997-02-20</v>
          </cell>
          <cell r="F782" t="str">
            <v>03TPA01009</v>
          </cell>
          <cell r="G782">
            <v>480</v>
          </cell>
          <cell r="H782" t="str">
            <v>MM</v>
          </cell>
          <cell r="I782" t="str">
            <v>SL</v>
          </cell>
        </row>
        <row r="783">
          <cell r="C783" t="str">
            <v>30000697</v>
          </cell>
          <cell r="D783" t="str">
            <v>BLDG</v>
          </cell>
          <cell r="E783" t="str">
            <v>1997-02-20</v>
          </cell>
          <cell r="F783" t="str">
            <v>03TPA00110</v>
          </cell>
          <cell r="G783">
            <v>480</v>
          </cell>
          <cell r="H783" t="str">
            <v>MM</v>
          </cell>
          <cell r="I783" t="str">
            <v>SL</v>
          </cell>
        </row>
        <row r="784">
          <cell r="C784" t="str">
            <v>30000698</v>
          </cell>
          <cell r="D784" t="str">
            <v>BLDG</v>
          </cell>
          <cell r="E784" t="str">
            <v>1997-02-20</v>
          </cell>
          <cell r="F784" t="str">
            <v>03TPA00111</v>
          </cell>
          <cell r="G784">
            <v>480</v>
          </cell>
          <cell r="H784" t="str">
            <v>MM</v>
          </cell>
          <cell r="I784" t="str">
            <v>SL</v>
          </cell>
        </row>
        <row r="785">
          <cell r="C785" t="str">
            <v>30000699</v>
          </cell>
          <cell r="D785" t="str">
            <v>BLDG</v>
          </cell>
          <cell r="E785" t="str">
            <v>1997-02-20</v>
          </cell>
          <cell r="F785" t="str">
            <v>03TPA00112</v>
          </cell>
          <cell r="G785">
            <v>480</v>
          </cell>
          <cell r="H785" t="str">
            <v>MM</v>
          </cell>
          <cell r="I785" t="str">
            <v>SL</v>
          </cell>
        </row>
        <row r="786">
          <cell r="C786" t="str">
            <v>30000700</v>
          </cell>
          <cell r="D786" t="str">
            <v>BLDG</v>
          </cell>
          <cell r="E786" t="str">
            <v>1997-02-20</v>
          </cell>
          <cell r="F786" t="str">
            <v>03TPA00113</v>
          </cell>
          <cell r="G786">
            <v>480</v>
          </cell>
          <cell r="H786" t="str">
            <v>MM</v>
          </cell>
          <cell r="I786" t="str">
            <v>SL</v>
          </cell>
        </row>
        <row r="787">
          <cell r="C787" t="str">
            <v>30000701</v>
          </cell>
          <cell r="D787" t="str">
            <v>BLDG</v>
          </cell>
          <cell r="E787" t="str">
            <v>1997-02-20</v>
          </cell>
          <cell r="F787" t="str">
            <v>03TPA00114</v>
          </cell>
          <cell r="G787">
            <v>480</v>
          </cell>
          <cell r="H787" t="str">
            <v>MM</v>
          </cell>
          <cell r="I787" t="str">
            <v>SL</v>
          </cell>
        </row>
        <row r="788">
          <cell r="C788" t="str">
            <v>30000702</v>
          </cell>
          <cell r="D788" t="str">
            <v>BLDG</v>
          </cell>
          <cell r="E788" t="str">
            <v>1997-02-20</v>
          </cell>
          <cell r="F788" t="str">
            <v>03TPA00502</v>
          </cell>
          <cell r="G788">
            <v>480</v>
          </cell>
          <cell r="H788" t="str">
            <v>MM</v>
          </cell>
          <cell r="I788" t="str">
            <v>SL</v>
          </cell>
        </row>
        <row r="789">
          <cell r="C789" t="str">
            <v>30000703</v>
          </cell>
          <cell r="D789" t="str">
            <v>BLDG</v>
          </cell>
          <cell r="E789" t="str">
            <v>1997-02-20</v>
          </cell>
          <cell r="F789" t="str">
            <v>03TPA00503</v>
          </cell>
          <cell r="G789">
            <v>480</v>
          </cell>
          <cell r="H789" t="str">
            <v>MM</v>
          </cell>
          <cell r="I789" t="str">
            <v>SL</v>
          </cell>
        </row>
        <row r="790">
          <cell r="C790" t="str">
            <v>30000704</v>
          </cell>
          <cell r="D790" t="str">
            <v>BLDG</v>
          </cell>
          <cell r="E790" t="str">
            <v>1997-02-20</v>
          </cell>
          <cell r="F790" t="str">
            <v>03TPA00504</v>
          </cell>
          <cell r="G790">
            <v>480</v>
          </cell>
          <cell r="H790" t="str">
            <v>MM</v>
          </cell>
          <cell r="I790" t="str">
            <v>SL</v>
          </cell>
        </row>
        <row r="791">
          <cell r="C791" t="str">
            <v>30000705</v>
          </cell>
          <cell r="D791" t="str">
            <v>BLDG</v>
          </cell>
          <cell r="E791" t="str">
            <v>1997-02-20</v>
          </cell>
          <cell r="F791" t="str">
            <v>03TPA00505</v>
          </cell>
          <cell r="G791">
            <v>480</v>
          </cell>
          <cell r="H791" t="str">
            <v>MM</v>
          </cell>
          <cell r="I791" t="str">
            <v>SL</v>
          </cell>
        </row>
        <row r="792">
          <cell r="C792" t="str">
            <v>30000706</v>
          </cell>
          <cell r="D792" t="str">
            <v>LAND</v>
          </cell>
          <cell r="E792" t="str">
            <v>1997-02-20</v>
          </cell>
          <cell r="F792" t="str">
            <v>03TPA00509</v>
          </cell>
          <cell r="G792">
            <v>1</v>
          </cell>
          <cell r="H792" t="str">
            <v>MM</v>
          </cell>
          <cell r="I792" t="str">
            <v>SL</v>
          </cell>
        </row>
        <row r="793">
          <cell r="C793" t="str">
            <v>30000707</v>
          </cell>
          <cell r="D793" t="str">
            <v>BLDG</v>
          </cell>
          <cell r="E793" t="str">
            <v>1997-02-20</v>
          </cell>
          <cell r="F793" t="str">
            <v>03TPA00509</v>
          </cell>
          <cell r="G793">
            <v>480</v>
          </cell>
          <cell r="H793" t="str">
            <v>MM</v>
          </cell>
          <cell r="I793" t="str">
            <v>SL</v>
          </cell>
        </row>
        <row r="794">
          <cell r="C794" t="str">
            <v>30000708</v>
          </cell>
          <cell r="D794" t="str">
            <v>BLDG</v>
          </cell>
          <cell r="E794" t="str">
            <v>1997-02-20</v>
          </cell>
          <cell r="F794" t="str">
            <v>03TPA00510</v>
          </cell>
          <cell r="G794">
            <v>480</v>
          </cell>
          <cell r="H794" t="str">
            <v>MM</v>
          </cell>
          <cell r="I794" t="str">
            <v>SL</v>
          </cell>
        </row>
        <row r="795">
          <cell r="C795" t="str">
            <v>30000709</v>
          </cell>
          <cell r="D795" t="str">
            <v>BLDG</v>
          </cell>
          <cell r="E795" t="str">
            <v>1997-02-20</v>
          </cell>
          <cell r="F795" t="str">
            <v>03TPA00511</v>
          </cell>
          <cell r="G795">
            <v>480</v>
          </cell>
          <cell r="H795" t="str">
            <v>MM</v>
          </cell>
          <cell r="I795" t="str">
            <v>SL</v>
          </cell>
        </row>
        <row r="796">
          <cell r="C796" t="str">
            <v>30000710</v>
          </cell>
          <cell r="D796" t="str">
            <v>BLDG</v>
          </cell>
          <cell r="E796" t="str">
            <v>1997-02-20</v>
          </cell>
          <cell r="F796" t="str">
            <v>03TPA00512</v>
          </cell>
          <cell r="G796">
            <v>480</v>
          </cell>
          <cell r="H796" t="str">
            <v>MM</v>
          </cell>
          <cell r="I796" t="str">
            <v>SL</v>
          </cell>
        </row>
        <row r="797">
          <cell r="C797" t="str">
            <v>30000711</v>
          </cell>
          <cell r="D797" t="str">
            <v>BLDG</v>
          </cell>
          <cell r="E797" t="str">
            <v>1997-02-20</v>
          </cell>
          <cell r="F797" t="str">
            <v>03TPA00513</v>
          </cell>
          <cell r="G797">
            <v>480</v>
          </cell>
          <cell r="H797" t="str">
            <v>MM</v>
          </cell>
          <cell r="I797" t="str">
            <v>SL</v>
          </cell>
        </row>
        <row r="798">
          <cell r="C798" t="str">
            <v>30000712</v>
          </cell>
          <cell r="D798" t="str">
            <v>BLDG</v>
          </cell>
          <cell r="E798" t="str">
            <v>1997-02-20</v>
          </cell>
          <cell r="F798" t="str">
            <v>03TPA00515</v>
          </cell>
          <cell r="G798">
            <v>325</v>
          </cell>
          <cell r="H798" t="str">
            <v>MM</v>
          </cell>
          <cell r="I798" t="str">
            <v>SL</v>
          </cell>
        </row>
        <row r="799">
          <cell r="C799" t="str">
            <v>30000713</v>
          </cell>
          <cell r="D799" t="str">
            <v>BLDG</v>
          </cell>
          <cell r="E799" t="str">
            <v>1997-02-20</v>
          </cell>
          <cell r="F799" t="str">
            <v>03TPA00602</v>
          </cell>
          <cell r="G799">
            <v>480</v>
          </cell>
          <cell r="H799" t="str">
            <v>MM</v>
          </cell>
          <cell r="I799" t="str">
            <v>SL</v>
          </cell>
        </row>
        <row r="800">
          <cell r="C800" t="str">
            <v>30000714</v>
          </cell>
          <cell r="D800" t="str">
            <v>BLDG</v>
          </cell>
          <cell r="E800" t="str">
            <v>1997-02-20</v>
          </cell>
          <cell r="F800" t="str">
            <v>03TPA00701</v>
          </cell>
          <cell r="G800">
            <v>480</v>
          </cell>
          <cell r="H800" t="str">
            <v>MM</v>
          </cell>
          <cell r="I800" t="str">
            <v>SL</v>
          </cell>
        </row>
        <row r="801">
          <cell r="C801" t="str">
            <v>30000715</v>
          </cell>
          <cell r="D801" t="str">
            <v>BLDG</v>
          </cell>
          <cell r="E801" t="str">
            <v>1997-02-20</v>
          </cell>
          <cell r="F801" t="str">
            <v>03TPA00702</v>
          </cell>
          <cell r="G801">
            <v>480</v>
          </cell>
          <cell r="H801" t="str">
            <v>MM</v>
          </cell>
          <cell r="I801" t="str">
            <v>SL</v>
          </cell>
        </row>
        <row r="802">
          <cell r="C802" t="str">
            <v>30000716</v>
          </cell>
          <cell r="D802" t="str">
            <v>BLDG</v>
          </cell>
          <cell r="E802" t="str">
            <v>1997-02-20</v>
          </cell>
          <cell r="F802" t="str">
            <v>03TPA00703</v>
          </cell>
          <cell r="G802">
            <v>480</v>
          </cell>
          <cell r="H802" t="str">
            <v>MM</v>
          </cell>
          <cell r="I802" t="str">
            <v>SL</v>
          </cell>
        </row>
        <row r="803">
          <cell r="C803" t="str">
            <v>30000717</v>
          </cell>
          <cell r="D803" t="str">
            <v>BLDG</v>
          </cell>
          <cell r="E803" t="str">
            <v>1997-02-20</v>
          </cell>
          <cell r="F803" t="str">
            <v>03TPA00704</v>
          </cell>
          <cell r="G803">
            <v>480</v>
          </cell>
          <cell r="H803" t="str">
            <v>MM</v>
          </cell>
          <cell r="I803" t="str">
            <v>SL</v>
          </cell>
        </row>
        <row r="804">
          <cell r="C804" t="str">
            <v>30000718</v>
          </cell>
          <cell r="D804" t="str">
            <v>BLDG</v>
          </cell>
          <cell r="E804" t="str">
            <v>1997-02-20</v>
          </cell>
          <cell r="F804" t="str">
            <v>03ORL00106</v>
          </cell>
          <cell r="G804">
            <v>480</v>
          </cell>
          <cell r="H804" t="str">
            <v>MM</v>
          </cell>
          <cell r="I804" t="str">
            <v>SL</v>
          </cell>
        </row>
        <row r="805">
          <cell r="C805" t="str">
            <v>30000719</v>
          </cell>
          <cell r="D805" t="str">
            <v>BLDG</v>
          </cell>
          <cell r="E805" t="str">
            <v>1997-02-20</v>
          </cell>
          <cell r="F805" t="str">
            <v>03BRC00401</v>
          </cell>
          <cell r="G805">
            <v>480</v>
          </cell>
          <cell r="H805" t="str">
            <v>MM</v>
          </cell>
          <cell r="I805" t="str">
            <v>SL</v>
          </cell>
        </row>
        <row r="806">
          <cell r="C806" t="str">
            <v>30000720</v>
          </cell>
          <cell r="D806" t="str">
            <v>LAND</v>
          </cell>
          <cell r="E806" t="str">
            <v>1997-02-04</v>
          </cell>
          <cell r="F806" t="str">
            <v>03BRC00301</v>
          </cell>
          <cell r="G806">
            <v>1</v>
          </cell>
          <cell r="H806" t="str">
            <v>MM</v>
          </cell>
          <cell r="I806" t="str">
            <v>SL</v>
          </cell>
        </row>
        <row r="807">
          <cell r="C807" t="str">
            <v>30000721</v>
          </cell>
          <cell r="D807" t="str">
            <v>BLDG</v>
          </cell>
          <cell r="E807" t="str">
            <v>1997-02-04</v>
          </cell>
          <cell r="F807" t="str">
            <v>03BRC00301</v>
          </cell>
          <cell r="G807">
            <v>312</v>
          </cell>
          <cell r="H807" t="str">
            <v>MM</v>
          </cell>
          <cell r="I807" t="str">
            <v>SL</v>
          </cell>
        </row>
        <row r="808">
          <cell r="C808" t="str">
            <v>30000722</v>
          </cell>
          <cell r="D808" t="str">
            <v>BLDG</v>
          </cell>
          <cell r="E808" t="str">
            <v>1997-02-20</v>
          </cell>
          <cell r="F808" t="str">
            <v>03CIN00901</v>
          </cell>
          <cell r="G808">
            <v>480</v>
          </cell>
          <cell r="H808" t="str">
            <v>MM</v>
          </cell>
          <cell r="I808" t="str">
            <v>SL</v>
          </cell>
        </row>
        <row r="809">
          <cell r="C809" t="str">
            <v>30000723</v>
          </cell>
          <cell r="D809" t="str">
            <v>LCC2</v>
          </cell>
          <cell r="E809" t="str">
            <v>1997-03-15</v>
          </cell>
          <cell r="F809" t="str">
            <v>03TPA00305</v>
          </cell>
          <cell r="G809">
            <v>24</v>
          </cell>
          <cell r="H809" t="str">
            <v>MM</v>
          </cell>
          <cell r="I809" t="str">
            <v>SL</v>
          </cell>
        </row>
        <row r="810">
          <cell r="C810" t="str">
            <v>30000724</v>
          </cell>
          <cell r="D810" t="str">
            <v>LCC2</v>
          </cell>
          <cell r="E810" t="str">
            <v>1997-03-15</v>
          </cell>
          <cell r="F810" t="str">
            <v>03TPA00112</v>
          </cell>
          <cell r="G810">
            <v>24</v>
          </cell>
          <cell r="H810" t="str">
            <v>MM</v>
          </cell>
          <cell r="I810" t="str">
            <v>SL</v>
          </cell>
        </row>
        <row r="811">
          <cell r="C811" t="str">
            <v>30000725</v>
          </cell>
          <cell r="D811" t="str">
            <v>LCC2</v>
          </cell>
          <cell r="E811" t="str">
            <v>1997-03-15</v>
          </cell>
          <cell r="F811" t="str">
            <v>03TPA00602</v>
          </cell>
          <cell r="G811">
            <v>24</v>
          </cell>
          <cell r="H811" t="str">
            <v>MM</v>
          </cell>
          <cell r="I811" t="str">
            <v>SL</v>
          </cell>
        </row>
        <row r="812">
          <cell r="C812" t="str">
            <v>30000726</v>
          </cell>
          <cell r="D812" t="str">
            <v>LCC2</v>
          </cell>
          <cell r="E812" t="str">
            <v>1997-03-15</v>
          </cell>
          <cell r="F812" t="str">
            <v>03TPA00602</v>
          </cell>
          <cell r="G812">
            <v>24</v>
          </cell>
          <cell r="H812" t="str">
            <v>MM</v>
          </cell>
          <cell r="I812" t="str">
            <v>SL</v>
          </cell>
        </row>
        <row r="813">
          <cell r="C813" t="str">
            <v>30000727</v>
          </cell>
          <cell r="D813" t="str">
            <v>LCC2</v>
          </cell>
          <cell r="E813" t="str">
            <v>1997-03-15</v>
          </cell>
          <cell r="F813" t="str">
            <v>03TPA00509</v>
          </cell>
          <cell r="G813">
            <v>24</v>
          </cell>
          <cell r="H813" t="str">
            <v>MM</v>
          </cell>
          <cell r="I813" t="str">
            <v>SL</v>
          </cell>
        </row>
        <row r="814">
          <cell r="C814" t="str">
            <v>30000728</v>
          </cell>
          <cell r="D814" t="str">
            <v>LSCOM</v>
          </cell>
          <cell r="E814" t="str">
            <v>1997-03-15</v>
          </cell>
          <cell r="F814" t="str">
            <v>03TPA00110</v>
          </cell>
          <cell r="G814">
            <v>24</v>
          </cell>
          <cell r="H814" t="str">
            <v>MM</v>
          </cell>
          <cell r="I814" t="str">
            <v>SL</v>
          </cell>
        </row>
        <row r="815">
          <cell r="C815" t="str">
            <v>30000729</v>
          </cell>
          <cell r="D815" t="str">
            <v>LSCOM</v>
          </cell>
          <cell r="E815" t="str">
            <v>1997-03-15</v>
          </cell>
          <cell r="F815" t="str">
            <v>03TPA00110</v>
          </cell>
          <cell r="G815">
            <v>24</v>
          </cell>
          <cell r="H815" t="str">
            <v>MM</v>
          </cell>
          <cell r="I815" t="str">
            <v>SL</v>
          </cell>
        </row>
        <row r="816">
          <cell r="C816" t="str">
            <v>30000730</v>
          </cell>
          <cell r="D816" t="str">
            <v>LSCOM</v>
          </cell>
          <cell r="E816" t="str">
            <v>1997-03-01</v>
          </cell>
          <cell r="F816" t="str">
            <v>03TPA00509</v>
          </cell>
          <cell r="G816">
            <v>12</v>
          </cell>
          <cell r="H816" t="str">
            <v>MM</v>
          </cell>
          <cell r="I816" t="str">
            <v>SL</v>
          </cell>
        </row>
        <row r="817">
          <cell r="C817" t="str">
            <v>30000731</v>
          </cell>
          <cell r="D817" t="str">
            <v>PURST</v>
          </cell>
          <cell r="E817" t="str">
            <v>1997-03-20</v>
          </cell>
          <cell r="F817" t="str">
            <v>03TUL00501</v>
          </cell>
          <cell r="G817">
            <v>480</v>
          </cell>
          <cell r="H817" t="str">
            <v>MM</v>
          </cell>
          <cell r="I817" t="str">
            <v>SL</v>
          </cell>
        </row>
        <row r="818">
          <cell r="C818" t="str">
            <v>30000732</v>
          </cell>
          <cell r="D818" t="str">
            <v>PURST</v>
          </cell>
          <cell r="E818" t="str">
            <v>1997-03-20</v>
          </cell>
          <cell r="F818" t="str">
            <v>03TPA00301</v>
          </cell>
          <cell r="G818">
            <v>480</v>
          </cell>
          <cell r="H818" t="str">
            <v>MM</v>
          </cell>
          <cell r="I818" t="str">
            <v>SL</v>
          </cell>
        </row>
        <row r="819">
          <cell r="C819" t="str">
            <v>30000733</v>
          </cell>
          <cell r="D819" t="str">
            <v>PURST</v>
          </cell>
          <cell r="E819" t="str">
            <v>1997-03-20</v>
          </cell>
          <cell r="F819" t="str">
            <v>03TPA00104</v>
          </cell>
          <cell r="G819">
            <v>480</v>
          </cell>
          <cell r="H819" t="str">
            <v>MM</v>
          </cell>
          <cell r="I819" t="str">
            <v>SL</v>
          </cell>
        </row>
        <row r="820">
          <cell r="C820" t="str">
            <v>30000734</v>
          </cell>
          <cell r="D820" t="str">
            <v>STDTI</v>
          </cell>
          <cell r="E820" t="str">
            <v>1997-03-20</v>
          </cell>
          <cell r="F820" t="str">
            <v>03TPA00104</v>
          </cell>
          <cell r="G820">
            <v>480</v>
          </cell>
          <cell r="H820" t="str">
            <v>MM</v>
          </cell>
          <cell r="I820" t="str">
            <v>SL</v>
          </cell>
        </row>
        <row r="821">
          <cell r="C821" t="str">
            <v>30000735</v>
          </cell>
          <cell r="D821" t="str">
            <v>PURST</v>
          </cell>
          <cell r="E821" t="str">
            <v>1997-03-20</v>
          </cell>
          <cell r="F821" t="str">
            <v>03TPA00107</v>
          </cell>
          <cell r="G821">
            <v>480</v>
          </cell>
          <cell r="H821" t="str">
            <v>MM</v>
          </cell>
          <cell r="I821" t="str">
            <v>SL</v>
          </cell>
        </row>
        <row r="822">
          <cell r="C822" t="str">
            <v>30000736</v>
          </cell>
          <cell r="D822" t="str">
            <v>PURST</v>
          </cell>
          <cell r="E822" t="str">
            <v>1997-03-20</v>
          </cell>
          <cell r="F822" t="str">
            <v>03TPA01008</v>
          </cell>
          <cell r="G822">
            <v>480</v>
          </cell>
          <cell r="H822" t="str">
            <v>MM</v>
          </cell>
          <cell r="I822" t="str">
            <v>SL</v>
          </cell>
        </row>
        <row r="823">
          <cell r="C823" t="str">
            <v>30000737</v>
          </cell>
          <cell r="D823" t="str">
            <v>PURST</v>
          </cell>
          <cell r="E823" t="str">
            <v>1997-03-20</v>
          </cell>
          <cell r="F823" t="str">
            <v>03TPA00110</v>
          </cell>
          <cell r="G823">
            <v>480</v>
          </cell>
          <cell r="H823" t="str">
            <v>MM</v>
          </cell>
          <cell r="I823" t="str">
            <v>SL</v>
          </cell>
        </row>
        <row r="824">
          <cell r="C824" t="str">
            <v>30000738</v>
          </cell>
          <cell r="D824" t="str">
            <v>STDTI</v>
          </cell>
          <cell r="E824" t="str">
            <v>1997-03-20</v>
          </cell>
          <cell r="F824" t="str">
            <v>03TPA00110</v>
          </cell>
          <cell r="G824">
            <v>480</v>
          </cell>
          <cell r="H824" t="str">
            <v>MM</v>
          </cell>
          <cell r="I824" t="str">
            <v>SL</v>
          </cell>
        </row>
        <row r="825">
          <cell r="C825" t="str">
            <v>30000739</v>
          </cell>
          <cell r="D825" t="str">
            <v>PURST</v>
          </cell>
          <cell r="E825" t="str">
            <v>1997-03-20</v>
          </cell>
          <cell r="F825" t="str">
            <v>03TPA00112</v>
          </cell>
          <cell r="G825">
            <v>480</v>
          </cell>
          <cell r="H825" t="str">
            <v>MM</v>
          </cell>
          <cell r="I825" t="str">
            <v>SL</v>
          </cell>
        </row>
        <row r="826">
          <cell r="C826" t="str">
            <v>30000740</v>
          </cell>
          <cell r="D826" t="str">
            <v>STDTI</v>
          </cell>
          <cell r="E826" t="str">
            <v>1997-03-20</v>
          </cell>
          <cell r="F826" t="str">
            <v>03TPA00112</v>
          </cell>
          <cell r="G826">
            <v>480</v>
          </cell>
          <cell r="H826" t="str">
            <v>MM</v>
          </cell>
          <cell r="I826" t="str">
            <v>SL</v>
          </cell>
        </row>
        <row r="827">
          <cell r="C827" t="str">
            <v>30000741</v>
          </cell>
          <cell r="D827" t="str">
            <v>PURST</v>
          </cell>
          <cell r="E827" t="str">
            <v>1997-03-20</v>
          </cell>
          <cell r="F827" t="str">
            <v>03TPA00113</v>
          </cell>
          <cell r="G827">
            <v>480</v>
          </cell>
          <cell r="H827" t="str">
            <v>MM</v>
          </cell>
          <cell r="I827" t="str">
            <v>SL</v>
          </cell>
        </row>
        <row r="828">
          <cell r="C828" t="str">
            <v>30000742</v>
          </cell>
          <cell r="D828" t="str">
            <v>PURST</v>
          </cell>
          <cell r="E828" t="str">
            <v>1997-03-20</v>
          </cell>
          <cell r="F828" t="str">
            <v>03TPA00114</v>
          </cell>
          <cell r="G828">
            <v>480</v>
          </cell>
          <cell r="H828" t="str">
            <v>MM</v>
          </cell>
          <cell r="I828" t="str">
            <v>SL</v>
          </cell>
        </row>
        <row r="829">
          <cell r="C829" t="str">
            <v>30000743</v>
          </cell>
          <cell r="D829" t="str">
            <v>STDTI</v>
          </cell>
          <cell r="E829" t="str">
            <v>1997-03-20</v>
          </cell>
          <cell r="F829" t="str">
            <v>03TPA00509</v>
          </cell>
          <cell r="G829">
            <v>480</v>
          </cell>
          <cell r="H829" t="str">
            <v>MM</v>
          </cell>
          <cell r="I829" t="str">
            <v>SL</v>
          </cell>
        </row>
        <row r="830">
          <cell r="C830" t="str">
            <v>30000744</v>
          </cell>
          <cell r="D830" t="str">
            <v>STDTI</v>
          </cell>
          <cell r="E830" t="str">
            <v>1997-03-20</v>
          </cell>
          <cell r="F830" t="str">
            <v>03TPA00512</v>
          </cell>
          <cell r="G830">
            <v>480</v>
          </cell>
          <cell r="H830" t="str">
            <v>MM</v>
          </cell>
          <cell r="I830" t="str">
            <v>SL</v>
          </cell>
        </row>
        <row r="831">
          <cell r="C831" t="str">
            <v>30000745</v>
          </cell>
          <cell r="D831" t="str">
            <v>PURST</v>
          </cell>
          <cell r="E831" t="str">
            <v>1997-03-20</v>
          </cell>
          <cell r="F831" t="str">
            <v>03TPA00602</v>
          </cell>
          <cell r="G831">
            <v>480</v>
          </cell>
          <cell r="H831" t="str">
            <v>MM</v>
          </cell>
          <cell r="I831" t="str">
            <v>SL</v>
          </cell>
        </row>
        <row r="832">
          <cell r="C832" t="str">
            <v>30000746</v>
          </cell>
          <cell r="D832" t="str">
            <v>PURST</v>
          </cell>
          <cell r="E832" t="str">
            <v>1997-03-20</v>
          </cell>
          <cell r="F832" t="str">
            <v>03TPA00702</v>
          </cell>
          <cell r="G832">
            <v>480</v>
          </cell>
          <cell r="H832" t="str">
            <v>MM</v>
          </cell>
          <cell r="I832" t="str">
            <v>SL</v>
          </cell>
        </row>
        <row r="833">
          <cell r="C833" t="str">
            <v>30000747</v>
          </cell>
          <cell r="D833" t="str">
            <v>STDTI</v>
          </cell>
          <cell r="E833" t="str">
            <v>1997-03-20</v>
          </cell>
          <cell r="F833" t="str">
            <v>03TPA00702</v>
          </cell>
          <cell r="G833">
            <v>480</v>
          </cell>
          <cell r="H833" t="str">
            <v>MM</v>
          </cell>
          <cell r="I833" t="str">
            <v>SL</v>
          </cell>
        </row>
        <row r="834">
          <cell r="C834" t="str">
            <v>30000748</v>
          </cell>
          <cell r="D834" t="str">
            <v>PURST</v>
          </cell>
          <cell r="E834" t="str">
            <v>1997-03-20</v>
          </cell>
          <cell r="F834" t="str">
            <v>03ORL00106</v>
          </cell>
          <cell r="G834">
            <v>480</v>
          </cell>
          <cell r="H834" t="str">
            <v>MM</v>
          </cell>
          <cell r="I834" t="str">
            <v>SL</v>
          </cell>
        </row>
        <row r="835">
          <cell r="C835" t="str">
            <v>30000749</v>
          </cell>
          <cell r="D835" t="str">
            <v>BLDG</v>
          </cell>
          <cell r="E835" t="str">
            <v>1997-03-20</v>
          </cell>
          <cell r="F835" t="str">
            <v>03BRC00301</v>
          </cell>
          <cell r="G835">
            <v>480</v>
          </cell>
          <cell r="H835" t="str">
            <v>MM</v>
          </cell>
          <cell r="I835" t="str">
            <v>SL</v>
          </cell>
        </row>
        <row r="836">
          <cell r="C836" t="str">
            <v>30000750</v>
          </cell>
          <cell r="D836" t="str">
            <v>PURST</v>
          </cell>
          <cell r="E836" t="str">
            <v>1997-03-20</v>
          </cell>
          <cell r="F836" t="str">
            <v>03BRC00301</v>
          </cell>
          <cell r="G836">
            <v>480</v>
          </cell>
          <cell r="H836" t="str">
            <v>MM</v>
          </cell>
          <cell r="I836" t="str">
            <v>SL</v>
          </cell>
        </row>
        <row r="837">
          <cell r="C837" t="str">
            <v>30000751</v>
          </cell>
          <cell r="D837" t="str">
            <v>LSCOM</v>
          </cell>
          <cell r="E837" t="str">
            <v>1997-04-01</v>
          </cell>
          <cell r="F837" t="str">
            <v>03TPA00515</v>
          </cell>
          <cell r="G837">
            <v>24</v>
          </cell>
          <cell r="H837" t="str">
            <v>MM</v>
          </cell>
          <cell r="I837" t="str">
            <v>SL</v>
          </cell>
        </row>
        <row r="838">
          <cell r="C838" t="str">
            <v>30000752</v>
          </cell>
          <cell r="D838" t="str">
            <v>LCC2</v>
          </cell>
          <cell r="E838" t="str">
            <v>1997-04-15</v>
          </cell>
          <cell r="F838" t="str">
            <v>03TPA00301</v>
          </cell>
          <cell r="G838">
            <v>24</v>
          </cell>
          <cell r="H838" t="str">
            <v>MM</v>
          </cell>
          <cell r="I838" t="str">
            <v>SL</v>
          </cell>
        </row>
        <row r="839">
          <cell r="C839" t="str">
            <v>30000753</v>
          </cell>
          <cell r="D839" t="str">
            <v>LCC2</v>
          </cell>
          <cell r="E839" t="str">
            <v>1997-04-15</v>
          </cell>
          <cell r="F839" t="str">
            <v>03TPA00110</v>
          </cell>
          <cell r="G839">
            <v>24</v>
          </cell>
          <cell r="H839" t="str">
            <v>MM</v>
          </cell>
          <cell r="I839" t="str">
            <v>SL</v>
          </cell>
        </row>
        <row r="840">
          <cell r="C840" t="str">
            <v>30000754</v>
          </cell>
          <cell r="D840" t="str">
            <v>LCC2</v>
          </cell>
          <cell r="E840" t="str">
            <v>1997-04-15</v>
          </cell>
          <cell r="F840" t="str">
            <v>03TPA00112</v>
          </cell>
          <cell r="G840">
            <v>24</v>
          </cell>
          <cell r="H840" t="str">
            <v>MM</v>
          </cell>
          <cell r="I840" t="str">
            <v>SL</v>
          </cell>
        </row>
        <row r="841">
          <cell r="C841" t="str">
            <v>30000755</v>
          </cell>
          <cell r="D841" t="str">
            <v>LCC2</v>
          </cell>
          <cell r="E841" t="str">
            <v>1997-04-15</v>
          </cell>
          <cell r="F841" t="str">
            <v>03ORL00106</v>
          </cell>
          <cell r="G841">
            <v>24</v>
          </cell>
          <cell r="H841" t="str">
            <v>MM</v>
          </cell>
          <cell r="I841" t="str">
            <v>SL</v>
          </cell>
        </row>
        <row r="842">
          <cell r="C842" t="str">
            <v>30000756</v>
          </cell>
          <cell r="D842" t="str">
            <v>BLDG</v>
          </cell>
          <cell r="E842" t="str">
            <v>1997-02-20</v>
          </cell>
          <cell r="F842" t="str">
            <v>03TPA00107</v>
          </cell>
          <cell r="G842">
            <v>480</v>
          </cell>
          <cell r="H842" t="str">
            <v>MM</v>
          </cell>
          <cell r="I842" t="str">
            <v>SL</v>
          </cell>
        </row>
        <row r="843">
          <cell r="C843" t="str">
            <v>30000757</v>
          </cell>
          <cell r="D843" t="str">
            <v>PURST</v>
          </cell>
          <cell r="E843" t="str">
            <v>1996-09-20</v>
          </cell>
          <cell r="F843" t="str">
            <v>03ORL00106</v>
          </cell>
          <cell r="G843">
            <v>480</v>
          </cell>
          <cell r="H843" t="str">
            <v>MM</v>
          </cell>
          <cell r="I843" t="str">
            <v>SL</v>
          </cell>
        </row>
        <row r="844">
          <cell r="C844" t="str">
            <v>30000758</v>
          </cell>
          <cell r="D844" t="str">
            <v>PURST</v>
          </cell>
          <cell r="E844" t="str">
            <v>1996-09-20</v>
          </cell>
          <cell r="F844" t="str">
            <v>03BRC00401</v>
          </cell>
          <cell r="G844">
            <v>480</v>
          </cell>
          <cell r="H844" t="str">
            <v>MM</v>
          </cell>
          <cell r="I844" t="str">
            <v>SL</v>
          </cell>
        </row>
        <row r="845">
          <cell r="C845" t="str">
            <v>30000759</v>
          </cell>
          <cell r="D845" t="str">
            <v>LSCOM</v>
          </cell>
          <cell r="E845" t="str">
            <v>1996-09-01</v>
          </cell>
          <cell r="F845" t="str">
            <v>03TPA00806</v>
          </cell>
          <cell r="G845">
            <v>12</v>
          </cell>
          <cell r="H845" t="str">
            <v>MM</v>
          </cell>
          <cell r="I845" t="str">
            <v>SL</v>
          </cell>
        </row>
        <row r="846">
          <cell r="C846" t="str">
            <v>30000760</v>
          </cell>
          <cell r="D846" t="str">
            <v>LCC1</v>
          </cell>
          <cell r="E846" t="str">
            <v>1996-12-01</v>
          </cell>
          <cell r="F846" t="str">
            <v>03TPA00803</v>
          </cell>
          <cell r="G846">
            <v>36</v>
          </cell>
          <cell r="H846" t="str">
            <v>MM</v>
          </cell>
          <cell r="I846" t="str">
            <v>SL</v>
          </cell>
        </row>
        <row r="847">
          <cell r="C847" t="str">
            <v>30000761</v>
          </cell>
          <cell r="D847" t="str">
            <v>LCC1</v>
          </cell>
          <cell r="E847" t="str">
            <v>1996-12-01</v>
          </cell>
          <cell r="F847" t="str">
            <v>03TPA00803</v>
          </cell>
          <cell r="G847">
            <v>36</v>
          </cell>
          <cell r="H847" t="str">
            <v>MM</v>
          </cell>
          <cell r="I847" t="str">
            <v>SL</v>
          </cell>
        </row>
        <row r="848">
          <cell r="C848" t="str">
            <v>30000762</v>
          </cell>
          <cell r="D848" t="str">
            <v>LCC1</v>
          </cell>
          <cell r="E848" t="str">
            <v>1996-10-01</v>
          </cell>
          <cell r="F848" t="str">
            <v>03TPA00104</v>
          </cell>
          <cell r="G848">
            <v>27</v>
          </cell>
          <cell r="H848" t="str">
            <v>MM</v>
          </cell>
          <cell r="I848" t="str">
            <v>SL</v>
          </cell>
        </row>
        <row r="849">
          <cell r="C849" t="str">
            <v>30000763</v>
          </cell>
          <cell r="D849" t="str">
            <v>LCC1</v>
          </cell>
          <cell r="E849" t="str">
            <v>1996-10-01</v>
          </cell>
          <cell r="F849" t="str">
            <v>03TPA00104</v>
          </cell>
          <cell r="G849">
            <v>27</v>
          </cell>
          <cell r="H849" t="str">
            <v>MM</v>
          </cell>
          <cell r="I849" t="str">
            <v>SL</v>
          </cell>
        </row>
        <row r="850">
          <cell r="C850" t="str">
            <v>30000764</v>
          </cell>
          <cell r="D850" t="str">
            <v>LCC1</v>
          </cell>
          <cell r="E850" t="str">
            <v>1996-10-01</v>
          </cell>
          <cell r="F850" t="str">
            <v>03TPA00110</v>
          </cell>
          <cell r="G850">
            <v>55</v>
          </cell>
          <cell r="H850" t="str">
            <v>MM</v>
          </cell>
          <cell r="I850" t="str">
            <v>SL</v>
          </cell>
        </row>
        <row r="851">
          <cell r="C851" t="str">
            <v>30000765</v>
          </cell>
          <cell r="D851" t="str">
            <v>LCC1</v>
          </cell>
          <cell r="E851" t="str">
            <v>1996-10-01</v>
          </cell>
          <cell r="F851" t="str">
            <v>03TPA00509</v>
          </cell>
          <cell r="G851">
            <v>27</v>
          </cell>
          <cell r="H851" t="str">
            <v>MM</v>
          </cell>
          <cell r="I851" t="str">
            <v>SL</v>
          </cell>
        </row>
        <row r="852">
          <cell r="C852" t="str">
            <v>30000766</v>
          </cell>
          <cell r="D852" t="str">
            <v>LCC2</v>
          </cell>
          <cell r="E852" t="str">
            <v>1996-10-01</v>
          </cell>
          <cell r="F852" t="str">
            <v>03TPA00110</v>
          </cell>
          <cell r="G852">
            <v>24</v>
          </cell>
          <cell r="H852" t="str">
            <v>MM</v>
          </cell>
          <cell r="I852" t="str">
            <v>SL</v>
          </cell>
        </row>
        <row r="853">
          <cell r="C853" t="str">
            <v>30000767</v>
          </cell>
          <cell r="D853" t="str">
            <v>LSCOM</v>
          </cell>
          <cell r="E853" t="str">
            <v>1996-11-01</v>
          </cell>
          <cell r="F853" t="str">
            <v>03TPA00510</v>
          </cell>
          <cell r="G853">
            <v>36</v>
          </cell>
          <cell r="H853" t="str">
            <v>MM</v>
          </cell>
          <cell r="I853" t="str">
            <v>SL</v>
          </cell>
        </row>
        <row r="854">
          <cell r="C854" t="str">
            <v>30000768</v>
          </cell>
          <cell r="D854" t="str">
            <v>LCC2</v>
          </cell>
          <cell r="E854" t="str">
            <v>1996-11-15</v>
          </cell>
          <cell r="F854" t="str">
            <v>03TPA00107</v>
          </cell>
          <cell r="G854">
            <v>24</v>
          </cell>
          <cell r="H854" t="str">
            <v>MM</v>
          </cell>
          <cell r="I854" t="str">
            <v>SL</v>
          </cell>
        </row>
        <row r="855">
          <cell r="C855" t="str">
            <v>30000769</v>
          </cell>
          <cell r="D855" t="str">
            <v>LCC2</v>
          </cell>
          <cell r="E855" t="str">
            <v>1996-11-15</v>
          </cell>
          <cell r="F855" t="str">
            <v>03TPA00113</v>
          </cell>
          <cell r="G855">
            <v>24</v>
          </cell>
          <cell r="H855" t="str">
            <v>MM</v>
          </cell>
          <cell r="I855" t="str">
            <v>SL</v>
          </cell>
        </row>
        <row r="856">
          <cell r="C856" t="str">
            <v>30000770</v>
          </cell>
          <cell r="D856" t="str">
            <v>LCC2</v>
          </cell>
          <cell r="E856" t="str">
            <v>1996-11-15</v>
          </cell>
          <cell r="F856" t="str">
            <v>03TPA00104</v>
          </cell>
          <cell r="G856">
            <v>24</v>
          </cell>
          <cell r="H856" t="str">
            <v>MM</v>
          </cell>
          <cell r="I856" t="str">
            <v>SL</v>
          </cell>
        </row>
        <row r="857">
          <cell r="C857" t="str">
            <v>30000771</v>
          </cell>
          <cell r="D857" t="str">
            <v>LCC2</v>
          </cell>
          <cell r="E857" t="str">
            <v>1996-11-15</v>
          </cell>
          <cell r="F857" t="str">
            <v>03TPA00110</v>
          </cell>
          <cell r="G857">
            <v>24</v>
          </cell>
          <cell r="H857" t="str">
            <v>MM</v>
          </cell>
          <cell r="I857" t="str">
            <v>SL</v>
          </cell>
        </row>
        <row r="858">
          <cell r="C858" t="str">
            <v>30000772</v>
          </cell>
          <cell r="D858" t="str">
            <v>LCC2</v>
          </cell>
          <cell r="E858" t="str">
            <v>1996-11-15</v>
          </cell>
          <cell r="F858" t="str">
            <v>03TPA00509</v>
          </cell>
          <cell r="G858">
            <v>24</v>
          </cell>
          <cell r="H858" t="str">
            <v>MM</v>
          </cell>
          <cell r="I858" t="str">
            <v>SL</v>
          </cell>
        </row>
        <row r="859">
          <cell r="C859" t="str">
            <v>30000773</v>
          </cell>
          <cell r="D859" t="str">
            <v>LSCOM</v>
          </cell>
          <cell r="E859" t="str">
            <v>1996-08-01</v>
          </cell>
          <cell r="F859" t="str">
            <v>03TPA00301</v>
          </cell>
          <cell r="G859">
            <v>24</v>
          </cell>
          <cell r="H859" t="str">
            <v>MM</v>
          </cell>
          <cell r="I859" t="str">
            <v>SL</v>
          </cell>
        </row>
        <row r="860">
          <cell r="C860" t="str">
            <v>30000774</v>
          </cell>
          <cell r="D860" t="str">
            <v>LSCOM</v>
          </cell>
          <cell r="E860" t="str">
            <v>1996-12-01</v>
          </cell>
          <cell r="F860" t="str">
            <v>03TPA00803</v>
          </cell>
          <cell r="G860">
            <v>36</v>
          </cell>
          <cell r="H860" t="str">
            <v>MM</v>
          </cell>
          <cell r="I860" t="str">
            <v>SL</v>
          </cell>
        </row>
        <row r="861">
          <cell r="C861" t="str">
            <v>30000775</v>
          </cell>
          <cell r="D861" t="str">
            <v>LSCOM</v>
          </cell>
          <cell r="E861" t="str">
            <v>1996-12-01</v>
          </cell>
          <cell r="F861" t="str">
            <v>03TPA00104</v>
          </cell>
          <cell r="G861">
            <v>24</v>
          </cell>
          <cell r="H861" t="str">
            <v>MM</v>
          </cell>
          <cell r="I861" t="str">
            <v>SL</v>
          </cell>
        </row>
        <row r="862">
          <cell r="C862" t="str">
            <v>30000776</v>
          </cell>
          <cell r="D862" t="str">
            <v>LSCOM</v>
          </cell>
          <cell r="E862" t="str">
            <v>1996-11-01</v>
          </cell>
          <cell r="F862" t="str">
            <v>03TPA00112</v>
          </cell>
          <cell r="G862">
            <v>1</v>
          </cell>
          <cell r="H862" t="str">
            <v>MM</v>
          </cell>
          <cell r="I862" t="str">
            <v>SL</v>
          </cell>
        </row>
        <row r="863">
          <cell r="C863" t="str">
            <v>30000777</v>
          </cell>
          <cell r="D863" t="str">
            <v>LCC2</v>
          </cell>
          <cell r="E863" t="str">
            <v>1996-12-15</v>
          </cell>
          <cell r="F863" t="str">
            <v>03TPA00702</v>
          </cell>
          <cell r="G863">
            <v>24</v>
          </cell>
          <cell r="H863" t="str">
            <v>MM</v>
          </cell>
          <cell r="I863" t="str">
            <v>SL</v>
          </cell>
        </row>
        <row r="864">
          <cell r="C864" t="str">
            <v>30000778</v>
          </cell>
          <cell r="D864" t="str">
            <v>LCC2</v>
          </cell>
          <cell r="E864" t="str">
            <v>1996-12-15</v>
          </cell>
          <cell r="F864" t="str">
            <v>03TPA00112</v>
          </cell>
          <cell r="G864">
            <v>24</v>
          </cell>
          <cell r="H864" t="str">
            <v>MM</v>
          </cell>
          <cell r="I864" t="str">
            <v>SL</v>
          </cell>
        </row>
        <row r="865">
          <cell r="C865" t="str">
            <v>30000779</v>
          </cell>
          <cell r="D865" t="str">
            <v>STDTI</v>
          </cell>
          <cell r="E865" t="str">
            <v>1996-12-20</v>
          </cell>
          <cell r="F865" t="str">
            <v>03TPA00806</v>
          </cell>
          <cell r="G865">
            <v>480</v>
          </cell>
          <cell r="H865" t="str">
            <v>MM</v>
          </cell>
          <cell r="I865" t="str">
            <v>SL</v>
          </cell>
        </row>
        <row r="866">
          <cell r="C866" t="str">
            <v>30000780</v>
          </cell>
          <cell r="D866" t="str">
            <v>STDTI</v>
          </cell>
          <cell r="E866" t="str">
            <v>1996-12-20</v>
          </cell>
          <cell r="F866" t="str">
            <v>03TPA00803</v>
          </cell>
          <cell r="G866">
            <v>480</v>
          </cell>
          <cell r="H866" t="str">
            <v>MM</v>
          </cell>
          <cell r="I866" t="str">
            <v>SL</v>
          </cell>
        </row>
        <row r="867">
          <cell r="C867" t="str">
            <v>30000781</v>
          </cell>
          <cell r="D867" t="str">
            <v>PURST</v>
          </cell>
          <cell r="E867" t="str">
            <v>1996-12-20</v>
          </cell>
          <cell r="F867" t="str">
            <v>03TPA00106</v>
          </cell>
          <cell r="G867">
            <v>480</v>
          </cell>
          <cell r="H867" t="str">
            <v>MM</v>
          </cell>
          <cell r="I867" t="str">
            <v>SL</v>
          </cell>
        </row>
        <row r="868">
          <cell r="C868" t="str">
            <v>30000782</v>
          </cell>
          <cell r="D868" t="str">
            <v>PURST</v>
          </cell>
          <cell r="E868" t="str">
            <v>1996-12-20</v>
          </cell>
          <cell r="F868" t="str">
            <v>03TPA00301</v>
          </cell>
          <cell r="G868">
            <v>480</v>
          </cell>
          <cell r="H868" t="str">
            <v>MM</v>
          </cell>
          <cell r="I868" t="str">
            <v>SL</v>
          </cell>
        </row>
        <row r="869">
          <cell r="C869" t="str">
            <v>30000783</v>
          </cell>
          <cell r="D869" t="str">
            <v>STDTI</v>
          </cell>
          <cell r="E869" t="str">
            <v>1996-12-20</v>
          </cell>
          <cell r="F869" t="str">
            <v>03TPA00301</v>
          </cell>
          <cell r="G869">
            <v>480</v>
          </cell>
          <cell r="H869" t="str">
            <v>MM</v>
          </cell>
          <cell r="I869" t="str">
            <v>SL</v>
          </cell>
        </row>
        <row r="870">
          <cell r="C870" t="str">
            <v>30000784</v>
          </cell>
          <cell r="D870" t="str">
            <v>PURST</v>
          </cell>
          <cell r="E870" t="str">
            <v>1996-12-20</v>
          </cell>
          <cell r="F870" t="str">
            <v>03TPA00104</v>
          </cell>
          <cell r="G870">
            <v>480</v>
          </cell>
          <cell r="H870" t="str">
            <v>MM</v>
          </cell>
          <cell r="I870" t="str">
            <v>SL</v>
          </cell>
        </row>
        <row r="871">
          <cell r="C871" t="str">
            <v>30000785</v>
          </cell>
          <cell r="D871" t="str">
            <v>STDTI</v>
          </cell>
          <cell r="E871" t="str">
            <v>1996-12-20</v>
          </cell>
          <cell r="F871" t="str">
            <v>03TPA00104</v>
          </cell>
          <cell r="G871">
            <v>480</v>
          </cell>
          <cell r="H871" t="str">
            <v>MM</v>
          </cell>
          <cell r="I871" t="str">
            <v>SL</v>
          </cell>
        </row>
        <row r="872">
          <cell r="C872" t="str">
            <v>30000786</v>
          </cell>
          <cell r="D872" t="str">
            <v>PURST</v>
          </cell>
          <cell r="E872" t="str">
            <v>1996-12-20</v>
          </cell>
          <cell r="F872" t="str">
            <v>03TPA00107</v>
          </cell>
          <cell r="G872">
            <v>480</v>
          </cell>
          <cell r="H872" t="str">
            <v>MM</v>
          </cell>
          <cell r="I872" t="str">
            <v>SL</v>
          </cell>
        </row>
        <row r="873">
          <cell r="C873" t="str">
            <v>30000787</v>
          </cell>
          <cell r="D873" t="str">
            <v>PURST</v>
          </cell>
          <cell r="E873" t="str">
            <v>1996-12-20</v>
          </cell>
          <cell r="F873" t="str">
            <v>03TPA01008</v>
          </cell>
          <cell r="G873">
            <v>480</v>
          </cell>
          <cell r="H873" t="str">
            <v>MM</v>
          </cell>
          <cell r="I873" t="str">
            <v>SL</v>
          </cell>
        </row>
        <row r="874">
          <cell r="C874" t="str">
            <v>30000788</v>
          </cell>
          <cell r="D874" t="str">
            <v>STDTI</v>
          </cell>
          <cell r="E874" t="str">
            <v>1996-12-20</v>
          </cell>
          <cell r="F874" t="str">
            <v>03TPA00110</v>
          </cell>
          <cell r="G874">
            <v>480</v>
          </cell>
          <cell r="H874" t="str">
            <v>MM</v>
          </cell>
          <cell r="I874" t="str">
            <v>SL</v>
          </cell>
        </row>
        <row r="875">
          <cell r="C875" t="str">
            <v>30000789</v>
          </cell>
          <cell r="D875" t="str">
            <v>PURST</v>
          </cell>
          <cell r="E875" t="str">
            <v>1996-12-20</v>
          </cell>
          <cell r="F875" t="str">
            <v>03TPA00113</v>
          </cell>
          <cell r="G875">
            <v>480</v>
          </cell>
          <cell r="H875" t="str">
            <v>MM</v>
          </cell>
          <cell r="I875" t="str">
            <v>SL</v>
          </cell>
        </row>
        <row r="876">
          <cell r="C876" t="str">
            <v>30000790</v>
          </cell>
          <cell r="D876" t="str">
            <v>PURST</v>
          </cell>
          <cell r="E876" t="str">
            <v>1996-12-20</v>
          </cell>
          <cell r="F876" t="str">
            <v>03TPA00114</v>
          </cell>
          <cell r="G876">
            <v>480</v>
          </cell>
          <cell r="H876" t="str">
            <v>MM</v>
          </cell>
          <cell r="I876" t="str">
            <v>SL</v>
          </cell>
        </row>
        <row r="877">
          <cell r="C877" t="str">
            <v>30000791</v>
          </cell>
          <cell r="D877" t="str">
            <v>STDTI</v>
          </cell>
          <cell r="E877" t="str">
            <v>1996-12-20</v>
          </cell>
          <cell r="F877" t="str">
            <v>03TPA00114</v>
          </cell>
          <cell r="G877">
            <v>480</v>
          </cell>
          <cell r="H877" t="str">
            <v>MM</v>
          </cell>
          <cell r="I877" t="str">
            <v>SL</v>
          </cell>
        </row>
        <row r="878">
          <cell r="C878" t="str">
            <v>30000792</v>
          </cell>
          <cell r="D878" t="str">
            <v>PURST</v>
          </cell>
          <cell r="E878" t="str">
            <v>1996-12-20</v>
          </cell>
          <cell r="F878" t="str">
            <v>03TPA00509</v>
          </cell>
          <cell r="G878">
            <v>480</v>
          </cell>
          <cell r="H878" t="str">
            <v>MM</v>
          </cell>
          <cell r="I878" t="str">
            <v>SL</v>
          </cell>
        </row>
        <row r="879">
          <cell r="C879" t="str">
            <v>30000793</v>
          </cell>
          <cell r="D879" t="str">
            <v>STDTI</v>
          </cell>
          <cell r="E879" t="str">
            <v>1996-12-20</v>
          </cell>
          <cell r="F879" t="str">
            <v>03TPA00509</v>
          </cell>
          <cell r="G879">
            <v>480</v>
          </cell>
          <cell r="H879" t="str">
            <v>MM</v>
          </cell>
          <cell r="I879" t="str">
            <v>SL</v>
          </cell>
        </row>
        <row r="880">
          <cell r="C880" t="str">
            <v>30000794</v>
          </cell>
          <cell r="D880" t="str">
            <v>STDTI</v>
          </cell>
          <cell r="E880" t="str">
            <v>1996-12-20</v>
          </cell>
          <cell r="F880" t="str">
            <v>03TPA00513</v>
          </cell>
          <cell r="G880">
            <v>480</v>
          </cell>
          <cell r="H880" t="str">
            <v>MM</v>
          </cell>
          <cell r="I880" t="str">
            <v>SL</v>
          </cell>
        </row>
        <row r="881">
          <cell r="C881" t="str">
            <v>30000795</v>
          </cell>
          <cell r="D881" t="str">
            <v>PURST</v>
          </cell>
          <cell r="E881" t="str">
            <v>1996-12-20</v>
          </cell>
          <cell r="F881" t="str">
            <v>03TPA00602</v>
          </cell>
          <cell r="G881">
            <v>480</v>
          </cell>
          <cell r="H881" t="str">
            <v>MM</v>
          </cell>
          <cell r="I881" t="str">
            <v>SL</v>
          </cell>
        </row>
        <row r="882">
          <cell r="C882" t="str">
            <v>30000796</v>
          </cell>
          <cell r="D882" t="str">
            <v>PURST</v>
          </cell>
          <cell r="E882" t="str">
            <v>1996-12-20</v>
          </cell>
          <cell r="F882" t="str">
            <v>03TPA00702</v>
          </cell>
          <cell r="G882">
            <v>480</v>
          </cell>
          <cell r="H882" t="str">
            <v>MM</v>
          </cell>
          <cell r="I882" t="str">
            <v>SL</v>
          </cell>
        </row>
        <row r="883">
          <cell r="C883" t="str">
            <v>30000797</v>
          </cell>
          <cell r="D883" t="str">
            <v>STDTI</v>
          </cell>
          <cell r="E883" t="str">
            <v>1996-12-20</v>
          </cell>
          <cell r="F883" t="str">
            <v>03TPA00702</v>
          </cell>
          <cell r="G883">
            <v>480</v>
          </cell>
          <cell r="H883" t="str">
            <v>MM</v>
          </cell>
          <cell r="I883" t="str">
            <v>SL</v>
          </cell>
        </row>
        <row r="884">
          <cell r="C884" t="str">
            <v>30000798</v>
          </cell>
          <cell r="D884" t="str">
            <v>LSCOM</v>
          </cell>
          <cell r="E884" t="str">
            <v>1996-12-09</v>
          </cell>
          <cell r="F884" t="str">
            <v>03TPA00509</v>
          </cell>
          <cell r="G884">
            <v>36</v>
          </cell>
          <cell r="H884" t="str">
            <v>MM</v>
          </cell>
          <cell r="I884" t="str">
            <v>SL</v>
          </cell>
        </row>
        <row r="885">
          <cell r="C885" t="str">
            <v>30000799</v>
          </cell>
          <cell r="D885" t="str">
            <v>LSCOM</v>
          </cell>
          <cell r="E885" t="str">
            <v>1996-12-30</v>
          </cell>
          <cell r="F885" t="str">
            <v>03TPA00512</v>
          </cell>
          <cell r="G885">
            <v>36</v>
          </cell>
          <cell r="H885" t="str">
            <v>MM</v>
          </cell>
          <cell r="I885" t="str">
            <v>SL</v>
          </cell>
        </row>
        <row r="886">
          <cell r="C886" t="str">
            <v>30000800</v>
          </cell>
          <cell r="D886" t="str">
            <v>LCC2</v>
          </cell>
          <cell r="E886" t="str">
            <v>1997-01-15</v>
          </cell>
          <cell r="F886" t="str">
            <v>03TPA00701</v>
          </cell>
          <cell r="G886">
            <v>24</v>
          </cell>
          <cell r="H886" t="str">
            <v>MM</v>
          </cell>
          <cell r="I886" t="str">
            <v>SL</v>
          </cell>
        </row>
        <row r="887">
          <cell r="C887" t="str">
            <v>30000801</v>
          </cell>
          <cell r="D887" t="str">
            <v>LCC2</v>
          </cell>
          <cell r="E887" t="str">
            <v>1997-01-15</v>
          </cell>
          <cell r="F887" t="str">
            <v>03TPA00301</v>
          </cell>
          <cell r="G887">
            <v>24</v>
          </cell>
          <cell r="H887" t="str">
            <v>MM</v>
          </cell>
          <cell r="I887" t="str">
            <v>SL</v>
          </cell>
        </row>
        <row r="888">
          <cell r="C888" t="str">
            <v>30000802</v>
          </cell>
          <cell r="D888" t="str">
            <v>LAND</v>
          </cell>
          <cell r="E888" t="str">
            <v>1996-11-22</v>
          </cell>
          <cell r="F888" t="str">
            <v>03DAL01791</v>
          </cell>
          <cell r="G888">
            <v>1</v>
          </cell>
          <cell r="H888" t="str">
            <v>MM</v>
          </cell>
          <cell r="I888" t="str">
            <v>SL</v>
          </cell>
        </row>
        <row r="889">
          <cell r="C889" t="str">
            <v>30000803</v>
          </cell>
          <cell r="D889" t="str">
            <v>LSCOM</v>
          </cell>
          <cell r="E889" t="str">
            <v>1996-12-01</v>
          </cell>
          <cell r="F889" t="str">
            <v>03CIN00901</v>
          </cell>
          <cell r="G889">
            <v>60</v>
          </cell>
          <cell r="H889" t="str">
            <v>MM</v>
          </cell>
          <cell r="I889" t="str">
            <v>SL</v>
          </cell>
        </row>
        <row r="890">
          <cell r="C890" t="str">
            <v>30000804</v>
          </cell>
          <cell r="D890" t="str">
            <v>BLDG</v>
          </cell>
          <cell r="E890" t="str">
            <v>1997-02-20</v>
          </cell>
          <cell r="F890" t="str">
            <v>03TPA00806</v>
          </cell>
          <cell r="G890">
            <v>480</v>
          </cell>
          <cell r="H890" t="str">
            <v>MM</v>
          </cell>
          <cell r="I890" t="str">
            <v>SL</v>
          </cell>
        </row>
        <row r="891">
          <cell r="C891" t="str">
            <v>30000805</v>
          </cell>
          <cell r="D891" t="str">
            <v>BLDG</v>
          </cell>
          <cell r="E891" t="str">
            <v>1997-02-20</v>
          </cell>
          <cell r="F891" t="str">
            <v>03TPA00801</v>
          </cell>
          <cell r="G891">
            <v>480</v>
          </cell>
          <cell r="H891" t="str">
            <v>MM</v>
          </cell>
          <cell r="I891" t="str">
            <v>SL</v>
          </cell>
        </row>
        <row r="892">
          <cell r="C892" t="str">
            <v>30000806</v>
          </cell>
          <cell r="D892" t="str">
            <v>BLDG</v>
          </cell>
          <cell r="E892" t="str">
            <v>1997-02-20</v>
          </cell>
          <cell r="F892" t="str">
            <v>03TPA00803</v>
          </cell>
          <cell r="G892">
            <v>480</v>
          </cell>
          <cell r="H892" t="str">
            <v>MM</v>
          </cell>
          <cell r="I892" t="str">
            <v>SL</v>
          </cell>
        </row>
        <row r="893">
          <cell r="C893" t="str">
            <v>30000807</v>
          </cell>
          <cell r="D893" t="str">
            <v>BLDG</v>
          </cell>
          <cell r="E893" t="str">
            <v>1997-02-20</v>
          </cell>
          <cell r="F893" t="str">
            <v>03TPA01001</v>
          </cell>
          <cell r="G893">
            <v>480</v>
          </cell>
          <cell r="H893" t="str">
            <v>MM</v>
          </cell>
          <cell r="I893" t="str">
            <v>SL</v>
          </cell>
        </row>
        <row r="894">
          <cell r="C894" t="str">
            <v>30000808</v>
          </cell>
          <cell r="D894" t="str">
            <v>BLDG</v>
          </cell>
          <cell r="E894" t="str">
            <v>1997-02-20</v>
          </cell>
          <cell r="F894" t="str">
            <v>03TPA00301</v>
          </cell>
          <cell r="G894">
            <v>480</v>
          </cell>
          <cell r="H894" t="str">
            <v>MM</v>
          </cell>
          <cell r="I894" t="str">
            <v>SL</v>
          </cell>
        </row>
        <row r="895">
          <cell r="C895" t="str">
            <v>30000809</v>
          </cell>
          <cell r="D895" t="str">
            <v>BLDG</v>
          </cell>
          <cell r="E895" t="str">
            <v>1997-02-20</v>
          </cell>
          <cell r="F895" t="str">
            <v>03TPA00305</v>
          </cell>
          <cell r="G895">
            <v>480</v>
          </cell>
          <cell r="H895" t="str">
            <v>MM</v>
          </cell>
          <cell r="I895" t="str">
            <v>SL</v>
          </cell>
        </row>
        <row r="896">
          <cell r="C896" t="str">
            <v>30000810</v>
          </cell>
          <cell r="D896" t="str">
            <v>BLDG</v>
          </cell>
          <cell r="E896" t="str">
            <v>1997-02-20</v>
          </cell>
          <cell r="F896" t="str">
            <v>03TPA00101</v>
          </cell>
          <cell r="G896">
            <v>480</v>
          </cell>
          <cell r="H896" t="str">
            <v>MM</v>
          </cell>
          <cell r="I896" t="str">
            <v>SL</v>
          </cell>
        </row>
        <row r="897">
          <cell r="C897" t="str">
            <v>30000811</v>
          </cell>
          <cell r="D897" t="str">
            <v>BLDG</v>
          </cell>
          <cell r="E897" t="str">
            <v>1997-02-20</v>
          </cell>
          <cell r="F897" t="str">
            <v>03TPA00102</v>
          </cell>
          <cell r="G897">
            <v>480</v>
          </cell>
          <cell r="H897" t="str">
            <v>MM</v>
          </cell>
          <cell r="I897" t="str">
            <v>SL</v>
          </cell>
        </row>
        <row r="898">
          <cell r="C898" t="str">
            <v>30000812</v>
          </cell>
          <cell r="D898" t="str">
            <v>BLDG</v>
          </cell>
          <cell r="E898" t="str">
            <v>1997-02-20</v>
          </cell>
          <cell r="F898" t="str">
            <v>03TPA00104</v>
          </cell>
          <cell r="G898">
            <v>480</v>
          </cell>
          <cell r="H898" t="str">
            <v>MM</v>
          </cell>
          <cell r="I898" t="str">
            <v>SL</v>
          </cell>
        </row>
        <row r="899">
          <cell r="C899" t="str">
            <v>30000813</v>
          </cell>
          <cell r="D899" t="str">
            <v>BLDG</v>
          </cell>
          <cell r="E899" t="str">
            <v>1997-02-20</v>
          </cell>
          <cell r="F899" t="str">
            <v>03TPA00105</v>
          </cell>
          <cell r="G899">
            <v>480</v>
          </cell>
          <cell r="H899" t="str">
            <v>MM</v>
          </cell>
          <cell r="I899" t="str">
            <v>SL</v>
          </cell>
        </row>
        <row r="900">
          <cell r="C900" t="str">
            <v>30000814</v>
          </cell>
          <cell r="D900" t="str">
            <v>DDTI</v>
          </cell>
          <cell r="E900" t="str">
            <v>1996-06-20</v>
          </cell>
          <cell r="F900" t="str">
            <v>03TPA01001</v>
          </cell>
          <cell r="G900">
            <v>480</v>
          </cell>
          <cell r="H900" t="str">
            <v>MM</v>
          </cell>
          <cell r="I900" t="str">
            <v>SL</v>
          </cell>
        </row>
        <row r="901">
          <cell r="C901" t="str">
            <v>30000815</v>
          </cell>
          <cell r="D901" t="str">
            <v>DDTI</v>
          </cell>
          <cell r="E901" t="str">
            <v>1996-06-20</v>
          </cell>
          <cell r="F901" t="str">
            <v>03TPA00509</v>
          </cell>
          <cell r="G901">
            <v>480</v>
          </cell>
          <cell r="H901" t="str">
            <v>MM</v>
          </cell>
          <cell r="I901" t="str">
            <v>SL</v>
          </cell>
        </row>
        <row r="902">
          <cell r="C902" t="str">
            <v>30000816</v>
          </cell>
          <cell r="D902" t="str">
            <v>DDTI</v>
          </cell>
          <cell r="E902" t="str">
            <v>1996-06-20</v>
          </cell>
          <cell r="F902" t="str">
            <v>03TPA00602</v>
          </cell>
          <cell r="G902">
            <v>480</v>
          </cell>
          <cell r="H902" t="str">
            <v>MM</v>
          </cell>
          <cell r="I902" t="str">
            <v>SL</v>
          </cell>
        </row>
        <row r="903">
          <cell r="C903" t="str">
            <v>30000817</v>
          </cell>
          <cell r="D903" t="str">
            <v>DDTI</v>
          </cell>
          <cell r="E903" t="str">
            <v>1996-06-20</v>
          </cell>
          <cell r="F903" t="str">
            <v>03TPA00701</v>
          </cell>
          <cell r="G903">
            <v>480</v>
          </cell>
          <cell r="H903" t="str">
            <v>MM</v>
          </cell>
          <cell r="I903" t="str">
            <v>SL</v>
          </cell>
        </row>
        <row r="904">
          <cell r="C904" t="str">
            <v>30000818</v>
          </cell>
          <cell r="D904" t="str">
            <v>DDTI</v>
          </cell>
          <cell r="E904" t="str">
            <v>1996-06-20</v>
          </cell>
          <cell r="F904" t="str">
            <v>03TPA00702</v>
          </cell>
          <cell r="G904">
            <v>480</v>
          </cell>
          <cell r="H904" t="str">
            <v>MM</v>
          </cell>
          <cell r="I904" t="str">
            <v>SL</v>
          </cell>
        </row>
        <row r="905">
          <cell r="C905" t="str">
            <v>30000819</v>
          </cell>
          <cell r="D905" t="str">
            <v>DDTI</v>
          </cell>
          <cell r="E905" t="str">
            <v>1996-06-20</v>
          </cell>
          <cell r="F905" t="str">
            <v>03TPA00703</v>
          </cell>
          <cell r="G905">
            <v>480</v>
          </cell>
          <cell r="H905" t="str">
            <v>MM</v>
          </cell>
          <cell r="I905" t="str">
            <v>SL</v>
          </cell>
        </row>
        <row r="906">
          <cell r="C906" t="str">
            <v>30000820</v>
          </cell>
          <cell r="D906" t="str">
            <v>DDTI</v>
          </cell>
          <cell r="E906" t="str">
            <v>1996-06-20</v>
          </cell>
          <cell r="F906" t="str">
            <v>03BRC00401</v>
          </cell>
          <cell r="G906">
            <v>480</v>
          </cell>
          <cell r="H906" t="str">
            <v>MM</v>
          </cell>
          <cell r="I906" t="str">
            <v>SL</v>
          </cell>
        </row>
        <row r="907">
          <cell r="C907" t="str">
            <v>30000821</v>
          </cell>
          <cell r="D907" t="str">
            <v>DDTI</v>
          </cell>
          <cell r="E907" t="str">
            <v>1996-06-20</v>
          </cell>
          <cell r="F907" t="str">
            <v>03TPA00102</v>
          </cell>
          <cell r="G907">
            <v>480</v>
          </cell>
          <cell r="H907" t="str">
            <v>MM</v>
          </cell>
          <cell r="I907" t="str">
            <v>SL</v>
          </cell>
        </row>
        <row r="908">
          <cell r="C908" t="str">
            <v>30000822</v>
          </cell>
          <cell r="D908" t="str">
            <v>DDTI</v>
          </cell>
          <cell r="E908" t="str">
            <v>1996-06-20</v>
          </cell>
          <cell r="F908" t="str">
            <v>03CIN00901</v>
          </cell>
          <cell r="G908">
            <v>480</v>
          </cell>
          <cell r="H908" t="str">
            <v>MM</v>
          </cell>
          <cell r="I908" t="str">
            <v>SL</v>
          </cell>
        </row>
        <row r="909">
          <cell r="C909" t="str">
            <v>30000823</v>
          </cell>
          <cell r="D909" t="str">
            <v>DDTI</v>
          </cell>
          <cell r="E909" t="str">
            <v>1996-06-20</v>
          </cell>
          <cell r="F909" t="str">
            <v>03TPA00104</v>
          </cell>
          <cell r="G909">
            <v>480</v>
          </cell>
          <cell r="H909" t="str">
            <v>MM</v>
          </cell>
          <cell r="I909" t="str">
            <v>SL</v>
          </cell>
        </row>
        <row r="910">
          <cell r="C910" t="str">
            <v>30000823</v>
          </cell>
          <cell r="D910" t="str">
            <v>STDTI</v>
          </cell>
          <cell r="E910" t="str">
            <v>1996-06-20</v>
          </cell>
          <cell r="F910" t="str">
            <v>03TPA00104</v>
          </cell>
          <cell r="G910">
            <v>480</v>
          </cell>
          <cell r="H910" t="str">
            <v>MM</v>
          </cell>
          <cell r="I910" t="str">
            <v>SL</v>
          </cell>
        </row>
        <row r="911">
          <cell r="C911" t="str">
            <v>30000824</v>
          </cell>
          <cell r="D911" t="str">
            <v>LSCOM</v>
          </cell>
          <cell r="E911" t="str">
            <v>1996-07-01</v>
          </cell>
          <cell r="F911" t="str">
            <v>03TPA01008</v>
          </cell>
          <cell r="G911">
            <v>73</v>
          </cell>
          <cell r="H911" t="str">
            <v>MM</v>
          </cell>
          <cell r="I911" t="str">
            <v>SL</v>
          </cell>
        </row>
        <row r="912">
          <cell r="C912" t="str">
            <v>30000825</v>
          </cell>
          <cell r="D912" t="str">
            <v>STDTI</v>
          </cell>
          <cell r="E912" t="str">
            <v>1996-06-20</v>
          </cell>
          <cell r="F912" t="str">
            <v>03TPA00803</v>
          </cell>
          <cell r="G912">
            <v>480</v>
          </cell>
          <cell r="H912" t="str">
            <v>MM</v>
          </cell>
          <cell r="I912" t="str">
            <v>SL</v>
          </cell>
        </row>
        <row r="913">
          <cell r="C913" t="str">
            <v>30000826</v>
          </cell>
          <cell r="D913" t="str">
            <v>STDTI</v>
          </cell>
          <cell r="E913" t="str">
            <v>1996-06-20</v>
          </cell>
          <cell r="F913" t="str">
            <v>03TPA00301</v>
          </cell>
          <cell r="G913">
            <v>480</v>
          </cell>
          <cell r="H913" t="str">
            <v>MM</v>
          </cell>
          <cell r="I913" t="str">
            <v>SL</v>
          </cell>
        </row>
        <row r="914">
          <cell r="C914" t="str">
            <v>30000827</v>
          </cell>
          <cell r="D914" t="str">
            <v>STDTI</v>
          </cell>
          <cell r="E914" t="str">
            <v>1996-06-20</v>
          </cell>
          <cell r="F914" t="str">
            <v>03TPA00104</v>
          </cell>
          <cell r="G914">
            <v>480</v>
          </cell>
          <cell r="H914" t="str">
            <v>MM</v>
          </cell>
          <cell r="I914" t="str">
            <v>SL</v>
          </cell>
        </row>
        <row r="915">
          <cell r="C915" t="str">
            <v>30000828</v>
          </cell>
          <cell r="D915" t="str">
            <v>STDTI</v>
          </cell>
          <cell r="E915" t="str">
            <v>1996-06-20</v>
          </cell>
          <cell r="F915" t="str">
            <v>03TPA00105</v>
          </cell>
          <cell r="G915">
            <v>480</v>
          </cell>
          <cell r="H915" t="str">
            <v>MM</v>
          </cell>
          <cell r="I915" t="str">
            <v>SL</v>
          </cell>
        </row>
        <row r="916">
          <cell r="C916" t="str">
            <v>30000829</v>
          </cell>
          <cell r="D916" t="str">
            <v>STDTI</v>
          </cell>
          <cell r="E916" t="str">
            <v>1996-06-20</v>
          </cell>
          <cell r="F916" t="str">
            <v>03TPA01009</v>
          </cell>
          <cell r="G916">
            <v>480</v>
          </cell>
          <cell r="H916" t="str">
            <v>MM</v>
          </cell>
          <cell r="I916" t="str">
            <v>SL</v>
          </cell>
        </row>
        <row r="917">
          <cell r="C917" t="str">
            <v>30000830</v>
          </cell>
          <cell r="D917" t="str">
            <v>STDTI</v>
          </cell>
          <cell r="E917" t="str">
            <v>1996-06-20</v>
          </cell>
          <cell r="F917" t="str">
            <v>03TPA00110</v>
          </cell>
          <cell r="G917">
            <v>480</v>
          </cell>
          <cell r="H917" t="str">
            <v>MM</v>
          </cell>
          <cell r="I917" t="str">
            <v>SL</v>
          </cell>
        </row>
        <row r="918">
          <cell r="C918" t="str">
            <v>30000831</v>
          </cell>
          <cell r="D918" t="str">
            <v>STDTI</v>
          </cell>
          <cell r="E918" t="str">
            <v>1996-06-20</v>
          </cell>
          <cell r="F918" t="str">
            <v>03TPA00509</v>
          </cell>
          <cell r="G918">
            <v>480</v>
          </cell>
          <cell r="H918" t="str">
            <v>MM</v>
          </cell>
          <cell r="I918" t="str">
            <v>SL</v>
          </cell>
        </row>
        <row r="919">
          <cell r="C919" t="str">
            <v>30000832</v>
          </cell>
          <cell r="D919" t="str">
            <v>STDTI</v>
          </cell>
          <cell r="E919" t="str">
            <v>1996-06-20</v>
          </cell>
          <cell r="F919" t="str">
            <v>03ORL00106</v>
          </cell>
          <cell r="G919">
            <v>480</v>
          </cell>
          <cell r="H919" t="str">
            <v>MM</v>
          </cell>
          <cell r="I919" t="str">
            <v>SL</v>
          </cell>
        </row>
        <row r="920">
          <cell r="C920" t="str">
            <v>30000833</v>
          </cell>
          <cell r="D920" t="str">
            <v>LSCOM</v>
          </cell>
          <cell r="E920" t="str">
            <v>1996-08-01</v>
          </cell>
          <cell r="F920" t="str">
            <v>03TPA00806</v>
          </cell>
          <cell r="G920">
            <v>24</v>
          </cell>
          <cell r="H920" t="str">
            <v>MM</v>
          </cell>
          <cell r="I920" t="str">
            <v>SL</v>
          </cell>
        </row>
        <row r="921">
          <cell r="C921" t="str">
            <v>30000834</v>
          </cell>
          <cell r="D921" t="str">
            <v>LSCOM</v>
          </cell>
          <cell r="E921" t="str">
            <v>1997-10-01</v>
          </cell>
          <cell r="F921" t="str">
            <v>03TPA00305</v>
          </cell>
          <cell r="G921">
            <v>15</v>
          </cell>
          <cell r="H921" t="str">
            <v>MM</v>
          </cell>
          <cell r="I921" t="str">
            <v>SL</v>
          </cell>
        </row>
        <row r="922">
          <cell r="C922" t="str">
            <v>30000835</v>
          </cell>
          <cell r="D922" t="str">
            <v>LSCOM</v>
          </cell>
          <cell r="E922" t="str">
            <v>1996-06-17</v>
          </cell>
          <cell r="F922" t="str">
            <v>03TPA01008</v>
          </cell>
          <cell r="G922">
            <v>40</v>
          </cell>
          <cell r="H922" t="str">
            <v>MM</v>
          </cell>
          <cell r="I922" t="str">
            <v>SL</v>
          </cell>
        </row>
        <row r="923">
          <cell r="C923" t="str">
            <v>30000836</v>
          </cell>
          <cell r="D923" t="str">
            <v>LSCOM</v>
          </cell>
          <cell r="E923" t="str">
            <v>1996-09-01</v>
          </cell>
          <cell r="F923" t="str">
            <v>03TPA00114</v>
          </cell>
          <cell r="G923">
            <v>60</v>
          </cell>
          <cell r="H923" t="str">
            <v>MM</v>
          </cell>
          <cell r="I923" t="str">
            <v>SL</v>
          </cell>
        </row>
        <row r="924">
          <cell r="C924" t="str">
            <v>30000837</v>
          </cell>
          <cell r="D924" t="str">
            <v>LSCOM</v>
          </cell>
          <cell r="E924" t="str">
            <v>1996-09-01</v>
          </cell>
          <cell r="F924" t="str">
            <v>03TPA00114</v>
          </cell>
          <cell r="G924">
            <v>60</v>
          </cell>
          <cell r="H924" t="str">
            <v>MM</v>
          </cell>
          <cell r="I924" t="str">
            <v>SL</v>
          </cell>
        </row>
        <row r="925">
          <cell r="C925" t="str">
            <v>30000838</v>
          </cell>
          <cell r="D925" t="str">
            <v>LCC2</v>
          </cell>
          <cell r="E925" t="str">
            <v>1996-08-15</v>
          </cell>
          <cell r="F925" t="str">
            <v>03TPA00702</v>
          </cell>
          <cell r="G925">
            <v>24</v>
          </cell>
          <cell r="H925" t="str">
            <v>MM</v>
          </cell>
          <cell r="I925" t="str">
            <v>SL</v>
          </cell>
        </row>
        <row r="926">
          <cell r="C926" t="str">
            <v>30000839</v>
          </cell>
          <cell r="D926" t="str">
            <v>LCC2</v>
          </cell>
          <cell r="E926" t="str">
            <v>1996-08-15</v>
          </cell>
          <cell r="F926" t="str">
            <v>03TPA00112</v>
          </cell>
          <cell r="G926">
            <v>24</v>
          </cell>
          <cell r="H926" t="str">
            <v>MM</v>
          </cell>
          <cell r="I926" t="str">
            <v>SL</v>
          </cell>
        </row>
        <row r="927">
          <cell r="C927" t="str">
            <v>30000840</v>
          </cell>
          <cell r="D927" t="str">
            <v>LCC2</v>
          </cell>
          <cell r="E927" t="str">
            <v>1996-08-15</v>
          </cell>
          <cell r="F927" t="str">
            <v>03TPA00104</v>
          </cell>
          <cell r="G927">
            <v>24</v>
          </cell>
          <cell r="H927" t="str">
            <v>MM</v>
          </cell>
          <cell r="I927" t="str">
            <v>SL</v>
          </cell>
        </row>
        <row r="928">
          <cell r="C928" t="str">
            <v>30000841</v>
          </cell>
          <cell r="D928" t="str">
            <v>LCC2</v>
          </cell>
          <cell r="E928" t="str">
            <v>1996-08-15</v>
          </cell>
          <cell r="F928" t="str">
            <v>03TPA00104</v>
          </cell>
          <cell r="G928">
            <v>24</v>
          </cell>
          <cell r="H928" t="str">
            <v>MM</v>
          </cell>
          <cell r="I928" t="str">
            <v>SL</v>
          </cell>
        </row>
        <row r="929">
          <cell r="C929" t="str">
            <v>30000842</v>
          </cell>
          <cell r="D929" t="str">
            <v>LCC2</v>
          </cell>
          <cell r="E929" t="str">
            <v>1996-08-15</v>
          </cell>
          <cell r="F929" t="str">
            <v>03TPA00702</v>
          </cell>
          <cell r="G929">
            <v>24</v>
          </cell>
          <cell r="H929" t="str">
            <v>MM</v>
          </cell>
          <cell r="I929" t="str">
            <v>SL</v>
          </cell>
        </row>
        <row r="930">
          <cell r="C930" t="str">
            <v>30000843</v>
          </cell>
          <cell r="D930" t="str">
            <v>LSCOM</v>
          </cell>
          <cell r="E930" t="str">
            <v>1996-07-01</v>
          </cell>
          <cell r="F930" t="str">
            <v>03TPA00106</v>
          </cell>
          <cell r="G930">
            <v>30</v>
          </cell>
          <cell r="H930" t="str">
            <v>MM</v>
          </cell>
          <cell r="I930" t="str">
            <v>SL</v>
          </cell>
        </row>
        <row r="931">
          <cell r="C931" t="str">
            <v>30000844</v>
          </cell>
          <cell r="D931" t="str">
            <v>LSCOM</v>
          </cell>
          <cell r="E931" t="str">
            <v>1996-12-01</v>
          </cell>
          <cell r="F931" t="str">
            <v>03TPA00803</v>
          </cell>
          <cell r="G931">
            <v>36</v>
          </cell>
          <cell r="H931" t="str">
            <v>MM</v>
          </cell>
          <cell r="I931" t="str">
            <v>SL</v>
          </cell>
        </row>
        <row r="932">
          <cell r="C932" t="str">
            <v>30000845</v>
          </cell>
          <cell r="D932" t="str">
            <v>LSCOM</v>
          </cell>
          <cell r="E932" t="str">
            <v>1996-12-01</v>
          </cell>
          <cell r="F932" t="str">
            <v>03TPA00803</v>
          </cell>
          <cell r="G932">
            <v>36</v>
          </cell>
          <cell r="H932" t="str">
            <v>MM</v>
          </cell>
          <cell r="I932" t="str">
            <v>SL</v>
          </cell>
        </row>
        <row r="933">
          <cell r="C933" t="str">
            <v>30000846</v>
          </cell>
          <cell r="D933" t="str">
            <v>LSCOM</v>
          </cell>
          <cell r="E933" t="str">
            <v>1996-08-21</v>
          </cell>
          <cell r="F933" t="str">
            <v>03TPA00301</v>
          </cell>
          <cell r="G933">
            <v>39</v>
          </cell>
          <cell r="H933" t="str">
            <v>MM</v>
          </cell>
          <cell r="I933" t="str">
            <v>SL</v>
          </cell>
        </row>
        <row r="934">
          <cell r="C934" t="str">
            <v>30000847</v>
          </cell>
          <cell r="D934" t="str">
            <v>LSCOM</v>
          </cell>
          <cell r="E934" t="str">
            <v>1996-08-21</v>
          </cell>
          <cell r="F934" t="str">
            <v>03TPA00301</v>
          </cell>
          <cell r="G934">
            <v>39</v>
          </cell>
          <cell r="H934" t="str">
            <v>MM</v>
          </cell>
          <cell r="I934" t="str">
            <v>SL</v>
          </cell>
        </row>
        <row r="935">
          <cell r="C935" t="str">
            <v>30000848</v>
          </cell>
          <cell r="D935" t="str">
            <v>LSCOM</v>
          </cell>
          <cell r="E935" t="str">
            <v>1996-09-01</v>
          </cell>
          <cell r="F935" t="str">
            <v>03TPA00114</v>
          </cell>
          <cell r="G935">
            <v>60</v>
          </cell>
          <cell r="H935" t="str">
            <v>MM</v>
          </cell>
          <cell r="I935" t="str">
            <v>SL</v>
          </cell>
        </row>
        <row r="936">
          <cell r="C936" t="str">
            <v>30000849</v>
          </cell>
          <cell r="D936" t="str">
            <v>LSCOM</v>
          </cell>
          <cell r="E936" t="str">
            <v>1996-09-01</v>
          </cell>
          <cell r="F936" t="str">
            <v>03TPA00511</v>
          </cell>
          <cell r="G936">
            <v>44</v>
          </cell>
          <cell r="H936" t="str">
            <v>MM</v>
          </cell>
          <cell r="I936" t="str">
            <v>SL</v>
          </cell>
        </row>
        <row r="937">
          <cell r="C937" t="str">
            <v>30000850</v>
          </cell>
          <cell r="D937" t="str">
            <v>LSCOM</v>
          </cell>
          <cell r="E937" t="str">
            <v>1996-09-01</v>
          </cell>
          <cell r="F937" t="str">
            <v>03TPA00513</v>
          </cell>
          <cell r="G937">
            <v>36</v>
          </cell>
          <cell r="H937" t="str">
            <v>MM</v>
          </cell>
          <cell r="I937" t="str">
            <v>SL</v>
          </cell>
        </row>
        <row r="938">
          <cell r="C938" t="str">
            <v>30000851</v>
          </cell>
          <cell r="D938" t="str">
            <v>LSCOM</v>
          </cell>
          <cell r="E938" t="str">
            <v>1996-09-01</v>
          </cell>
          <cell r="F938" t="str">
            <v>03TPA00806</v>
          </cell>
          <cell r="G938">
            <v>1</v>
          </cell>
          <cell r="H938" t="str">
            <v>MM</v>
          </cell>
          <cell r="I938" t="str">
            <v>SL</v>
          </cell>
        </row>
        <row r="939">
          <cell r="C939" t="str">
            <v>30000852</v>
          </cell>
          <cell r="D939" t="str">
            <v>LSCOM</v>
          </cell>
          <cell r="E939" t="str">
            <v>1996-09-01</v>
          </cell>
          <cell r="F939" t="str">
            <v>03TPA00511</v>
          </cell>
          <cell r="G939">
            <v>1</v>
          </cell>
          <cell r="H939" t="str">
            <v>MM</v>
          </cell>
          <cell r="I939" t="str">
            <v>SL</v>
          </cell>
        </row>
        <row r="940">
          <cell r="C940" t="str">
            <v>30000853</v>
          </cell>
          <cell r="D940" t="str">
            <v>TXONL</v>
          </cell>
          <cell r="E940" t="str">
            <v>1996-03-01</v>
          </cell>
          <cell r="F940" t="str">
            <v>03TPA00509</v>
          </cell>
          <cell r="G940">
            <v>480</v>
          </cell>
          <cell r="H940" t="str">
            <v>MM</v>
          </cell>
          <cell r="I940" t="str">
            <v>SL</v>
          </cell>
        </row>
        <row r="941">
          <cell r="C941" t="str">
            <v>30000854</v>
          </cell>
          <cell r="D941" t="str">
            <v>TXONL</v>
          </cell>
          <cell r="E941" t="str">
            <v>1996-03-01</v>
          </cell>
          <cell r="F941" t="str">
            <v>03TPA00509</v>
          </cell>
          <cell r="G941">
            <v>480</v>
          </cell>
          <cell r="H941" t="str">
            <v>MM</v>
          </cell>
          <cell r="I941" t="str">
            <v>SL</v>
          </cell>
        </row>
        <row r="942">
          <cell r="C942" t="str">
            <v>30000855</v>
          </cell>
          <cell r="D942" t="str">
            <v>PURST</v>
          </cell>
          <cell r="E942" t="str">
            <v>1996-09-20</v>
          </cell>
          <cell r="F942" t="str">
            <v>03TPA00806</v>
          </cell>
          <cell r="G942">
            <v>480</v>
          </cell>
          <cell r="H942" t="str">
            <v>MM</v>
          </cell>
          <cell r="I942" t="str">
            <v>SL</v>
          </cell>
        </row>
        <row r="943">
          <cell r="C943" t="str">
            <v>30000856</v>
          </cell>
          <cell r="D943" t="str">
            <v>STDTI</v>
          </cell>
          <cell r="E943" t="str">
            <v>1996-09-20</v>
          </cell>
          <cell r="F943" t="str">
            <v>03TPA00803</v>
          </cell>
          <cell r="G943">
            <v>480</v>
          </cell>
          <cell r="H943" t="str">
            <v>MM</v>
          </cell>
          <cell r="I943" t="str">
            <v>SL</v>
          </cell>
        </row>
        <row r="944">
          <cell r="C944" t="str">
            <v>30000857</v>
          </cell>
          <cell r="D944" t="str">
            <v>PURST</v>
          </cell>
          <cell r="E944" t="str">
            <v>1996-09-20</v>
          </cell>
          <cell r="F944" t="str">
            <v>03TPA01001</v>
          </cell>
          <cell r="G944">
            <v>480</v>
          </cell>
          <cell r="H944" t="str">
            <v>MM</v>
          </cell>
          <cell r="I944" t="str">
            <v>SL</v>
          </cell>
        </row>
        <row r="945">
          <cell r="C945" t="str">
            <v>30000858</v>
          </cell>
          <cell r="D945" t="str">
            <v>STDTI</v>
          </cell>
          <cell r="E945" t="str">
            <v>1996-09-20</v>
          </cell>
          <cell r="F945" t="str">
            <v>03TPA00301</v>
          </cell>
          <cell r="G945">
            <v>480</v>
          </cell>
          <cell r="H945" t="str">
            <v>MM</v>
          </cell>
          <cell r="I945" t="str">
            <v>SL</v>
          </cell>
        </row>
        <row r="946">
          <cell r="C946" t="str">
            <v>30000859</v>
          </cell>
          <cell r="D946" t="str">
            <v>STDTI</v>
          </cell>
          <cell r="E946" t="str">
            <v>1996-09-20</v>
          </cell>
          <cell r="F946" t="str">
            <v>03TPA00104</v>
          </cell>
          <cell r="G946">
            <v>480</v>
          </cell>
          <cell r="H946" t="str">
            <v>MM</v>
          </cell>
          <cell r="I946" t="str">
            <v>SL</v>
          </cell>
        </row>
        <row r="947">
          <cell r="C947" t="str">
            <v>30000860</v>
          </cell>
          <cell r="D947" t="str">
            <v>STDTI</v>
          </cell>
          <cell r="E947" t="str">
            <v>1996-09-20</v>
          </cell>
          <cell r="F947" t="str">
            <v>03TPA01008</v>
          </cell>
          <cell r="G947">
            <v>480</v>
          </cell>
          <cell r="H947" t="str">
            <v>MM</v>
          </cell>
          <cell r="I947" t="str">
            <v>SL</v>
          </cell>
        </row>
        <row r="948">
          <cell r="C948" t="str">
            <v>30000861</v>
          </cell>
          <cell r="D948" t="str">
            <v>STDTI</v>
          </cell>
          <cell r="E948" t="str">
            <v>1996-09-20</v>
          </cell>
          <cell r="F948" t="str">
            <v>03TPA01009</v>
          </cell>
          <cell r="G948">
            <v>480</v>
          </cell>
          <cell r="H948" t="str">
            <v>MM</v>
          </cell>
          <cell r="I948" t="str">
            <v>SL</v>
          </cell>
        </row>
        <row r="949">
          <cell r="C949" t="str">
            <v>30000862</v>
          </cell>
          <cell r="D949" t="str">
            <v>PURST</v>
          </cell>
          <cell r="E949" t="str">
            <v>1996-09-20</v>
          </cell>
          <cell r="F949" t="str">
            <v>03TPA00110</v>
          </cell>
          <cell r="G949">
            <v>480</v>
          </cell>
          <cell r="H949" t="str">
            <v>MM</v>
          </cell>
          <cell r="I949" t="str">
            <v>SL</v>
          </cell>
        </row>
        <row r="950">
          <cell r="C950" t="str">
            <v>30000863</v>
          </cell>
          <cell r="D950" t="str">
            <v>STDTI</v>
          </cell>
          <cell r="E950" t="str">
            <v>1996-09-20</v>
          </cell>
          <cell r="F950" t="str">
            <v>03TPA00110</v>
          </cell>
          <cell r="G950">
            <v>480</v>
          </cell>
          <cell r="H950" t="str">
            <v>MM</v>
          </cell>
          <cell r="I950" t="str">
            <v>SL</v>
          </cell>
        </row>
        <row r="951">
          <cell r="C951" t="str">
            <v>30000864</v>
          </cell>
          <cell r="D951" t="str">
            <v>PURST</v>
          </cell>
          <cell r="E951" t="str">
            <v>1996-09-20</v>
          </cell>
          <cell r="F951" t="str">
            <v>03TPA00111</v>
          </cell>
          <cell r="G951">
            <v>480</v>
          </cell>
          <cell r="H951" t="str">
            <v>MM</v>
          </cell>
          <cell r="I951" t="str">
            <v>SL</v>
          </cell>
        </row>
        <row r="952">
          <cell r="C952" t="str">
            <v>30000865</v>
          </cell>
          <cell r="D952" t="str">
            <v>PURST</v>
          </cell>
          <cell r="E952" t="str">
            <v>1996-09-20</v>
          </cell>
          <cell r="F952" t="str">
            <v>03TPA00112</v>
          </cell>
          <cell r="G952">
            <v>480</v>
          </cell>
          <cell r="H952" t="str">
            <v>MM</v>
          </cell>
          <cell r="I952" t="str">
            <v>SL</v>
          </cell>
        </row>
        <row r="953">
          <cell r="C953" t="str">
            <v>30000866</v>
          </cell>
          <cell r="D953" t="str">
            <v>LAND</v>
          </cell>
          <cell r="E953" t="str">
            <v>1996-09-20</v>
          </cell>
          <cell r="F953" t="str">
            <v>03TPA00503</v>
          </cell>
          <cell r="G953">
            <v>1</v>
          </cell>
          <cell r="H953" t="str">
            <v>MM</v>
          </cell>
          <cell r="I953" t="str">
            <v>SL</v>
          </cell>
        </row>
        <row r="954">
          <cell r="C954" t="str">
            <v>30000867</v>
          </cell>
          <cell r="D954" t="str">
            <v>PURST</v>
          </cell>
          <cell r="E954" t="str">
            <v>1996-09-20</v>
          </cell>
          <cell r="F954" t="str">
            <v>03TPA00504</v>
          </cell>
          <cell r="G954">
            <v>480</v>
          </cell>
          <cell r="H954" t="str">
            <v>MM</v>
          </cell>
          <cell r="I954" t="str">
            <v>SL</v>
          </cell>
        </row>
        <row r="955">
          <cell r="C955" t="str">
            <v>30000868</v>
          </cell>
          <cell r="D955" t="str">
            <v>STDTI</v>
          </cell>
          <cell r="E955" t="str">
            <v>1996-09-20</v>
          </cell>
          <cell r="F955" t="str">
            <v>03TPA00511</v>
          </cell>
          <cell r="G955">
            <v>480</v>
          </cell>
          <cell r="H955" t="str">
            <v>MM</v>
          </cell>
          <cell r="I955" t="str">
            <v>SL</v>
          </cell>
        </row>
        <row r="956">
          <cell r="C956" t="str">
            <v>30000869</v>
          </cell>
          <cell r="D956" t="str">
            <v>STDTI</v>
          </cell>
          <cell r="E956" t="str">
            <v>1996-09-20</v>
          </cell>
          <cell r="F956" t="str">
            <v>03TPA00513</v>
          </cell>
          <cell r="G956">
            <v>480</v>
          </cell>
          <cell r="H956" t="str">
            <v>MM</v>
          </cell>
          <cell r="I956" t="str">
            <v>SL</v>
          </cell>
        </row>
        <row r="957">
          <cell r="C957" t="str">
            <v>30000870</v>
          </cell>
          <cell r="D957" t="str">
            <v>LAND</v>
          </cell>
          <cell r="E957" t="str">
            <v>1996-09-20</v>
          </cell>
          <cell r="F957" t="str">
            <v>03TPA00516</v>
          </cell>
          <cell r="G957">
            <v>1</v>
          </cell>
          <cell r="H957" t="str">
            <v>MM</v>
          </cell>
          <cell r="I957" t="str">
            <v>SL</v>
          </cell>
        </row>
        <row r="958">
          <cell r="C958" t="str">
            <v>30000871</v>
          </cell>
          <cell r="D958" t="str">
            <v>PURST</v>
          </cell>
          <cell r="E958" t="str">
            <v>1996-09-20</v>
          </cell>
          <cell r="F958" t="str">
            <v>03TPA00602</v>
          </cell>
          <cell r="G958">
            <v>480</v>
          </cell>
          <cell r="H958" t="str">
            <v>MM</v>
          </cell>
          <cell r="I958" t="str">
            <v>SL</v>
          </cell>
        </row>
        <row r="959">
          <cell r="C959" t="str">
            <v>30000872</v>
          </cell>
          <cell r="D959" t="str">
            <v>LSCOM</v>
          </cell>
          <cell r="E959" t="str">
            <v>1996-06-17</v>
          </cell>
          <cell r="F959" t="str">
            <v>03TPA01008</v>
          </cell>
          <cell r="G959">
            <v>40</v>
          </cell>
          <cell r="H959" t="str">
            <v>MM</v>
          </cell>
          <cell r="I959" t="str">
            <v>SL</v>
          </cell>
        </row>
        <row r="960">
          <cell r="C960" t="str">
            <v>30000873</v>
          </cell>
          <cell r="D960" t="str">
            <v>PURST</v>
          </cell>
          <cell r="E960" t="str">
            <v>1995-12-20</v>
          </cell>
          <cell r="F960" t="str">
            <v>03TPA00110</v>
          </cell>
          <cell r="G960">
            <v>480</v>
          </cell>
          <cell r="H960" t="str">
            <v>MM</v>
          </cell>
          <cell r="I960" t="str">
            <v>SL</v>
          </cell>
        </row>
        <row r="961">
          <cell r="C961" t="str">
            <v>30000874</v>
          </cell>
          <cell r="D961" t="str">
            <v>DDTI</v>
          </cell>
          <cell r="E961" t="str">
            <v>1995-12-20</v>
          </cell>
          <cell r="F961" t="str">
            <v>03TPA00110</v>
          </cell>
          <cell r="G961">
            <v>480</v>
          </cell>
          <cell r="H961" t="str">
            <v>MM</v>
          </cell>
          <cell r="I961" t="str">
            <v>SL</v>
          </cell>
        </row>
        <row r="962">
          <cell r="C962" t="str">
            <v>30000875</v>
          </cell>
          <cell r="D962" t="str">
            <v>PURST</v>
          </cell>
          <cell r="E962" t="str">
            <v>1995-12-20</v>
          </cell>
          <cell r="F962" t="str">
            <v>03TPA00111</v>
          </cell>
          <cell r="G962">
            <v>480</v>
          </cell>
          <cell r="H962" t="str">
            <v>MM</v>
          </cell>
          <cell r="I962" t="str">
            <v>SL</v>
          </cell>
        </row>
        <row r="963">
          <cell r="C963" t="str">
            <v>30000876</v>
          </cell>
          <cell r="D963" t="str">
            <v>PURST</v>
          </cell>
          <cell r="E963" t="str">
            <v>1995-12-20</v>
          </cell>
          <cell r="F963" t="str">
            <v>03TPA00112</v>
          </cell>
          <cell r="G963">
            <v>480</v>
          </cell>
          <cell r="H963" t="str">
            <v>MM</v>
          </cell>
          <cell r="I963" t="str">
            <v>SL</v>
          </cell>
        </row>
        <row r="964">
          <cell r="C964" t="str">
            <v>30000877</v>
          </cell>
          <cell r="D964" t="str">
            <v>PURST</v>
          </cell>
          <cell r="E964" t="str">
            <v>1995-12-20</v>
          </cell>
          <cell r="F964" t="str">
            <v>03TPA00113</v>
          </cell>
          <cell r="G964">
            <v>480</v>
          </cell>
          <cell r="H964" t="str">
            <v>MM</v>
          </cell>
          <cell r="I964" t="str">
            <v>SL</v>
          </cell>
        </row>
        <row r="965">
          <cell r="C965" t="str">
            <v>30000878</v>
          </cell>
          <cell r="D965" t="str">
            <v>PURST</v>
          </cell>
          <cell r="E965" t="str">
            <v>1995-12-20</v>
          </cell>
          <cell r="F965" t="str">
            <v>03TPA00114</v>
          </cell>
          <cell r="G965">
            <v>480</v>
          </cell>
          <cell r="H965" t="str">
            <v>MM</v>
          </cell>
          <cell r="I965" t="str">
            <v>SL</v>
          </cell>
        </row>
        <row r="966">
          <cell r="C966" t="str">
            <v>30000879</v>
          </cell>
          <cell r="D966" t="str">
            <v>PURST</v>
          </cell>
          <cell r="E966" t="str">
            <v>1995-12-20</v>
          </cell>
          <cell r="F966" t="str">
            <v>03TPA00502</v>
          </cell>
          <cell r="G966">
            <v>480</v>
          </cell>
          <cell r="H966" t="str">
            <v>MM</v>
          </cell>
          <cell r="I966" t="str">
            <v>SL</v>
          </cell>
        </row>
        <row r="967">
          <cell r="C967" t="str">
            <v>30000880</v>
          </cell>
          <cell r="D967" t="str">
            <v>PURST</v>
          </cell>
          <cell r="E967" t="str">
            <v>1995-12-20</v>
          </cell>
          <cell r="F967" t="str">
            <v>03TPA00503</v>
          </cell>
          <cell r="G967">
            <v>480</v>
          </cell>
          <cell r="H967" t="str">
            <v>MM</v>
          </cell>
          <cell r="I967" t="str">
            <v>SL</v>
          </cell>
        </row>
        <row r="968">
          <cell r="C968" t="str">
            <v>30000881</v>
          </cell>
          <cell r="D968" t="str">
            <v>PURST</v>
          </cell>
          <cell r="E968" t="str">
            <v>1995-12-20</v>
          </cell>
          <cell r="F968" t="str">
            <v>03TPA00504</v>
          </cell>
          <cell r="G968">
            <v>480</v>
          </cell>
          <cell r="H968" t="str">
            <v>MM</v>
          </cell>
          <cell r="I968" t="str">
            <v>SL</v>
          </cell>
        </row>
        <row r="969">
          <cell r="C969" t="str">
            <v>30000882</v>
          </cell>
          <cell r="D969" t="str">
            <v>PURST</v>
          </cell>
          <cell r="E969" t="str">
            <v>1995-12-20</v>
          </cell>
          <cell r="F969" t="str">
            <v>03TPA00505</v>
          </cell>
          <cell r="G969">
            <v>480</v>
          </cell>
          <cell r="H969" t="str">
            <v>MM</v>
          </cell>
          <cell r="I969" t="str">
            <v>SL</v>
          </cell>
        </row>
        <row r="970">
          <cell r="C970" t="str">
            <v>30000883</v>
          </cell>
          <cell r="D970" t="str">
            <v>PURST</v>
          </cell>
          <cell r="E970" t="str">
            <v>1995-12-20</v>
          </cell>
          <cell r="F970" t="str">
            <v>03TPA00509</v>
          </cell>
          <cell r="G970">
            <v>480</v>
          </cell>
          <cell r="H970" t="str">
            <v>MM</v>
          </cell>
          <cell r="I970" t="str">
            <v>SL</v>
          </cell>
        </row>
        <row r="971">
          <cell r="C971" t="str">
            <v>30000884</v>
          </cell>
          <cell r="D971" t="str">
            <v>PURST</v>
          </cell>
          <cell r="E971" t="str">
            <v>1995-12-20</v>
          </cell>
          <cell r="F971" t="str">
            <v>03TPA00510</v>
          </cell>
          <cell r="G971">
            <v>480</v>
          </cell>
          <cell r="H971" t="str">
            <v>MM</v>
          </cell>
          <cell r="I971" t="str">
            <v>SL</v>
          </cell>
        </row>
        <row r="972">
          <cell r="C972" t="str">
            <v>30000885</v>
          </cell>
          <cell r="D972" t="str">
            <v>PURST</v>
          </cell>
          <cell r="E972" t="str">
            <v>1995-12-20</v>
          </cell>
          <cell r="F972" t="str">
            <v>03TPA00511</v>
          </cell>
          <cell r="G972">
            <v>480</v>
          </cell>
          <cell r="H972" t="str">
            <v>MM</v>
          </cell>
          <cell r="I972" t="str">
            <v>SL</v>
          </cell>
        </row>
        <row r="973">
          <cell r="C973" t="str">
            <v>30000886</v>
          </cell>
          <cell r="D973" t="str">
            <v>PURST</v>
          </cell>
          <cell r="E973" t="str">
            <v>1995-12-20</v>
          </cell>
          <cell r="F973" t="str">
            <v>03TPA00512</v>
          </cell>
          <cell r="G973">
            <v>480</v>
          </cell>
          <cell r="H973" t="str">
            <v>MM</v>
          </cell>
          <cell r="I973" t="str">
            <v>SL</v>
          </cell>
        </row>
        <row r="974">
          <cell r="C974" t="str">
            <v>30000887</v>
          </cell>
          <cell r="D974" t="str">
            <v>PURST</v>
          </cell>
          <cell r="E974" t="str">
            <v>1995-12-20</v>
          </cell>
          <cell r="F974" t="str">
            <v>03TPA00513</v>
          </cell>
          <cell r="G974">
            <v>480</v>
          </cell>
          <cell r="H974" t="str">
            <v>MM</v>
          </cell>
          <cell r="I974" t="str">
            <v>SL</v>
          </cell>
        </row>
        <row r="975">
          <cell r="C975" t="str">
            <v>30000888</v>
          </cell>
          <cell r="D975" t="str">
            <v>PURST</v>
          </cell>
          <cell r="E975" t="str">
            <v>1995-12-20</v>
          </cell>
          <cell r="F975" t="str">
            <v>03TPA00515</v>
          </cell>
          <cell r="G975">
            <v>480</v>
          </cell>
          <cell r="H975" t="str">
            <v>MM</v>
          </cell>
          <cell r="I975" t="str">
            <v>SL</v>
          </cell>
        </row>
        <row r="976">
          <cell r="C976" t="str">
            <v>30000889</v>
          </cell>
          <cell r="D976" t="str">
            <v>PURST</v>
          </cell>
          <cell r="E976" t="str">
            <v>1995-12-20</v>
          </cell>
          <cell r="F976" t="str">
            <v>03TPA00516</v>
          </cell>
          <cell r="G976">
            <v>480</v>
          </cell>
          <cell r="H976" t="str">
            <v>MM</v>
          </cell>
          <cell r="I976" t="str">
            <v>SL</v>
          </cell>
        </row>
        <row r="977">
          <cell r="C977" t="str">
            <v>30000890</v>
          </cell>
          <cell r="D977" t="str">
            <v>PURST</v>
          </cell>
          <cell r="E977" t="str">
            <v>1995-12-20</v>
          </cell>
          <cell r="F977" t="str">
            <v>03TPA00602</v>
          </cell>
          <cell r="G977">
            <v>480</v>
          </cell>
          <cell r="H977" t="str">
            <v>MM</v>
          </cell>
          <cell r="I977" t="str">
            <v>SL</v>
          </cell>
        </row>
        <row r="978">
          <cell r="C978" t="str">
            <v>30000891</v>
          </cell>
          <cell r="D978" t="str">
            <v>PURST</v>
          </cell>
          <cell r="E978" t="str">
            <v>1995-12-20</v>
          </cell>
          <cell r="F978" t="str">
            <v>03TPA00701</v>
          </cell>
          <cell r="G978">
            <v>480</v>
          </cell>
          <cell r="H978" t="str">
            <v>MM</v>
          </cell>
          <cell r="I978" t="str">
            <v>SL</v>
          </cell>
        </row>
        <row r="979">
          <cell r="C979" t="str">
            <v>30000892</v>
          </cell>
          <cell r="D979" t="str">
            <v>PURST</v>
          </cell>
          <cell r="E979" t="str">
            <v>1995-12-20</v>
          </cell>
          <cell r="F979" t="str">
            <v>03TPA00702</v>
          </cell>
          <cell r="G979">
            <v>480</v>
          </cell>
          <cell r="H979" t="str">
            <v>MM</v>
          </cell>
          <cell r="I979" t="str">
            <v>SL</v>
          </cell>
        </row>
        <row r="980">
          <cell r="C980" t="str">
            <v>30000893</v>
          </cell>
          <cell r="D980" t="str">
            <v>PURST</v>
          </cell>
          <cell r="E980" t="str">
            <v>1995-12-20</v>
          </cell>
          <cell r="F980" t="str">
            <v>03TPA00703</v>
          </cell>
          <cell r="G980">
            <v>480</v>
          </cell>
          <cell r="H980" t="str">
            <v>MM</v>
          </cell>
          <cell r="I980" t="str">
            <v>SL</v>
          </cell>
        </row>
        <row r="981">
          <cell r="C981" t="str">
            <v>30000894</v>
          </cell>
          <cell r="D981" t="str">
            <v>PURST</v>
          </cell>
          <cell r="E981" t="str">
            <v>1995-12-20</v>
          </cell>
          <cell r="F981" t="str">
            <v>03TPA00704</v>
          </cell>
          <cell r="G981">
            <v>480</v>
          </cell>
          <cell r="H981" t="str">
            <v>MM</v>
          </cell>
          <cell r="I981" t="str">
            <v>SL</v>
          </cell>
        </row>
        <row r="982">
          <cell r="C982" t="str">
            <v>30000895</v>
          </cell>
          <cell r="D982" t="str">
            <v>PURST</v>
          </cell>
          <cell r="E982" t="str">
            <v>1995-12-20</v>
          </cell>
          <cell r="F982" t="str">
            <v>03ORL00106</v>
          </cell>
          <cell r="G982">
            <v>480</v>
          </cell>
          <cell r="H982" t="str">
            <v>MM</v>
          </cell>
          <cell r="I982" t="str">
            <v>SL</v>
          </cell>
        </row>
        <row r="983">
          <cell r="C983" t="str">
            <v>30000896</v>
          </cell>
          <cell r="D983" t="str">
            <v>PURST</v>
          </cell>
          <cell r="E983" t="str">
            <v>1995-12-20</v>
          </cell>
          <cell r="F983" t="str">
            <v>03BRC00401</v>
          </cell>
          <cell r="G983">
            <v>480</v>
          </cell>
          <cell r="H983" t="str">
            <v>MM</v>
          </cell>
          <cell r="I983" t="str">
            <v>SL</v>
          </cell>
        </row>
        <row r="984">
          <cell r="C984" t="str">
            <v>30000897</v>
          </cell>
          <cell r="D984" t="str">
            <v>PURST</v>
          </cell>
          <cell r="E984" t="str">
            <v>1995-12-20</v>
          </cell>
          <cell r="F984" t="str">
            <v>03AKN00101</v>
          </cell>
          <cell r="G984">
            <v>480</v>
          </cell>
          <cell r="H984" t="str">
            <v>MM</v>
          </cell>
          <cell r="I984" t="str">
            <v>SL</v>
          </cell>
        </row>
        <row r="985">
          <cell r="C985" t="str">
            <v>30000898</v>
          </cell>
          <cell r="D985" t="str">
            <v>PURST</v>
          </cell>
          <cell r="E985" t="str">
            <v>1995-12-20</v>
          </cell>
          <cell r="F985" t="str">
            <v>03CIN00901</v>
          </cell>
          <cell r="G985">
            <v>480</v>
          </cell>
          <cell r="H985" t="str">
            <v>MM</v>
          </cell>
          <cell r="I985" t="str">
            <v>SL</v>
          </cell>
        </row>
        <row r="986">
          <cell r="C986" t="str">
            <v>30000899</v>
          </cell>
          <cell r="D986" t="str">
            <v>PURST</v>
          </cell>
          <cell r="E986" t="str">
            <v>1994-10-28</v>
          </cell>
          <cell r="F986" t="str">
            <v>03ORL00106</v>
          </cell>
          <cell r="G986">
            <v>480</v>
          </cell>
          <cell r="H986" t="str">
            <v>MM</v>
          </cell>
          <cell r="I986" t="str">
            <v>SL</v>
          </cell>
        </row>
        <row r="987">
          <cell r="C987" t="str">
            <v>30000900</v>
          </cell>
          <cell r="D987" t="str">
            <v>LCC1</v>
          </cell>
          <cell r="E987" t="str">
            <v>1996-01-01</v>
          </cell>
          <cell r="F987" t="str">
            <v>03TPA00104</v>
          </cell>
          <cell r="G987">
            <v>1</v>
          </cell>
          <cell r="H987" t="str">
            <v>MM</v>
          </cell>
          <cell r="I987" t="str">
            <v>SL</v>
          </cell>
        </row>
        <row r="988">
          <cell r="C988" t="str">
            <v>30000901</v>
          </cell>
          <cell r="D988" t="str">
            <v>LCC1</v>
          </cell>
          <cell r="E988" t="str">
            <v>1996-01-01</v>
          </cell>
          <cell r="F988" t="str">
            <v>03TPA01008</v>
          </cell>
          <cell r="G988">
            <v>12</v>
          </cell>
          <cell r="H988" t="str">
            <v>MM</v>
          </cell>
          <cell r="I988" t="str">
            <v>SL</v>
          </cell>
        </row>
        <row r="989">
          <cell r="C989" t="str">
            <v>30000902</v>
          </cell>
          <cell r="D989" t="str">
            <v>LSCOM</v>
          </cell>
          <cell r="E989" t="str">
            <v>1996-04-01</v>
          </cell>
          <cell r="F989" t="str">
            <v>03ORL00106</v>
          </cell>
          <cell r="G989">
            <v>36</v>
          </cell>
          <cell r="H989" t="str">
            <v>MM</v>
          </cell>
          <cell r="I989" t="str">
            <v>SL</v>
          </cell>
        </row>
        <row r="990">
          <cell r="C990" t="str">
            <v>30000903</v>
          </cell>
          <cell r="D990" t="str">
            <v>LSCOM</v>
          </cell>
          <cell r="E990" t="str">
            <v>1996-01-01</v>
          </cell>
          <cell r="F990" t="str">
            <v>03TPA00104</v>
          </cell>
          <cell r="G990">
            <v>36</v>
          </cell>
          <cell r="H990" t="str">
            <v>MM</v>
          </cell>
          <cell r="I990" t="str">
            <v>SL</v>
          </cell>
        </row>
        <row r="991">
          <cell r="C991" t="str">
            <v>30000904</v>
          </cell>
          <cell r="D991" t="str">
            <v>LSCOM</v>
          </cell>
          <cell r="E991" t="str">
            <v>1996-04-01</v>
          </cell>
          <cell r="F991" t="str">
            <v>03ORL00106</v>
          </cell>
          <cell r="G991">
            <v>36</v>
          </cell>
          <cell r="H991" t="str">
            <v>MM</v>
          </cell>
          <cell r="I991" t="str">
            <v>SL</v>
          </cell>
        </row>
        <row r="992">
          <cell r="C992" t="str">
            <v>30000905</v>
          </cell>
          <cell r="D992" t="str">
            <v>LSCOM</v>
          </cell>
          <cell r="E992" t="str">
            <v>1996-12-31</v>
          </cell>
          <cell r="F992" t="str">
            <v>03TPA00301</v>
          </cell>
          <cell r="G992">
            <v>1</v>
          </cell>
          <cell r="H992" t="str">
            <v>MM</v>
          </cell>
          <cell r="I992" t="str">
            <v>SL</v>
          </cell>
        </row>
        <row r="993">
          <cell r="C993" t="str">
            <v>30000906</v>
          </cell>
          <cell r="D993" t="str">
            <v>LSCOM</v>
          </cell>
          <cell r="E993" t="str">
            <v>1996-04-01</v>
          </cell>
          <cell r="F993" t="str">
            <v>03TPA01009</v>
          </cell>
          <cell r="G993">
            <v>12</v>
          </cell>
          <cell r="H993" t="str">
            <v>MM</v>
          </cell>
          <cell r="I993" t="str">
            <v>SL</v>
          </cell>
        </row>
        <row r="994">
          <cell r="C994" t="str">
            <v>30000907</v>
          </cell>
          <cell r="D994" t="str">
            <v>LSCOM</v>
          </cell>
          <cell r="E994" t="str">
            <v>1996-12-31</v>
          </cell>
          <cell r="F994" t="str">
            <v>03TPA00301</v>
          </cell>
          <cell r="G994">
            <v>1</v>
          </cell>
          <cell r="H994" t="str">
            <v>MM</v>
          </cell>
          <cell r="I994" t="str">
            <v>SL</v>
          </cell>
        </row>
        <row r="995">
          <cell r="C995" t="str">
            <v>30000908</v>
          </cell>
          <cell r="D995" t="str">
            <v>LSCOM</v>
          </cell>
          <cell r="E995" t="str">
            <v>1995-08-01</v>
          </cell>
          <cell r="F995" t="str">
            <v>03TPA01008</v>
          </cell>
          <cell r="G995">
            <v>84</v>
          </cell>
          <cell r="H995" t="str">
            <v>MM</v>
          </cell>
          <cell r="I995" t="str">
            <v>SL</v>
          </cell>
        </row>
        <row r="996">
          <cell r="C996" t="str">
            <v>30000909</v>
          </cell>
          <cell r="D996" t="str">
            <v>LSCOM</v>
          </cell>
          <cell r="E996" t="str">
            <v>1996-05-01</v>
          </cell>
          <cell r="F996" t="str">
            <v>03TPA00110</v>
          </cell>
          <cell r="G996">
            <v>60</v>
          </cell>
          <cell r="H996" t="str">
            <v>MM</v>
          </cell>
          <cell r="I996" t="str">
            <v>SL</v>
          </cell>
        </row>
        <row r="997">
          <cell r="C997" t="str">
            <v>30000910</v>
          </cell>
          <cell r="D997" t="str">
            <v>LCC1</v>
          </cell>
          <cell r="E997" t="str">
            <v>1996-03-01</v>
          </cell>
          <cell r="F997" t="str">
            <v>03TPA00509</v>
          </cell>
          <cell r="G997">
            <v>12</v>
          </cell>
          <cell r="H997" t="str">
            <v>MM</v>
          </cell>
          <cell r="I997" t="str">
            <v>SL</v>
          </cell>
        </row>
        <row r="998">
          <cell r="C998" t="str">
            <v>30000911</v>
          </cell>
          <cell r="D998" t="str">
            <v>LSCOM</v>
          </cell>
          <cell r="E998" t="str">
            <v>1995-11-10</v>
          </cell>
          <cell r="F998" t="str">
            <v>03TPA00305</v>
          </cell>
          <cell r="G998">
            <v>60</v>
          </cell>
          <cell r="H998" t="str">
            <v>MM</v>
          </cell>
          <cell r="I998" t="str">
            <v>SL</v>
          </cell>
        </row>
        <row r="999">
          <cell r="C999" t="str">
            <v>30000912</v>
          </cell>
          <cell r="D999" t="str">
            <v>LSCOM</v>
          </cell>
          <cell r="E999" t="str">
            <v>1996-03-01</v>
          </cell>
          <cell r="F999" t="str">
            <v>03TPA00509</v>
          </cell>
          <cell r="G999">
            <v>60</v>
          </cell>
          <cell r="H999" t="str">
            <v>MM</v>
          </cell>
          <cell r="I999" t="str">
            <v>SL</v>
          </cell>
        </row>
        <row r="1000">
          <cell r="C1000" t="str">
            <v>30000913</v>
          </cell>
          <cell r="D1000" t="str">
            <v>LSCOM</v>
          </cell>
          <cell r="E1000" t="str">
            <v>1996-05-01</v>
          </cell>
          <cell r="F1000" t="str">
            <v>03TPA00110</v>
          </cell>
          <cell r="G1000">
            <v>60</v>
          </cell>
          <cell r="H1000" t="str">
            <v>MM</v>
          </cell>
          <cell r="I1000" t="str">
            <v>SL</v>
          </cell>
        </row>
        <row r="1001">
          <cell r="C1001" t="str">
            <v>30000914</v>
          </cell>
          <cell r="D1001" t="str">
            <v>LSCOM</v>
          </cell>
          <cell r="E1001" t="str">
            <v>1996-05-01</v>
          </cell>
          <cell r="F1001" t="str">
            <v>03TPA00110</v>
          </cell>
          <cell r="G1001">
            <v>60</v>
          </cell>
          <cell r="H1001" t="str">
            <v>MM</v>
          </cell>
          <cell r="I1001" t="str">
            <v>SL</v>
          </cell>
        </row>
        <row r="1002">
          <cell r="C1002" t="str">
            <v>30000915</v>
          </cell>
          <cell r="D1002" t="str">
            <v>LSCOM</v>
          </cell>
          <cell r="E1002" t="str">
            <v>1996-05-01</v>
          </cell>
          <cell r="F1002" t="str">
            <v>03TPA00110</v>
          </cell>
          <cell r="G1002">
            <v>60</v>
          </cell>
          <cell r="H1002" t="str">
            <v>MM</v>
          </cell>
          <cell r="I1002" t="str">
            <v>SL</v>
          </cell>
        </row>
        <row r="1003">
          <cell r="C1003" t="str">
            <v>30000916</v>
          </cell>
          <cell r="D1003" t="str">
            <v>LSCOM</v>
          </cell>
          <cell r="E1003" t="str">
            <v>1996-05-01</v>
          </cell>
          <cell r="F1003" t="str">
            <v>03TPA00110</v>
          </cell>
          <cell r="G1003">
            <v>60</v>
          </cell>
          <cell r="H1003" t="str">
            <v>MM</v>
          </cell>
          <cell r="I1003" t="str">
            <v>SL</v>
          </cell>
        </row>
        <row r="1004">
          <cell r="C1004" t="str">
            <v>30000917</v>
          </cell>
          <cell r="D1004" t="str">
            <v>LSCOM</v>
          </cell>
          <cell r="E1004" t="str">
            <v>1996-05-01</v>
          </cell>
          <cell r="F1004" t="str">
            <v>03TPA00104</v>
          </cell>
          <cell r="G1004">
            <v>36</v>
          </cell>
          <cell r="H1004" t="str">
            <v>MM</v>
          </cell>
          <cell r="I1004" t="str">
            <v>SL</v>
          </cell>
        </row>
        <row r="1005">
          <cell r="C1005" t="str">
            <v>30000918</v>
          </cell>
          <cell r="D1005" t="str">
            <v>LSCOM</v>
          </cell>
          <cell r="E1005" t="str">
            <v>1996-04-01</v>
          </cell>
          <cell r="F1005" t="str">
            <v>03TPA00104</v>
          </cell>
          <cell r="G1005">
            <v>36</v>
          </cell>
          <cell r="H1005" t="str">
            <v>MM</v>
          </cell>
          <cell r="I1005" t="str">
            <v>SL</v>
          </cell>
        </row>
        <row r="1006">
          <cell r="C1006" t="str">
            <v>30000919</v>
          </cell>
          <cell r="D1006" t="str">
            <v>LSCOM</v>
          </cell>
          <cell r="E1006" t="str">
            <v>1996-05-01</v>
          </cell>
          <cell r="F1006" t="str">
            <v>03TPA00104</v>
          </cell>
          <cell r="G1006">
            <v>36</v>
          </cell>
          <cell r="H1006" t="str">
            <v>MM</v>
          </cell>
          <cell r="I1006" t="str">
            <v>SL</v>
          </cell>
        </row>
        <row r="1007">
          <cell r="C1007" t="str">
            <v>30000920</v>
          </cell>
          <cell r="D1007" t="str">
            <v>LSCOM</v>
          </cell>
          <cell r="E1007" t="str">
            <v>1996-06-01</v>
          </cell>
          <cell r="F1007" t="str">
            <v>03TPA01009</v>
          </cell>
          <cell r="G1007">
            <v>12</v>
          </cell>
          <cell r="H1007" t="str">
            <v>MM</v>
          </cell>
          <cell r="I1007" t="str">
            <v>SL</v>
          </cell>
        </row>
        <row r="1008">
          <cell r="C1008" t="str">
            <v>30000921</v>
          </cell>
          <cell r="D1008" t="str">
            <v>LSCOM</v>
          </cell>
          <cell r="E1008" t="str">
            <v>1996-03-01</v>
          </cell>
          <cell r="F1008" t="str">
            <v>03TPA00509</v>
          </cell>
          <cell r="G1008">
            <v>12</v>
          </cell>
          <cell r="H1008" t="str">
            <v>MM</v>
          </cell>
          <cell r="I1008" t="str">
            <v>SL</v>
          </cell>
        </row>
        <row r="1009">
          <cell r="C1009" t="str">
            <v>30000922</v>
          </cell>
          <cell r="D1009" t="str">
            <v>LSCOM</v>
          </cell>
          <cell r="E1009" t="str">
            <v>1996-05-01</v>
          </cell>
          <cell r="F1009" t="str">
            <v>03TPA00511</v>
          </cell>
          <cell r="G1009">
            <v>36</v>
          </cell>
          <cell r="H1009" t="str">
            <v>MM</v>
          </cell>
          <cell r="I1009" t="str">
            <v>SL</v>
          </cell>
        </row>
        <row r="1010">
          <cell r="C1010" t="str">
            <v>30000923</v>
          </cell>
          <cell r="D1010" t="str">
            <v>LSCOM</v>
          </cell>
          <cell r="E1010" t="str">
            <v>1996-05-01</v>
          </cell>
          <cell r="F1010" t="str">
            <v>03TPA00511</v>
          </cell>
          <cell r="G1010">
            <v>36</v>
          </cell>
          <cell r="H1010" t="str">
            <v>MM</v>
          </cell>
          <cell r="I1010" t="str">
            <v>SL</v>
          </cell>
        </row>
        <row r="1011">
          <cell r="C1011" t="str">
            <v>30000924</v>
          </cell>
          <cell r="D1011" t="str">
            <v>LSCOM</v>
          </cell>
          <cell r="E1011" t="str">
            <v>1996-04-15</v>
          </cell>
          <cell r="F1011" t="str">
            <v>03ORL00106</v>
          </cell>
          <cell r="G1011">
            <v>36</v>
          </cell>
          <cell r="H1011" t="str">
            <v>MM</v>
          </cell>
          <cell r="I1011" t="str">
            <v>SL</v>
          </cell>
        </row>
        <row r="1012">
          <cell r="C1012" t="str">
            <v>30000925</v>
          </cell>
          <cell r="D1012" t="str">
            <v>LSCOM</v>
          </cell>
          <cell r="E1012" t="str">
            <v>1996-04-15</v>
          </cell>
          <cell r="F1012" t="str">
            <v>03ORL00106</v>
          </cell>
          <cell r="G1012">
            <v>36</v>
          </cell>
          <cell r="H1012" t="str">
            <v>MM</v>
          </cell>
          <cell r="I1012" t="str">
            <v>SL</v>
          </cell>
        </row>
        <row r="1013">
          <cell r="C1013" t="str">
            <v>30000926</v>
          </cell>
          <cell r="D1013" t="str">
            <v>LSCOM</v>
          </cell>
          <cell r="E1013" t="str">
            <v>1996-06-01</v>
          </cell>
          <cell r="F1013" t="str">
            <v>03TPA01009</v>
          </cell>
          <cell r="G1013">
            <v>12</v>
          </cell>
          <cell r="H1013" t="str">
            <v>MM</v>
          </cell>
          <cell r="I1013" t="str">
            <v>SL</v>
          </cell>
        </row>
        <row r="1014">
          <cell r="C1014" t="str">
            <v>30000927</v>
          </cell>
          <cell r="D1014" t="str">
            <v>BLDG</v>
          </cell>
          <cell r="E1014" t="str">
            <v>1996-06-13</v>
          </cell>
          <cell r="F1014" t="str">
            <v>03TPA00502</v>
          </cell>
          <cell r="G1014">
            <v>480</v>
          </cell>
          <cell r="H1014" t="str">
            <v>MM</v>
          </cell>
          <cell r="I1014" t="str">
            <v>SL</v>
          </cell>
        </row>
        <row r="1015">
          <cell r="C1015" t="str">
            <v>30000928</v>
          </cell>
          <cell r="D1015" t="str">
            <v>BLDG</v>
          </cell>
          <cell r="E1015" t="str">
            <v>1996-06-20</v>
          </cell>
          <cell r="F1015" t="str">
            <v>03TPA00515</v>
          </cell>
          <cell r="G1015">
            <v>480</v>
          </cell>
          <cell r="H1015" t="str">
            <v>MM</v>
          </cell>
          <cell r="I1015" t="str">
            <v>SL</v>
          </cell>
        </row>
        <row r="1016">
          <cell r="C1016" t="str">
            <v>30000929</v>
          </cell>
          <cell r="D1016" t="str">
            <v>LSCOM</v>
          </cell>
          <cell r="E1016" t="str">
            <v>1996-06-01</v>
          </cell>
          <cell r="F1016" t="str">
            <v>03TPA00801</v>
          </cell>
          <cell r="G1016">
            <v>36</v>
          </cell>
          <cell r="H1016" t="str">
            <v>MM</v>
          </cell>
          <cell r="I1016" t="str">
            <v>SL</v>
          </cell>
        </row>
        <row r="1017">
          <cell r="C1017" t="str">
            <v>30000930</v>
          </cell>
          <cell r="D1017" t="str">
            <v>LSCOM</v>
          </cell>
          <cell r="E1017" t="str">
            <v>1996-06-04</v>
          </cell>
          <cell r="F1017" t="str">
            <v>03ORL00106</v>
          </cell>
          <cell r="G1017">
            <v>12</v>
          </cell>
          <cell r="H1017" t="str">
            <v>MM</v>
          </cell>
          <cell r="I1017" t="str">
            <v>SL</v>
          </cell>
        </row>
        <row r="1018">
          <cell r="C1018" t="str">
            <v>30000931</v>
          </cell>
          <cell r="D1018" t="str">
            <v>PURST</v>
          </cell>
          <cell r="E1018" t="str">
            <v>1995-12-20</v>
          </cell>
          <cell r="F1018" t="str">
            <v>03TPA01009</v>
          </cell>
          <cell r="G1018">
            <v>480</v>
          </cell>
          <cell r="H1018" t="str">
            <v>MM</v>
          </cell>
          <cell r="I1018" t="str">
            <v>SL</v>
          </cell>
        </row>
        <row r="1019">
          <cell r="C1019" t="str">
            <v>30000932</v>
          </cell>
          <cell r="D1019" t="str">
            <v>PURST</v>
          </cell>
          <cell r="E1019" t="str">
            <v>1995-06-15</v>
          </cell>
          <cell r="F1019" t="str">
            <v>03TPA00301</v>
          </cell>
          <cell r="G1019">
            <v>480</v>
          </cell>
          <cell r="H1019" t="str">
            <v>MM</v>
          </cell>
          <cell r="I1019" t="str">
            <v>SL</v>
          </cell>
        </row>
        <row r="1020">
          <cell r="C1020" t="str">
            <v>30000933</v>
          </cell>
          <cell r="D1020" t="str">
            <v>PURST</v>
          </cell>
          <cell r="E1020" t="str">
            <v>1995-06-15</v>
          </cell>
          <cell r="F1020" t="str">
            <v>03TPA00305</v>
          </cell>
          <cell r="G1020">
            <v>480</v>
          </cell>
          <cell r="H1020" t="str">
            <v>MM</v>
          </cell>
          <cell r="I1020" t="str">
            <v>SL</v>
          </cell>
        </row>
        <row r="1021">
          <cell r="C1021" t="str">
            <v>30000934</v>
          </cell>
          <cell r="D1021" t="str">
            <v>DDTI</v>
          </cell>
          <cell r="E1021" t="str">
            <v>1995-06-15</v>
          </cell>
          <cell r="F1021" t="str">
            <v>03BRC00401</v>
          </cell>
          <cell r="G1021">
            <v>480</v>
          </cell>
          <cell r="H1021" t="str">
            <v>MM</v>
          </cell>
          <cell r="I1021" t="str">
            <v>SL</v>
          </cell>
        </row>
        <row r="1022">
          <cell r="C1022" t="str">
            <v>30000935</v>
          </cell>
          <cell r="D1022" t="str">
            <v>LSCOM</v>
          </cell>
          <cell r="E1022" t="str">
            <v>1995-06-01</v>
          </cell>
          <cell r="F1022" t="str">
            <v>03TPA00511</v>
          </cell>
          <cell r="G1022">
            <v>43</v>
          </cell>
          <cell r="H1022" t="str">
            <v>MM</v>
          </cell>
          <cell r="I1022" t="str">
            <v>SL</v>
          </cell>
        </row>
        <row r="1023">
          <cell r="C1023" t="str">
            <v>30000936</v>
          </cell>
          <cell r="D1023" t="str">
            <v>LSCOM</v>
          </cell>
          <cell r="E1023" t="str">
            <v>1995-05-28</v>
          </cell>
          <cell r="F1023" t="str">
            <v>03TPA00701</v>
          </cell>
          <cell r="G1023">
            <v>24</v>
          </cell>
          <cell r="H1023" t="str">
            <v>MM</v>
          </cell>
          <cell r="I1023" t="str">
            <v>SL</v>
          </cell>
        </row>
        <row r="1024">
          <cell r="C1024" t="str">
            <v>30000937</v>
          </cell>
          <cell r="D1024" t="str">
            <v>LSCOM</v>
          </cell>
          <cell r="E1024" t="str">
            <v>1995-05-28</v>
          </cell>
          <cell r="F1024" t="str">
            <v>03TPA00701</v>
          </cell>
          <cell r="G1024">
            <v>24</v>
          </cell>
          <cell r="H1024" t="str">
            <v>MM</v>
          </cell>
          <cell r="I1024" t="str">
            <v>SL</v>
          </cell>
        </row>
        <row r="1025">
          <cell r="C1025" t="str">
            <v>30000938</v>
          </cell>
          <cell r="D1025" t="str">
            <v>LSCOM</v>
          </cell>
          <cell r="E1025" t="str">
            <v>1995-09-01</v>
          </cell>
          <cell r="F1025" t="str">
            <v>03TPA00701</v>
          </cell>
          <cell r="G1025">
            <v>60</v>
          </cell>
          <cell r="H1025" t="str">
            <v>MM</v>
          </cell>
          <cell r="I1025" t="str">
            <v>SL</v>
          </cell>
        </row>
        <row r="1026">
          <cell r="C1026" t="str">
            <v>30000940</v>
          </cell>
          <cell r="D1026" t="str">
            <v>LSCOM</v>
          </cell>
          <cell r="E1026" t="str">
            <v>1995-08-01</v>
          </cell>
          <cell r="F1026" t="str">
            <v>03TPA00105</v>
          </cell>
          <cell r="G1026">
            <v>36</v>
          </cell>
          <cell r="H1026" t="str">
            <v>MM</v>
          </cell>
          <cell r="I1026" t="str">
            <v>SL</v>
          </cell>
        </row>
        <row r="1027">
          <cell r="C1027" t="str">
            <v>30000941</v>
          </cell>
          <cell r="D1027" t="str">
            <v>LSCOM</v>
          </cell>
          <cell r="E1027" t="str">
            <v>1995-04-07</v>
          </cell>
          <cell r="F1027" t="str">
            <v>03TPA01009</v>
          </cell>
          <cell r="G1027">
            <v>12</v>
          </cell>
          <cell r="H1027" t="str">
            <v>MM</v>
          </cell>
          <cell r="I1027" t="str">
            <v>SL</v>
          </cell>
        </row>
        <row r="1028">
          <cell r="C1028" t="str">
            <v>30000942</v>
          </cell>
          <cell r="D1028" t="str">
            <v>LSCOM</v>
          </cell>
          <cell r="E1028" t="str">
            <v>1995-12-01</v>
          </cell>
          <cell r="F1028" t="str">
            <v>03TPA00509</v>
          </cell>
          <cell r="G1028">
            <v>60</v>
          </cell>
          <cell r="H1028" t="str">
            <v>MM</v>
          </cell>
          <cell r="I1028" t="str">
            <v>SL</v>
          </cell>
        </row>
        <row r="1029">
          <cell r="C1029" t="str">
            <v>30000943</v>
          </cell>
          <cell r="D1029" t="str">
            <v>LSCOM</v>
          </cell>
          <cell r="E1029" t="str">
            <v>1995-07-01</v>
          </cell>
          <cell r="F1029" t="str">
            <v>03TPA00106</v>
          </cell>
          <cell r="G1029">
            <v>12</v>
          </cell>
          <cell r="H1029" t="str">
            <v>MM</v>
          </cell>
          <cell r="I1029" t="str">
            <v>SL</v>
          </cell>
        </row>
        <row r="1030">
          <cell r="C1030" t="str">
            <v>30000944</v>
          </cell>
          <cell r="D1030" t="str">
            <v>LSCOM</v>
          </cell>
          <cell r="E1030" t="str">
            <v>1995-08-01</v>
          </cell>
          <cell r="F1030" t="str">
            <v>03TPA00104</v>
          </cell>
          <cell r="G1030">
            <v>1</v>
          </cell>
          <cell r="H1030" t="str">
            <v>MM</v>
          </cell>
          <cell r="I1030" t="str">
            <v>SL</v>
          </cell>
        </row>
        <row r="1031">
          <cell r="C1031" t="str">
            <v>30000945</v>
          </cell>
          <cell r="D1031" t="str">
            <v>LSCOM</v>
          </cell>
          <cell r="E1031" t="str">
            <v>1995-11-01</v>
          </cell>
          <cell r="F1031" t="str">
            <v>03TPA00701</v>
          </cell>
          <cell r="G1031">
            <v>60</v>
          </cell>
          <cell r="H1031" t="str">
            <v>MM</v>
          </cell>
          <cell r="I1031" t="str">
            <v>SL</v>
          </cell>
        </row>
        <row r="1032">
          <cell r="C1032" t="str">
            <v>30000946</v>
          </cell>
          <cell r="D1032" t="str">
            <v>STDTI</v>
          </cell>
          <cell r="E1032" t="str">
            <v>1995-09-20</v>
          </cell>
          <cell r="F1032" t="str">
            <v>03TPA00105</v>
          </cell>
          <cell r="G1032">
            <v>480</v>
          </cell>
          <cell r="H1032" t="str">
            <v>MM</v>
          </cell>
          <cell r="I1032" t="str">
            <v>SL</v>
          </cell>
        </row>
        <row r="1033">
          <cell r="C1033" t="str">
            <v>30000947</v>
          </cell>
          <cell r="D1033" t="str">
            <v>STDTI</v>
          </cell>
          <cell r="E1033" t="str">
            <v>1995-09-20</v>
          </cell>
          <cell r="F1033" t="str">
            <v>03TPA00502</v>
          </cell>
          <cell r="G1033">
            <v>480</v>
          </cell>
          <cell r="H1033" t="str">
            <v>MM</v>
          </cell>
          <cell r="I1033" t="str">
            <v>SL</v>
          </cell>
        </row>
        <row r="1034">
          <cell r="C1034" t="str">
            <v>30000948</v>
          </cell>
          <cell r="D1034" t="str">
            <v>DDTI</v>
          </cell>
          <cell r="E1034" t="str">
            <v>1995-09-20</v>
          </cell>
          <cell r="F1034" t="str">
            <v>03TPA00511</v>
          </cell>
          <cell r="G1034">
            <v>480</v>
          </cell>
          <cell r="H1034" t="str">
            <v>MM</v>
          </cell>
          <cell r="I1034" t="str">
            <v>SL</v>
          </cell>
        </row>
        <row r="1035">
          <cell r="C1035" t="str">
            <v>30000949</v>
          </cell>
          <cell r="D1035" t="str">
            <v>DDTI</v>
          </cell>
          <cell r="E1035" t="str">
            <v>1995-09-20</v>
          </cell>
          <cell r="F1035" t="str">
            <v>03TPA00512</v>
          </cell>
          <cell r="G1035">
            <v>480</v>
          </cell>
          <cell r="H1035" t="str">
            <v>MM</v>
          </cell>
          <cell r="I1035" t="str">
            <v>SL</v>
          </cell>
        </row>
        <row r="1036">
          <cell r="C1036" t="str">
            <v>30000950</v>
          </cell>
          <cell r="D1036" t="str">
            <v>STDTI</v>
          </cell>
          <cell r="E1036" t="str">
            <v>1995-09-20</v>
          </cell>
          <cell r="F1036" t="str">
            <v>03TPA00515</v>
          </cell>
          <cell r="G1036">
            <v>480</v>
          </cell>
          <cell r="H1036" t="str">
            <v>MM</v>
          </cell>
          <cell r="I1036" t="str">
            <v>SL</v>
          </cell>
        </row>
        <row r="1037">
          <cell r="C1037" t="str">
            <v>30000951</v>
          </cell>
          <cell r="D1037" t="str">
            <v>DDTI</v>
          </cell>
          <cell r="E1037" t="str">
            <v>1995-09-20</v>
          </cell>
          <cell r="F1037" t="str">
            <v>03TPA01009</v>
          </cell>
          <cell r="G1037">
            <v>480</v>
          </cell>
          <cell r="H1037" t="str">
            <v>MM</v>
          </cell>
          <cell r="I1037" t="str">
            <v>SL</v>
          </cell>
        </row>
        <row r="1038">
          <cell r="C1038" t="str">
            <v>30000952</v>
          </cell>
          <cell r="D1038" t="str">
            <v>LSCOM</v>
          </cell>
          <cell r="E1038" t="str">
            <v>1995-08-01</v>
          </cell>
          <cell r="F1038" t="str">
            <v>03TPA01008</v>
          </cell>
          <cell r="G1038">
            <v>84</v>
          </cell>
          <cell r="H1038" t="str">
            <v>MM</v>
          </cell>
          <cell r="I1038" t="str">
            <v>SL</v>
          </cell>
        </row>
        <row r="1039">
          <cell r="C1039" t="str">
            <v>30000953</v>
          </cell>
          <cell r="D1039" t="str">
            <v>LSCOM</v>
          </cell>
          <cell r="E1039" t="str">
            <v>1995-08-01</v>
          </cell>
          <cell r="F1039" t="str">
            <v>03TPA01008</v>
          </cell>
          <cell r="G1039">
            <v>84</v>
          </cell>
          <cell r="H1039" t="str">
            <v>MM</v>
          </cell>
          <cell r="I1039" t="str">
            <v>SL</v>
          </cell>
        </row>
        <row r="1040">
          <cell r="C1040" t="str">
            <v>30000954</v>
          </cell>
          <cell r="D1040" t="str">
            <v>LSCOM</v>
          </cell>
          <cell r="E1040" t="str">
            <v>1996-04-01</v>
          </cell>
          <cell r="F1040" t="str">
            <v>03TPA00112</v>
          </cell>
          <cell r="G1040">
            <v>1</v>
          </cell>
          <cell r="H1040" t="str">
            <v>MM</v>
          </cell>
          <cell r="I1040" t="str">
            <v>SL</v>
          </cell>
        </row>
        <row r="1041">
          <cell r="C1041" t="str">
            <v>30000955</v>
          </cell>
          <cell r="D1041" t="str">
            <v>LSCOM</v>
          </cell>
          <cell r="E1041" t="str">
            <v>1996-04-01</v>
          </cell>
          <cell r="F1041" t="str">
            <v>03TPA00112</v>
          </cell>
          <cell r="G1041">
            <v>1</v>
          </cell>
          <cell r="H1041" t="str">
            <v>MM</v>
          </cell>
          <cell r="I1041" t="str">
            <v>SL</v>
          </cell>
        </row>
        <row r="1042">
          <cell r="C1042" t="str">
            <v>30000956</v>
          </cell>
          <cell r="D1042" t="str">
            <v>LSCOM</v>
          </cell>
          <cell r="E1042" t="str">
            <v>1995-11-10</v>
          </cell>
          <cell r="F1042" t="str">
            <v>03TPA00305</v>
          </cell>
          <cell r="G1042">
            <v>60</v>
          </cell>
          <cell r="H1042" t="str">
            <v>MM</v>
          </cell>
          <cell r="I1042" t="str">
            <v>SL</v>
          </cell>
        </row>
        <row r="1043">
          <cell r="C1043" t="str">
            <v>30000957</v>
          </cell>
          <cell r="D1043" t="str">
            <v>LSCOM</v>
          </cell>
          <cell r="E1043" t="str">
            <v>1995-10-01</v>
          </cell>
          <cell r="F1043" t="str">
            <v>03TPA00509</v>
          </cell>
          <cell r="G1043">
            <v>24</v>
          </cell>
          <cell r="H1043" t="str">
            <v>MM</v>
          </cell>
          <cell r="I1043" t="str">
            <v>SL</v>
          </cell>
        </row>
        <row r="1044">
          <cell r="C1044" t="str">
            <v>30000958</v>
          </cell>
          <cell r="D1044" t="str">
            <v>LSCOM</v>
          </cell>
          <cell r="E1044" t="str">
            <v>1995-09-25</v>
          </cell>
          <cell r="F1044" t="str">
            <v>03TPA00104</v>
          </cell>
          <cell r="G1044">
            <v>36</v>
          </cell>
          <cell r="H1044" t="str">
            <v>MM</v>
          </cell>
          <cell r="I1044" t="str">
            <v>SL</v>
          </cell>
        </row>
        <row r="1045">
          <cell r="C1045" t="str">
            <v>30000959</v>
          </cell>
          <cell r="D1045" t="str">
            <v>LCC1</v>
          </cell>
          <cell r="E1045" t="str">
            <v>1995-11-01</v>
          </cell>
          <cell r="F1045" t="str">
            <v>03TPA00113</v>
          </cell>
          <cell r="G1045">
            <v>76</v>
          </cell>
          <cell r="H1045" t="str">
            <v>MM</v>
          </cell>
          <cell r="I1045" t="str">
            <v>SL</v>
          </cell>
        </row>
        <row r="1046">
          <cell r="C1046" t="str">
            <v>30000960</v>
          </cell>
          <cell r="D1046" t="str">
            <v>LCC1</v>
          </cell>
          <cell r="E1046" t="str">
            <v>1995-11-01</v>
          </cell>
          <cell r="F1046" t="str">
            <v>03TPA01008</v>
          </cell>
          <cell r="G1046">
            <v>24</v>
          </cell>
          <cell r="H1046" t="str">
            <v>MM</v>
          </cell>
          <cell r="I1046" t="str">
            <v>SL</v>
          </cell>
        </row>
        <row r="1047">
          <cell r="C1047" t="str">
            <v>30000961</v>
          </cell>
          <cell r="D1047" t="str">
            <v>LSCOM</v>
          </cell>
          <cell r="E1047" t="str">
            <v>1996-12-31</v>
          </cell>
          <cell r="F1047" t="str">
            <v>03TPA00701</v>
          </cell>
          <cell r="G1047">
            <v>1</v>
          </cell>
          <cell r="H1047" t="str">
            <v>MM</v>
          </cell>
          <cell r="I1047" t="str">
            <v>SL</v>
          </cell>
        </row>
        <row r="1048">
          <cell r="C1048" t="str">
            <v>30000962</v>
          </cell>
          <cell r="D1048" t="str">
            <v>LSCOM</v>
          </cell>
          <cell r="E1048" t="str">
            <v>1996-12-31</v>
          </cell>
          <cell r="F1048" t="str">
            <v>03TPA00701</v>
          </cell>
          <cell r="G1048">
            <v>1</v>
          </cell>
          <cell r="H1048" t="str">
            <v>MM</v>
          </cell>
          <cell r="I1048" t="str">
            <v>SL</v>
          </cell>
        </row>
        <row r="1049">
          <cell r="C1049" t="str">
            <v>30000963</v>
          </cell>
          <cell r="D1049" t="str">
            <v>LSCOM</v>
          </cell>
          <cell r="E1049" t="str">
            <v>1995-09-01</v>
          </cell>
          <cell r="F1049" t="str">
            <v>03TPA00806</v>
          </cell>
          <cell r="G1049">
            <v>12</v>
          </cell>
          <cell r="H1049" t="str">
            <v>MM</v>
          </cell>
          <cell r="I1049" t="str">
            <v>SL</v>
          </cell>
        </row>
        <row r="1050">
          <cell r="C1050" t="str">
            <v>30000964</v>
          </cell>
          <cell r="D1050" t="str">
            <v>LSCOM</v>
          </cell>
          <cell r="E1050" t="str">
            <v>1996-12-31</v>
          </cell>
          <cell r="F1050" t="str">
            <v>03TPA00701</v>
          </cell>
          <cell r="G1050">
            <v>1</v>
          </cell>
          <cell r="H1050" t="str">
            <v>MM</v>
          </cell>
          <cell r="I1050" t="str">
            <v>SL</v>
          </cell>
        </row>
        <row r="1051">
          <cell r="C1051" t="str">
            <v>30000965</v>
          </cell>
          <cell r="D1051" t="str">
            <v>LSCOM</v>
          </cell>
          <cell r="E1051" t="str">
            <v>1995-12-01</v>
          </cell>
          <cell r="F1051" t="str">
            <v>03TPA00509</v>
          </cell>
          <cell r="G1051">
            <v>60</v>
          </cell>
          <cell r="H1051" t="str">
            <v>MM</v>
          </cell>
          <cell r="I1051" t="str">
            <v>SL</v>
          </cell>
        </row>
        <row r="1052">
          <cell r="C1052" t="str">
            <v>30000966</v>
          </cell>
          <cell r="D1052" t="str">
            <v>LSCOM</v>
          </cell>
          <cell r="E1052" t="str">
            <v>1995-12-01</v>
          </cell>
          <cell r="F1052" t="str">
            <v>03TPA00509</v>
          </cell>
          <cell r="G1052">
            <v>60</v>
          </cell>
          <cell r="H1052" t="str">
            <v>MM</v>
          </cell>
          <cell r="I1052" t="str">
            <v>SL</v>
          </cell>
        </row>
        <row r="1053">
          <cell r="C1053" t="str">
            <v>30000967</v>
          </cell>
          <cell r="D1053" t="str">
            <v>LCC1</v>
          </cell>
          <cell r="E1053" t="str">
            <v>1995-03-01</v>
          </cell>
          <cell r="F1053" t="str">
            <v>03TPA00113</v>
          </cell>
          <cell r="G1053">
            <v>84</v>
          </cell>
          <cell r="H1053" t="str">
            <v>MM</v>
          </cell>
          <cell r="I1053" t="str">
            <v>SL</v>
          </cell>
        </row>
        <row r="1054">
          <cell r="C1054" t="str">
            <v>30000968</v>
          </cell>
          <cell r="D1054" t="str">
            <v>LCC2</v>
          </cell>
          <cell r="E1054" t="str">
            <v>1995-02-01</v>
          </cell>
          <cell r="F1054" t="str">
            <v>03TPA00110</v>
          </cell>
          <cell r="G1054">
            <v>24</v>
          </cell>
          <cell r="H1054" t="str">
            <v>MM</v>
          </cell>
          <cell r="I1054" t="str">
            <v>SL</v>
          </cell>
        </row>
        <row r="1055">
          <cell r="C1055" t="str">
            <v>30000969</v>
          </cell>
          <cell r="D1055" t="str">
            <v>LCC2</v>
          </cell>
          <cell r="E1055" t="str">
            <v>1995-02-01</v>
          </cell>
          <cell r="F1055" t="str">
            <v>03TPA00509</v>
          </cell>
          <cell r="G1055">
            <v>24</v>
          </cell>
          <cell r="H1055" t="str">
            <v>MM</v>
          </cell>
          <cell r="I1055" t="str">
            <v>SL</v>
          </cell>
        </row>
        <row r="1056">
          <cell r="C1056" t="str">
            <v>30000970</v>
          </cell>
          <cell r="D1056" t="str">
            <v>LCC2</v>
          </cell>
          <cell r="E1056" t="str">
            <v>1995-09-01</v>
          </cell>
          <cell r="F1056" t="str">
            <v>03TPA00105</v>
          </cell>
          <cell r="G1056">
            <v>24</v>
          </cell>
          <cell r="H1056" t="str">
            <v>MM</v>
          </cell>
          <cell r="I1056" t="str">
            <v>SL</v>
          </cell>
        </row>
        <row r="1057">
          <cell r="C1057" t="str">
            <v>30000971</v>
          </cell>
          <cell r="D1057" t="str">
            <v>LCC2</v>
          </cell>
          <cell r="E1057" t="str">
            <v>1995-10-01</v>
          </cell>
          <cell r="F1057" t="str">
            <v>03TPA00105</v>
          </cell>
          <cell r="G1057">
            <v>24</v>
          </cell>
          <cell r="H1057" t="str">
            <v>MM</v>
          </cell>
          <cell r="I1057" t="str">
            <v>SL</v>
          </cell>
        </row>
        <row r="1058">
          <cell r="C1058" t="str">
            <v>30000972</v>
          </cell>
          <cell r="D1058" t="str">
            <v>LCC2</v>
          </cell>
          <cell r="E1058" t="str">
            <v>1995-09-01</v>
          </cell>
          <cell r="F1058" t="str">
            <v>03TPA01008</v>
          </cell>
          <cell r="G1058">
            <v>24</v>
          </cell>
          <cell r="H1058" t="str">
            <v>MM</v>
          </cell>
          <cell r="I1058" t="str">
            <v>SL</v>
          </cell>
        </row>
        <row r="1059">
          <cell r="C1059" t="str">
            <v>30000973</v>
          </cell>
          <cell r="D1059" t="str">
            <v>LCC1</v>
          </cell>
          <cell r="E1059" t="str">
            <v>1995-01-01</v>
          </cell>
          <cell r="F1059" t="str">
            <v>03TPA00106</v>
          </cell>
          <cell r="G1059">
            <v>24</v>
          </cell>
          <cell r="H1059" t="str">
            <v>MM</v>
          </cell>
          <cell r="I1059" t="str">
            <v>SL</v>
          </cell>
        </row>
        <row r="1060">
          <cell r="C1060" t="str">
            <v>30000974</v>
          </cell>
          <cell r="D1060" t="str">
            <v>LCC1</v>
          </cell>
          <cell r="E1060" t="str">
            <v>1995-07-01</v>
          </cell>
          <cell r="F1060" t="str">
            <v>03TPA00104</v>
          </cell>
          <cell r="G1060">
            <v>24</v>
          </cell>
          <cell r="H1060" t="str">
            <v>MM</v>
          </cell>
          <cell r="I1060" t="str">
            <v>SL</v>
          </cell>
        </row>
        <row r="1061">
          <cell r="C1061" t="str">
            <v>30000975</v>
          </cell>
          <cell r="D1061" t="str">
            <v>PURST</v>
          </cell>
          <cell r="E1061" t="str">
            <v>1995-12-20</v>
          </cell>
          <cell r="F1061" t="str">
            <v>03TUL00501</v>
          </cell>
          <cell r="G1061">
            <v>480</v>
          </cell>
          <cell r="H1061" t="str">
            <v>MM</v>
          </cell>
          <cell r="I1061" t="str">
            <v>SL</v>
          </cell>
        </row>
        <row r="1062">
          <cell r="C1062" t="str">
            <v>30000976</v>
          </cell>
          <cell r="D1062" t="str">
            <v>PURST</v>
          </cell>
          <cell r="E1062" t="str">
            <v>1995-12-20</v>
          </cell>
          <cell r="F1062" t="str">
            <v>03TPA00806</v>
          </cell>
          <cell r="G1062">
            <v>480</v>
          </cell>
          <cell r="H1062" t="str">
            <v>MM</v>
          </cell>
          <cell r="I1062" t="str">
            <v>SL</v>
          </cell>
        </row>
        <row r="1063">
          <cell r="C1063" t="str">
            <v>30000977</v>
          </cell>
          <cell r="D1063" t="str">
            <v>PURST</v>
          </cell>
          <cell r="E1063" t="str">
            <v>1995-12-20</v>
          </cell>
          <cell r="F1063" t="str">
            <v>03TPA00801</v>
          </cell>
          <cell r="G1063">
            <v>480</v>
          </cell>
          <cell r="H1063" t="str">
            <v>MM</v>
          </cell>
          <cell r="I1063" t="str">
            <v>SL</v>
          </cell>
        </row>
        <row r="1064">
          <cell r="C1064" t="str">
            <v>30000978</v>
          </cell>
          <cell r="D1064" t="str">
            <v>PURST</v>
          </cell>
          <cell r="E1064" t="str">
            <v>1995-12-20</v>
          </cell>
          <cell r="F1064" t="str">
            <v>03TPA00803</v>
          </cell>
          <cell r="G1064">
            <v>480</v>
          </cell>
          <cell r="H1064" t="str">
            <v>MM</v>
          </cell>
          <cell r="I1064" t="str">
            <v>SL</v>
          </cell>
        </row>
        <row r="1065">
          <cell r="C1065" t="str">
            <v>30000979</v>
          </cell>
          <cell r="D1065" t="str">
            <v>PURST</v>
          </cell>
          <cell r="E1065" t="str">
            <v>1995-12-20</v>
          </cell>
          <cell r="F1065" t="str">
            <v>03TPA00106</v>
          </cell>
          <cell r="G1065">
            <v>480</v>
          </cell>
          <cell r="H1065" t="str">
            <v>MM</v>
          </cell>
          <cell r="I1065" t="str">
            <v>SL</v>
          </cell>
        </row>
        <row r="1066">
          <cell r="C1066" t="str">
            <v>30000980</v>
          </cell>
          <cell r="D1066" t="str">
            <v>PURST</v>
          </cell>
          <cell r="E1066" t="str">
            <v>1995-12-20</v>
          </cell>
          <cell r="F1066" t="str">
            <v>03TPA01001</v>
          </cell>
          <cell r="G1066">
            <v>480</v>
          </cell>
          <cell r="H1066" t="str">
            <v>MM</v>
          </cell>
          <cell r="I1066" t="str">
            <v>SL</v>
          </cell>
        </row>
        <row r="1067">
          <cell r="C1067" t="str">
            <v>30000981</v>
          </cell>
          <cell r="D1067" t="str">
            <v>PURST</v>
          </cell>
          <cell r="E1067" t="str">
            <v>1995-12-20</v>
          </cell>
          <cell r="F1067" t="str">
            <v>03TPA00301</v>
          </cell>
          <cell r="G1067">
            <v>480</v>
          </cell>
          <cell r="H1067" t="str">
            <v>MM</v>
          </cell>
          <cell r="I1067" t="str">
            <v>SL</v>
          </cell>
        </row>
        <row r="1068">
          <cell r="C1068" t="str">
            <v>30000982</v>
          </cell>
          <cell r="D1068" t="str">
            <v>PURST</v>
          </cell>
          <cell r="E1068" t="str">
            <v>1995-12-20</v>
          </cell>
          <cell r="F1068" t="str">
            <v>03TPA00305</v>
          </cell>
          <cell r="G1068">
            <v>480</v>
          </cell>
          <cell r="H1068" t="str">
            <v>MM</v>
          </cell>
          <cell r="I1068" t="str">
            <v>SL</v>
          </cell>
        </row>
        <row r="1069">
          <cell r="C1069" t="str">
            <v>30000983</v>
          </cell>
          <cell r="D1069" t="str">
            <v>PURST</v>
          </cell>
          <cell r="E1069" t="str">
            <v>1995-12-20</v>
          </cell>
          <cell r="F1069" t="str">
            <v>03TPA00101</v>
          </cell>
          <cell r="G1069">
            <v>480</v>
          </cell>
          <cell r="H1069" t="str">
            <v>MM</v>
          </cell>
          <cell r="I1069" t="str">
            <v>SL</v>
          </cell>
        </row>
        <row r="1070">
          <cell r="C1070" t="str">
            <v>30000984</v>
          </cell>
          <cell r="D1070" t="str">
            <v>PURST</v>
          </cell>
          <cell r="E1070" t="str">
            <v>1995-12-20</v>
          </cell>
          <cell r="F1070" t="str">
            <v>03TPA00102</v>
          </cell>
          <cell r="G1070">
            <v>480</v>
          </cell>
          <cell r="H1070" t="str">
            <v>MM</v>
          </cell>
          <cell r="I1070" t="str">
            <v>SL</v>
          </cell>
        </row>
        <row r="1071">
          <cell r="C1071" t="str">
            <v>30000985</v>
          </cell>
          <cell r="D1071" t="str">
            <v>PURST</v>
          </cell>
          <cell r="E1071" t="str">
            <v>1995-12-20</v>
          </cell>
          <cell r="F1071" t="str">
            <v>03TPA00105</v>
          </cell>
          <cell r="G1071">
            <v>480</v>
          </cell>
          <cell r="H1071" t="str">
            <v>MM</v>
          </cell>
          <cell r="I1071" t="str">
            <v>SL</v>
          </cell>
        </row>
        <row r="1072">
          <cell r="C1072" t="str">
            <v>30000986</v>
          </cell>
          <cell r="D1072" t="str">
            <v>PURST</v>
          </cell>
          <cell r="E1072" t="str">
            <v>1995-12-20</v>
          </cell>
          <cell r="F1072" t="str">
            <v>03TPA00107</v>
          </cell>
          <cell r="G1072">
            <v>480</v>
          </cell>
          <cell r="H1072" t="str">
            <v>MM</v>
          </cell>
          <cell r="I1072" t="str">
            <v>SL</v>
          </cell>
        </row>
        <row r="1073">
          <cell r="C1073" t="str">
            <v>30000987</v>
          </cell>
          <cell r="D1073" t="str">
            <v>PURST</v>
          </cell>
          <cell r="E1073" t="str">
            <v>1995-12-20</v>
          </cell>
          <cell r="F1073" t="str">
            <v>03TPA01008</v>
          </cell>
          <cell r="G1073">
            <v>480</v>
          </cell>
          <cell r="H1073" t="str">
            <v>MM</v>
          </cell>
          <cell r="I1073" t="str">
            <v>SL</v>
          </cell>
        </row>
        <row r="1074">
          <cell r="C1074" t="str">
            <v>30000988</v>
          </cell>
          <cell r="D1074" t="str">
            <v>STDTI</v>
          </cell>
          <cell r="E1074" t="str">
            <v>1995-06-15</v>
          </cell>
          <cell r="F1074" t="str">
            <v>03TPA00806</v>
          </cell>
          <cell r="G1074">
            <v>480</v>
          </cell>
          <cell r="H1074" t="str">
            <v>MM</v>
          </cell>
          <cell r="I1074" t="str">
            <v>SL</v>
          </cell>
        </row>
        <row r="1075">
          <cell r="C1075" t="str">
            <v>30000989</v>
          </cell>
          <cell r="D1075" t="str">
            <v>DDTI</v>
          </cell>
          <cell r="E1075" t="str">
            <v>1995-03-25</v>
          </cell>
          <cell r="F1075" t="str">
            <v>03BRC00401</v>
          </cell>
          <cell r="G1075">
            <v>480</v>
          </cell>
          <cell r="H1075" t="str">
            <v>MM</v>
          </cell>
          <cell r="I1075" t="str">
            <v>SL</v>
          </cell>
        </row>
        <row r="1076">
          <cell r="C1076" t="str">
            <v>30000990</v>
          </cell>
          <cell r="D1076" t="str">
            <v>LSCOM</v>
          </cell>
          <cell r="E1076" t="str">
            <v>1995-03-01</v>
          </cell>
          <cell r="F1076" t="str">
            <v>03TPA00806</v>
          </cell>
          <cell r="G1076">
            <v>46</v>
          </cell>
          <cell r="H1076" t="str">
            <v>MM</v>
          </cell>
          <cell r="I1076" t="str">
            <v>SL</v>
          </cell>
        </row>
        <row r="1077">
          <cell r="C1077" t="str">
            <v>30000991</v>
          </cell>
          <cell r="D1077" t="str">
            <v>LSCOM</v>
          </cell>
          <cell r="E1077" t="str">
            <v>1995-09-01</v>
          </cell>
          <cell r="F1077" t="str">
            <v>03TPA01008</v>
          </cell>
          <cell r="G1077">
            <v>36</v>
          </cell>
          <cell r="H1077" t="str">
            <v>MM</v>
          </cell>
          <cell r="I1077" t="str">
            <v>SL</v>
          </cell>
        </row>
        <row r="1078">
          <cell r="C1078" t="str">
            <v>30000992</v>
          </cell>
          <cell r="D1078" t="str">
            <v>LSCOM</v>
          </cell>
          <cell r="E1078" t="str">
            <v>1995-04-01</v>
          </cell>
          <cell r="F1078" t="str">
            <v>03TPA00110</v>
          </cell>
          <cell r="G1078">
            <v>12</v>
          </cell>
          <cell r="H1078" t="str">
            <v>MM</v>
          </cell>
          <cell r="I1078" t="str">
            <v>SL</v>
          </cell>
        </row>
        <row r="1079">
          <cell r="C1079" t="str">
            <v>30000993</v>
          </cell>
          <cell r="D1079" t="str">
            <v>LSCOM</v>
          </cell>
          <cell r="E1079" t="str">
            <v>1995-04-01</v>
          </cell>
          <cell r="F1079" t="str">
            <v>03TPA00110</v>
          </cell>
          <cell r="G1079">
            <v>36</v>
          </cell>
          <cell r="H1079" t="str">
            <v>MM</v>
          </cell>
          <cell r="I1079" t="str">
            <v>SL</v>
          </cell>
        </row>
        <row r="1080">
          <cell r="C1080" t="str">
            <v>30000994</v>
          </cell>
          <cell r="D1080" t="str">
            <v>LSCOM</v>
          </cell>
          <cell r="E1080" t="str">
            <v>1995-03-01</v>
          </cell>
          <cell r="F1080" t="str">
            <v>03TPA00113</v>
          </cell>
          <cell r="G1080">
            <v>84</v>
          </cell>
          <cell r="H1080" t="str">
            <v>MM</v>
          </cell>
          <cell r="I1080" t="str">
            <v>SL</v>
          </cell>
        </row>
        <row r="1081">
          <cell r="C1081" t="str">
            <v>30000995</v>
          </cell>
          <cell r="D1081" t="str">
            <v>LSCOM</v>
          </cell>
          <cell r="E1081" t="str">
            <v>1995-03-01</v>
          </cell>
          <cell r="F1081" t="str">
            <v>03TPA00113</v>
          </cell>
          <cell r="G1081">
            <v>84</v>
          </cell>
          <cell r="H1081" t="str">
            <v>MM</v>
          </cell>
          <cell r="I1081" t="str">
            <v>SL</v>
          </cell>
        </row>
        <row r="1082">
          <cell r="C1082" t="str">
            <v>30000996</v>
          </cell>
          <cell r="D1082" t="str">
            <v>LSCOM</v>
          </cell>
          <cell r="E1082" t="str">
            <v>1995-01-01</v>
          </cell>
          <cell r="F1082" t="str">
            <v>03TPA00509</v>
          </cell>
          <cell r="G1082">
            <v>36</v>
          </cell>
          <cell r="H1082" t="str">
            <v>MM</v>
          </cell>
          <cell r="I1082" t="str">
            <v>SL</v>
          </cell>
        </row>
        <row r="1083">
          <cell r="C1083" t="str">
            <v>30000997</v>
          </cell>
          <cell r="D1083" t="str">
            <v>LSCOM</v>
          </cell>
          <cell r="E1083" t="str">
            <v>1995-01-01</v>
          </cell>
          <cell r="F1083" t="str">
            <v>03TPA00509</v>
          </cell>
          <cell r="G1083">
            <v>36</v>
          </cell>
          <cell r="H1083" t="str">
            <v>MM</v>
          </cell>
          <cell r="I1083" t="str">
            <v>SL</v>
          </cell>
        </row>
        <row r="1084">
          <cell r="C1084" t="str">
            <v>30000998</v>
          </cell>
          <cell r="D1084" t="str">
            <v>LSCOM</v>
          </cell>
          <cell r="E1084" t="str">
            <v>1995-01-15</v>
          </cell>
          <cell r="F1084" t="str">
            <v>03TPA00509</v>
          </cell>
          <cell r="G1084">
            <v>12</v>
          </cell>
          <cell r="H1084" t="str">
            <v>MM</v>
          </cell>
          <cell r="I1084" t="str">
            <v>SL</v>
          </cell>
        </row>
        <row r="1085">
          <cell r="C1085" t="str">
            <v>30000999</v>
          </cell>
          <cell r="D1085" t="str">
            <v>LSCOM</v>
          </cell>
          <cell r="E1085" t="str">
            <v>1995-04-01</v>
          </cell>
          <cell r="F1085" t="str">
            <v>03ORL00106</v>
          </cell>
          <cell r="G1085">
            <v>12</v>
          </cell>
          <cell r="H1085" t="str">
            <v>MM</v>
          </cell>
          <cell r="I1085" t="str">
            <v>SL</v>
          </cell>
        </row>
        <row r="1086">
          <cell r="C1086" t="str">
            <v>30001000</v>
          </cell>
          <cell r="D1086" t="str">
            <v>LSCOM</v>
          </cell>
          <cell r="E1086" t="str">
            <v>1995-09-01</v>
          </cell>
          <cell r="F1086" t="str">
            <v>03TPA01008</v>
          </cell>
          <cell r="G1086">
            <v>36</v>
          </cell>
          <cell r="H1086" t="str">
            <v>MM</v>
          </cell>
          <cell r="I1086" t="str">
            <v>SL</v>
          </cell>
        </row>
        <row r="1087">
          <cell r="C1087" t="str">
            <v>30001001</v>
          </cell>
          <cell r="D1087" t="str">
            <v>LSCOM</v>
          </cell>
          <cell r="E1087" t="str">
            <v>1995-04-01</v>
          </cell>
          <cell r="F1087" t="str">
            <v>03ORL00106</v>
          </cell>
          <cell r="G1087">
            <v>12</v>
          </cell>
          <cell r="H1087" t="str">
            <v>MM</v>
          </cell>
          <cell r="I1087" t="str">
            <v>SL</v>
          </cell>
        </row>
        <row r="1088">
          <cell r="C1088" t="str">
            <v>30001002</v>
          </cell>
          <cell r="D1088" t="str">
            <v>LSCOM</v>
          </cell>
          <cell r="E1088" t="str">
            <v>1992-09-01</v>
          </cell>
          <cell r="F1088" t="str">
            <v>03TPA01008</v>
          </cell>
          <cell r="G1088">
            <v>36</v>
          </cell>
          <cell r="H1088" t="str">
            <v>MM</v>
          </cell>
          <cell r="I1088" t="str">
            <v>SL</v>
          </cell>
        </row>
        <row r="1089">
          <cell r="C1089" t="str">
            <v>30001003</v>
          </cell>
          <cell r="D1089" t="str">
            <v>LSCOM</v>
          </cell>
          <cell r="E1089" t="str">
            <v>1992-04-01</v>
          </cell>
          <cell r="F1089" t="str">
            <v>03TPA00515</v>
          </cell>
          <cell r="G1089">
            <v>60</v>
          </cell>
          <cell r="H1089" t="str">
            <v>MM</v>
          </cell>
          <cell r="I1089" t="str">
            <v>SL</v>
          </cell>
        </row>
        <row r="1090">
          <cell r="C1090" t="str">
            <v>30001004</v>
          </cell>
          <cell r="D1090" t="str">
            <v>LSCOM</v>
          </cell>
          <cell r="E1090" t="str">
            <v>1995-09-01</v>
          </cell>
          <cell r="F1090" t="str">
            <v>03TPA00112</v>
          </cell>
          <cell r="G1090">
            <v>1</v>
          </cell>
          <cell r="H1090" t="str">
            <v>MM</v>
          </cell>
          <cell r="I1090" t="str">
            <v>SL</v>
          </cell>
        </row>
        <row r="1091">
          <cell r="C1091" t="str">
            <v>30001005</v>
          </cell>
          <cell r="D1091" t="str">
            <v>LSCOM</v>
          </cell>
          <cell r="E1091" t="str">
            <v>1995-09-01</v>
          </cell>
          <cell r="F1091" t="str">
            <v>03TPA00112</v>
          </cell>
          <cell r="G1091">
            <v>1</v>
          </cell>
          <cell r="H1091" t="str">
            <v>MM</v>
          </cell>
          <cell r="I1091" t="str">
            <v>SL</v>
          </cell>
        </row>
        <row r="1092">
          <cell r="C1092" t="str">
            <v>30001006</v>
          </cell>
          <cell r="D1092" t="str">
            <v>BLDG</v>
          </cell>
          <cell r="E1092" t="str">
            <v>1995-05-15</v>
          </cell>
          <cell r="F1092" t="str">
            <v>03TUL00501</v>
          </cell>
          <cell r="G1092">
            <v>480</v>
          </cell>
          <cell r="H1092" t="str">
            <v>MM</v>
          </cell>
          <cell r="I1092" t="str">
            <v>SL</v>
          </cell>
        </row>
        <row r="1093">
          <cell r="C1093" t="str">
            <v>30001007</v>
          </cell>
          <cell r="D1093" t="str">
            <v>BLDG</v>
          </cell>
          <cell r="E1093" t="str">
            <v>1995-05-15</v>
          </cell>
          <cell r="F1093" t="str">
            <v>03TPA00806</v>
          </cell>
          <cell r="G1093">
            <v>480</v>
          </cell>
          <cell r="H1093" t="str">
            <v>MM</v>
          </cell>
          <cell r="I1093" t="str">
            <v>SL</v>
          </cell>
        </row>
        <row r="1094">
          <cell r="C1094" t="str">
            <v>30001008</v>
          </cell>
          <cell r="D1094" t="str">
            <v>BLDG</v>
          </cell>
          <cell r="E1094" t="str">
            <v>1995-05-15</v>
          </cell>
          <cell r="F1094" t="str">
            <v>03TPA00801</v>
          </cell>
          <cell r="G1094">
            <v>480</v>
          </cell>
          <cell r="H1094" t="str">
            <v>MM</v>
          </cell>
          <cell r="I1094" t="str">
            <v>SL</v>
          </cell>
        </row>
        <row r="1095">
          <cell r="C1095" t="str">
            <v>30001009</v>
          </cell>
          <cell r="D1095" t="str">
            <v>BLDG</v>
          </cell>
          <cell r="E1095" t="str">
            <v>1995-05-15</v>
          </cell>
          <cell r="F1095" t="str">
            <v>03TPA00803</v>
          </cell>
          <cell r="G1095">
            <v>480</v>
          </cell>
          <cell r="H1095" t="str">
            <v>MM</v>
          </cell>
          <cell r="I1095" t="str">
            <v>SL</v>
          </cell>
        </row>
        <row r="1096">
          <cell r="C1096" t="str">
            <v>30001010</v>
          </cell>
          <cell r="D1096" t="str">
            <v>BLDG</v>
          </cell>
          <cell r="E1096" t="str">
            <v>1995-05-15</v>
          </cell>
          <cell r="F1096" t="str">
            <v>03TPA00106</v>
          </cell>
          <cell r="G1096">
            <v>480</v>
          </cell>
          <cell r="H1096" t="str">
            <v>MM</v>
          </cell>
          <cell r="I1096" t="str">
            <v>SL</v>
          </cell>
        </row>
        <row r="1097">
          <cell r="C1097" t="str">
            <v>30001011</v>
          </cell>
          <cell r="D1097" t="str">
            <v>BLDG</v>
          </cell>
          <cell r="E1097" t="str">
            <v>1995-05-15</v>
          </cell>
          <cell r="F1097" t="str">
            <v>03TPA01001</v>
          </cell>
          <cell r="G1097">
            <v>480</v>
          </cell>
          <cell r="H1097" t="str">
            <v>MM</v>
          </cell>
          <cell r="I1097" t="str">
            <v>SL</v>
          </cell>
        </row>
        <row r="1098">
          <cell r="C1098" t="str">
            <v>30001012</v>
          </cell>
          <cell r="D1098" t="str">
            <v>BLDG</v>
          </cell>
          <cell r="E1098" t="str">
            <v>1995-05-15</v>
          </cell>
          <cell r="F1098" t="str">
            <v>03TPA00301</v>
          </cell>
          <cell r="G1098">
            <v>480</v>
          </cell>
          <cell r="H1098" t="str">
            <v>MM</v>
          </cell>
          <cell r="I1098" t="str">
            <v>SL</v>
          </cell>
        </row>
        <row r="1099">
          <cell r="C1099" t="str">
            <v>30001013</v>
          </cell>
          <cell r="D1099" t="str">
            <v>BLDG</v>
          </cell>
          <cell r="E1099" t="str">
            <v>1995-05-15</v>
          </cell>
          <cell r="F1099" t="str">
            <v>03TPA00305</v>
          </cell>
          <cell r="G1099">
            <v>480</v>
          </cell>
          <cell r="H1099" t="str">
            <v>MM</v>
          </cell>
          <cell r="I1099" t="str">
            <v>SL</v>
          </cell>
        </row>
        <row r="1100">
          <cell r="C1100" t="str">
            <v>30001014</v>
          </cell>
          <cell r="D1100" t="str">
            <v>BLDG</v>
          </cell>
          <cell r="E1100" t="str">
            <v>1995-05-15</v>
          </cell>
          <cell r="F1100" t="str">
            <v>03TPA00101</v>
          </cell>
          <cell r="G1100">
            <v>480</v>
          </cell>
          <cell r="H1100" t="str">
            <v>MM</v>
          </cell>
          <cell r="I1100" t="str">
            <v>SL</v>
          </cell>
        </row>
        <row r="1101">
          <cell r="C1101" t="str">
            <v>30001015</v>
          </cell>
          <cell r="D1101" t="str">
            <v>BLDG</v>
          </cell>
          <cell r="E1101" t="str">
            <v>1995-05-15</v>
          </cell>
          <cell r="F1101" t="str">
            <v>03TPA00102</v>
          </cell>
          <cell r="G1101">
            <v>480</v>
          </cell>
          <cell r="H1101" t="str">
            <v>MM</v>
          </cell>
          <cell r="I1101" t="str">
            <v>SL</v>
          </cell>
        </row>
        <row r="1102">
          <cell r="C1102" t="str">
            <v>30001016</v>
          </cell>
          <cell r="D1102" t="str">
            <v>BLDG</v>
          </cell>
          <cell r="E1102" t="str">
            <v>1995-05-15</v>
          </cell>
          <cell r="F1102" t="str">
            <v>03TPA00104</v>
          </cell>
          <cell r="G1102">
            <v>480</v>
          </cell>
          <cell r="H1102" t="str">
            <v>MM</v>
          </cell>
          <cell r="I1102" t="str">
            <v>SL</v>
          </cell>
        </row>
        <row r="1103">
          <cell r="C1103" t="str">
            <v>30001017</v>
          </cell>
          <cell r="D1103" t="str">
            <v>BLDG</v>
          </cell>
          <cell r="E1103" t="str">
            <v>1995-05-15</v>
          </cell>
          <cell r="F1103" t="str">
            <v>03TPA00105</v>
          </cell>
          <cell r="G1103">
            <v>480</v>
          </cell>
          <cell r="H1103" t="str">
            <v>MM</v>
          </cell>
          <cell r="I1103" t="str">
            <v>SL</v>
          </cell>
        </row>
        <row r="1104">
          <cell r="C1104" t="str">
            <v>30001018</v>
          </cell>
          <cell r="D1104" t="str">
            <v>BLDG</v>
          </cell>
          <cell r="E1104" t="str">
            <v>1995-05-15</v>
          </cell>
          <cell r="F1104" t="str">
            <v>03TPA00107</v>
          </cell>
          <cell r="G1104">
            <v>480</v>
          </cell>
          <cell r="H1104" t="str">
            <v>MM</v>
          </cell>
          <cell r="I1104" t="str">
            <v>SL</v>
          </cell>
        </row>
        <row r="1105">
          <cell r="C1105" t="str">
            <v>30001019</v>
          </cell>
          <cell r="D1105" t="str">
            <v>BLDG</v>
          </cell>
          <cell r="E1105" t="str">
            <v>1995-05-15</v>
          </cell>
          <cell r="F1105" t="str">
            <v>03TPA01008</v>
          </cell>
          <cell r="G1105">
            <v>480</v>
          </cell>
          <cell r="H1105" t="str">
            <v>MM</v>
          </cell>
          <cell r="I1105" t="str">
            <v>SL</v>
          </cell>
        </row>
        <row r="1106">
          <cell r="C1106" t="str">
            <v>30001020</v>
          </cell>
          <cell r="D1106" t="str">
            <v>BLDG</v>
          </cell>
          <cell r="E1106" t="str">
            <v>1995-05-15</v>
          </cell>
          <cell r="F1106" t="str">
            <v>03TPA01009</v>
          </cell>
          <cell r="G1106">
            <v>480</v>
          </cell>
          <cell r="H1106" t="str">
            <v>MM</v>
          </cell>
          <cell r="I1106" t="str">
            <v>SL</v>
          </cell>
        </row>
        <row r="1107">
          <cell r="C1107" t="str">
            <v>30001021</v>
          </cell>
          <cell r="D1107" t="str">
            <v>BLDG</v>
          </cell>
          <cell r="E1107" t="str">
            <v>1995-05-15</v>
          </cell>
          <cell r="F1107" t="str">
            <v>03TPA00110</v>
          </cell>
          <cell r="G1107">
            <v>480</v>
          </cell>
          <cell r="H1107" t="str">
            <v>MM</v>
          </cell>
          <cell r="I1107" t="str">
            <v>SL</v>
          </cell>
        </row>
        <row r="1108">
          <cell r="C1108" t="str">
            <v>30001022</v>
          </cell>
          <cell r="D1108" t="str">
            <v>BLDG</v>
          </cell>
          <cell r="E1108" t="str">
            <v>1995-05-15</v>
          </cell>
          <cell r="F1108" t="str">
            <v>03TPA00111</v>
          </cell>
          <cell r="G1108">
            <v>480</v>
          </cell>
          <cell r="H1108" t="str">
            <v>MM</v>
          </cell>
          <cell r="I1108" t="str">
            <v>SL</v>
          </cell>
        </row>
        <row r="1109">
          <cell r="C1109" t="str">
            <v>30001023</v>
          </cell>
          <cell r="D1109" t="str">
            <v>BLDG</v>
          </cell>
          <cell r="E1109" t="str">
            <v>1995-05-15</v>
          </cell>
          <cell r="F1109" t="str">
            <v>03TPA00112</v>
          </cell>
          <cell r="G1109">
            <v>480</v>
          </cell>
          <cell r="H1109" t="str">
            <v>MM</v>
          </cell>
          <cell r="I1109" t="str">
            <v>SL</v>
          </cell>
        </row>
        <row r="1110">
          <cell r="C1110" t="str">
            <v>30001024</v>
          </cell>
          <cell r="D1110" t="str">
            <v>BLDG</v>
          </cell>
          <cell r="E1110" t="str">
            <v>1995-05-15</v>
          </cell>
          <cell r="F1110" t="str">
            <v>03TPA00113</v>
          </cell>
          <cell r="G1110">
            <v>480</v>
          </cell>
          <cell r="H1110" t="str">
            <v>MM</v>
          </cell>
          <cell r="I1110" t="str">
            <v>SL</v>
          </cell>
        </row>
        <row r="1111">
          <cell r="C1111" t="str">
            <v>30001025</v>
          </cell>
          <cell r="D1111" t="str">
            <v>BLDG</v>
          </cell>
          <cell r="E1111" t="str">
            <v>1995-05-15</v>
          </cell>
          <cell r="F1111" t="str">
            <v>03TPA00114</v>
          </cell>
          <cell r="G1111">
            <v>480</v>
          </cell>
          <cell r="H1111" t="str">
            <v>MM</v>
          </cell>
          <cell r="I1111" t="str">
            <v>SL</v>
          </cell>
        </row>
        <row r="1112">
          <cell r="C1112" t="str">
            <v>30001026</v>
          </cell>
          <cell r="D1112" t="str">
            <v>BLDG</v>
          </cell>
          <cell r="E1112" t="str">
            <v>1995-05-15</v>
          </cell>
          <cell r="F1112" t="str">
            <v>03TPA00502</v>
          </cell>
          <cell r="G1112">
            <v>480</v>
          </cell>
          <cell r="H1112" t="str">
            <v>MM</v>
          </cell>
          <cell r="I1112" t="str">
            <v>SL</v>
          </cell>
        </row>
        <row r="1113">
          <cell r="C1113" t="str">
            <v>30001027</v>
          </cell>
          <cell r="D1113" t="str">
            <v>BLDG</v>
          </cell>
          <cell r="E1113" t="str">
            <v>1995-05-15</v>
          </cell>
          <cell r="F1113" t="str">
            <v>03TPA00503</v>
          </cell>
          <cell r="G1113">
            <v>480</v>
          </cell>
          <cell r="H1113" t="str">
            <v>MM</v>
          </cell>
          <cell r="I1113" t="str">
            <v>SL</v>
          </cell>
        </row>
        <row r="1114">
          <cell r="C1114" t="str">
            <v>30001028</v>
          </cell>
          <cell r="D1114" t="str">
            <v>BLDG</v>
          </cell>
          <cell r="E1114" t="str">
            <v>1995-05-15</v>
          </cell>
          <cell r="F1114" t="str">
            <v>03TPA00504</v>
          </cell>
          <cell r="G1114">
            <v>480</v>
          </cell>
          <cell r="H1114" t="str">
            <v>MM</v>
          </cell>
          <cell r="I1114" t="str">
            <v>SL</v>
          </cell>
        </row>
        <row r="1115">
          <cell r="C1115" t="str">
            <v>30001029</v>
          </cell>
          <cell r="D1115" t="str">
            <v>BLDG</v>
          </cell>
          <cell r="E1115" t="str">
            <v>1995-05-15</v>
          </cell>
          <cell r="F1115" t="str">
            <v>03TPA00505</v>
          </cell>
          <cell r="G1115">
            <v>480</v>
          </cell>
          <cell r="H1115" t="str">
            <v>MM</v>
          </cell>
          <cell r="I1115" t="str">
            <v>SL</v>
          </cell>
        </row>
        <row r="1116">
          <cell r="C1116" t="str">
            <v>30001030</v>
          </cell>
          <cell r="D1116" t="str">
            <v>BLDG</v>
          </cell>
          <cell r="E1116" t="str">
            <v>1995-05-15</v>
          </cell>
          <cell r="F1116" t="str">
            <v>03TPA00509</v>
          </cell>
          <cell r="G1116">
            <v>480</v>
          </cell>
          <cell r="H1116" t="str">
            <v>MM</v>
          </cell>
          <cell r="I1116" t="str">
            <v>SL</v>
          </cell>
        </row>
        <row r="1117">
          <cell r="C1117" t="str">
            <v>30001031</v>
          </cell>
          <cell r="D1117" t="str">
            <v>BLDG</v>
          </cell>
          <cell r="E1117" t="str">
            <v>1995-05-15</v>
          </cell>
          <cell r="F1117" t="str">
            <v>03TPA00510</v>
          </cell>
          <cell r="G1117">
            <v>480</v>
          </cell>
          <cell r="H1117" t="str">
            <v>MM</v>
          </cell>
          <cell r="I1117" t="str">
            <v>SL</v>
          </cell>
        </row>
        <row r="1118">
          <cell r="C1118" t="str">
            <v>30001032</v>
          </cell>
          <cell r="D1118" t="str">
            <v>BLDG</v>
          </cell>
          <cell r="E1118" t="str">
            <v>1995-05-15</v>
          </cell>
          <cell r="F1118" t="str">
            <v>03TPA00511</v>
          </cell>
          <cell r="G1118">
            <v>480</v>
          </cell>
          <cell r="H1118" t="str">
            <v>MM</v>
          </cell>
          <cell r="I1118" t="str">
            <v>SL</v>
          </cell>
        </row>
        <row r="1119">
          <cell r="C1119" t="str">
            <v>30001033</v>
          </cell>
          <cell r="D1119" t="str">
            <v>BLDG</v>
          </cell>
          <cell r="E1119" t="str">
            <v>1995-05-15</v>
          </cell>
          <cell r="F1119" t="str">
            <v>03TPA00512</v>
          </cell>
          <cell r="G1119">
            <v>480</v>
          </cell>
          <cell r="H1119" t="str">
            <v>MM</v>
          </cell>
          <cell r="I1119" t="str">
            <v>SL</v>
          </cell>
        </row>
        <row r="1120">
          <cell r="C1120" t="str">
            <v>30001034</v>
          </cell>
          <cell r="D1120" t="str">
            <v>BLDG</v>
          </cell>
          <cell r="E1120" t="str">
            <v>1995-05-15</v>
          </cell>
          <cell r="F1120" t="str">
            <v>03TPA00513</v>
          </cell>
          <cell r="G1120">
            <v>480</v>
          </cell>
          <cell r="H1120" t="str">
            <v>MM</v>
          </cell>
          <cell r="I1120" t="str">
            <v>SL</v>
          </cell>
        </row>
        <row r="1121">
          <cell r="C1121" t="str">
            <v>30001035</v>
          </cell>
          <cell r="D1121" t="str">
            <v>BLDG</v>
          </cell>
          <cell r="E1121" t="str">
            <v>1995-05-15</v>
          </cell>
          <cell r="F1121" t="str">
            <v>03TPA00515</v>
          </cell>
          <cell r="G1121">
            <v>480</v>
          </cell>
          <cell r="H1121" t="str">
            <v>MM</v>
          </cell>
          <cell r="I1121" t="str">
            <v>SL</v>
          </cell>
        </row>
        <row r="1122">
          <cell r="C1122" t="str">
            <v>30001036</v>
          </cell>
          <cell r="D1122" t="str">
            <v>BLDG</v>
          </cell>
          <cell r="E1122" t="str">
            <v>1995-05-15</v>
          </cell>
          <cell r="F1122" t="str">
            <v>03TPA00516</v>
          </cell>
          <cell r="G1122">
            <v>480</v>
          </cell>
          <cell r="H1122" t="str">
            <v>MM</v>
          </cell>
          <cell r="I1122" t="str">
            <v>SL</v>
          </cell>
        </row>
        <row r="1123">
          <cell r="C1123" t="str">
            <v>30001037</v>
          </cell>
          <cell r="D1123" t="str">
            <v>BLDG</v>
          </cell>
          <cell r="E1123" t="str">
            <v>1995-05-15</v>
          </cell>
          <cell r="F1123" t="str">
            <v>03TPA00602</v>
          </cell>
          <cell r="G1123">
            <v>480</v>
          </cell>
          <cell r="H1123" t="str">
            <v>MM</v>
          </cell>
          <cell r="I1123" t="str">
            <v>SL</v>
          </cell>
        </row>
        <row r="1124">
          <cell r="C1124" t="str">
            <v>30001038</v>
          </cell>
          <cell r="D1124" t="str">
            <v>BLDG</v>
          </cell>
          <cell r="E1124" t="str">
            <v>1995-05-15</v>
          </cell>
          <cell r="F1124" t="str">
            <v>03TPA00701</v>
          </cell>
          <cell r="G1124">
            <v>480</v>
          </cell>
          <cell r="H1124" t="str">
            <v>MM</v>
          </cell>
          <cell r="I1124" t="str">
            <v>SL</v>
          </cell>
        </row>
        <row r="1125">
          <cell r="C1125" t="str">
            <v>30001039</v>
          </cell>
          <cell r="D1125" t="str">
            <v>BLDG</v>
          </cell>
          <cell r="E1125" t="str">
            <v>1995-05-15</v>
          </cell>
          <cell r="F1125" t="str">
            <v>03TPA00702</v>
          </cell>
          <cell r="G1125">
            <v>480</v>
          </cell>
          <cell r="H1125" t="str">
            <v>MM</v>
          </cell>
          <cell r="I1125" t="str">
            <v>SL</v>
          </cell>
        </row>
        <row r="1126">
          <cell r="C1126" t="str">
            <v>30001040</v>
          </cell>
          <cell r="D1126" t="str">
            <v>BLDG</v>
          </cell>
          <cell r="E1126" t="str">
            <v>1995-05-15</v>
          </cell>
          <cell r="F1126" t="str">
            <v>03TPA00703</v>
          </cell>
          <cell r="G1126">
            <v>480</v>
          </cell>
          <cell r="H1126" t="str">
            <v>MM</v>
          </cell>
          <cell r="I1126" t="str">
            <v>SL</v>
          </cell>
        </row>
        <row r="1127">
          <cell r="C1127" t="str">
            <v>30001041</v>
          </cell>
          <cell r="D1127" t="str">
            <v>BLDG</v>
          </cell>
          <cell r="E1127" t="str">
            <v>1995-05-15</v>
          </cell>
          <cell r="F1127" t="str">
            <v>03TPA00704</v>
          </cell>
          <cell r="G1127">
            <v>480</v>
          </cell>
          <cell r="H1127" t="str">
            <v>MM</v>
          </cell>
          <cell r="I1127" t="str">
            <v>SL</v>
          </cell>
        </row>
        <row r="1128">
          <cell r="C1128" t="str">
            <v>30001042</v>
          </cell>
          <cell r="D1128" t="str">
            <v>BLDG</v>
          </cell>
          <cell r="E1128" t="str">
            <v>1995-05-15</v>
          </cell>
          <cell r="F1128" t="str">
            <v>03ORL00106</v>
          </cell>
          <cell r="G1128">
            <v>480</v>
          </cell>
          <cell r="H1128" t="str">
            <v>MM</v>
          </cell>
          <cell r="I1128" t="str">
            <v>SL</v>
          </cell>
        </row>
        <row r="1129">
          <cell r="C1129" t="str">
            <v>30001043</v>
          </cell>
          <cell r="D1129" t="str">
            <v>BLDG</v>
          </cell>
          <cell r="E1129" t="str">
            <v>1995-05-15</v>
          </cell>
          <cell r="F1129" t="str">
            <v>03BRC00401</v>
          </cell>
          <cell r="G1129">
            <v>480</v>
          </cell>
          <cell r="H1129" t="str">
            <v>MM</v>
          </cell>
          <cell r="I1129" t="str">
            <v>SL</v>
          </cell>
        </row>
        <row r="1130">
          <cell r="C1130" t="str">
            <v>30001044</v>
          </cell>
          <cell r="D1130" t="str">
            <v>BLDG</v>
          </cell>
          <cell r="E1130" t="str">
            <v>1995-05-15</v>
          </cell>
          <cell r="F1130" t="str">
            <v>03AKN00101</v>
          </cell>
          <cell r="G1130">
            <v>480</v>
          </cell>
          <cell r="H1130" t="str">
            <v>MM</v>
          </cell>
          <cell r="I1130" t="str">
            <v>SL</v>
          </cell>
        </row>
        <row r="1131">
          <cell r="C1131" t="str">
            <v>30001045</v>
          </cell>
          <cell r="D1131" t="str">
            <v>BLDG</v>
          </cell>
          <cell r="E1131" t="str">
            <v>1995-05-15</v>
          </cell>
          <cell r="F1131" t="str">
            <v>03CIN00901</v>
          </cell>
          <cell r="G1131">
            <v>480</v>
          </cell>
          <cell r="H1131" t="str">
            <v>MM</v>
          </cell>
          <cell r="I1131" t="str">
            <v>SL</v>
          </cell>
        </row>
        <row r="1132">
          <cell r="C1132" t="str">
            <v>30001046</v>
          </cell>
          <cell r="D1132" t="str">
            <v>PURST</v>
          </cell>
          <cell r="E1132" t="str">
            <v>1995-01-25</v>
          </cell>
          <cell r="F1132" t="str">
            <v>03TUL00501</v>
          </cell>
          <cell r="G1132">
            <v>480</v>
          </cell>
          <cell r="H1132" t="str">
            <v>MM</v>
          </cell>
          <cell r="I1132" t="str">
            <v>SL</v>
          </cell>
        </row>
        <row r="1133">
          <cell r="C1133" t="str">
            <v>30001047</v>
          </cell>
          <cell r="D1133" t="str">
            <v>LAND</v>
          </cell>
          <cell r="E1133" t="str">
            <v>1994-10-28</v>
          </cell>
          <cell r="G1133">
            <v>1</v>
          </cell>
          <cell r="H1133" t="str">
            <v>MM</v>
          </cell>
          <cell r="I1133" t="str">
            <v>SL</v>
          </cell>
        </row>
        <row r="1134">
          <cell r="C1134" t="str">
            <v>30001048</v>
          </cell>
          <cell r="D1134" t="str">
            <v>BLDG</v>
          </cell>
          <cell r="E1134" t="str">
            <v>1994-10-28</v>
          </cell>
          <cell r="G1134">
            <v>480</v>
          </cell>
          <cell r="H1134" t="str">
            <v>MM</v>
          </cell>
          <cell r="I1134" t="str">
            <v>SL</v>
          </cell>
        </row>
        <row r="1135">
          <cell r="C1135" t="str">
            <v>30001049</v>
          </cell>
          <cell r="D1135" t="str">
            <v>LAND</v>
          </cell>
          <cell r="E1135" t="str">
            <v>1994-10-28</v>
          </cell>
          <cell r="G1135">
            <v>1</v>
          </cell>
          <cell r="H1135" t="str">
            <v>MM</v>
          </cell>
          <cell r="I1135" t="str">
            <v>SL</v>
          </cell>
        </row>
        <row r="1136">
          <cell r="C1136" t="str">
            <v>30001050</v>
          </cell>
          <cell r="D1136" t="str">
            <v>BLDG</v>
          </cell>
          <cell r="E1136" t="str">
            <v>1994-10-28</v>
          </cell>
          <cell r="G1136">
            <v>480</v>
          </cell>
          <cell r="H1136" t="str">
            <v>MM</v>
          </cell>
          <cell r="I1136" t="str">
            <v>SL</v>
          </cell>
        </row>
        <row r="1137">
          <cell r="C1137" t="str">
            <v>30001051</v>
          </cell>
          <cell r="D1137" t="str">
            <v>LSCOM</v>
          </cell>
          <cell r="E1137" t="str">
            <v>1992-03-01</v>
          </cell>
          <cell r="G1137">
            <v>36</v>
          </cell>
          <cell r="H1137" t="str">
            <v>MM</v>
          </cell>
          <cell r="I1137" t="str">
            <v>SL</v>
          </cell>
        </row>
        <row r="1138">
          <cell r="C1138" t="str">
            <v>30001052</v>
          </cell>
          <cell r="D1138" t="str">
            <v>LSCOM</v>
          </cell>
          <cell r="E1138" t="str">
            <v>1992-04-15</v>
          </cell>
          <cell r="G1138">
            <v>109</v>
          </cell>
          <cell r="H1138" t="str">
            <v>MM</v>
          </cell>
          <cell r="I1138" t="str">
            <v>SL</v>
          </cell>
        </row>
        <row r="1139">
          <cell r="C1139" t="str">
            <v>30001053</v>
          </cell>
          <cell r="D1139" t="str">
            <v>LSCOM</v>
          </cell>
          <cell r="E1139" t="str">
            <v>1990-10-09</v>
          </cell>
          <cell r="F1139" t="str">
            <v>03TPA00107</v>
          </cell>
          <cell r="G1139">
            <v>120</v>
          </cell>
          <cell r="H1139" t="str">
            <v>MM</v>
          </cell>
          <cell r="I1139" t="str">
            <v>SL</v>
          </cell>
        </row>
        <row r="1140">
          <cell r="C1140" t="str">
            <v>30001054</v>
          </cell>
          <cell r="D1140" t="str">
            <v>LSCOM</v>
          </cell>
          <cell r="E1140" t="str">
            <v>1990-10-09</v>
          </cell>
          <cell r="F1140" t="str">
            <v>03TPA00107</v>
          </cell>
          <cell r="G1140">
            <v>120</v>
          </cell>
          <cell r="H1140" t="str">
            <v>MM</v>
          </cell>
          <cell r="I1140" t="str">
            <v>SL</v>
          </cell>
        </row>
        <row r="1141">
          <cell r="C1141" t="str">
            <v>30001055</v>
          </cell>
          <cell r="D1141" t="str">
            <v>LSCOM</v>
          </cell>
          <cell r="E1141" t="str">
            <v>1991-12-26</v>
          </cell>
          <cell r="F1141" t="str">
            <v>03TPA01001</v>
          </cell>
          <cell r="G1141">
            <v>120</v>
          </cell>
          <cell r="H1141" t="str">
            <v>MM</v>
          </cell>
          <cell r="I1141" t="str">
            <v>SL</v>
          </cell>
        </row>
        <row r="1142">
          <cell r="C1142" t="str">
            <v>30001056</v>
          </cell>
          <cell r="D1142" t="str">
            <v>LSCOM</v>
          </cell>
          <cell r="E1142" t="str">
            <v>1992-09-01</v>
          </cell>
          <cell r="F1142" t="str">
            <v>03AKN00101</v>
          </cell>
          <cell r="G1142">
            <v>72</v>
          </cell>
          <cell r="H1142" t="str">
            <v>MM</v>
          </cell>
          <cell r="I1142" t="str">
            <v>SL</v>
          </cell>
        </row>
        <row r="1143">
          <cell r="C1143" t="str">
            <v>30001057</v>
          </cell>
          <cell r="D1143" t="str">
            <v>LSCOM</v>
          </cell>
          <cell r="E1143" t="str">
            <v>1992-12-15</v>
          </cell>
          <cell r="F1143" t="str">
            <v>03TPA00502</v>
          </cell>
          <cell r="G1143">
            <v>60</v>
          </cell>
          <cell r="H1143" t="str">
            <v>MM</v>
          </cell>
          <cell r="I1143" t="str">
            <v>SL</v>
          </cell>
        </row>
        <row r="1144">
          <cell r="C1144" t="str">
            <v>30001058</v>
          </cell>
          <cell r="D1144" t="str">
            <v>LSCOM</v>
          </cell>
          <cell r="E1144" t="str">
            <v>1994-02-16</v>
          </cell>
          <cell r="F1144" t="str">
            <v>03BRC00401</v>
          </cell>
          <cell r="G1144">
            <v>84</v>
          </cell>
          <cell r="H1144" t="str">
            <v>MM</v>
          </cell>
          <cell r="I1144" t="str">
            <v>SL</v>
          </cell>
        </row>
        <row r="1145">
          <cell r="C1145" t="str">
            <v>30001059</v>
          </cell>
          <cell r="D1145" t="str">
            <v>LSCOM</v>
          </cell>
          <cell r="E1145" t="str">
            <v>1992-04-01</v>
          </cell>
          <cell r="F1145" t="str">
            <v>03TPA00701</v>
          </cell>
          <cell r="G1145">
            <v>36</v>
          </cell>
          <cell r="H1145" t="str">
            <v>MM</v>
          </cell>
          <cell r="I1145" t="str">
            <v>SL</v>
          </cell>
        </row>
        <row r="1146">
          <cell r="C1146" t="str">
            <v>30001060</v>
          </cell>
          <cell r="D1146" t="str">
            <v>LSCOM</v>
          </cell>
          <cell r="E1146" t="str">
            <v>1992-04-01</v>
          </cell>
          <cell r="F1146" t="str">
            <v>03TPA00701</v>
          </cell>
          <cell r="G1146">
            <v>36</v>
          </cell>
          <cell r="H1146" t="str">
            <v>MM</v>
          </cell>
          <cell r="I1146" t="str">
            <v>SL</v>
          </cell>
        </row>
        <row r="1147">
          <cell r="C1147" t="str">
            <v>30001061</v>
          </cell>
          <cell r="D1147" t="str">
            <v>LSCOM</v>
          </cell>
          <cell r="E1147" t="str">
            <v>1991-05-03</v>
          </cell>
          <cell r="F1147" t="str">
            <v>03TPA00702</v>
          </cell>
          <cell r="G1147">
            <v>60</v>
          </cell>
          <cell r="H1147" t="str">
            <v>MM</v>
          </cell>
          <cell r="I1147" t="str">
            <v>SL</v>
          </cell>
        </row>
        <row r="1148">
          <cell r="C1148" t="str">
            <v>30001062</v>
          </cell>
          <cell r="D1148" t="str">
            <v>LSCOM</v>
          </cell>
          <cell r="E1148" t="str">
            <v>1989-12-27</v>
          </cell>
          <cell r="F1148" t="str">
            <v>03TPA00101</v>
          </cell>
          <cell r="G1148">
            <v>120</v>
          </cell>
          <cell r="H1148" t="str">
            <v>MM</v>
          </cell>
          <cell r="I1148" t="str">
            <v>SL</v>
          </cell>
        </row>
        <row r="1149">
          <cell r="C1149" t="str">
            <v>30001063</v>
          </cell>
          <cell r="D1149" t="str">
            <v>LSCOM</v>
          </cell>
          <cell r="E1149" t="str">
            <v>1989-12-27</v>
          </cell>
          <cell r="F1149" t="str">
            <v>03TPA00101</v>
          </cell>
          <cell r="G1149">
            <v>120</v>
          </cell>
          <cell r="H1149" t="str">
            <v>MM</v>
          </cell>
          <cell r="I1149" t="str">
            <v>SL</v>
          </cell>
        </row>
        <row r="1150">
          <cell r="C1150" t="str">
            <v>30001064</v>
          </cell>
          <cell r="D1150" t="str">
            <v>LSCOM</v>
          </cell>
          <cell r="E1150" t="str">
            <v>1990-08-22</v>
          </cell>
          <cell r="F1150" t="str">
            <v>03TPA00503</v>
          </cell>
          <cell r="G1150">
            <v>120</v>
          </cell>
          <cell r="H1150" t="str">
            <v>MM</v>
          </cell>
          <cell r="I1150" t="str">
            <v>SL</v>
          </cell>
        </row>
        <row r="1151">
          <cell r="C1151" t="str">
            <v>30001065</v>
          </cell>
          <cell r="D1151" t="str">
            <v>LSCOM</v>
          </cell>
          <cell r="E1151" t="str">
            <v>1990-08-22</v>
          </cell>
          <cell r="F1151" t="str">
            <v>03TPA00503</v>
          </cell>
          <cell r="G1151">
            <v>120</v>
          </cell>
          <cell r="H1151" t="str">
            <v>MM</v>
          </cell>
          <cell r="I1151" t="str">
            <v>SL</v>
          </cell>
        </row>
        <row r="1152">
          <cell r="C1152" t="str">
            <v>30001066</v>
          </cell>
          <cell r="D1152" t="str">
            <v>LSCOM</v>
          </cell>
          <cell r="E1152" t="str">
            <v>1993-02-01</v>
          </cell>
          <cell r="F1152" t="str">
            <v>03TPA00504</v>
          </cell>
          <cell r="G1152">
            <v>84</v>
          </cell>
          <cell r="H1152" t="str">
            <v>MM</v>
          </cell>
          <cell r="I1152" t="str">
            <v>SL</v>
          </cell>
        </row>
        <row r="1153">
          <cell r="C1153" t="str">
            <v>30001067</v>
          </cell>
          <cell r="D1153" t="str">
            <v>LSCOM</v>
          </cell>
          <cell r="E1153" t="str">
            <v>1993-07-01</v>
          </cell>
          <cell r="F1153" t="str">
            <v>03TPA00505</v>
          </cell>
          <cell r="G1153">
            <v>180</v>
          </cell>
          <cell r="H1153" t="str">
            <v>MM</v>
          </cell>
          <cell r="I1153" t="str">
            <v>SL</v>
          </cell>
        </row>
        <row r="1154">
          <cell r="C1154" t="str">
            <v>30001068</v>
          </cell>
          <cell r="D1154" t="str">
            <v>LSCOM</v>
          </cell>
          <cell r="E1154" t="str">
            <v>1992-04-01</v>
          </cell>
          <cell r="F1154" t="str">
            <v>03TPA00104</v>
          </cell>
          <cell r="G1154">
            <v>24</v>
          </cell>
          <cell r="H1154" t="str">
            <v>MM</v>
          </cell>
          <cell r="I1154" t="str">
            <v>SL</v>
          </cell>
        </row>
        <row r="1155">
          <cell r="C1155" t="str">
            <v>30001069</v>
          </cell>
          <cell r="D1155" t="str">
            <v>LSCOM</v>
          </cell>
          <cell r="E1155" t="str">
            <v>1992-06-16</v>
          </cell>
          <cell r="F1155" t="str">
            <v>03TPA00104</v>
          </cell>
          <cell r="G1155">
            <v>36</v>
          </cell>
          <cell r="H1155" t="str">
            <v>MM</v>
          </cell>
          <cell r="I1155" t="str">
            <v>SL</v>
          </cell>
        </row>
        <row r="1156">
          <cell r="C1156" t="str">
            <v>30001070</v>
          </cell>
          <cell r="D1156" t="str">
            <v>LSCOM</v>
          </cell>
          <cell r="E1156" t="str">
            <v>1993-06-01</v>
          </cell>
          <cell r="F1156" t="str">
            <v>03TPA00104</v>
          </cell>
          <cell r="G1156">
            <v>24</v>
          </cell>
          <cell r="H1156" t="str">
            <v>MM</v>
          </cell>
          <cell r="I1156" t="str">
            <v>SL</v>
          </cell>
        </row>
        <row r="1157">
          <cell r="C1157" t="str">
            <v>30001071</v>
          </cell>
          <cell r="D1157" t="str">
            <v>LSCOM</v>
          </cell>
          <cell r="E1157" t="str">
            <v>1993-04-01</v>
          </cell>
          <cell r="G1157">
            <v>36</v>
          </cell>
          <cell r="H1157" t="str">
            <v>MM</v>
          </cell>
          <cell r="I1157" t="str">
            <v>SL</v>
          </cell>
        </row>
        <row r="1158">
          <cell r="C1158" t="str">
            <v>30001072</v>
          </cell>
          <cell r="D1158" t="str">
            <v>LSCOM</v>
          </cell>
          <cell r="E1158" t="str">
            <v>1992-08-01</v>
          </cell>
          <cell r="F1158" t="str">
            <v>03TPA00602</v>
          </cell>
          <cell r="G1158">
            <v>36</v>
          </cell>
          <cell r="H1158" t="str">
            <v>MM</v>
          </cell>
          <cell r="I1158" t="str">
            <v>SL</v>
          </cell>
        </row>
        <row r="1159">
          <cell r="C1159" t="str">
            <v>30001073</v>
          </cell>
          <cell r="D1159" t="str">
            <v>LSCOM</v>
          </cell>
          <cell r="E1159" t="str">
            <v>1992-03-01</v>
          </cell>
          <cell r="F1159" t="str">
            <v>03TPA00105</v>
          </cell>
          <cell r="G1159">
            <v>30</v>
          </cell>
          <cell r="H1159" t="str">
            <v>MM</v>
          </cell>
          <cell r="I1159" t="str">
            <v>SL</v>
          </cell>
        </row>
        <row r="1160">
          <cell r="C1160" t="str">
            <v>30001074</v>
          </cell>
          <cell r="D1160" t="str">
            <v>LSCOM</v>
          </cell>
          <cell r="E1160" t="str">
            <v>1992-08-01</v>
          </cell>
          <cell r="F1160" t="str">
            <v>03TPA00114</v>
          </cell>
          <cell r="G1160">
            <v>48</v>
          </cell>
          <cell r="H1160" t="str">
            <v>MM</v>
          </cell>
          <cell r="I1160" t="str">
            <v>SL</v>
          </cell>
        </row>
        <row r="1161">
          <cell r="C1161" t="str">
            <v>30001075</v>
          </cell>
          <cell r="D1161" t="str">
            <v>LSCOM</v>
          </cell>
          <cell r="E1161" t="str">
            <v>1993-04-01</v>
          </cell>
          <cell r="F1161" t="str">
            <v>03TPA00305</v>
          </cell>
          <cell r="G1161">
            <v>60</v>
          </cell>
          <cell r="H1161" t="str">
            <v>MM</v>
          </cell>
          <cell r="I1161" t="str">
            <v>SL</v>
          </cell>
        </row>
        <row r="1162">
          <cell r="C1162" t="str">
            <v>30001076</v>
          </cell>
          <cell r="D1162" t="str">
            <v>LSCOM</v>
          </cell>
          <cell r="E1162" t="str">
            <v>1993-01-26</v>
          </cell>
          <cell r="F1162" t="str">
            <v>03TPA00305</v>
          </cell>
          <cell r="G1162">
            <v>60</v>
          </cell>
          <cell r="H1162" t="str">
            <v>MM</v>
          </cell>
          <cell r="I1162" t="str">
            <v>SL</v>
          </cell>
        </row>
        <row r="1163">
          <cell r="C1163" t="str">
            <v>30001077</v>
          </cell>
          <cell r="D1163" t="str">
            <v>LSCOM</v>
          </cell>
          <cell r="E1163" t="str">
            <v>1993-05-24</v>
          </cell>
          <cell r="F1163" t="str">
            <v>03TPA00516</v>
          </cell>
          <cell r="G1163">
            <v>120</v>
          </cell>
          <cell r="H1163" t="str">
            <v>MM</v>
          </cell>
          <cell r="I1163" t="str">
            <v>SL</v>
          </cell>
        </row>
        <row r="1164">
          <cell r="C1164" t="str">
            <v>30001078</v>
          </cell>
          <cell r="D1164" t="str">
            <v>LSCOM</v>
          </cell>
          <cell r="E1164" t="str">
            <v>1994-05-01</v>
          </cell>
          <cell r="F1164" t="str">
            <v>03TPA01008</v>
          </cell>
          <cell r="G1164">
            <v>24</v>
          </cell>
          <cell r="H1164" t="str">
            <v>MM</v>
          </cell>
          <cell r="I1164" t="str">
            <v>SL</v>
          </cell>
        </row>
        <row r="1165">
          <cell r="C1165" t="str">
            <v>30001079</v>
          </cell>
          <cell r="D1165" t="str">
            <v>LSCOM</v>
          </cell>
          <cell r="E1165" t="str">
            <v>1992-03-01</v>
          </cell>
          <cell r="G1165">
            <v>24</v>
          </cell>
          <cell r="H1165" t="str">
            <v>MM</v>
          </cell>
          <cell r="I1165" t="str">
            <v>SL</v>
          </cell>
        </row>
        <row r="1166">
          <cell r="C1166" t="str">
            <v>30001080</v>
          </cell>
          <cell r="D1166" t="str">
            <v>LSCOM</v>
          </cell>
          <cell r="E1166" t="str">
            <v>1994-08-01</v>
          </cell>
          <cell r="G1166">
            <v>27</v>
          </cell>
          <cell r="H1166" t="str">
            <v>MM</v>
          </cell>
          <cell r="I1166" t="str">
            <v>SL</v>
          </cell>
        </row>
        <row r="1167">
          <cell r="C1167" t="str">
            <v>30001081</v>
          </cell>
          <cell r="D1167" t="str">
            <v>LSCOM</v>
          </cell>
          <cell r="E1167" t="str">
            <v>1993-03-22</v>
          </cell>
          <cell r="F1167" t="str">
            <v>03ORL00106</v>
          </cell>
          <cell r="G1167">
            <v>36</v>
          </cell>
          <cell r="H1167" t="str">
            <v>MM</v>
          </cell>
          <cell r="I1167" t="str">
            <v>SL</v>
          </cell>
        </row>
        <row r="1168">
          <cell r="C1168" t="str">
            <v>30001082</v>
          </cell>
          <cell r="D1168" t="str">
            <v>LSCOM</v>
          </cell>
          <cell r="E1168" t="str">
            <v>1993-03-22</v>
          </cell>
          <cell r="F1168" t="str">
            <v>03ORL00106</v>
          </cell>
          <cell r="G1168">
            <v>36</v>
          </cell>
          <cell r="H1168" t="str">
            <v>MM</v>
          </cell>
          <cell r="I1168" t="str">
            <v>SL</v>
          </cell>
        </row>
        <row r="1169">
          <cell r="C1169" t="str">
            <v>30001083</v>
          </cell>
          <cell r="D1169" t="str">
            <v>LSCOM</v>
          </cell>
          <cell r="E1169" t="str">
            <v>1993-06-01</v>
          </cell>
          <cell r="F1169" t="str">
            <v>03ORL00106</v>
          </cell>
          <cell r="G1169">
            <v>60</v>
          </cell>
          <cell r="H1169" t="str">
            <v>MM</v>
          </cell>
          <cell r="I1169" t="str">
            <v>SL</v>
          </cell>
        </row>
        <row r="1170">
          <cell r="C1170" t="str">
            <v>30001084</v>
          </cell>
          <cell r="D1170" t="str">
            <v>LSCOM</v>
          </cell>
          <cell r="E1170" t="str">
            <v>1994-03-01</v>
          </cell>
          <cell r="F1170" t="str">
            <v>03ORL00106</v>
          </cell>
          <cell r="G1170">
            <v>120</v>
          </cell>
          <cell r="H1170" t="str">
            <v>MM</v>
          </cell>
          <cell r="I1170" t="str">
            <v>SL</v>
          </cell>
        </row>
        <row r="1171">
          <cell r="C1171" t="str">
            <v>30001085</v>
          </cell>
          <cell r="D1171" t="str">
            <v>LSCOM</v>
          </cell>
          <cell r="E1171" t="str">
            <v>1994-05-01</v>
          </cell>
          <cell r="F1171" t="str">
            <v>03ORL00106</v>
          </cell>
          <cell r="G1171">
            <v>84</v>
          </cell>
          <cell r="H1171" t="str">
            <v>MM</v>
          </cell>
          <cell r="I1171" t="str">
            <v>SL</v>
          </cell>
        </row>
        <row r="1172">
          <cell r="C1172" t="str">
            <v>30001086</v>
          </cell>
          <cell r="D1172" t="str">
            <v>LSCOM</v>
          </cell>
          <cell r="E1172" t="str">
            <v>1992-08-01</v>
          </cell>
          <cell r="F1172" t="str">
            <v>03ORL00106</v>
          </cell>
          <cell r="G1172">
            <v>60</v>
          </cell>
          <cell r="H1172" t="str">
            <v>MM</v>
          </cell>
          <cell r="I1172" t="str">
            <v>SL</v>
          </cell>
        </row>
        <row r="1173">
          <cell r="C1173" t="str">
            <v>30001087</v>
          </cell>
          <cell r="D1173" t="str">
            <v>LSCOM</v>
          </cell>
          <cell r="E1173" t="str">
            <v>1984-03-01</v>
          </cell>
          <cell r="F1173" t="str">
            <v>03ORL00106</v>
          </cell>
          <cell r="G1173">
            <v>120</v>
          </cell>
          <cell r="H1173" t="str">
            <v>MM</v>
          </cell>
          <cell r="I1173" t="str">
            <v>SL</v>
          </cell>
        </row>
        <row r="1174">
          <cell r="C1174" t="str">
            <v>30001088</v>
          </cell>
          <cell r="D1174" t="str">
            <v>LSCOM</v>
          </cell>
          <cell r="E1174" t="str">
            <v>1993-08-01</v>
          </cell>
          <cell r="F1174" t="str">
            <v>03TPA00509</v>
          </cell>
          <cell r="G1174">
            <v>60</v>
          </cell>
          <cell r="H1174" t="str">
            <v>MM</v>
          </cell>
          <cell r="I1174" t="str">
            <v>SL</v>
          </cell>
        </row>
        <row r="1175">
          <cell r="C1175" t="str">
            <v>30001089</v>
          </cell>
          <cell r="D1175" t="str">
            <v>LSCOM</v>
          </cell>
          <cell r="E1175" t="str">
            <v>1994-03-01</v>
          </cell>
          <cell r="F1175" t="str">
            <v>03TPA00509</v>
          </cell>
          <cell r="G1175">
            <v>36</v>
          </cell>
          <cell r="H1175" t="str">
            <v>MM</v>
          </cell>
          <cell r="I1175" t="str">
            <v>SL</v>
          </cell>
        </row>
        <row r="1176">
          <cell r="C1176" t="str">
            <v>30001090</v>
          </cell>
          <cell r="D1176" t="str">
            <v>LSCOM</v>
          </cell>
          <cell r="E1176" t="str">
            <v>1993-09-01</v>
          </cell>
          <cell r="F1176" t="str">
            <v>03TPA00509</v>
          </cell>
          <cell r="G1176">
            <v>36</v>
          </cell>
          <cell r="H1176" t="str">
            <v>MM</v>
          </cell>
          <cell r="I1176" t="str">
            <v>SL</v>
          </cell>
        </row>
        <row r="1177">
          <cell r="C1177" t="str">
            <v>30001091</v>
          </cell>
          <cell r="D1177" t="str">
            <v>LSCOM</v>
          </cell>
          <cell r="E1177" t="str">
            <v>1986-02-28</v>
          </cell>
          <cell r="F1177" t="str">
            <v>03TPA00515</v>
          </cell>
          <cell r="G1177">
            <v>120</v>
          </cell>
          <cell r="H1177" t="str">
            <v>MM</v>
          </cell>
          <cell r="I1177" t="str">
            <v>SL</v>
          </cell>
        </row>
        <row r="1178">
          <cell r="C1178" t="str">
            <v>30001092</v>
          </cell>
          <cell r="D1178" t="str">
            <v>LOANF</v>
          </cell>
          <cell r="E1178" t="str">
            <v>1994-12-01</v>
          </cell>
          <cell r="G1178">
            <v>111</v>
          </cell>
          <cell r="H1178" t="str">
            <v>MM</v>
          </cell>
          <cell r="I1178" t="str">
            <v>SL</v>
          </cell>
        </row>
        <row r="1179">
          <cell r="C1179" t="str">
            <v>30001092</v>
          </cell>
          <cell r="D1179" t="str">
            <v>LOANF</v>
          </cell>
          <cell r="E1179" t="str">
            <v>1994-12-01</v>
          </cell>
          <cell r="F1179" t="str">
            <v>03CORP</v>
          </cell>
          <cell r="G1179">
            <v>111</v>
          </cell>
          <cell r="H1179" t="str">
            <v>MM</v>
          </cell>
          <cell r="I1179" t="str">
            <v>SL</v>
          </cell>
        </row>
        <row r="1180">
          <cell r="C1180" t="str">
            <v>30001093</v>
          </cell>
          <cell r="D1180" t="str">
            <v>LSCOM</v>
          </cell>
          <cell r="E1180" t="str">
            <v>1994-12-01</v>
          </cell>
          <cell r="F1180" t="str">
            <v>03TPA00509</v>
          </cell>
          <cell r="G1180">
            <v>36</v>
          </cell>
          <cell r="H1180" t="str">
            <v>MM</v>
          </cell>
          <cell r="I1180" t="str">
            <v>SL</v>
          </cell>
        </row>
        <row r="1181">
          <cell r="C1181" t="str">
            <v>30001094</v>
          </cell>
          <cell r="D1181" t="str">
            <v>LSCOM</v>
          </cell>
          <cell r="E1181" t="str">
            <v>1994-12-01</v>
          </cell>
          <cell r="F1181" t="str">
            <v>03TPA00305</v>
          </cell>
          <cell r="G1181">
            <v>24</v>
          </cell>
          <cell r="H1181" t="str">
            <v>MM</v>
          </cell>
          <cell r="I1181" t="str">
            <v>SL</v>
          </cell>
        </row>
        <row r="1182">
          <cell r="C1182" t="str">
            <v>30001095</v>
          </cell>
          <cell r="D1182" t="str">
            <v>LSCOM</v>
          </cell>
          <cell r="E1182" t="str">
            <v>1994-12-01</v>
          </cell>
          <cell r="F1182" t="str">
            <v>03TPA01008</v>
          </cell>
          <cell r="G1182">
            <v>24</v>
          </cell>
          <cell r="H1182" t="str">
            <v>MM</v>
          </cell>
          <cell r="I1182" t="str">
            <v>SL</v>
          </cell>
        </row>
        <row r="1183">
          <cell r="C1183" t="str">
            <v>30001096</v>
          </cell>
          <cell r="D1183" t="str">
            <v>BLDG</v>
          </cell>
          <cell r="E1183" t="str">
            <v>1992-01-01</v>
          </cell>
          <cell r="F1183" t="str">
            <v>03TPA01001</v>
          </cell>
          <cell r="G1183">
            <v>378</v>
          </cell>
          <cell r="H1183" t="str">
            <v>MM</v>
          </cell>
          <cell r="I1183" t="str">
            <v>SC</v>
          </cell>
        </row>
        <row r="1184">
          <cell r="C1184" t="str">
            <v>30001097</v>
          </cell>
          <cell r="D1184" t="str">
            <v>STDTI</v>
          </cell>
          <cell r="E1184" t="str">
            <v>1994-12-25</v>
          </cell>
          <cell r="F1184" t="str">
            <v>03TPA00502</v>
          </cell>
          <cell r="G1184">
            <v>480</v>
          </cell>
          <cell r="H1184" t="str">
            <v>MM</v>
          </cell>
          <cell r="I1184" t="str">
            <v>SL</v>
          </cell>
        </row>
        <row r="1185">
          <cell r="C1185" t="str">
            <v>30001098</v>
          </cell>
          <cell r="D1185" t="str">
            <v>STDTI</v>
          </cell>
          <cell r="E1185" t="str">
            <v>1994-12-25</v>
          </cell>
          <cell r="F1185" t="str">
            <v>03TPA00515</v>
          </cell>
          <cell r="G1185">
            <v>480</v>
          </cell>
          <cell r="H1185" t="str">
            <v>MM</v>
          </cell>
          <cell r="I1185" t="str">
            <v>SL</v>
          </cell>
        </row>
        <row r="1186">
          <cell r="C1186" t="str">
            <v>30001099</v>
          </cell>
          <cell r="D1186" t="str">
            <v>STDTI</v>
          </cell>
          <cell r="E1186" t="str">
            <v>1995-01-25</v>
          </cell>
          <cell r="F1186" t="str">
            <v>03TPA00305</v>
          </cell>
          <cell r="G1186">
            <v>480</v>
          </cell>
          <cell r="H1186" t="str">
            <v>MM</v>
          </cell>
          <cell r="I1186" t="str">
            <v>SL</v>
          </cell>
        </row>
        <row r="1187">
          <cell r="C1187" t="str">
            <v>30001100</v>
          </cell>
          <cell r="D1187" t="str">
            <v>LSCOM</v>
          </cell>
          <cell r="E1187" t="str">
            <v>1995-01-01</v>
          </cell>
          <cell r="F1187" t="str">
            <v>03TPA00602</v>
          </cell>
          <cell r="G1187">
            <v>24</v>
          </cell>
          <cell r="H1187" t="str">
            <v>MM</v>
          </cell>
          <cell r="I1187" t="str">
            <v>SL</v>
          </cell>
        </row>
        <row r="1188">
          <cell r="C1188" t="str">
            <v>30001101</v>
          </cell>
          <cell r="D1188" t="str">
            <v>LSCOM</v>
          </cell>
          <cell r="E1188" t="str">
            <v>1995-01-01</v>
          </cell>
          <cell r="F1188" t="str">
            <v>03TPA00305</v>
          </cell>
          <cell r="G1188">
            <v>36</v>
          </cell>
          <cell r="H1188" t="str">
            <v>MM</v>
          </cell>
          <cell r="I1188" t="str">
            <v>SL</v>
          </cell>
        </row>
        <row r="1189">
          <cell r="C1189" t="str">
            <v>30001102</v>
          </cell>
          <cell r="D1189" t="str">
            <v>BLDG</v>
          </cell>
          <cell r="E1189" t="str">
            <v>1992-04-01</v>
          </cell>
          <cell r="F1189" t="str">
            <v>03TPA00515</v>
          </cell>
          <cell r="G1189">
            <v>378</v>
          </cell>
          <cell r="H1189" t="str">
            <v>MM</v>
          </cell>
          <cell r="I1189" t="str">
            <v>SC</v>
          </cell>
        </row>
        <row r="1190">
          <cell r="C1190" t="str">
            <v>30001103</v>
          </cell>
          <cell r="D1190" t="str">
            <v>LSCOM</v>
          </cell>
          <cell r="E1190" t="str">
            <v>1998-06-01</v>
          </cell>
          <cell r="F1190" t="str">
            <v>03DAL01707</v>
          </cell>
          <cell r="G1190">
            <v>7</v>
          </cell>
          <cell r="H1190" t="str">
            <v>MM</v>
          </cell>
          <cell r="I1190" t="str">
            <v>SL</v>
          </cell>
        </row>
        <row r="1191">
          <cell r="C1191" t="str">
            <v>30001104</v>
          </cell>
          <cell r="D1191" t="str">
            <v>LSCOM</v>
          </cell>
          <cell r="E1191" t="str">
            <v>1999-05-01</v>
          </cell>
          <cell r="F1191" t="str">
            <v>03TPA00104</v>
          </cell>
          <cell r="G1191">
            <v>12</v>
          </cell>
          <cell r="H1191" t="str">
            <v>MM</v>
          </cell>
          <cell r="I1191" t="str">
            <v>SL</v>
          </cell>
        </row>
        <row r="1192">
          <cell r="C1192" t="str">
            <v>30001105</v>
          </cell>
          <cell r="D1192" t="str">
            <v>LSCOM</v>
          </cell>
          <cell r="E1192" t="str">
            <v>1998-08-15</v>
          </cell>
          <cell r="F1192" t="str">
            <v>03TPA00112</v>
          </cell>
          <cell r="G1192">
            <v>60</v>
          </cell>
          <cell r="H1192" t="str">
            <v>MM</v>
          </cell>
          <cell r="I1192" t="str">
            <v>SL</v>
          </cell>
        </row>
        <row r="1193">
          <cell r="C1193" t="str">
            <v>30001106</v>
          </cell>
          <cell r="D1193" t="str">
            <v>LSCOM</v>
          </cell>
          <cell r="E1193" t="str">
            <v>1999-04-01</v>
          </cell>
          <cell r="F1193" t="str">
            <v>03TPA00515</v>
          </cell>
          <cell r="G1193">
            <v>60</v>
          </cell>
          <cell r="H1193" t="str">
            <v>MM</v>
          </cell>
          <cell r="I1193" t="str">
            <v>SL</v>
          </cell>
        </row>
        <row r="1194">
          <cell r="C1194" t="str">
            <v>30001107</v>
          </cell>
          <cell r="D1194" t="str">
            <v>DDREC</v>
          </cell>
          <cell r="E1194" t="str">
            <v>1999-06-20</v>
          </cell>
          <cell r="F1194" t="str">
            <v>03TUL00501</v>
          </cell>
          <cell r="G1194">
            <v>480</v>
          </cell>
          <cell r="H1194" t="str">
            <v>MM</v>
          </cell>
          <cell r="I1194" t="str">
            <v>SL</v>
          </cell>
        </row>
        <row r="1195">
          <cell r="C1195" t="str">
            <v>30001108</v>
          </cell>
          <cell r="D1195" t="str">
            <v>DDREC</v>
          </cell>
          <cell r="E1195" t="str">
            <v>1999-06-20</v>
          </cell>
          <cell r="F1195" t="str">
            <v>03TPA00803</v>
          </cell>
          <cell r="G1195">
            <v>480</v>
          </cell>
          <cell r="H1195" t="str">
            <v>MM</v>
          </cell>
          <cell r="I1195" t="str">
            <v>SL</v>
          </cell>
        </row>
        <row r="1196">
          <cell r="C1196" t="str">
            <v>30001109</v>
          </cell>
          <cell r="D1196" t="str">
            <v>STDTI</v>
          </cell>
          <cell r="E1196" t="str">
            <v>1999-06-20</v>
          </cell>
          <cell r="F1196" t="str">
            <v>03TPA01001</v>
          </cell>
          <cell r="G1196">
            <v>480</v>
          </cell>
          <cell r="H1196" t="str">
            <v>MM</v>
          </cell>
          <cell r="I1196" t="str">
            <v>SL</v>
          </cell>
        </row>
        <row r="1197">
          <cell r="C1197" t="str">
            <v>30001110</v>
          </cell>
          <cell r="D1197" t="str">
            <v>DDREC</v>
          </cell>
          <cell r="E1197" t="str">
            <v>1999-06-20</v>
          </cell>
          <cell r="F1197" t="str">
            <v>03TPA00301</v>
          </cell>
          <cell r="G1197">
            <v>480</v>
          </cell>
          <cell r="H1197" t="str">
            <v>MM</v>
          </cell>
          <cell r="I1197" t="str">
            <v>SL</v>
          </cell>
        </row>
        <row r="1198">
          <cell r="C1198" t="str">
            <v>30001111</v>
          </cell>
          <cell r="D1198" t="str">
            <v>STDTI</v>
          </cell>
          <cell r="E1198" t="str">
            <v>1999-06-20</v>
          </cell>
          <cell r="F1198" t="str">
            <v>03TPA00301</v>
          </cell>
          <cell r="G1198">
            <v>480</v>
          </cell>
          <cell r="H1198" t="str">
            <v>MM</v>
          </cell>
          <cell r="I1198" t="str">
            <v>SL</v>
          </cell>
        </row>
        <row r="1199">
          <cell r="C1199" t="str">
            <v>30001112</v>
          </cell>
          <cell r="D1199" t="str">
            <v>DDREC</v>
          </cell>
          <cell r="E1199" t="str">
            <v>1999-06-20</v>
          </cell>
          <cell r="F1199" t="str">
            <v>03TPA00305</v>
          </cell>
          <cell r="G1199">
            <v>480</v>
          </cell>
          <cell r="H1199" t="str">
            <v>MM</v>
          </cell>
          <cell r="I1199" t="str">
            <v>SL</v>
          </cell>
        </row>
        <row r="1200">
          <cell r="C1200" t="str">
            <v>30001113</v>
          </cell>
          <cell r="D1200" t="str">
            <v>STDTI</v>
          </cell>
          <cell r="E1200" t="str">
            <v>1999-06-20</v>
          </cell>
          <cell r="F1200" t="str">
            <v>03TPA00305</v>
          </cell>
          <cell r="G1200">
            <v>480</v>
          </cell>
          <cell r="H1200" t="str">
            <v>MM</v>
          </cell>
          <cell r="I1200" t="str">
            <v>SL</v>
          </cell>
        </row>
        <row r="1201">
          <cell r="C1201" t="str">
            <v>30001114</v>
          </cell>
          <cell r="D1201" t="str">
            <v>DDREC</v>
          </cell>
          <cell r="E1201" t="str">
            <v>1999-06-20</v>
          </cell>
          <cell r="F1201" t="str">
            <v>03TPA00102</v>
          </cell>
          <cell r="G1201">
            <v>480</v>
          </cell>
          <cell r="H1201" t="str">
            <v>MM</v>
          </cell>
          <cell r="I1201" t="str">
            <v>SL</v>
          </cell>
        </row>
        <row r="1202">
          <cell r="C1202" t="str">
            <v>30001115</v>
          </cell>
          <cell r="D1202" t="str">
            <v>DDREC</v>
          </cell>
          <cell r="E1202" t="str">
            <v>1999-06-20</v>
          </cell>
          <cell r="F1202" t="str">
            <v>03TPA00104</v>
          </cell>
          <cell r="G1202">
            <v>480</v>
          </cell>
          <cell r="H1202" t="str">
            <v>MM</v>
          </cell>
          <cell r="I1202" t="str">
            <v>SL</v>
          </cell>
        </row>
        <row r="1203">
          <cell r="C1203" t="str">
            <v>30001116</v>
          </cell>
          <cell r="D1203" t="str">
            <v>STDTI</v>
          </cell>
          <cell r="E1203" t="str">
            <v>1999-06-20</v>
          </cell>
          <cell r="F1203" t="str">
            <v>03TPA00104</v>
          </cell>
          <cell r="G1203">
            <v>480</v>
          </cell>
          <cell r="H1203" t="str">
            <v>MM</v>
          </cell>
          <cell r="I1203" t="str">
            <v>SL</v>
          </cell>
        </row>
        <row r="1204">
          <cell r="C1204" t="str">
            <v>30001117</v>
          </cell>
          <cell r="D1204" t="str">
            <v>STDTI</v>
          </cell>
          <cell r="E1204" t="str">
            <v>1999-06-20</v>
          </cell>
          <cell r="F1204" t="str">
            <v>03TPA01008</v>
          </cell>
          <cell r="G1204">
            <v>480</v>
          </cell>
          <cell r="H1204" t="str">
            <v>MM</v>
          </cell>
          <cell r="I1204" t="str">
            <v>SL</v>
          </cell>
        </row>
        <row r="1205">
          <cell r="C1205" t="str">
            <v>30001118</v>
          </cell>
          <cell r="D1205" t="str">
            <v>DDREC</v>
          </cell>
          <cell r="E1205" t="str">
            <v>1999-06-20</v>
          </cell>
          <cell r="F1205" t="str">
            <v>03TPA00110</v>
          </cell>
          <cell r="G1205">
            <v>480</v>
          </cell>
          <cell r="H1205" t="str">
            <v>MM</v>
          </cell>
          <cell r="I1205" t="str">
            <v>SL</v>
          </cell>
        </row>
        <row r="1206">
          <cell r="C1206" t="str">
            <v>30001119</v>
          </cell>
          <cell r="D1206" t="str">
            <v>STDTI</v>
          </cell>
          <cell r="E1206" t="str">
            <v>1999-06-20</v>
          </cell>
          <cell r="F1206" t="str">
            <v>03TPA00110</v>
          </cell>
          <cell r="G1206">
            <v>480</v>
          </cell>
          <cell r="H1206" t="str">
            <v>MM</v>
          </cell>
          <cell r="I1206" t="str">
            <v>SL</v>
          </cell>
        </row>
        <row r="1207">
          <cell r="C1207" t="str">
            <v>30001120</v>
          </cell>
          <cell r="D1207" t="str">
            <v>DDREC</v>
          </cell>
          <cell r="E1207" t="str">
            <v>1999-06-20</v>
          </cell>
          <cell r="F1207" t="str">
            <v>03TPA00112</v>
          </cell>
          <cell r="G1207">
            <v>480</v>
          </cell>
          <cell r="H1207" t="str">
            <v>MM</v>
          </cell>
          <cell r="I1207" t="str">
            <v>SL</v>
          </cell>
        </row>
        <row r="1208">
          <cell r="C1208" t="str">
            <v>30001121</v>
          </cell>
          <cell r="D1208" t="str">
            <v>STDTI</v>
          </cell>
          <cell r="E1208" t="str">
            <v>1999-06-20</v>
          </cell>
          <cell r="F1208" t="str">
            <v>03TPA00112</v>
          </cell>
          <cell r="G1208">
            <v>480</v>
          </cell>
          <cell r="H1208" t="str">
            <v>MM</v>
          </cell>
          <cell r="I1208" t="str">
            <v>SL</v>
          </cell>
        </row>
        <row r="1209">
          <cell r="C1209" t="str">
            <v>30001122</v>
          </cell>
          <cell r="D1209" t="str">
            <v>DDREC</v>
          </cell>
          <cell r="E1209" t="str">
            <v>1999-06-20</v>
          </cell>
          <cell r="F1209" t="str">
            <v>03TPA00113</v>
          </cell>
          <cell r="G1209">
            <v>480</v>
          </cell>
          <cell r="H1209" t="str">
            <v>MM</v>
          </cell>
          <cell r="I1209" t="str">
            <v>SL</v>
          </cell>
        </row>
        <row r="1210">
          <cell r="C1210" t="str">
            <v>30001123</v>
          </cell>
          <cell r="D1210" t="str">
            <v>DDREC</v>
          </cell>
          <cell r="E1210" t="str">
            <v>1999-06-20</v>
          </cell>
          <cell r="F1210" t="str">
            <v>03TPA00502</v>
          </cell>
          <cell r="G1210">
            <v>480</v>
          </cell>
          <cell r="H1210" t="str">
            <v>MM</v>
          </cell>
          <cell r="I1210" t="str">
            <v>SL</v>
          </cell>
        </row>
        <row r="1211">
          <cell r="C1211" t="str">
            <v>30001124</v>
          </cell>
          <cell r="D1211" t="str">
            <v>DDREC</v>
          </cell>
          <cell r="E1211" t="str">
            <v>1999-06-20</v>
          </cell>
          <cell r="F1211" t="str">
            <v>03TPA00503</v>
          </cell>
          <cell r="G1211">
            <v>480</v>
          </cell>
          <cell r="H1211" t="str">
            <v>MM</v>
          </cell>
          <cell r="I1211" t="str">
            <v>SL</v>
          </cell>
        </row>
        <row r="1212">
          <cell r="C1212" t="str">
            <v>30001125</v>
          </cell>
          <cell r="D1212" t="str">
            <v>DDREC</v>
          </cell>
          <cell r="E1212" t="str">
            <v>1999-06-20</v>
          </cell>
          <cell r="F1212" t="str">
            <v>03TPA00505</v>
          </cell>
          <cell r="G1212">
            <v>480</v>
          </cell>
          <cell r="H1212" t="str">
            <v>MM</v>
          </cell>
          <cell r="I1212" t="str">
            <v>SL</v>
          </cell>
        </row>
        <row r="1213">
          <cell r="C1213" t="str">
            <v>30001126</v>
          </cell>
          <cell r="D1213" t="str">
            <v>STDTI</v>
          </cell>
          <cell r="E1213" t="str">
            <v>1999-06-20</v>
          </cell>
          <cell r="F1213" t="str">
            <v>03TPA00511</v>
          </cell>
          <cell r="G1213">
            <v>480</v>
          </cell>
          <cell r="H1213" t="str">
            <v>MM</v>
          </cell>
          <cell r="I1213" t="str">
            <v>SL</v>
          </cell>
        </row>
        <row r="1214">
          <cell r="C1214" t="str">
            <v>30001127</v>
          </cell>
          <cell r="D1214" t="str">
            <v>STDTI</v>
          </cell>
          <cell r="E1214" t="str">
            <v>1999-06-20</v>
          </cell>
          <cell r="F1214" t="str">
            <v>03TPA00515</v>
          </cell>
          <cell r="G1214">
            <v>480</v>
          </cell>
          <cell r="H1214" t="str">
            <v>MM</v>
          </cell>
          <cell r="I1214" t="str">
            <v>SL</v>
          </cell>
        </row>
        <row r="1215">
          <cell r="C1215" t="str">
            <v>30001128</v>
          </cell>
          <cell r="D1215" t="str">
            <v>DDREC</v>
          </cell>
          <cell r="E1215" t="str">
            <v>1999-06-20</v>
          </cell>
          <cell r="F1215" t="str">
            <v>03TPA00602</v>
          </cell>
          <cell r="G1215">
            <v>480</v>
          </cell>
          <cell r="H1215" t="str">
            <v>MM</v>
          </cell>
          <cell r="I1215" t="str">
            <v>SL</v>
          </cell>
        </row>
        <row r="1216">
          <cell r="C1216" t="str">
            <v>30001129</v>
          </cell>
          <cell r="D1216" t="str">
            <v>STDTI</v>
          </cell>
          <cell r="E1216" t="str">
            <v>1999-06-20</v>
          </cell>
          <cell r="F1216" t="str">
            <v>03TPA00701</v>
          </cell>
          <cell r="G1216">
            <v>480</v>
          </cell>
          <cell r="H1216" t="str">
            <v>MM</v>
          </cell>
          <cell r="I1216" t="str">
            <v>SL</v>
          </cell>
        </row>
        <row r="1217">
          <cell r="C1217" t="str">
            <v>30001130</v>
          </cell>
          <cell r="D1217" t="str">
            <v>DDREC</v>
          </cell>
          <cell r="E1217" t="str">
            <v>1999-06-20</v>
          </cell>
          <cell r="F1217" t="str">
            <v>03TPA00703</v>
          </cell>
          <cell r="G1217">
            <v>480</v>
          </cell>
          <cell r="H1217" t="str">
            <v>MM</v>
          </cell>
          <cell r="I1217" t="str">
            <v>SL</v>
          </cell>
        </row>
        <row r="1218">
          <cell r="C1218" t="str">
            <v>30001131</v>
          </cell>
          <cell r="D1218" t="str">
            <v>RCXPK</v>
          </cell>
          <cell r="E1218" t="str">
            <v>1999-06-20</v>
          </cell>
          <cell r="F1218" t="str">
            <v>03ORL00106</v>
          </cell>
          <cell r="G1218">
            <v>480</v>
          </cell>
          <cell r="H1218" t="str">
            <v>MM</v>
          </cell>
          <cell r="I1218" t="str">
            <v>SL</v>
          </cell>
        </row>
        <row r="1219">
          <cell r="C1219" t="str">
            <v>30001132</v>
          </cell>
          <cell r="D1219" t="str">
            <v>STDTI</v>
          </cell>
          <cell r="E1219" t="str">
            <v>1999-06-20</v>
          </cell>
          <cell r="F1219" t="str">
            <v>03ORL00106</v>
          </cell>
          <cell r="G1219">
            <v>480</v>
          </cell>
          <cell r="H1219" t="str">
            <v>MM</v>
          </cell>
          <cell r="I1219" t="str">
            <v>SL</v>
          </cell>
        </row>
        <row r="1220">
          <cell r="C1220" t="str">
            <v>30001133</v>
          </cell>
          <cell r="D1220" t="str">
            <v>DDREC</v>
          </cell>
          <cell r="E1220" t="str">
            <v>1999-06-20</v>
          </cell>
          <cell r="F1220" t="str">
            <v>03NNJ00402</v>
          </cell>
          <cell r="G1220">
            <v>480</v>
          </cell>
          <cell r="H1220" t="str">
            <v>MM</v>
          </cell>
          <cell r="I1220" t="str">
            <v>SL</v>
          </cell>
        </row>
        <row r="1221">
          <cell r="C1221" t="str">
            <v>30001134</v>
          </cell>
          <cell r="D1221" t="str">
            <v>LSCOM</v>
          </cell>
          <cell r="E1221" t="str">
            <v>1999-06-20</v>
          </cell>
          <cell r="F1221" t="str">
            <v>03TPA00301</v>
          </cell>
          <cell r="G1221">
            <v>1</v>
          </cell>
          <cell r="H1221" t="str">
            <v>AM</v>
          </cell>
          <cell r="I1221" t="str">
            <v>SL</v>
          </cell>
        </row>
        <row r="1222">
          <cell r="C1222" t="str">
            <v>30001135</v>
          </cell>
          <cell r="D1222" t="str">
            <v>LSCOM</v>
          </cell>
          <cell r="E1222" t="str">
            <v>1999-06-01</v>
          </cell>
          <cell r="F1222" t="str">
            <v>03TPA00104</v>
          </cell>
          <cell r="G1222">
            <v>1</v>
          </cell>
          <cell r="H1222" t="str">
            <v>AM</v>
          </cell>
          <cell r="I1222" t="str">
            <v>SL</v>
          </cell>
        </row>
        <row r="1223">
          <cell r="C1223" t="str">
            <v>30001136</v>
          </cell>
          <cell r="D1223" t="str">
            <v>LSCOM</v>
          </cell>
          <cell r="E1223" t="str">
            <v>1995-08-01</v>
          </cell>
          <cell r="F1223" t="str">
            <v>03TPA00105</v>
          </cell>
          <cell r="G1223">
            <v>42</v>
          </cell>
          <cell r="H1223" t="str">
            <v>MM</v>
          </cell>
          <cell r="I1223" t="str">
            <v>SL</v>
          </cell>
        </row>
        <row r="1224">
          <cell r="C1224" t="str">
            <v>30001137</v>
          </cell>
          <cell r="D1224" t="str">
            <v>LSCOM</v>
          </cell>
          <cell r="E1224" t="str">
            <v>1998-12-01</v>
          </cell>
          <cell r="F1224" t="str">
            <v>03TPA00509</v>
          </cell>
          <cell r="G1224">
            <v>8</v>
          </cell>
          <cell r="H1224" t="str">
            <v>MM</v>
          </cell>
          <cell r="I1224" t="str">
            <v>SL</v>
          </cell>
        </row>
        <row r="1225">
          <cell r="C1225" t="str">
            <v>30001138</v>
          </cell>
          <cell r="D1225" t="str">
            <v>BLDG</v>
          </cell>
          <cell r="E1225" t="str">
            <v>1999-04-20</v>
          </cell>
          <cell r="F1225" t="str">
            <v>03CIN01003</v>
          </cell>
          <cell r="G1225">
            <v>480</v>
          </cell>
          <cell r="H1225" t="str">
            <v>MM</v>
          </cell>
          <cell r="I1225" t="str">
            <v>SL</v>
          </cell>
        </row>
        <row r="1226">
          <cell r="C1226" t="str">
            <v>30001139</v>
          </cell>
          <cell r="D1226" t="str">
            <v>BLDG</v>
          </cell>
          <cell r="E1226" t="str">
            <v>1998-01-15</v>
          </cell>
          <cell r="F1226" t="str">
            <v>03CIN01004</v>
          </cell>
          <cell r="G1226">
            <v>480</v>
          </cell>
          <cell r="H1226" t="str">
            <v>MM</v>
          </cell>
          <cell r="I1226" t="str">
            <v>SL</v>
          </cell>
        </row>
        <row r="1227">
          <cell r="C1227" t="str">
            <v>30001140</v>
          </cell>
          <cell r="D1227" t="str">
            <v>BLDG</v>
          </cell>
          <cell r="E1227" t="str">
            <v>1998-12-02</v>
          </cell>
          <cell r="F1227" t="str">
            <v>03CIN00902</v>
          </cell>
          <cell r="G1227">
            <v>480</v>
          </cell>
          <cell r="H1227" t="str">
            <v>MM</v>
          </cell>
          <cell r="I1227" t="str">
            <v>SL</v>
          </cell>
        </row>
        <row r="1228">
          <cell r="C1228" t="str">
            <v>30001141</v>
          </cell>
          <cell r="D1228" t="str">
            <v>LSCOM</v>
          </cell>
          <cell r="E1228" t="str">
            <v>1999-04-01</v>
          </cell>
          <cell r="F1228" t="str">
            <v>03CIN01003</v>
          </cell>
          <cell r="G1228">
            <v>36</v>
          </cell>
          <cell r="H1228" t="str">
            <v>MM</v>
          </cell>
          <cell r="I1228" t="str">
            <v>SL</v>
          </cell>
        </row>
        <row r="1229">
          <cell r="C1229" t="str">
            <v>30001142</v>
          </cell>
          <cell r="D1229" t="str">
            <v>DDREC</v>
          </cell>
          <cell r="E1229" t="str">
            <v>1999-07-01</v>
          </cell>
          <cell r="F1229" t="str">
            <v>03BRC00301</v>
          </cell>
          <cell r="G1229">
            <v>480</v>
          </cell>
          <cell r="H1229" t="str">
            <v>MM</v>
          </cell>
          <cell r="I1229" t="str">
            <v>SL</v>
          </cell>
        </row>
        <row r="1230">
          <cell r="C1230" t="str">
            <v>30001143</v>
          </cell>
          <cell r="D1230" t="str">
            <v>DDREC</v>
          </cell>
          <cell r="E1230" t="str">
            <v>1999-07-01</v>
          </cell>
          <cell r="F1230" t="str">
            <v>03BRC00401</v>
          </cell>
          <cell r="G1230">
            <v>480</v>
          </cell>
          <cell r="H1230" t="str">
            <v>MM</v>
          </cell>
          <cell r="I1230" t="str">
            <v>SL</v>
          </cell>
        </row>
        <row r="1231">
          <cell r="C1231" t="str">
            <v>30001144</v>
          </cell>
          <cell r="D1231" t="str">
            <v>DDREC</v>
          </cell>
          <cell r="E1231" t="str">
            <v>1999-07-01</v>
          </cell>
          <cell r="F1231" t="str">
            <v>03TPA00104</v>
          </cell>
          <cell r="G1231">
            <v>480</v>
          </cell>
          <cell r="H1231" t="str">
            <v>MM</v>
          </cell>
          <cell r="I1231" t="str">
            <v>SL</v>
          </cell>
        </row>
        <row r="1232">
          <cell r="C1232" t="str">
            <v>30001145</v>
          </cell>
          <cell r="D1232" t="str">
            <v>STDTI</v>
          </cell>
          <cell r="E1232" t="str">
            <v>1999-07-01</v>
          </cell>
          <cell r="F1232" t="str">
            <v>03TPA00110</v>
          </cell>
          <cell r="G1232">
            <v>480</v>
          </cell>
          <cell r="H1232" t="str">
            <v>MM</v>
          </cell>
          <cell r="I1232" t="str">
            <v>SL</v>
          </cell>
        </row>
        <row r="1233">
          <cell r="C1233" t="str">
            <v>30001146</v>
          </cell>
          <cell r="D1233" t="str">
            <v>DDREC</v>
          </cell>
          <cell r="E1233" t="str">
            <v>1999-07-01</v>
          </cell>
          <cell r="F1233" t="str">
            <v>03TPA00112</v>
          </cell>
          <cell r="G1233">
            <v>480</v>
          </cell>
          <cell r="H1233" t="str">
            <v>MM</v>
          </cell>
          <cell r="I1233" t="str">
            <v>SL</v>
          </cell>
        </row>
        <row r="1234">
          <cell r="C1234" t="str">
            <v>30001147</v>
          </cell>
          <cell r="D1234" t="str">
            <v>STDTI</v>
          </cell>
          <cell r="E1234" t="str">
            <v>1999-07-01</v>
          </cell>
          <cell r="F1234" t="str">
            <v>03TPA00112</v>
          </cell>
          <cell r="G1234">
            <v>480</v>
          </cell>
          <cell r="H1234" t="str">
            <v>MM</v>
          </cell>
          <cell r="I1234" t="str">
            <v>SL</v>
          </cell>
        </row>
        <row r="1235">
          <cell r="C1235" t="str">
            <v>30001148</v>
          </cell>
          <cell r="D1235" t="str">
            <v>DDREC</v>
          </cell>
          <cell r="E1235" t="str">
            <v>1999-07-01</v>
          </cell>
          <cell r="F1235" t="str">
            <v>03TPA00113</v>
          </cell>
          <cell r="G1235">
            <v>480</v>
          </cell>
          <cell r="H1235" t="str">
            <v>MM</v>
          </cell>
          <cell r="I1235" t="str">
            <v>SL</v>
          </cell>
        </row>
        <row r="1236">
          <cell r="C1236" t="str">
            <v>30001149</v>
          </cell>
          <cell r="D1236" t="str">
            <v>DDREC</v>
          </cell>
          <cell r="E1236" t="str">
            <v>1999-07-01</v>
          </cell>
          <cell r="F1236" t="str">
            <v>03TPA00301</v>
          </cell>
          <cell r="G1236">
            <v>480</v>
          </cell>
          <cell r="H1236" t="str">
            <v>MM</v>
          </cell>
          <cell r="I1236" t="str">
            <v>SL</v>
          </cell>
        </row>
        <row r="1237">
          <cell r="C1237" t="str">
            <v>30001150</v>
          </cell>
          <cell r="D1237" t="str">
            <v>STDTI</v>
          </cell>
          <cell r="E1237" t="str">
            <v>1999-07-01</v>
          </cell>
          <cell r="F1237" t="str">
            <v>03TPA00301</v>
          </cell>
          <cell r="G1237">
            <v>480</v>
          </cell>
          <cell r="H1237" t="str">
            <v>MM</v>
          </cell>
          <cell r="I1237" t="str">
            <v>SL</v>
          </cell>
        </row>
        <row r="1238">
          <cell r="C1238" t="str">
            <v>30001151</v>
          </cell>
          <cell r="D1238" t="str">
            <v>DDREC</v>
          </cell>
          <cell r="E1238" t="str">
            <v>1999-07-01</v>
          </cell>
          <cell r="F1238" t="str">
            <v>03TPA00305</v>
          </cell>
          <cell r="G1238">
            <v>480</v>
          </cell>
          <cell r="H1238" t="str">
            <v>MM</v>
          </cell>
          <cell r="I1238" t="str">
            <v>SL</v>
          </cell>
        </row>
        <row r="1239">
          <cell r="C1239" t="str">
            <v>30001152</v>
          </cell>
          <cell r="D1239" t="str">
            <v>DDREC</v>
          </cell>
          <cell r="E1239" t="str">
            <v>1999-07-01</v>
          </cell>
          <cell r="F1239" t="str">
            <v>03TPA00504</v>
          </cell>
          <cell r="G1239">
            <v>480</v>
          </cell>
          <cell r="H1239" t="str">
            <v>MM</v>
          </cell>
          <cell r="I1239" t="str">
            <v>SL</v>
          </cell>
        </row>
        <row r="1240">
          <cell r="C1240" t="str">
            <v>30001153</v>
          </cell>
          <cell r="D1240" t="str">
            <v>DDREC</v>
          </cell>
          <cell r="E1240" t="str">
            <v>1999-07-01</v>
          </cell>
          <cell r="F1240" t="str">
            <v>03TPA00701</v>
          </cell>
          <cell r="G1240">
            <v>480</v>
          </cell>
          <cell r="H1240" t="str">
            <v>MM</v>
          </cell>
          <cell r="I1240" t="str">
            <v>SL</v>
          </cell>
        </row>
        <row r="1241">
          <cell r="C1241" t="str">
            <v>30001154</v>
          </cell>
          <cell r="D1241" t="str">
            <v>STDTI</v>
          </cell>
          <cell r="E1241" t="str">
            <v>1999-07-01</v>
          </cell>
          <cell r="F1241" t="str">
            <v>03TPA00703</v>
          </cell>
          <cell r="G1241">
            <v>480</v>
          </cell>
          <cell r="H1241" t="str">
            <v>MM</v>
          </cell>
          <cell r="I1241" t="str">
            <v>SL</v>
          </cell>
        </row>
        <row r="1242">
          <cell r="C1242" t="str">
            <v>30001155</v>
          </cell>
          <cell r="D1242" t="str">
            <v>DDREC</v>
          </cell>
          <cell r="E1242" t="str">
            <v>1999-07-01</v>
          </cell>
          <cell r="F1242" t="str">
            <v>03TPA00704</v>
          </cell>
          <cell r="G1242">
            <v>480</v>
          </cell>
          <cell r="H1242" t="str">
            <v>MM</v>
          </cell>
          <cell r="I1242" t="str">
            <v>SL</v>
          </cell>
        </row>
        <row r="1243">
          <cell r="C1243" t="str">
            <v>30001156</v>
          </cell>
          <cell r="D1243" t="str">
            <v>DDREC</v>
          </cell>
          <cell r="E1243" t="str">
            <v>1999-07-01</v>
          </cell>
          <cell r="F1243" t="str">
            <v>03TPA00801</v>
          </cell>
          <cell r="G1243">
            <v>480</v>
          </cell>
          <cell r="H1243" t="str">
            <v>MM</v>
          </cell>
          <cell r="I1243" t="str">
            <v>SL</v>
          </cell>
        </row>
        <row r="1244">
          <cell r="C1244" t="str">
            <v>30001157</v>
          </cell>
          <cell r="D1244" t="str">
            <v>STDTI</v>
          </cell>
          <cell r="E1244" t="str">
            <v>1999-07-01</v>
          </cell>
          <cell r="F1244" t="str">
            <v>03TPA00801</v>
          </cell>
          <cell r="G1244">
            <v>480</v>
          </cell>
          <cell r="H1244" t="str">
            <v>MM</v>
          </cell>
          <cell r="I1244" t="str">
            <v>SL</v>
          </cell>
        </row>
        <row r="1245">
          <cell r="C1245" t="str">
            <v>30001158</v>
          </cell>
          <cell r="D1245" t="str">
            <v>DDREC</v>
          </cell>
          <cell r="E1245" t="str">
            <v>1999-07-01</v>
          </cell>
          <cell r="F1245" t="str">
            <v>03TPA01008</v>
          </cell>
          <cell r="G1245">
            <v>480</v>
          </cell>
          <cell r="H1245" t="str">
            <v>MM</v>
          </cell>
          <cell r="I1245" t="str">
            <v>SL</v>
          </cell>
        </row>
        <row r="1246">
          <cell r="C1246" t="str">
            <v>30001159</v>
          </cell>
          <cell r="D1246" t="str">
            <v>STDTI</v>
          </cell>
          <cell r="E1246" t="str">
            <v>1999-07-01</v>
          </cell>
          <cell r="F1246" t="str">
            <v>03TPA01008</v>
          </cell>
          <cell r="G1246">
            <v>480</v>
          </cell>
          <cell r="H1246" t="str">
            <v>MM</v>
          </cell>
          <cell r="I1246" t="str">
            <v>SL</v>
          </cell>
        </row>
        <row r="1247">
          <cell r="C1247" t="str">
            <v>30001160</v>
          </cell>
          <cell r="D1247" t="str">
            <v>STDTI</v>
          </cell>
          <cell r="E1247" t="str">
            <v>1999-07-01</v>
          </cell>
          <cell r="F1247" t="str">
            <v>03ORL00106</v>
          </cell>
          <cell r="G1247">
            <v>480</v>
          </cell>
          <cell r="H1247" t="str">
            <v>MM</v>
          </cell>
          <cell r="I1247" t="str">
            <v>SL</v>
          </cell>
        </row>
        <row r="1248">
          <cell r="C1248" t="str">
            <v>30001161</v>
          </cell>
          <cell r="D1248" t="str">
            <v>STDTI</v>
          </cell>
          <cell r="E1248" t="str">
            <v>1999-07-01</v>
          </cell>
          <cell r="F1248" t="str">
            <v>03TPA00104</v>
          </cell>
          <cell r="G1248">
            <v>480</v>
          </cell>
          <cell r="H1248" t="str">
            <v>MM</v>
          </cell>
          <cell r="I1248" t="str">
            <v>SL</v>
          </cell>
        </row>
        <row r="1249">
          <cell r="C1249" t="str">
            <v>30001162</v>
          </cell>
          <cell r="D1249" t="str">
            <v>LSCOM</v>
          </cell>
          <cell r="E1249" t="str">
            <v>1999-08-01</v>
          </cell>
          <cell r="F1249" t="str">
            <v>03TPA01001</v>
          </cell>
          <cell r="G1249">
            <v>63</v>
          </cell>
          <cell r="H1249" t="str">
            <v>MM</v>
          </cell>
          <cell r="I1249" t="str">
            <v>SL</v>
          </cell>
        </row>
        <row r="1250">
          <cell r="C1250" t="str">
            <v>30001163</v>
          </cell>
          <cell r="D1250" t="str">
            <v>DDREC</v>
          </cell>
          <cell r="E1250" t="str">
            <v>1999-08-01</v>
          </cell>
          <cell r="F1250" t="str">
            <v>03ORL00106</v>
          </cell>
          <cell r="G1250">
            <v>480</v>
          </cell>
          <cell r="H1250" t="str">
            <v>MM</v>
          </cell>
          <cell r="I1250" t="str">
            <v>SL</v>
          </cell>
        </row>
        <row r="1251">
          <cell r="C1251" t="str">
            <v>30001164</v>
          </cell>
          <cell r="D1251" t="str">
            <v>STDTI</v>
          </cell>
          <cell r="E1251" t="str">
            <v>1999-08-01</v>
          </cell>
          <cell r="F1251" t="str">
            <v>03ORL00106</v>
          </cell>
          <cell r="G1251">
            <v>480</v>
          </cell>
          <cell r="H1251" t="str">
            <v>MM</v>
          </cell>
          <cell r="I1251" t="str">
            <v>SL</v>
          </cell>
        </row>
        <row r="1252">
          <cell r="C1252" t="str">
            <v>30001165</v>
          </cell>
          <cell r="D1252" t="str">
            <v>STDTI</v>
          </cell>
          <cell r="E1252" t="str">
            <v>1999-08-01</v>
          </cell>
          <cell r="F1252" t="str">
            <v>03TPA00104</v>
          </cell>
          <cell r="G1252">
            <v>480</v>
          </cell>
          <cell r="H1252" t="str">
            <v>MM</v>
          </cell>
          <cell r="I1252" t="str">
            <v>SL</v>
          </cell>
        </row>
        <row r="1253">
          <cell r="C1253" t="str">
            <v>30001166</v>
          </cell>
          <cell r="D1253" t="str">
            <v>DDREC</v>
          </cell>
          <cell r="E1253" t="str">
            <v>1999-08-01</v>
          </cell>
          <cell r="F1253" t="str">
            <v>03TPA00110</v>
          </cell>
          <cell r="G1253">
            <v>480</v>
          </cell>
          <cell r="H1253" t="str">
            <v>MM</v>
          </cell>
          <cell r="I1253" t="str">
            <v>SL</v>
          </cell>
        </row>
        <row r="1254">
          <cell r="C1254" t="str">
            <v>30001167</v>
          </cell>
          <cell r="D1254" t="str">
            <v>STDTI</v>
          </cell>
          <cell r="E1254" t="str">
            <v>1999-08-01</v>
          </cell>
          <cell r="F1254" t="str">
            <v>03TPA00110</v>
          </cell>
          <cell r="G1254">
            <v>480</v>
          </cell>
          <cell r="H1254" t="str">
            <v>MM</v>
          </cell>
          <cell r="I1254" t="str">
            <v>SL</v>
          </cell>
        </row>
        <row r="1255">
          <cell r="C1255" t="str">
            <v>30001168</v>
          </cell>
          <cell r="D1255" t="str">
            <v>DDREC</v>
          </cell>
          <cell r="E1255" t="str">
            <v>1999-08-01</v>
          </cell>
          <cell r="F1255" t="str">
            <v>03TPA00112</v>
          </cell>
          <cell r="G1255">
            <v>480</v>
          </cell>
          <cell r="H1255" t="str">
            <v>MM</v>
          </cell>
          <cell r="I1255" t="str">
            <v>SL</v>
          </cell>
        </row>
        <row r="1256">
          <cell r="C1256" t="str">
            <v>30001169</v>
          </cell>
          <cell r="D1256" t="str">
            <v>STDTI</v>
          </cell>
          <cell r="E1256" t="str">
            <v>1999-08-01</v>
          </cell>
          <cell r="F1256" t="str">
            <v>03TPA00112</v>
          </cell>
          <cell r="G1256">
            <v>480</v>
          </cell>
          <cell r="H1256" t="str">
            <v>MM</v>
          </cell>
          <cell r="I1256" t="str">
            <v>SL</v>
          </cell>
        </row>
        <row r="1257">
          <cell r="C1257" t="str">
            <v>30001170</v>
          </cell>
          <cell r="D1257" t="str">
            <v>DDREC</v>
          </cell>
          <cell r="E1257" t="str">
            <v>1999-08-01</v>
          </cell>
          <cell r="F1257" t="str">
            <v>03TPA00301</v>
          </cell>
          <cell r="G1257">
            <v>480</v>
          </cell>
          <cell r="H1257" t="str">
            <v>MM</v>
          </cell>
          <cell r="I1257" t="str">
            <v>SL</v>
          </cell>
        </row>
        <row r="1258">
          <cell r="C1258" t="str">
            <v>30001171</v>
          </cell>
          <cell r="D1258" t="str">
            <v>DDREC</v>
          </cell>
          <cell r="E1258" t="str">
            <v>1999-08-01</v>
          </cell>
          <cell r="F1258" t="str">
            <v>03TPA00305</v>
          </cell>
          <cell r="G1258">
            <v>480</v>
          </cell>
          <cell r="H1258" t="str">
            <v>MM</v>
          </cell>
          <cell r="I1258" t="str">
            <v>SL</v>
          </cell>
        </row>
        <row r="1259">
          <cell r="C1259" t="str">
            <v>30001172</v>
          </cell>
          <cell r="D1259" t="str">
            <v>STDTI</v>
          </cell>
          <cell r="E1259" t="str">
            <v>1999-08-01</v>
          </cell>
          <cell r="F1259" t="str">
            <v>03TPA00702</v>
          </cell>
          <cell r="G1259">
            <v>480</v>
          </cell>
          <cell r="H1259" t="str">
            <v>MM</v>
          </cell>
          <cell r="I1259" t="str">
            <v>SL</v>
          </cell>
        </row>
        <row r="1260">
          <cell r="C1260" t="str">
            <v>30001173</v>
          </cell>
          <cell r="D1260" t="str">
            <v>STDTI</v>
          </cell>
          <cell r="E1260" t="str">
            <v>1999-08-01</v>
          </cell>
          <cell r="F1260" t="str">
            <v>03TPA00703</v>
          </cell>
          <cell r="G1260">
            <v>480</v>
          </cell>
          <cell r="H1260" t="str">
            <v>MM</v>
          </cell>
          <cell r="I1260" t="str">
            <v>SL</v>
          </cell>
        </row>
        <row r="1261">
          <cell r="C1261" t="str">
            <v>30001174</v>
          </cell>
          <cell r="D1261" t="str">
            <v>STDTI</v>
          </cell>
          <cell r="E1261" t="str">
            <v>1999-08-01</v>
          </cell>
          <cell r="F1261" t="str">
            <v>03TPA01001</v>
          </cell>
          <cell r="G1261">
            <v>480</v>
          </cell>
          <cell r="H1261" t="str">
            <v>MM</v>
          </cell>
          <cell r="I1261" t="str">
            <v>SL</v>
          </cell>
        </row>
        <row r="1262">
          <cell r="C1262" t="str">
            <v>30001175</v>
          </cell>
          <cell r="D1262" t="str">
            <v>STDTI</v>
          </cell>
          <cell r="E1262" t="str">
            <v>1999-08-01</v>
          </cell>
          <cell r="F1262" t="str">
            <v>03TPA01008</v>
          </cell>
          <cell r="G1262">
            <v>480</v>
          </cell>
          <cell r="H1262" t="str">
            <v>MM</v>
          </cell>
          <cell r="I1262" t="str">
            <v>SL</v>
          </cell>
        </row>
        <row r="1263">
          <cell r="C1263" t="str">
            <v>30001176</v>
          </cell>
          <cell r="D1263" t="str">
            <v>DDREC</v>
          </cell>
          <cell r="E1263" t="str">
            <v>1999-08-01</v>
          </cell>
          <cell r="F1263" t="str">
            <v>03TUL00501</v>
          </cell>
          <cell r="G1263">
            <v>480</v>
          </cell>
          <cell r="H1263" t="str">
            <v>MM</v>
          </cell>
          <cell r="I1263" t="str">
            <v>SL</v>
          </cell>
        </row>
        <row r="1264">
          <cell r="C1264" t="str">
            <v>30001177</v>
          </cell>
          <cell r="D1264" t="str">
            <v>STDTI</v>
          </cell>
          <cell r="E1264" t="str">
            <v>1999-03-20</v>
          </cell>
          <cell r="F1264" t="str">
            <v>03CIN00902</v>
          </cell>
          <cell r="G1264">
            <v>480</v>
          </cell>
          <cell r="H1264" t="str">
            <v>MM</v>
          </cell>
          <cell r="I1264" t="str">
            <v>SL</v>
          </cell>
        </row>
        <row r="1265">
          <cell r="C1265" t="str">
            <v>30001178</v>
          </cell>
          <cell r="D1265" t="str">
            <v>LSCOM</v>
          </cell>
          <cell r="E1265" t="str">
            <v>1999-08-01</v>
          </cell>
          <cell r="F1265" t="str">
            <v>03TPA00703</v>
          </cell>
          <cell r="G1265">
            <v>36</v>
          </cell>
          <cell r="H1265" t="str">
            <v>MM</v>
          </cell>
          <cell r="I1265" t="str">
            <v>SL</v>
          </cell>
        </row>
        <row r="1266">
          <cell r="C1266" t="str">
            <v>30001179</v>
          </cell>
          <cell r="D1266" t="str">
            <v>STDTI</v>
          </cell>
          <cell r="E1266" t="str">
            <v>1999-09-01</v>
          </cell>
          <cell r="F1266" t="str">
            <v>03TPA00101</v>
          </cell>
          <cell r="G1266">
            <v>480</v>
          </cell>
          <cell r="H1266" t="str">
            <v>MM</v>
          </cell>
          <cell r="I1266" t="str">
            <v>SL</v>
          </cell>
        </row>
        <row r="1267">
          <cell r="C1267" t="str">
            <v>30001180</v>
          </cell>
          <cell r="D1267" t="str">
            <v>DDREC</v>
          </cell>
          <cell r="E1267" t="str">
            <v>1999-09-01</v>
          </cell>
          <cell r="F1267" t="str">
            <v>03TPA00104</v>
          </cell>
          <cell r="G1267">
            <v>480</v>
          </cell>
          <cell r="H1267" t="str">
            <v>MM</v>
          </cell>
          <cell r="I1267" t="str">
            <v>SL</v>
          </cell>
        </row>
        <row r="1268">
          <cell r="C1268" t="str">
            <v>30001181</v>
          </cell>
          <cell r="D1268" t="str">
            <v>STDTI</v>
          </cell>
          <cell r="E1268" t="str">
            <v>1999-09-01</v>
          </cell>
          <cell r="F1268" t="str">
            <v>03TPA00104</v>
          </cell>
          <cell r="G1268">
            <v>480</v>
          </cell>
          <cell r="H1268" t="str">
            <v>MM</v>
          </cell>
          <cell r="I1268" t="str">
            <v>SL</v>
          </cell>
        </row>
        <row r="1269">
          <cell r="C1269" t="str">
            <v>30001182</v>
          </cell>
          <cell r="D1269" t="str">
            <v>DDREC</v>
          </cell>
          <cell r="E1269" t="str">
            <v>1999-09-01</v>
          </cell>
          <cell r="F1269" t="str">
            <v>03TPA00110</v>
          </cell>
          <cell r="G1269">
            <v>480</v>
          </cell>
          <cell r="H1269" t="str">
            <v>MM</v>
          </cell>
          <cell r="I1269" t="str">
            <v>SL</v>
          </cell>
        </row>
        <row r="1270">
          <cell r="C1270" t="str">
            <v>30001183</v>
          </cell>
          <cell r="D1270" t="str">
            <v>STDTI</v>
          </cell>
          <cell r="E1270" t="str">
            <v>1999-09-01</v>
          </cell>
          <cell r="F1270" t="str">
            <v>03TPA00110</v>
          </cell>
          <cell r="G1270">
            <v>480</v>
          </cell>
          <cell r="H1270" t="str">
            <v>MM</v>
          </cell>
          <cell r="I1270" t="str">
            <v>SL</v>
          </cell>
        </row>
        <row r="1271">
          <cell r="C1271" t="str">
            <v>30001184</v>
          </cell>
          <cell r="D1271" t="str">
            <v>STDTI</v>
          </cell>
          <cell r="E1271" t="str">
            <v>1999-09-01</v>
          </cell>
          <cell r="F1271" t="str">
            <v>03TPA00112</v>
          </cell>
          <cell r="G1271">
            <v>480</v>
          </cell>
          <cell r="H1271" t="str">
            <v>MM</v>
          </cell>
          <cell r="I1271" t="str">
            <v>SL</v>
          </cell>
        </row>
        <row r="1272">
          <cell r="C1272" t="str">
            <v>30001185</v>
          </cell>
          <cell r="D1272" t="str">
            <v>DDREC</v>
          </cell>
          <cell r="E1272" t="str">
            <v>1999-09-01</v>
          </cell>
          <cell r="F1272" t="str">
            <v>03TPA00509</v>
          </cell>
          <cell r="G1272">
            <v>480</v>
          </cell>
          <cell r="H1272" t="str">
            <v>MM</v>
          </cell>
          <cell r="I1272" t="str">
            <v>SL</v>
          </cell>
        </row>
        <row r="1273">
          <cell r="C1273" t="str">
            <v>30001186</v>
          </cell>
          <cell r="D1273" t="str">
            <v>STDTI</v>
          </cell>
          <cell r="E1273" t="str">
            <v>1999-09-01</v>
          </cell>
          <cell r="F1273" t="str">
            <v>03TPA00509</v>
          </cell>
          <cell r="G1273">
            <v>480</v>
          </cell>
          <cell r="H1273" t="str">
            <v>MM</v>
          </cell>
          <cell r="I1273" t="str">
            <v>SL</v>
          </cell>
        </row>
        <row r="1274">
          <cell r="C1274" t="str">
            <v>30001187</v>
          </cell>
          <cell r="D1274" t="str">
            <v>STDTI</v>
          </cell>
          <cell r="E1274" t="str">
            <v>1999-09-01</v>
          </cell>
          <cell r="F1274" t="str">
            <v>03TPA00513</v>
          </cell>
          <cell r="G1274">
            <v>480</v>
          </cell>
          <cell r="H1274" t="str">
            <v>MM</v>
          </cell>
          <cell r="I1274" t="str">
            <v>SL</v>
          </cell>
        </row>
        <row r="1275">
          <cell r="C1275" t="str">
            <v>30001188</v>
          </cell>
          <cell r="D1275" t="str">
            <v>STDTI</v>
          </cell>
          <cell r="E1275" t="str">
            <v>1999-09-01</v>
          </cell>
          <cell r="F1275" t="str">
            <v>03TPA00703</v>
          </cell>
          <cell r="G1275">
            <v>480</v>
          </cell>
          <cell r="H1275" t="str">
            <v>MM</v>
          </cell>
          <cell r="I1275" t="str">
            <v>SL</v>
          </cell>
        </row>
        <row r="1276">
          <cell r="C1276" t="str">
            <v>30001189</v>
          </cell>
          <cell r="D1276" t="str">
            <v>STDTI</v>
          </cell>
          <cell r="E1276" t="str">
            <v>1999-09-01</v>
          </cell>
          <cell r="F1276" t="str">
            <v>03TPA00803</v>
          </cell>
          <cell r="G1276">
            <v>480</v>
          </cell>
          <cell r="H1276" t="str">
            <v>MM</v>
          </cell>
          <cell r="I1276" t="str">
            <v>SL</v>
          </cell>
        </row>
        <row r="1277">
          <cell r="C1277" t="str">
            <v>30001190</v>
          </cell>
          <cell r="D1277" t="str">
            <v>STDTI</v>
          </cell>
          <cell r="E1277" t="str">
            <v>1999-09-01</v>
          </cell>
          <cell r="F1277" t="str">
            <v>03TPA01001</v>
          </cell>
          <cell r="G1277">
            <v>480</v>
          </cell>
          <cell r="H1277" t="str">
            <v>MM</v>
          </cell>
          <cell r="I1277" t="str">
            <v>SL</v>
          </cell>
        </row>
        <row r="1278">
          <cell r="C1278" t="str">
            <v>30001191</v>
          </cell>
          <cell r="D1278" t="str">
            <v>STDTI</v>
          </cell>
          <cell r="E1278" t="str">
            <v>1999-09-01</v>
          </cell>
          <cell r="F1278" t="str">
            <v>03TPA01008</v>
          </cell>
          <cell r="G1278">
            <v>480</v>
          </cell>
          <cell r="H1278" t="str">
            <v>MM</v>
          </cell>
          <cell r="I1278" t="str">
            <v>SL</v>
          </cell>
        </row>
        <row r="1279">
          <cell r="C1279" t="str">
            <v>30001192</v>
          </cell>
          <cell r="D1279" t="str">
            <v>DDREC</v>
          </cell>
          <cell r="E1279" t="str">
            <v>1999-09-01</v>
          </cell>
          <cell r="F1279" t="str">
            <v>03CIN00901</v>
          </cell>
          <cell r="G1279">
            <v>480</v>
          </cell>
          <cell r="H1279" t="str">
            <v>MM</v>
          </cell>
          <cell r="I1279" t="str">
            <v>SL</v>
          </cell>
        </row>
        <row r="1280">
          <cell r="C1280" t="str">
            <v>30001193</v>
          </cell>
          <cell r="D1280" t="str">
            <v>LAND</v>
          </cell>
          <cell r="E1280" t="str">
            <v>1998-01-15</v>
          </cell>
          <cell r="F1280" t="str">
            <v>03CIN01004</v>
          </cell>
          <cell r="G1280">
            <v>1</v>
          </cell>
          <cell r="H1280" t="str">
            <v>MM</v>
          </cell>
          <cell r="I1280" t="str">
            <v>SL</v>
          </cell>
        </row>
        <row r="1281">
          <cell r="C1281" t="str">
            <v>30001194</v>
          </cell>
          <cell r="D1281" t="str">
            <v>STDTI</v>
          </cell>
          <cell r="E1281" t="str">
            <v>1998-01-15</v>
          </cell>
          <cell r="F1281" t="str">
            <v>03CIN01004</v>
          </cell>
          <cell r="G1281">
            <v>480</v>
          </cell>
          <cell r="H1281" t="str">
            <v>MM</v>
          </cell>
          <cell r="I1281" t="str">
            <v>SL</v>
          </cell>
        </row>
        <row r="1282">
          <cell r="C1282" t="str">
            <v>30001195</v>
          </cell>
          <cell r="D1282" t="str">
            <v>LSCOM</v>
          </cell>
          <cell r="E1282" t="str">
            <v>1999-10-01</v>
          </cell>
          <cell r="F1282" t="str">
            <v>03TPA00104</v>
          </cell>
          <cell r="G1282">
            <v>60</v>
          </cell>
          <cell r="H1282" t="str">
            <v>MM</v>
          </cell>
          <cell r="I1282" t="str">
            <v>SL</v>
          </cell>
        </row>
        <row r="1283">
          <cell r="C1283" t="str">
            <v>30001196</v>
          </cell>
          <cell r="D1283" t="str">
            <v>DDREC</v>
          </cell>
          <cell r="E1283" t="str">
            <v>1999-10-01</v>
          </cell>
          <cell r="F1283" t="str">
            <v>03BRC00301</v>
          </cell>
          <cell r="G1283">
            <v>480</v>
          </cell>
          <cell r="H1283" t="str">
            <v>MM</v>
          </cell>
          <cell r="I1283" t="str">
            <v>SL</v>
          </cell>
        </row>
        <row r="1284">
          <cell r="C1284" t="str">
            <v>30001197</v>
          </cell>
          <cell r="D1284" t="str">
            <v>STDTI</v>
          </cell>
          <cell r="E1284" t="str">
            <v>1999-10-01</v>
          </cell>
          <cell r="F1284" t="str">
            <v>03ORL00106</v>
          </cell>
          <cell r="G1284">
            <v>480</v>
          </cell>
          <cell r="H1284" t="str">
            <v>MM</v>
          </cell>
          <cell r="I1284" t="str">
            <v>SL</v>
          </cell>
        </row>
        <row r="1285">
          <cell r="C1285" t="str">
            <v>30001198</v>
          </cell>
          <cell r="D1285" t="str">
            <v>STDTI</v>
          </cell>
          <cell r="E1285" t="str">
            <v>1999-10-01</v>
          </cell>
          <cell r="F1285" t="str">
            <v>03TPA00104</v>
          </cell>
          <cell r="G1285">
            <v>480</v>
          </cell>
          <cell r="H1285" t="str">
            <v>MM</v>
          </cell>
          <cell r="I1285" t="str">
            <v>SL</v>
          </cell>
        </row>
        <row r="1286">
          <cell r="C1286" t="str">
            <v>30001199</v>
          </cell>
          <cell r="D1286" t="str">
            <v>DDREC</v>
          </cell>
          <cell r="E1286" t="str">
            <v>1999-10-01</v>
          </cell>
          <cell r="F1286" t="str">
            <v>03TPA00110</v>
          </cell>
          <cell r="G1286">
            <v>480</v>
          </cell>
          <cell r="H1286" t="str">
            <v>MM</v>
          </cell>
          <cell r="I1286" t="str">
            <v>SL</v>
          </cell>
        </row>
        <row r="1287">
          <cell r="C1287" t="str">
            <v>30001200</v>
          </cell>
          <cell r="D1287" t="str">
            <v>STDTI</v>
          </cell>
          <cell r="E1287" t="str">
            <v>1999-10-01</v>
          </cell>
          <cell r="F1287" t="str">
            <v>03TPA00110</v>
          </cell>
          <cell r="G1287">
            <v>480</v>
          </cell>
          <cell r="H1287" t="str">
            <v>MM</v>
          </cell>
          <cell r="I1287" t="str">
            <v>SL</v>
          </cell>
        </row>
        <row r="1288">
          <cell r="C1288" t="str">
            <v>30001201</v>
          </cell>
          <cell r="D1288" t="str">
            <v>DDREC</v>
          </cell>
          <cell r="E1288" t="str">
            <v>1999-10-01</v>
          </cell>
          <cell r="F1288" t="str">
            <v>03TPA00112</v>
          </cell>
          <cell r="G1288">
            <v>480</v>
          </cell>
          <cell r="H1288" t="str">
            <v>MM</v>
          </cell>
          <cell r="I1288" t="str">
            <v>SL</v>
          </cell>
        </row>
        <row r="1289">
          <cell r="C1289" t="str">
            <v>30001202</v>
          </cell>
          <cell r="D1289" t="str">
            <v>DDREC</v>
          </cell>
          <cell r="E1289" t="str">
            <v>1999-10-01</v>
          </cell>
          <cell r="F1289" t="str">
            <v>03TPA00301</v>
          </cell>
          <cell r="G1289">
            <v>480</v>
          </cell>
          <cell r="H1289" t="str">
            <v>MM</v>
          </cell>
          <cell r="I1289" t="str">
            <v>SL</v>
          </cell>
        </row>
        <row r="1290">
          <cell r="C1290" t="str">
            <v>30001203</v>
          </cell>
          <cell r="D1290" t="str">
            <v>DDREC</v>
          </cell>
          <cell r="E1290" t="str">
            <v>1999-10-01</v>
          </cell>
          <cell r="F1290" t="str">
            <v>03TPA00510</v>
          </cell>
          <cell r="G1290">
            <v>480</v>
          </cell>
          <cell r="H1290" t="str">
            <v>MM</v>
          </cell>
          <cell r="I1290" t="str">
            <v>SL</v>
          </cell>
        </row>
        <row r="1291">
          <cell r="C1291" t="str">
            <v>30001204</v>
          </cell>
          <cell r="D1291" t="str">
            <v>DDREC</v>
          </cell>
          <cell r="E1291" t="str">
            <v>1999-10-01</v>
          </cell>
          <cell r="F1291" t="str">
            <v>03TPA00512</v>
          </cell>
          <cell r="G1291">
            <v>480</v>
          </cell>
          <cell r="H1291" t="str">
            <v>MM</v>
          </cell>
          <cell r="I1291" t="str">
            <v>SL</v>
          </cell>
        </row>
        <row r="1292">
          <cell r="C1292" t="str">
            <v>30001205</v>
          </cell>
          <cell r="D1292" t="str">
            <v>DDREC</v>
          </cell>
          <cell r="E1292" t="str">
            <v>1999-10-01</v>
          </cell>
          <cell r="F1292" t="str">
            <v>03TPA00513</v>
          </cell>
          <cell r="G1292">
            <v>480</v>
          </cell>
          <cell r="H1292" t="str">
            <v>MM</v>
          </cell>
          <cell r="I1292" t="str">
            <v>SL</v>
          </cell>
        </row>
        <row r="1293">
          <cell r="C1293" t="str">
            <v>30001206</v>
          </cell>
          <cell r="D1293" t="str">
            <v>DDREC</v>
          </cell>
          <cell r="E1293" t="str">
            <v>1999-10-01</v>
          </cell>
          <cell r="F1293" t="str">
            <v>03TPA00701</v>
          </cell>
          <cell r="G1293">
            <v>480</v>
          </cell>
          <cell r="H1293" t="str">
            <v>MM</v>
          </cell>
          <cell r="I1293" t="str">
            <v>SL</v>
          </cell>
        </row>
        <row r="1294">
          <cell r="C1294" t="str">
            <v>30001207</v>
          </cell>
          <cell r="D1294" t="str">
            <v>STDTI</v>
          </cell>
          <cell r="E1294" t="str">
            <v>1999-10-01</v>
          </cell>
          <cell r="F1294" t="str">
            <v>03TPA00801</v>
          </cell>
          <cell r="G1294">
            <v>480</v>
          </cell>
          <cell r="H1294" t="str">
            <v>MM</v>
          </cell>
          <cell r="I1294" t="str">
            <v>SL</v>
          </cell>
        </row>
        <row r="1295">
          <cell r="C1295" t="str">
            <v>30001208</v>
          </cell>
          <cell r="D1295" t="str">
            <v>STDTI</v>
          </cell>
          <cell r="E1295" t="str">
            <v>1999-10-01</v>
          </cell>
          <cell r="F1295" t="str">
            <v>03TPA00803</v>
          </cell>
          <cell r="G1295">
            <v>480</v>
          </cell>
          <cell r="H1295" t="str">
            <v>MM</v>
          </cell>
          <cell r="I1295" t="str">
            <v>SL</v>
          </cell>
        </row>
        <row r="1296">
          <cell r="C1296" t="str">
            <v>30001209</v>
          </cell>
          <cell r="D1296" t="str">
            <v>STDTI</v>
          </cell>
          <cell r="E1296" t="str">
            <v>1999-10-01</v>
          </cell>
          <cell r="F1296" t="str">
            <v>03TPA01008</v>
          </cell>
          <cell r="G1296">
            <v>480</v>
          </cell>
          <cell r="H1296" t="str">
            <v>MM</v>
          </cell>
          <cell r="I1296" t="str">
            <v>SL</v>
          </cell>
        </row>
        <row r="1297">
          <cell r="C1297" t="str">
            <v>30001210</v>
          </cell>
          <cell r="D1297" t="str">
            <v>LSCOM</v>
          </cell>
          <cell r="E1297" t="str">
            <v>1999-06-29</v>
          </cell>
          <cell r="F1297" t="str">
            <v>03CIN01004</v>
          </cell>
          <cell r="G1297">
            <v>37</v>
          </cell>
          <cell r="H1297" t="str">
            <v>MM</v>
          </cell>
          <cell r="I1297" t="str">
            <v>SL</v>
          </cell>
        </row>
        <row r="1298">
          <cell r="C1298" t="str">
            <v>30001211</v>
          </cell>
          <cell r="D1298" t="str">
            <v>DDREC</v>
          </cell>
          <cell r="E1298" t="str">
            <v>1999-10-01</v>
          </cell>
          <cell r="F1298" t="str">
            <v>03TUL00501</v>
          </cell>
          <cell r="G1298">
            <v>480</v>
          </cell>
          <cell r="H1298" t="str">
            <v>MM</v>
          </cell>
          <cell r="I1298" t="str">
            <v>SL</v>
          </cell>
        </row>
        <row r="1299">
          <cell r="C1299" t="str">
            <v>30001212</v>
          </cell>
          <cell r="D1299" t="str">
            <v>LSCOM</v>
          </cell>
          <cell r="E1299" t="str">
            <v>2000-02-01</v>
          </cell>
          <cell r="F1299" t="str">
            <v>03TPA00504</v>
          </cell>
          <cell r="G1299">
            <v>60</v>
          </cell>
          <cell r="H1299" t="str">
            <v>MM</v>
          </cell>
          <cell r="I1299" t="str">
            <v>SL</v>
          </cell>
        </row>
        <row r="1300">
          <cell r="C1300" t="str">
            <v>30001213</v>
          </cell>
          <cell r="D1300" t="str">
            <v>LSCOM</v>
          </cell>
          <cell r="E1300" t="str">
            <v>2000-06-01</v>
          </cell>
          <cell r="F1300" t="str">
            <v>03TPA00509</v>
          </cell>
          <cell r="G1300">
            <v>60</v>
          </cell>
          <cell r="H1300" t="str">
            <v>MM</v>
          </cell>
          <cell r="I1300" t="str">
            <v>SL</v>
          </cell>
        </row>
        <row r="1301">
          <cell r="C1301" t="str">
            <v>30001214</v>
          </cell>
          <cell r="D1301" t="str">
            <v>STDTI</v>
          </cell>
          <cell r="E1301" t="str">
            <v>1999-11-01</v>
          </cell>
          <cell r="F1301" t="str">
            <v>03DAL01707</v>
          </cell>
          <cell r="G1301">
            <v>480</v>
          </cell>
          <cell r="H1301" t="str">
            <v>MM</v>
          </cell>
          <cell r="I1301" t="str">
            <v>SL</v>
          </cell>
        </row>
        <row r="1302">
          <cell r="C1302" t="str">
            <v>30001215</v>
          </cell>
          <cell r="D1302" t="str">
            <v>DDREC</v>
          </cell>
          <cell r="E1302" t="str">
            <v>1999-11-01</v>
          </cell>
          <cell r="F1302" t="str">
            <v>03TPA00102</v>
          </cell>
          <cell r="G1302">
            <v>480</v>
          </cell>
          <cell r="H1302" t="str">
            <v>MM</v>
          </cell>
          <cell r="I1302" t="str">
            <v>SL</v>
          </cell>
        </row>
        <row r="1303">
          <cell r="C1303" t="str">
            <v>30001216</v>
          </cell>
          <cell r="D1303" t="str">
            <v>DDREC</v>
          </cell>
          <cell r="E1303" t="str">
            <v>1999-11-01</v>
          </cell>
          <cell r="F1303" t="str">
            <v>03TPA00104</v>
          </cell>
          <cell r="G1303">
            <v>480</v>
          </cell>
          <cell r="H1303" t="str">
            <v>MM</v>
          </cell>
          <cell r="I1303" t="str">
            <v>SL</v>
          </cell>
        </row>
        <row r="1304">
          <cell r="C1304" t="str">
            <v>30001217</v>
          </cell>
          <cell r="D1304" t="str">
            <v>STDTI</v>
          </cell>
          <cell r="E1304" t="str">
            <v>1999-11-01</v>
          </cell>
          <cell r="F1304" t="str">
            <v>03TPA00104</v>
          </cell>
          <cell r="G1304">
            <v>480</v>
          </cell>
          <cell r="H1304" t="str">
            <v>MM</v>
          </cell>
          <cell r="I1304" t="str">
            <v>SL</v>
          </cell>
        </row>
        <row r="1305">
          <cell r="C1305" t="str">
            <v>30001218</v>
          </cell>
          <cell r="D1305" t="str">
            <v>STDTI</v>
          </cell>
          <cell r="E1305" t="str">
            <v>1999-11-01</v>
          </cell>
          <cell r="F1305" t="str">
            <v>03TPA00110</v>
          </cell>
          <cell r="G1305">
            <v>480</v>
          </cell>
          <cell r="H1305" t="str">
            <v>MM</v>
          </cell>
          <cell r="I1305" t="str">
            <v>SL</v>
          </cell>
        </row>
        <row r="1306">
          <cell r="C1306" t="str">
            <v>30001219</v>
          </cell>
          <cell r="D1306" t="str">
            <v>DDREC</v>
          </cell>
          <cell r="E1306" t="str">
            <v>1999-11-01</v>
          </cell>
          <cell r="F1306" t="str">
            <v>03TPA00111</v>
          </cell>
          <cell r="G1306">
            <v>480</v>
          </cell>
          <cell r="H1306" t="str">
            <v>MM</v>
          </cell>
          <cell r="I1306" t="str">
            <v>SL</v>
          </cell>
        </row>
        <row r="1307">
          <cell r="C1307" t="str">
            <v>30001220</v>
          </cell>
          <cell r="D1307" t="str">
            <v>STDTI</v>
          </cell>
          <cell r="E1307" t="str">
            <v>1999-11-01</v>
          </cell>
          <cell r="F1307" t="str">
            <v>03TPA00112</v>
          </cell>
          <cell r="G1307">
            <v>480</v>
          </cell>
          <cell r="H1307" t="str">
            <v>MM</v>
          </cell>
          <cell r="I1307" t="str">
            <v>SL</v>
          </cell>
        </row>
        <row r="1308">
          <cell r="C1308" t="str">
            <v>30001221</v>
          </cell>
          <cell r="D1308" t="str">
            <v>DDREC</v>
          </cell>
          <cell r="E1308" t="str">
            <v>1999-11-01</v>
          </cell>
          <cell r="F1308" t="str">
            <v>03TPA00502</v>
          </cell>
          <cell r="G1308">
            <v>480</v>
          </cell>
          <cell r="H1308" t="str">
            <v>MM</v>
          </cell>
          <cell r="I1308" t="str">
            <v>SL</v>
          </cell>
        </row>
        <row r="1309">
          <cell r="C1309" t="str">
            <v>30001222</v>
          </cell>
          <cell r="D1309" t="str">
            <v>DDREC</v>
          </cell>
          <cell r="E1309" t="str">
            <v>1999-11-01</v>
          </cell>
          <cell r="F1309" t="str">
            <v>03TPA00503</v>
          </cell>
          <cell r="G1309">
            <v>480</v>
          </cell>
          <cell r="H1309" t="str">
            <v>MM</v>
          </cell>
          <cell r="I1309" t="str">
            <v>SL</v>
          </cell>
        </row>
        <row r="1310">
          <cell r="C1310" t="str">
            <v>30001223</v>
          </cell>
          <cell r="D1310" t="str">
            <v>DDREC</v>
          </cell>
          <cell r="E1310" t="str">
            <v>1999-11-01</v>
          </cell>
          <cell r="F1310" t="str">
            <v>03TPA00504</v>
          </cell>
          <cell r="G1310">
            <v>480</v>
          </cell>
          <cell r="H1310" t="str">
            <v>MM</v>
          </cell>
          <cell r="I1310" t="str">
            <v>SL</v>
          </cell>
        </row>
        <row r="1311">
          <cell r="C1311" t="str">
            <v>30001224</v>
          </cell>
          <cell r="D1311" t="str">
            <v>DDREC</v>
          </cell>
          <cell r="E1311" t="str">
            <v>1999-11-01</v>
          </cell>
          <cell r="F1311" t="str">
            <v>03TPA00509</v>
          </cell>
          <cell r="G1311">
            <v>480</v>
          </cell>
          <cell r="H1311" t="str">
            <v>MM</v>
          </cell>
          <cell r="I1311" t="str">
            <v>SL</v>
          </cell>
        </row>
        <row r="1312">
          <cell r="C1312" t="str">
            <v>30001225</v>
          </cell>
          <cell r="D1312" t="str">
            <v>STDTI</v>
          </cell>
          <cell r="E1312" t="str">
            <v>1999-11-01</v>
          </cell>
          <cell r="F1312" t="str">
            <v>03TPA00509</v>
          </cell>
          <cell r="G1312">
            <v>480</v>
          </cell>
          <cell r="H1312" t="str">
            <v>MM</v>
          </cell>
          <cell r="I1312" t="str">
            <v>SL</v>
          </cell>
        </row>
        <row r="1313">
          <cell r="C1313" t="str">
            <v>30001226</v>
          </cell>
          <cell r="D1313" t="str">
            <v>DDREC</v>
          </cell>
          <cell r="E1313" t="str">
            <v>1999-11-01</v>
          </cell>
          <cell r="F1313" t="str">
            <v>03TPA00510</v>
          </cell>
          <cell r="G1313">
            <v>480</v>
          </cell>
          <cell r="H1313" t="str">
            <v>MM</v>
          </cell>
          <cell r="I1313" t="str">
            <v>SL</v>
          </cell>
        </row>
        <row r="1314">
          <cell r="C1314" t="str">
            <v>30001227</v>
          </cell>
          <cell r="D1314" t="str">
            <v>DDREC</v>
          </cell>
          <cell r="E1314" t="str">
            <v>1999-11-01</v>
          </cell>
          <cell r="F1314" t="str">
            <v>03TPA00511</v>
          </cell>
          <cell r="G1314">
            <v>480</v>
          </cell>
          <cell r="H1314" t="str">
            <v>MM</v>
          </cell>
          <cell r="I1314" t="str">
            <v>SL</v>
          </cell>
        </row>
        <row r="1315">
          <cell r="C1315" t="str">
            <v>30001228</v>
          </cell>
          <cell r="D1315" t="str">
            <v>DDREC</v>
          </cell>
          <cell r="E1315" t="str">
            <v>1999-11-01</v>
          </cell>
          <cell r="F1315" t="str">
            <v>03TPA00512</v>
          </cell>
          <cell r="G1315">
            <v>480</v>
          </cell>
          <cell r="H1315" t="str">
            <v>MM</v>
          </cell>
          <cell r="I1315" t="str">
            <v>SL</v>
          </cell>
        </row>
        <row r="1316">
          <cell r="C1316" t="str">
            <v>30001229</v>
          </cell>
          <cell r="D1316" t="str">
            <v>DDREC</v>
          </cell>
          <cell r="E1316" t="str">
            <v>1999-11-01</v>
          </cell>
          <cell r="F1316" t="str">
            <v>03TPA00513</v>
          </cell>
          <cell r="G1316">
            <v>480</v>
          </cell>
          <cell r="H1316" t="str">
            <v>MM</v>
          </cell>
          <cell r="I1316" t="str">
            <v>SL</v>
          </cell>
        </row>
        <row r="1317">
          <cell r="C1317" t="str">
            <v>30001230</v>
          </cell>
          <cell r="D1317" t="str">
            <v>DDREC</v>
          </cell>
          <cell r="E1317" t="str">
            <v>1999-11-01</v>
          </cell>
          <cell r="F1317" t="str">
            <v>03TPA00701</v>
          </cell>
          <cell r="G1317">
            <v>480</v>
          </cell>
          <cell r="H1317" t="str">
            <v>MM</v>
          </cell>
          <cell r="I1317" t="str">
            <v>SL</v>
          </cell>
        </row>
        <row r="1318">
          <cell r="C1318" t="str">
            <v>30001231</v>
          </cell>
          <cell r="D1318" t="str">
            <v>STDTI</v>
          </cell>
          <cell r="E1318" t="str">
            <v>1999-11-01</v>
          </cell>
          <cell r="F1318" t="str">
            <v>03TPA00701</v>
          </cell>
          <cell r="G1318">
            <v>480</v>
          </cell>
          <cell r="H1318" t="str">
            <v>MM</v>
          </cell>
          <cell r="I1318" t="str">
            <v>SL</v>
          </cell>
        </row>
        <row r="1319">
          <cell r="C1319" t="str">
            <v>30001232</v>
          </cell>
          <cell r="D1319" t="str">
            <v>STDTI</v>
          </cell>
          <cell r="E1319" t="str">
            <v>1999-11-01</v>
          </cell>
          <cell r="F1319" t="str">
            <v>03TPA00702</v>
          </cell>
          <cell r="G1319">
            <v>480</v>
          </cell>
          <cell r="H1319" t="str">
            <v>MM</v>
          </cell>
          <cell r="I1319" t="str">
            <v>SL</v>
          </cell>
        </row>
        <row r="1320">
          <cell r="C1320" t="str">
            <v>30001233</v>
          </cell>
          <cell r="D1320" t="str">
            <v>DDREC</v>
          </cell>
          <cell r="E1320" t="str">
            <v>1999-11-01</v>
          </cell>
          <cell r="F1320" t="str">
            <v>03TPA00703</v>
          </cell>
          <cell r="G1320">
            <v>480</v>
          </cell>
          <cell r="H1320" t="str">
            <v>MM</v>
          </cell>
          <cell r="I1320" t="str">
            <v>SL</v>
          </cell>
        </row>
        <row r="1321">
          <cell r="C1321" t="str">
            <v>30001234</v>
          </cell>
          <cell r="D1321" t="str">
            <v>STDTI</v>
          </cell>
          <cell r="E1321" t="str">
            <v>1999-11-01</v>
          </cell>
          <cell r="F1321" t="str">
            <v>03TPA00703</v>
          </cell>
          <cell r="G1321">
            <v>480</v>
          </cell>
          <cell r="H1321" t="str">
            <v>MM</v>
          </cell>
          <cell r="I1321" t="str">
            <v>SL</v>
          </cell>
        </row>
        <row r="1322">
          <cell r="C1322" t="str">
            <v>30001235</v>
          </cell>
          <cell r="D1322" t="str">
            <v>DDREC</v>
          </cell>
          <cell r="E1322" t="str">
            <v>1999-11-01</v>
          </cell>
          <cell r="F1322" t="str">
            <v>03TPA00704</v>
          </cell>
          <cell r="G1322">
            <v>480</v>
          </cell>
          <cell r="H1322" t="str">
            <v>MM</v>
          </cell>
          <cell r="I1322" t="str">
            <v>SL</v>
          </cell>
        </row>
        <row r="1323">
          <cell r="C1323" t="str">
            <v>30001236</v>
          </cell>
          <cell r="D1323" t="str">
            <v>DDREC</v>
          </cell>
          <cell r="E1323" t="str">
            <v>1999-11-01</v>
          </cell>
          <cell r="F1323" t="str">
            <v>03TPA00801</v>
          </cell>
          <cell r="G1323">
            <v>480</v>
          </cell>
          <cell r="H1323" t="str">
            <v>MM</v>
          </cell>
          <cell r="I1323" t="str">
            <v>SL</v>
          </cell>
        </row>
        <row r="1324">
          <cell r="C1324" t="str">
            <v>30001237</v>
          </cell>
          <cell r="D1324" t="str">
            <v>DDREC</v>
          </cell>
          <cell r="E1324" t="str">
            <v>1999-11-01</v>
          </cell>
          <cell r="F1324" t="str">
            <v>03TPA00803</v>
          </cell>
          <cell r="G1324">
            <v>480</v>
          </cell>
          <cell r="H1324" t="str">
            <v>MM</v>
          </cell>
          <cell r="I1324" t="str">
            <v>SL</v>
          </cell>
        </row>
        <row r="1325">
          <cell r="C1325" t="str">
            <v>30001238</v>
          </cell>
          <cell r="D1325" t="str">
            <v>STDTI</v>
          </cell>
          <cell r="E1325" t="str">
            <v>1999-11-01</v>
          </cell>
          <cell r="F1325" t="str">
            <v>03TPA01001</v>
          </cell>
          <cell r="G1325">
            <v>480</v>
          </cell>
          <cell r="H1325" t="str">
            <v>MM</v>
          </cell>
          <cell r="I1325" t="str">
            <v>SL</v>
          </cell>
        </row>
        <row r="1326">
          <cell r="C1326" t="str">
            <v>30001239</v>
          </cell>
          <cell r="D1326" t="str">
            <v>STDTI</v>
          </cell>
          <cell r="E1326" t="str">
            <v>1999-11-01</v>
          </cell>
          <cell r="F1326" t="str">
            <v>03TPA01008</v>
          </cell>
          <cell r="G1326">
            <v>480</v>
          </cell>
          <cell r="H1326" t="str">
            <v>MM</v>
          </cell>
          <cell r="I1326" t="str">
            <v>SL</v>
          </cell>
        </row>
        <row r="1327">
          <cell r="C1327" t="str">
            <v>30001240</v>
          </cell>
          <cell r="D1327" t="str">
            <v>DDREC</v>
          </cell>
          <cell r="E1327" t="str">
            <v>1999-11-01</v>
          </cell>
          <cell r="F1327" t="str">
            <v>03NNJ00402</v>
          </cell>
          <cell r="G1327">
            <v>480</v>
          </cell>
          <cell r="H1327" t="str">
            <v>MM</v>
          </cell>
          <cell r="I1327" t="str">
            <v>SL</v>
          </cell>
        </row>
        <row r="1328">
          <cell r="C1328" t="str">
            <v>30001241</v>
          </cell>
          <cell r="D1328" t="str">
            <v>LSCOM</v>
          </cell>
          <cell r="E1328" t="str">
            <v>1999-11-01</v>
          </cell>
          <cell r="F1328" t="str">
            <v>03TPA01008</v>
          </cell>
          <cell r="G1328">
            <v>48</v>
          </cell>
          <cell r="H1328" t="str">
            <v>MM</v>
          </cell>
          <cell r="I1328" t="str">
            <v>SL</v>
          </cell>
        </row>
        <row r="1329">
          <cell r="C1329" t="str">
            <v>30001242</v>
          </cell>
          <cell r="D1329" t="str">
            <v>STDTI</v>
          </cell>
          <cell r="E1329" t="str">
            <v>1999-12-01</v>
          </cell>
          <cell r="F1329" t="str">
            <v>03TPA00104</v>
          </cell>
          <cell r="G1329">
            <v>480</v>
          </cell>
          <cell r="H1329" t="str">
            <v>MM</v>
          </cell>
          <cell r="I1329" t="str">
            <v>SL</v>
          </cell>
        </row>
        <row r="1330">
          <cell r="C1330" t="str">
            <v>30001243</v>
          </cell>
          <cell r="D1330" t="str">
            <v>DDREC</v>
          </cell>
          <cell r="E1330" t="str">
            <v>1999-12-01</v>
          </cell>
          <cell r="F1330" t="str">
            <v>03TPA00106</v>
          </cell>
          <cell r="G1330">
            <v>480</v>
          </cell>
          <cell r="H1330" t="str">
            <v>MM</v>
          </cell>
          <cell r="I1330" t="str">
            <v>SL</v>
          </cell>
        </row>
        <row r="1331">
          <cell r="C1331" t="str">
            <v>30001244</v>
          </cell>
          <cell r="D1331" t="str">
            <v>STDTI</v>
          </cell>
          <cell r="E1331" t="str">
            <v>1999-12-01</v>
          </cell>
          <cell r="F1331" t="str">
            <v>03TPA00110</v>
          </cell>
          <cell r="G1331">
            <v>480</v>
          </cell>
          <cell r="H1331" t="str">
            <v>MM</v>
          </cell>
          <cell r="I1331" t="str">
            <v>SL</v>
          </cell>
        </row>
        <row r="1332">
          <cell r="C1332" t="str">
            <v>30001245</v>
          </cell>
          <cell r="D1332" t="str">
            <v>STDTI</v>
          </cell>
          <cell r="E1332" t="str">
            <v>1999-12-01</v>
          </cell>
          <cell r="F1332" t="str">
            <v>03TPA00112</v>
          </cell>
          <cell r="G1332">
            <v>480</v>
          </cell>
          <cell r="H1332" t="str">
            <v>MM</v>
          </cell>
          <cell r="I1332" t="str">
            <v>SL</v>
          </cell>
        </row>
        <row r="1333">
          <cell r="C1333" t="str">
            <v>30001246</v>
          </cell>
          <cell r="D1333" t="str">
            <v>DDREC</v>
          </cell>
          <cell r="E1333" t="str">
            <v>1999-12-01</v>
          </cell>
          <cell r="F1333" t="str">
            <v>03TPA00305</v>
          </cell>
          <cell r="G1333">
            <v>480</v>
          </cell>
          <cell r="H1333" t="str">
            <v>MM</v>
          </cell>
          <cell r="I1333" t="str">
            <v>SL</v>
          </cell>
        </row>
        <row r="1334">
          <cell r="C1334" t="str">
            <v>30001247</v>
          </cell>
          <cell r="D1334" t="str">
            <v>DDREC</v>
          </cell>
          <cell r="E1334" t="str">
            <v>1999-12-01</v>
          </cell>
          <cell r="F1334" t="str">
            <v>03TPA00505</v>
          </cell>
          <cell r="G1334">
            <v>480</v>
          </cell>
          <cell r="H1334" t="str">
            <v>MM</v>
          </cell>
          <cell r="I1334" t="str">
            <v>SL</v>
          </cell>
        </row>
        <row r="1335">
          <cell r="C1335" t="str">
            <v>30001248</v>
          </cell>
          <cell r="D1335" t="str">
            <v>STDTI</v>
          </cell>
          <cell r="E1335" t="str">
            <v>1999-12-01</v>
          </cell>
          <cell r="F1335" t="str">
            <v>03TPA00509</v>
          </cell>
          <cell r="G1335">
            <v>480</v>
          </cell>
          <cell r="H1335" t="str">
            <v>MM</v>
          </cell>
          <cell r="I1335" t="str">
            <v>SL</v>
          </cell>
        </row>
        <row r="1336">
          <cell r="C1336" t="str">
            <v>30001249</v>
          </cell>
          <cell r="D1336" t="str">
            <v>DDREC</v>
          </cell>
          <cell r="E1336" t="str">
            <v>1999-12-01</v>
          </cell>
          <cell r="F1336" t="str">
            <v>03TPA00516</v>
          </cell>
          <cell r="G1336">
            <v>480</v>
          </cell>
          <cell r="H1336" t="str">
            <v>MM</v>
          </cell>
          <cell r="I1336" t="str">
            <v>SL</v>
          </cell>
        </row>
        <row r="1337">
          <cell r="C1337" t="str">
            <v>30001250</v>
          </cell>
          <cell r="D1337" t="str">
            <v>STDTI</v>
          </cell>
          <cell r="E1337" t="str">
            <v>1999-12-01</v>
          </cell>
          <cell r="F1337" t="str">
            <v>03TPA00702</v>
          </cell>
          <cell r="G1337">
            <v>480</v>
          </cell>
          <cell r="H1337" t="str">
            <v>MM</v>
          </cell>
          <cell r="I1337" t="str">
            <v>SL</v>
          </cell>
        </row>
        <row r="1338">
          <cell r="C1338" t="str">
            <v>30001251</v>
          </cell>
          <cell r="D1338" t="str">
            <v>STDTI</v>
          </cell>
          <cell r="E1338" t="str">
            <v>1999-12-01</v>
          </cell>
          <cell r="F1338" t="str">
            <v>03TPA00801</v>
          </cell>
          <cell r="G1338">
            <v>480</v>
          </cell>
          <cell r="H1338" t="str">
            <v>MM</v>
          </cell>
          <cell r="I1338" t="str">
            <v>SL</v>
          </cell>
        </row>
        <row r="1339">
          <cell r="C1339" t="str">
            <v>30001252</v>
          </cell>
          <cell r="D1339" t="str">
            <v>STDTI</v>
          </cell>
          <cell r="E1339" t="str">
            <v>1999-12-01</v>
          </cell>
          <cell r="F1339" t="str">
            <v>03TPA00806</v>
          </cell>
          <cell r="G1339">
            <v>480</v>
          </cell>
          <cell r="H1339" t="str">
            <v>MM</v>
          </cell>
          <cell r="I1339" t="str">
            <v>SL</v>
          </cell>
        </row>
        <row r="1340">
          <cell r="C1340" t="str">
            <v>30001253</v>
          </cell>
          <cell r="D1340" t="str">
            <v>STDTI</v>
          </cell>
          <cell r="E1340" t="str">
            <v>1999-12-01</v>
          </cell>
          <cell r="F1340" t="str">
            <v>03TPA01008</v>
          </cell>
          <cell r="G1340">
            <v>480</v>
          </cell>
          <cell r="H1340" t="str">
            <v>MM</v>
          </cell>
          <cell r="I1340" t="str">
            <v>SL</v>
          </cell>
        </row>
        <row r="1341">
          <cell r="C1341" t="str">
            <v>30001254</v>
          </cell>
          <cell r="D1341" t="str">
            <v>STDTI</v>
          </cell>
          <cell r="E1341" t="str">
            <v>1999-09-01</v>
          </cell>
          <cell r="F1341" t="str">
            <v>03TPA00511</v>
          </cell>
          <cell r="G1341">
            <v>480</v>
          </cell>
          <cell r="H1341" t="str">
            <v>MM</v>
          </cell>
          <cell r="I1341" t="str">
            <v>SL</v>
          </cell>
        </row>
        <row r="1342">
          <cell r="C1342" t="str">
            <v>30001255</v>
          </cell>
          <cell r="D1342" t="str">
            <v>DDREC</v>
          </cell>
          <cell r="E1342" t="str">
            <v>1999-10-01</v>
          </cell>
          <cell r="F1342" t="str">
            <v>03TPA00301</v>
          </cell>
          <cell r="G1342">
            <v>480</v>
          </cell>
          <cell r="H1342" t="str">
            <v>MM</v>
          </cell>
          <cell r="I1342" t="str">
            <v>SL</v>
          </cell>
        </row>
        <row r="1343">
          <cell r="C1343" t="str">
            <v>30001256</v>
          </cell>
          <cell r="D1343" t="str">
            <v>STDTI</v>
          </cell>
          <cell r="E1343" t="str">
            <v>1999-11-01</v>
          </cell>
          <cell r="F1343" t="str">
            <v>03ORL00106</v>
          </cell>
          <cell r="G1343">
            <v>480</v>
          </cell>
          <cell r="H1343" t="str">
            <v>MM</v>
          </cell>
          <cell r="I1343" t="str">
            <v>SL</v>
          </cell>
        </row>
        <row r="1344">
          <cell r="C1344" t="str">
            <v>30001257</v>
          </cell>
          <cell r="D1344" t="str">
            <v>STDTI</v>
          </cell>
          <cell r="E1344" t="str">
            <v>1999-12-01</v>
          </cell>
          <cell r="F1344" t="str">
            <v>03ORL00106</v>
          </cell>
          <cell r="G1344">
            <v>480</v>
          </cell>
          <cell r="H1344" t="str">
            <v>MM</v>
          </cell>
          <cell r="I1344" t="str">
            <v>SL</v>
          </cell>
        </row>
        <row r="1345">
          <cell r="C1345" t="str">
            <v>30001258</v>
          </cell>
          <cell r="D1345" t="str">
            <v>LAND</v>
          </cell>
          <cell r="E1345" t="str">
            <v>1999-12-01</v>
          </cell>
          <cell r="F1345" t="str">
            <v>03CIN01003</v>
          </cell>
          <cell r="G1345">
            <v>1</v>
          </cell>
          <cell r="H1345" t="str">
            <v>MM</v>
          </cell>
          <cell r="I1345" t="str">
            <v>SL</v>
          </cell>
        </row>
        <row r="1346">
          <cell r="C1346" t="str">
            <v>30001259</v>
          </cell>
          <cell r="D1346" t="str">
            <v>LAND</v>
          </cell>
          <cell r="E1346" t="str">
            <v>1999-12-01</v>
          </cell>
          <cell r="F1346" t="str">
            <v>03CIN01005</v>
          </cell>
          <cell r="G1346">
            <v>1</v>
          </cell>
          <cell r="H1346" t="str">
            <v>MM</v>
          </cell>
          <cell r="I1346" t="str">
            <v>SL</v>
          </cell>
        </row>
        <row r="1347">
          <cell r="C1347" t="str">
            <v>30001260</v>
          </cell>
          <cell r="D1347" t="str">
            <v>LAND</v>
          </cell>
          <cell r="E1347" t="str">
            <v>1999-12-01</v>
          </cell>
          <cell r="F1347" t="str">
            <v>03CIN00902</v>
          </cell>
          <cell r="G1347">
            <v>1</v>
          </cell>
          <cell r="H1347" t="str">
            <v>MM</v>
          </cell>
          <cell r="I1347" t="str">
            <v>SL</v>
          </cell>
        </row>
        <row r="1348">
          <cell r="C1348" t="str">
            <v>30001261</v>
          </cell>
          <cell r="D1348" t="str">
            <v>BLDG</v>
          </cell>
          <cell r="E1348" t="str">
            <v>1999-12-01</v>
          </cell>
          <cell r="F1348" t="str">
            <v>03CIN01003</v>
          </cell>
          <cell r="G1348">
            <v>480</v>
          </cell>
          <cell r="H1348" t="str">
            <v>MM</v>
          </cell>
          <cell r="I1348" t="str">
            <v>SL</v>
          </cell>
        </row>
        <row r="1349">
          <cell r="C1349" t="str">
            <v>30001262</v>
          </cell>
          <cell r="D1349" t="str">
            <v>BLDG</v>
          </cell>
          <cell r="E1349" t="str">
            <v>1999-12-01</v>
          </cell>
          <cell r="F1349" t="str">
            <v>03CIN01005</v>
          </cell>
          <cell r="G1349">
            <v>480</v>
          </cell>
          <cell r="H1349" t="str">
            <v>MM</v>
          </cell>
          <cell r="I1349" t="str">
            <v>SL</v>
          </cell>
        </row>
        <row r="1350">
          <cell r="C1350" t="str">
            <v>30001263</v>
          </cell>
          <cell r="D1350" t="str">
            <v>BLDG</v>
          </cell>
          <cell r="E1350" t="str">
            <v>1999-12-01</v>
          </cell>
          <cell r="F1350" t="str">
            <v>03CIN00902</v>
          </cell>
          <cell r="G1350">
            <v>480</v>
          </cell>
          <cell r="H1350" t="str">
            <v>MM</v>
          </cell>
          <cell r="I1350" t="str">
            <v>SL</v>
          </cell>
        </row>
        <row r="1351">
          <cell r="C1351" t="str">
            <v>30001264</v>
          </cell>
          <cell r="D1351" t="str">
            <v>STDTI</v>
          </cell>
          <cell r="E1351" t="str">
            <v>1999-12-01</v>
          </cell>
          <cell r="F1351" t="str">
            <v>03CIN01003</v>
          </cell>
          <cell r="G1351">
            <v>480</v>
          </cell>
          <cell r="H1351" t="str">
            <v>MM</v>
          </cell>
          <cell r="I1351" t="str">
            <v>SL</v>
          </cell>
        </row>
        <row r="1352">
          <cell r="C1352" t="str">
            <v>30001265</v>
          </cell>
          <cell r="D1352" t="str">
            <v>STDTI</v>
          </cell>
          <cell r="E1352" t="str">
            <v>1999-12-01</v>
          </cell>
          <cell r="F1352" t="str">
            <v>03CIN01005</v>
          </cell>
          <cell r="G1352">
            <v>480</v>
          </cell>
          <cell r="H1352" t="str">
            <v>MM</v>
          </cell>
          <cell r="I1352" t="str">
            <v>SL</v>
          </cell>
        </row>
        <row r="1353">
          <cell r="C1353" t="str">
            <v>30001266</v>
          </cell>
          <cell r="D1353" t="str">
            <v>STDTI</v>
          </cell>
          <cell r="E1353" t="str">
            <v>1999-12-01</v>
          </cell>
          <cell r="F1353" t="str">
            <v>03CIN00902</v>
          </cell>
          <cell r="G1353">
            <v>480</v>
          </cell>
          <cell r="H1353" t="str">
            <v>MM</v>
          </cell>
          <cell r="I1353" t="str">
            <v>SL</v>
          </cell>
        </row>
        <row r="1354">
          <cell r="C1354" t="str">
            <v>30001267</v>
          </cell>
          <cell r="D1354" t="str">
            <v>LAND</v>
          </cell>
          <cell r="E1354" t="str">
            <v>1999-12-01</v>
          </cell>
          <cell r="F1354" t="str">
            <v>03CIN01092</v>
          </cell>
          <cell r="G1354">
            <v>1</v>
          </cell>
          <cell r="H1354" t="str">
            <v>MM</v>
          </cell>
          <cell r="I1354" t="str">
            <v>SL</v>
          </cell>
        </row>
        <row r="1355">
          <cell r="C1355" t="str">
            <v>30001268</v>
          </cell>
          <cell r="D1355" t="str">
            <v>STDTI</v>
          </cell>
          <cell r="E1355" t="str">
            <v>1999-12-15</v>
          </cell>
          <cell r="F1355" t="str">
            <v>03CIN01003</v>
          </cell>
          <cell r="G1355">
            <v>480</v>
          </cell>
          <cell r="H1355" t="str">
            <v>MM</v>
          </cell>
          <cell r="I1355" t="str">
            <v>SL</v>
          </cell>
        </row>
        <row r="1356">
          <cell r="C1356" t="str">
            <v>30001269</v>
          </cell>
          <cell r="D1356" t="str">
            <v>LSCOM</v>
          </cell>
          <cell r="E1356" t="str">
            <v>1999-10-01</v>
          </cell>
          <cell r="F1356" t="str">
            <v>03TPA01008</v>
          </cell>
          <cell r="G1356">
            <v>16</v>
          </cell>
          <cell r="H1356" t="str">
            <v>MM</v>
          </cell>
          <cell r="I1356" t="str">
            <v>SL</v>
          </cell>
        </row>
        <row r="1357">
          <cell r="C1357" t="str">
            <v>30001270</v>
          </cell>
          <cell r="D1357" t="str">
            <v>DDREC</v>
          </cell>
          <cell r="E1357" t="str">
            <v>2000-01-01</v>
          </cell>
          <cell r="F1357" t="str">
            <v>03BRC00301</v>
          </cell>
          <cell r="G1357">
            <v>480</v>
          </cell>
          <cell r="H1357" t="str">
            <v>MM</v>
          </cell>
          <cell r="I1357" t="str">
            <v>SL</v>
          </cell>
        </row>
        <row r="1358">
          <cell r="C1358" t="str">
            <v>30001271</v>
          </cell>
          <cell r="D1358" t="str">
            <v>STDTI</v>
          </cell>
          <cell r="E1358" t="str">
            <v>2000-01-01</v>
          </cell>
          <cell r="F1358" t="str">
            <v>03ORL00106</v>
          </cell>
          <cell r="G1358">
            <v>480</v>
          </cell>
          <cell r="H1358" t="str">
            <v>MM</v>
          </cell>
          <cell r="I1358" t="str">
            <v>SL</v>
          </cell>
        </row>
        <row r="1359">
          <cell r="C1359" t="str">
            <v>30001272</v>
          </cell>
          <cell r="D1359" t="str">
            <v>DDREC</v>
          </cell>
          <cell r="E1359" t="str">
            <v>2000-01-01</v>
          </cell>
          <cell r="F1359" t="str">
            <v>03TPA00110</v>
          </cell>
          <cell r="G1359">
            <v>480</v>
          </cell>
          <cell r="H1359" t="str">
            <v>MM</v>
          </cell>
          <cell r="I1359" t="str">
            <v>SL</v>
          </cell>
        </row>
        <row r="1360">
          <cell r="C1360" t="str">
            <v>30001273</v>
          </cell>
          <cell r="D1360" t="str">
            <v>DDREC</v>
          </cell>
          <cell r="E1360" t="str">
            <v>2000-01-01</v>
          </cell>
          <cell r="F1360" t="str">
            <v>03TPA00301</v>
          </cell>
          <cell r="G1360">
            <v>480</v>
          </cell>
          <cell r="H1360" t="str">
            <v>MM</v>
          </cell>
          <cell r="I1360" t="str">
            <v>SL</v>
          </cell>
        </row>
        <row r="1361">
          <cell r="C1361" t="str">
            <v>30001274</v>
          </cell>
          <cell r="D1361" t="str">
            <v>STDTI</v>
          </cell>
          <cell r="E1361" t="str">
            <v>2000-01-01</v>
          </cell>
          <cell r="F1361" t="str">
            <v>03TPA00301</v>
          </cell>
          <cell r="G1361">
            <v>480</v>
          </cell>
          <cell r="H1361" t="str">
            <v>MM</v>
          </cell>
          <cell r="I1361" t="str">
            <v>SL</v>
          </cell>
        </row>
        <row r="1362">
          <cell r="C1362" t="str">
            <v>30001275</v>
          </cell>
          <cell r="D1362" t="str">
            <v>DDREC</v>
          </cell>
          <cell r="E1362" t="str">
            <v>2000-01-01</v>
          </cell>
          <cell r="F1362" t="str">
            <v>03TPA00305</v>
          </cell>
          <cell r="G1362">
            <v>480</v>
          </cell>
          <cell r="H1362" t="str">
            <v>MM</v>
          </cell>
          <cell r="I1362" t="str">
            <v>SL</v>
          </cell>
        </row>
        <row r="1363">
          <cell r="C1363" t="str">
            <v>30001276</v>
          </cell>
          <cell r="D1363" t="str">
            <v>STDTI</v>
          </cell>
          <cell r="E1363" t="str">
            <v>2000-01-01</v>
          </cell>
          <cell r="F1363" t="str">
            <v>03TPA00509</v>
          </cell>
          <cell r="G1363">
            <v>480</v>
          </cell>
          <cell r="H1363" t="str">
            <v>MM</v>
          </cell>
          <cell r="I1363" t="str">
            <v>SL</v>
          </cell>
        </row>
        <row r="1364">
          <cell r="C1364" t="str">
            <v>30001277</v>
          </cell>
          <cell r="D1364" t="str">
            <v>STDTI</v>
          </cell>
          <cell r="E1364" t="str">
            <v>2000-01-01</v>
          </cell>
          <cell r="F1364" t="str">
            <v>03TPA00703</v>
          </cell>
          <cell r="G1364">
            <v>480</v>
          </cell>
          <cell r="H1364" t="str">
            <v>MM</v>
          </cell>
          <cell r="I1364" t="str">
            <v>SL</v>
          </cell>
        </row>
        <row r="1365">
          <cell r="C1365" t="str">
            <v>30001278</v>
          </cell>
          <cell r="D1365" t="str">
            <v>LSCOM</v>
          </cell>
          <cell r="E1365" t="str">
            <v>2000-02-01</v>
          </cell>
          <cell r="F1365" t="str">
            <v>03TPA00509</v>
          </cell>
          <cell r="G1365">
            <v>36</v>
          </cell>
          <cell r="H1365" t="str">
            <v>MM</v>
          </cell>
          <cell r="I1365" t="str">
            <v>SL</v>
          </cell>
        </row>
        <row r="1366">
          <cell r="C1366" t="str">
            <v>30001279</v>
          </cell>
          <cell r="D1366" t="str">
            <v>STDTI</v>
          </cell>
          <cell r="E1366" t="str">
            <v>2000-02-01</v>
          </cell>
          <cell r="F1366" t="str">
            <v>03TPA00101</v>
          </cell>
          <cell r="G1366">
            <v>480</v>
          </cell>
          <cell r="H1366" t="str">
            <v>MM</v>
          </cell>
          <cell r="I1366" t="str">
            <v>SL</v>
          </cell>
        </row>
        <row r="1367">
          <cell r="C1367" t="str">
            <v>30001280</v>
          </cell>
          <cell r="D1367" t="str">
            <v>STDTI</v>
          </cell>
          <cell r="E1367" t="str">
            <v>2000-02-01</v>
          </cell>
          <cell r="F1367" t="str">
            <v>03TPA00104</v>
          </cell>
          <cell r="G1367">
            <v>480</v>
          </cell>
          <cell r="H1367" t="str">
            <v>MM</v>
          </cell>
          <cell r="I1367" t="str">
            <v>SL</v>
          </cell>
        </row>
        <row r="1368">
          <cell r="C1368" t="str">
            <v>30001281</v>
          </cell>
          <cell r="D1368" t="str">
            <v>STDTI</v>
          </cell>
          <cell r="E1368" t="str">
            <v>2000-02-01</v>
          </cell>
          <cell r="F1368" t="str">
            <v>03TPA00110</v>
          </cell>
          <cell r="G1368">
            <v>480</v>
          </cell>
          <cell r="H1368" t="str">
            <v>MM</v>
          </cell>
          <cell r="I1368" t="str">
            <v>SL</v>
          </cell>
        </row>
        <row r="1369">
          <cell r="C1369" t="str">
            <v>30001282</v>
          </cell>
          <cell r="D1369" t="str">
            <v>DDREC</v>
          </cell>
          <cell r="E1369" t="str">
            <v>2000-02-01</v>
          </cell>
          <cell r="F1369" t="str">
            <v>03TPA00112</v>
          </cell>
          <cell r="G1369">
            <v>480</v>
          </cell>
          <cell r="H1369" t="str">
            <v>MM</v>
          </cell>
          <cell r="I1369" t="str">
            <v>SL</v>
          </cell>
        </row>
        <row r="1370">
          <cell r="C1370" t="str">
            <v>30001283</v>
          </cell>
          <cell r="D1370" t="str">
            <v>STDTI</v>
          </cell>
          <cell r="E1370" t="str">
            <v>2000-02-01</v>
          </cell>
          <cell r="F1370" t="str">
            <v>03TPA00112</v>
          </cell>
          <cell r="G1370">
            <v>480</v>
          </cell>
          <cell r="H1370" t="str">
            <v>MM</v>
          </cell>
          <cell r="I1370" t="str">
            <v>SL</v>
          </cell>
        </row>
        <row r="1371">
          <cell r="C1371" t="str">
            <v>30001284</v>
          </cell>
          <cell r="D1371" t="str">
            <v>STDTI</v>
          </cell>
          <cell r="E1371" t="str">
            <v>2000-02-01</v>
          </cell>
          <cell r="F1371" t="str">
            <v>03TPA00301</v>
          </cell>
          <cell r="G1371">
            <v>480</v>
          </cell>
          <cell r="H1371" t="str">
            <v>MM</v>
          </cell>
          <cell r="I1371" t="str">
            <v>SL</v>
          </cell>
        </row>
        <row r="1372">
          <cell r="C1372" t="str">
            <v>30001285</v>
          </cell>
          <cell r="D1372" t="str">
            <v>STDTI</v>
          </cell>
          <cell r="E1372" t="str">
            <v>2000-02-01</v>
          </cell>
          <cell r="F1372" t="str">
            <v>03TPA00509</v>
          </cell>
          <cell r="G1372">
            <v>480</v>
          </cell>
          <cell r="H1372" t="str">
            <v>MM</v>
          </cell>
          <cell r="I1372" t="str">
            <v>SL</v>
          </cell>
        </row>
        <row r="1373">
          <cell r="C1373" t="str">
            <v>30001286</v>
          </cell>
          <cell r="D1373" t="str">
            <v>STDTI</v>
          </cell>
          <cell r="E1373" t="str">
            <v>2000-02-01</v>
          </cell>
          <cell r="F1373" t="str">
            <v>03TPA01008</v>
          </cell>
          <cell r="G1373">
            <v>480</v>
          </cell>
          <cell r="H1373" t="str">
            <v>MM</v>
          </cell>
          <cell r="I1373" t="str">
            <v>SL</v>
          </cell>
        </row>
        <row r="1374">
          <cell r="C1374" t="str">
            <v>30001287</v>
          </cell>
          <cell r="D1374" t="str">
            <v>SLLTI</v>
          </cell>
          <cell r="E1374" t="str">
            <v>2000-02-01</v>
          </cell>
          <cell r="F1374" t="str">
            <v>03DAL01707</v>
          </cell>
          <cell r="G1374">
            <v>480</v>
          </cell>
          <cell r="H1374" t="str">
            <v>MM</v>
          </cell>
          <cell r="I1374" t="str">
            <v>SL</v>
          </cell>
        </row>
        <row r="1375">
          <cell r="C1375" t="str">
            <v>30001288</v>
          </cell>
          <cell r="D1375" t="str">
            <v>STDTI</v>
          </cell>
          <cell r="E1375" t="str">
            <v>2000-02-01</v>
          </cell>
          <cell r="F1375" t="str">
            <v>03DAL01707</v>
          </cell>
          <cell r="G1375">
            <v>480</v>
          </cell>
          <cell r="H1375" t="str">
            <v>MM</v>
          </cell>
          <cell r="I1375" t="str">
            <v>SL</v>
          </cell>
        </row>
        <row r="1376">
          <cell r="C1376" t="str">
            <v>30001289</v>
          </cell>
          <cell r="D1376" t="str">
            <v>BLDG</v>
          </cell>
          <cell r="E1376" t="str">
            <v>1998-12-02</v>
          </cell>
          <cell r="F1376" t="str">
            <v>03CIN00902</v>
          </cell>
          <cell r="G1376">
            <v>480</v>
          </cell>
          <cell r="H1376" t="str">
            <v>MM</v>
          </cell>
          <cell r="I1376" t="str">
            <v>SL</v>
          </cell>
        </row>
        <row r="1377">
          <cell r="C1377" t="str">
            <v>30001290</v>
          </cell>
          <cell r="D1377" t="str">
            <v>SLLTI</v>
          </cell>
          <cell r="E1377" t="str">
            <v>2000-03-01</v>
          </cell>
          <cell r="F1377" t="str">
            <v>03DAL01707</v>
          </cell>
          <cell r="G1377">
            <v>480</v>
          </cell>
          <cell r="H1377" t="str">
            <v>MM</v>
          </cell>
          <cell r="I1377" t="str">
            <v>SL</v>
          </cell>
        </row>
        <row r="1378">
          <cell r="C1378" t="str">
            <v>30001291</v>
          </cell>
          <cell r="D1378" t="str">
            <v>LSCOM</v>
          </cell>
          <cell r="E1378" t="str">
            <v>2000-03-01</v>
          </cell>
          <cell r="F1378" t="str">
            <v>03DAL01707</v>
          </cell>
          <cell r="G1378">
            <v>60</v>
          </cell>
          <cell r="H1378" t="str">
            <v>MM</v>
          </cell>
          <cell r="I1378" t="str">
            <v>SL</v>
          </cell>
        </row>
        <row r="1379">
          <cell r="C1379" t="str">
            <v>30001292</v>
          </cell>
          <cell r="D1379" t="str">
            <v>LSCOM</v>
          </cell>
          <cell r="E1379" t="str">
            <v>2000-06-01</v>
          </cell>
          <cell r="F1379" t="str">
            <v>03TPA00112</v>
          </cell>
          <cell r="G1379">
            <v>84</v>
          </cell>
          <cell r="H1379" t="str">
            <v>MM</v>
          </cell>
          <cell r="I1379" t="str">
            <v>SL</v>
          </cell>
        </row>
        <row r="1380">
          <cell r="C1380" t="str">
            <v>30001293</v>
          </cell>
          <cell r="D1380" t="str">
            <v>STDTI</v>
          </cell>
          <cell r="E1380" t="str">
            <v>2000-03-01</v>
          </cell>
          <cell r="F1380" t="str">
            <v>03ORL00106</v>
          </cell>
          <cell r="G1380">
            <v>480</v>
          </cell>
          <cell r="H1380" t="str">
            <v>MM</v>
          </cell>
          <cell r="I1380" t="str">
            <v>SL</v>
          </cell>
        </row>
        <row r="1381">
          <cell r="C1381" t="str">
            <v>30001294</v>
          </cell>
          <cell r="D1381" t="str">
            <v>STDTI</v>
          </cell>
          <cell r="E1381" t="str">
            <v>2000-03-01</v>
          </cell>
          <cell r="F1381" t="str">
            <v>03TPA00101</v>
          </cell>
          <cell r="G1381">
            <v>480</v>
          </cell>
          <cell r="H1381" t="str">
            <v>MM</v>
          </cell>
          <cell r="I1381" t="str">
            <v>SL</v>
          </cell>
        </row>
        <row r="1382">
          <cell r="C1382" t="str">
            <v>30001295</v>
          </cell>
          <cell r="D1382" t="str">
            <v>DDREC</v>
          </cell>
          <cell r="E1382" t="str">
            <v>2000-03-01</v>
          </cell>
          <cell r="F1382" t="str">
            <v>03TPA00113</v>
          </cell>
          <cell r="G1382">
            <v>480</v>
          </cell>
          <cell r="H1382" t="str">
            <v>MM</v>
          </cell>
          <cell r="I1382" t="str">
            <v>SL</v>
          </cell>
        </row>
        <row r="1383">
          <cell r="C1383" t="str">
            <v>30001296</v>
          </cell>
          <cell r="D1383" t="str">
            <v>STDTI</v>
          </cell>
          <cell r="E1383" t="str">
            <v>2000-03-01</v>
          </cell>
          <cell r="F1383" t="str">
            <v>03TPA00301</v>
          </cell>
          <cell r="G1383">
            <v>480</v>
          </cell>
          <cell r="H1383" t="str">
            <v>MM</v>
          </cell>
          <cell r="I1383" t="str">
            <v>SL</v>
          </cell>
        </row>
        <row r="1384">
          <cell r="C1384" t="str">
            <v>30001297</v>
          </cell>
          <cell r="D1384" t="str">
            <v>STDTI</v>
          </cell>
          <cell r="E1384" t="str">
            <v>2000-03-01</v>
          </cell>
          <cell r="F1384" t="str">
            <v>03TPA00509</v>
          </cell>
          <cell r="G1384">
            <v>480</v>
          </cell>
          <cell r="H1384" t="str">
            <v>MM</v>
          </cell>
          <cell r="I1384" t="str">
            <v>SL</v>
          </cell>
        </row>
        <row r="1385">
          <cell r="C1385" t="str">
            <v>30001298</v>
          </cell>
          <cell r="D1385" t="str">
            <v>LAND</v>
          </cell>
          <cell r="E1385" t="str">
            <v>2000-03-01</v>
          </cell>
          <cell r="F1385" t="str">
            <v>03CIN01003</v>
          </cell>
          <cell r="G1385">
            <v>1</v>
          </cell>
          <cell r="H1385" t="str">
            <v>MM</v>
          </cell>
          <cell r="I1385" t="str">
            <v>SL</v>
          </cell>
        </row>
        <row r="1386">
          <cell r="C1386" t="str">
            <v>30001299</v>
          </cell>
          <cell r="D1386" t="str">
            <v>LAND</v>
          </cell>
          <cell r="E1386" t="str">
            <v>2000-03-01</v>
          </cell>
          <cell r="F1386" t="str">
            <v>03CIN01005</v>
          </cell>
          <cell r="G1386">
            <v>1</v>
          </cell>
          <cell r="H1386" t="str">
            <v>MM</v>
          </cell>
          <cell r="I1386" t="str">
            <v>SL</v>
          </cell>
        </row>
        <row r="1387">
          <cell r="C1387" t="str">
            <v>30001300</v>
          </cell>
          <cell r="D1387" t="str">
            <v>BLDG</v>
          </cell>
          <cell r="E1387" t="str">
            <v>2000-03-01</v>
          </cell>
          <cell r="F1387" t="str">
            <v>03CIN01003</v>
          </cell>
          <cell r="G1387">
            <v>480</v>
          </cell>
          <cell r="H1387" t="str">
            <v>MM</v>
          </cell>
          <cell r="I1387" t="str">
            <v>SL</v>
          </cell>
        </row>
        <row r="1388">
          <cell r="C1388" t="str">
            <v>30001301</v>
          </cell>
          <cell r="D1388" t="str">
            <v>BLDG</v>
          </cell>
          <cell r="E1388" t="str">
            <v>2000-03-01</v>
          </cell>
          <cell r="F1388" t="str">
            <v>03CIN01005</v>
          </cell>
          <cell r="G1388">
            <v>480</v>
          </cell>
          <cell r="H1388" t="str">
            <v>MM</v>
          </cell>
          <cell r="I1388" t="str">
            <v>SL</v>
          </cell>
        </row>
        <row r="1389">
          <cell r="C1389" t="str">
            <v>30001302</v>
          </cell>
          <cell r="D1389" t="str">
            <v>STDTI</v>
          </cell>
          <cell r="E1389" t="str">
            <v>2000-03-01</v>
          </cell>
          <cell r="F1389" t="str">
            <v>03CIN01003</v>
          </cell>
          <cell r="G1389">
            <v>480</v>
          </cell>
          <cell r="H1389" t="str">
            <v>MM</v>
          </cell>
          <cell r="I1389" t="str">
            <v>SL</v>
          </cell>
        </row>
        <row r="1390">
          <cell r="C1390" t="str">
            <v>30001303</v>
          </cell>
          <cell r="D1390" t="str">
            <v>STDTI</v>
          </cell>
          <cell r="E1390" t="str">
            <v>2000-03-01</v>
          </cell>
          <cell r="F1390" t="str">
            <v>03CIN01005</v>
          </cell>
          <cell r="G1390">
            <v>480</v>
          </cell>
          <cell r="H1390" t="str">
            <v>MM</v>
          </cell>
          <cell r="I1390" t="str">
            <v>SL</v>
          </cell>
        </row>
        <row r="1391">
          <cell r="C1391" t="str">
            <v>30001304</v>
          </cell>
          <cell r="D1391" t="str">
            <v>DDREC</v>
          </cell>
          <cell r="E1391" t="str">
            <v>2000-03-01</v>
          </cell>
          <cell r="F1391" t="str">
            <v>03TPA00110</v>
          </cell>
          <cell r="G1391">
            <v>480</v>
          </cell>
          <cell r="H1391" t="str">
            <v>MM</v>
          </cell>
          <cell r="I1391" t="str">
            <v>SL</v>
          </cell>
        </row>
        <row r="1392">
          <cell r="C1392" t="str">
            <v>30001305</v>
          </cell>
          <cell r="D1392" t="str">
            <v>TXONL</v>
          </cell>
          <cell r="E1392" t="str">
            <v>1999-01-13</v>
          </cell>
          <cell r="F1392" t="str">
            <v>03CIN00902</v>
          </cell>
          <cell r="G1392">
            <v>480</v>
          </cell>
          <cell r="H1392" t="str">
            <v>MM</v>
          </cell>
          <cell r="I1392" t="str">
            <v>SL</v>
          </cell>
        </row>
        <row r="1393">
          <cell r="C1393" t="str">
            <v>30001306</v>
          </cell>
          <cell r="D1393" t="str">
            <v>TXONL</v>
          </cell>
          <cell r="E1393" t="str">
            <v>1999-01-13</v>
          </cell>
          <cell r="F1393" t="str">
            <v>03CIN00902</v>
          </cell>
          <cell r="G1393">
            <v>120</v>
          </cell>
          <cell r="H1393" t="str">
            <v>HY</v>
          </cell>
          <cell r="I1393" t="str">
            <v>SL</v>
          </cell>
        </row>
        <row r="1394">
          <cell r="C1394" t="str">
            <v>30001307</v>
          </cell>
          <cell r="D1394" t="str">
            <v>TXONL</v>
          </cell>
          <cell r="E1394" t="str">
            <v>1999-06-28</v>
          </cell>
          <cell r="F1394" t="str">
            <v>03CIN00902</v>
          </cell>
          <cell r="G1394">
            <v>480</v>
          </cell>
          <cell r="H1394" t="str">
            <v>MM</v>
          </cell>
          <cell r="I1394" t="str">
            <v>SL</v>
          </cell>
        </row>
        <row r="1395">
          <cell r="C1395" t="str">
            <v>30001308</v>
          </cell>
          <cell r="D1395" t="str">
            <v>TXONL</v>
          </cell>
          <cell r="E1395" t="str">
            <v>1999-06-28</v>
          </cell>
          <cell r="F1395" t="str">
            <v>03CIN00902</v>
          </cell>
          <cell r="G1395">
            <v>120</v>
          </cell>
          <cell r="H1395" t="str">
            <v>HY</v>
          </cell>
          <cell r="I1395" t="str">
            <v>SL</v>
          </cell>
        </row>
        <row r="1396">
          <cell r="C1396" t="str">
            <v>30001309</v>
          </cell>
          <cell r="D1396" t="str">
            <v>TXONL</v>
          </cell>
          <cell r="E1396" t="str">
            <v>1999-08-24</v>
          </cell>
          <cell r="F1396" t="str">
            <v>03CIN01004</v>
          </cell>
          <cell r="G1396">
            <v>480</v>
          </cell>
          <cell r="H1396" t="str">
            <v>MM</v>
          </cell>
          <cell r="I1396" t="str">
            <v>SL</v>
          </cell>
        </row>
        <row r="1397">
          <cell r="C1397" t="str">
            <v>30001310</v>
          </cell>
          <cell r="D1397" t="str">
            <v>TXONL</v>
          </cell>
          <cell r="E1397" t="str">
            <v>1999-08-24</v>
          </cell>
          <cell r="F1397" t="str">
            <v>03CIN01004</v>
          </cell>
          <cell r="G1397">
            <v>120</v>
          </cell>
          <cell r="H1397" t="str">
            <v>HY</v>
          </cell>
          <cell r="I1397" t="str">
            <v>SL</v>
          </cell>
        </row>
        <row r="1398">
          <cell r="C1398" t="str">
            <v>30001311</v>
          </cell>
          <cell r="D1398" t="str">
            <v>TXONL</v>
          </cell>
          <cell r="E1398" t="str">
            <v>1999-11-01</v>
          </cell>
          <cell r="F1398" t="str">
            <v>03CIN01004</v>
          </cell>
          <cell r="G1398">
            <v>480</v>
          </cell>
          <cell r="H1398" t="str">
            <v>MM</v>
          </cell>
          <cell r="I1398" t="str">
            <v>SL</v>
          </cell>
        </row>
        <row r="1399">
          <cell r="C1399" t="str">
            <v>30001312</v>
          </cell>
          <cell r="D1399" t="str">
            <v>TXONL</v>
          </cell>
          <cell r="E1399" t="str">
            <v>1999-11-01</v>
          </cell>
          <cell r="F1399" t="str">
            <v>03CIN01004</v>
          </cell>
          <cell r="G1399">
            <v>120</v>
          </cell>
          <cell r="H1399" t="str">
            <v>HY</v>
          </cell>
          <cell r="I1399" t="str">
            <v>SL</v>
          </cell>
        </row>
        <row r="1400">
          <cell r="C1400" t="str">
            <v>30001313</v>
          </cell>
          <cell r="D1400" t="str">
            <v>TXONL</v>
          </cell>
          <cell r="E1400" t="str">
            <v>1999-02-01</v>
          </cell>
          <cell r="F1400" t="str">
            <v>03DAL01708</v>
          </cell>
          <cell r="G1400">
            <v>480</v>
          </cell>
          <cell r="H1400" t="str">
            <v>MM</v>
          </cell>
          <cell r="I1400" t="str">
            <v>SL</v>
          </cell>
        </row>
        <row r="1401">
          <cell r="C1401" t="str">
            <v>30001314</v>
          </cell>
          <cell r="D1401" t="str">
            <v>TXONL</v>
          </cell>
          <cell r="E1401" t="str">
            <v>1999-02-01</v>
          </cell>
          <cell r="F1401" t="str">
            <v>03DAL01708</v>
          </cell>
          <cell r="G1401">
            <v>120</v>
          </cell>
          <cell r="H1401" t="str">
            <v>HY</v>
          </cell>
          <cell r="I1401" t="str">
            <v>SL</v>
          </cell>
        </row>
        <row r="1402">
          <cell r="C1402" t="str">
            <v>30001315</v>
          </cell>
          <cell r="D1402" t="str">
            <v>TXONL</v>
          </cell>
          <cell r="E1402" t="str">
            <v>1999-07-01</v>
          </cell>
          <cell r="F1402" t="str">
            <v>03ORL00106</v>
          </cell>
          <cell r="G1402">
            <v>480</v>
          </cell>
          <cell r="H1402" t="str">
            <v>MM</v>
          </cell>
          <cell r="I1402" t="str">
            <v>SL</v>
          </cell>
        </row>
        <row r="1403">
          <cell r="C1403" t="str">
            <v>30001316</v>
          </cell>
          <cell r="D1403" t="str">
            <v>TXONL</v>
          </cell>
          <cell r="E1403" t="str">
            <v>1999-07-01</v>
          </cell>
          <cell r="F1403" t="str">
            <v>03ORL00106</v>
          </cell>
          <cell r="G1403">
            <v>120</v>
          </cell>
          <cell r="H1403" t="str">
            <v>HY</v>
          </cell>
          <cell r="I1403" t="str">
            <v>SL</v>
          </cell>
        </row>
        <row r="1404">
          <cell r="C1404" t="str">
            <v>30001317</v>
          </cell>
          <cell r="D1404" t="str">
            <v>TXONL</v>
          </cell>
          <cell r="E1404" t="str">
            <v>1999-02-01</v>
          </cell>
          <cell r="F1404" t="str">
            <v>03TPA00701</v>
          </cell>
          <cell r="G1404">
            <v>480</v>
          </cell>
          <cell r="H1404" t="str">
            <v>MM</v>
          </cell>
          <cell r="I1404" t="str">
            <v>SL</v>
          </cell>
        </row>
        <row r="1405">
          <cell r="C1405" t="str">
            <v>30001318</v>
          </cell>
          <cell r="D1405" t="str">
            <v>TXONL</v>
          </cell>
          <cell r="E1405" t="str">
            <v>1999-02-01</v>
          </cell>
          <cell r="F1405" t="str">
            <v>03TPA00701</v>
          </cell>
          <cell r="G1405">
            <v>120</v>
          </cell>
          <cell r="H1405" t="str">
            <v>HY</v>
          </cell>
          <cell r="I1405" t="str">
            <v>SL</v>
          </cell>
        </row>
        <row r="1406">
          <cell r="C1406" t="str">
            <v>30001319</v>
          </cell>
          <cell r="D1406" t="str">
            <v>TXONL</v>
          </cell>
          <cell r="E1406" t="str">
            <v>1999-07-01</v>
          </cell>
          <cell r="G1406">
            <v>240</v>
          </cell>
          <cell r="H1406" t="str">
            <v>HY</v>
          </cell>
          <cell r="I1406" t="str">
            <v>SL</v>
          </cell>
        </row>
        <row r="1407">
          <cell r="C1407" t="str">
            <v>30001320</v>
          </cell>
          <cell r="D1407" t="str">
            <v>BLDG</v>
          </cell>
          <cell r="E1407" t="str">
            <v>1999-07-01</v>
          </cell>
          <cell r="F1407" t="str">
            <v>03CIN01005</v>
          </cell>
          <cell r="G1407">
            <v>480</v>
          </cell>
          <cell r="H1407" t="str">
            <v>MM</v>
          </cell>
          <cell r="I1407" t="str">
            <v>SL</v>
          </cell>
        </row>
        <row r="1408">
          <cell r="C1408" t="str">
            <v>30001321</v>
          </cell>
          <cell r="D1408" t="str">
            <v>BLDG</v>
          </cell>
          <cell r="E1408" t="str">
            <v>1999-07-01</v>
          </cell>
          <cell r="F1408" t="str">
            <v>03CIN01003</v>
          </cell>
          <cell r="G1408">
            <v>480</v>
          </cell>
          <cell r="H1408" t="str">
            <v>MM</v>
          </cell>
          <cell r="I1408" t="str">
            <v>SL</v>
          </cell>
        </row>
        <row r="1409">
          <cell r="C1409" t="str">
            <v>30001322</v>
          </cell>
          <cell r="D1409" t="str">
            <v>LAND</v>
          </cell>
          <cell r="E1409" t="str">
            <v>1999-12-01</v>
          </cell>
          <cell r="F1409" t="str">
            <v>03CIN01003</v>
          </cell>
          <cell r="G1409">
            <v>1</v>
          </cell>
          <cell r="H1409" t="str">
            <v>MM</v>
          </cell>
          <cell r="I1409" t="str">
            <v>SL</v>
          </cell>
        </row>
        <row r="1410">
          <cell r="C1410" t="str">
            <v>30001323</v>
          </cell>
          <cell r="D1410" t="str">
            <v>LAND</v>
          </cell>
          <cell r="E1410" t="str">
            <v>1999-12-01</v>
          </cell>
          <cell r="F1410" t="str">
            <v>03CIN01003</v>
          </cell>
          <cell r="G1410">
            <v>1</v>
          </cell>
          <cell r="H1410" t="str">
            <v>MM</v>
          </cell>
          <cell r="I1410" t="str">
            <v>SL</v>
          </cell>
        </row>
        <row r="1411">
          <cell r="C1411" t="str">
            <v>30001324</v>
          </cell>
          <cell r="D1411" t="str">
            <v>LAND</v>
          </cell>
          <cell r="E1411" t="str">
            <v>1998-01-15</v>
          </cell>
          <cell r="F1411" t="str">
            <v>03CIN01004</v>
          </cell>
          <cell r="G1411">
            <v>1</v>
          </cell>
          <cell r="H1411" t="str">
            <v>MM</v>
          </cell>
          <cell r="I1411" t="str">
            <v>SL</v>
          </cell>
        </row>
        <row r="1412">
          <cell r="C1412" t="str">
            <v>30001325</v>
          </cell>
          <cell r="D1412" t="str">
            <v>LAND</v>
          </cell>
          <cell r="E1412" t="str">
            <v>1998-01-15</v>
          </cell>
          <cell r="F1412" t="str">
            <v>03CIN01004</v>
          </cell>
          <cell r="G1412">
            <v>1</v>
          </cell>
          <cell r="H1412" t="str">
            <v>MM</v>
          </cell>
          <cell r="I1412" t="str">
            <v>SL</v>
          </cell>
        </row>
        <row r="1413">
          <cell r="C1413" t="str">
            <v>30001326</v>
          </cell>
          <cell r="D1413" t="str">
            <v>LAND</v>
          </cell>
          <cell r="E1413" t="str">
            <v>1999-12-01</v>
          </cell>
          <cell r="F1413" t="str">
            <v>03CIN01005</v>
          </cell>
          <cell r="G1413">
            <v>1</v>
          </cell>
          <cell r="H1413" t="str">
            <v>MM</v>
          </cell>
          <cell r="I1413" t="str">
            <v>SL</v>
          </cell>
        </row>
        <row r="1414">
          <cell r="C1414" t="str">
            <v>30001327</v>
          </cell>
          <cell r="D1414" t="str">
            <v>LAND</v>
          </cell>
          <cell r="E1414" t="str">
            <v>1999-12-01</v>
          </cell>
          <cell r="F1414" t="str">
            <v>03CIN01005</v>
          </cell>
          <cell r="G1414">
            <v>1</v>
          </cell>
          <cell r="H1414" t="str">
            <v>MM</v>
          </cell>
          <cell r="I1414" t="str">
            <v>SL</v>
          </cell>
        </row>
        <row r="1415">
          <cell r="C1415" t="str">
            <v>30001328</v>
          </cell>
          <cell r="D1415" t="str">
            <v>LAND</v>
          </cell>
          <cell r="E1415" t="str">
            <v>1998-01-23</v>
          </cell>
          <cell r="F1415" t="str">
            <v>03DAL01707</v>
          </cell>
          <cell r="G1415">
            <v>1</v>
          </cell>
          <cell r="H1415" t="str">
            <v>MM</v>
          </cell>
          <cell r="I1415" t="str">
            <v>SL</v>
          </cell>
        </row>
        <row r="1416">
          <cell r="C1416" t="str">
            <v>30001329</v>
          </cell>
          <cell r="D1416" t="str">
            <v>LAND</v>
          </cell>
          <cell r="E1416" t="str">
            <v>1998-01-23</v>
          </cell>
          <cell r="F1416" t="str">
            <v>03DAL01707</v>
          </cell>
          <cell r="G1416">
            <v>1</v>
          </cell>
          <cell r="H1416" t="str">
            <v>MM</v>
          </cell>
          <cell r="I1416" t="str">
            <v>SL</v>
          </cell>
        </row>
        <row r="1417">
          <cell r="C1417" t="str">
            <v>30001330</v>
          </cell>
          <cell r="D1417" t="str">
            <v>LAND</v>
          </cell>
          <cell r="E1417" t="str">
            <v>1998-01-05</v>
          </cell>
          <cell r="F1417" t="str">
            <v>03DAL01708</v>
          </cell>
          <cell r="G1417">
            <v>1</v>
          </cell>
          <cell r="H1417" t="str">
            <v>MM</v>
          </cell>
          <cell r="I1417" t="str">
            <v>SL</v>
          </cell>
        </row>
        <row r="1418">
          <cell r="C1418" t="str">
            <v>30001331</v>
          </cell>
          <cell r="D1418" t="str">
            <v>LAND</v>
          </cell>
          <cell r="E1418" t="str">
            <v>1998-01-05</v>
          </cell>
          <cell r="F1418" t="str">
            <v>03DAL01708</v>
          </cell>
          <cell r="G1418">
            <v>1</v>
          </cell>
          <cell r="H1418" t="str">
            <v>MM</v>
          </cell>
          <cell r="I1418" t="str">
            <v>SL</v>
          </cell>
        </row>
        <row r="1419">
          <cell r="C1419" t="str">
            <v>30001332</v>
          </cell>
          <cell r="D1419" t="str">
            <v>STDTI</v>
          </cell>
          <cell r="E1419" t="str">
            <v>2000-04-01</v>
          </cell>
          <cell r="F1419" t="str">
            <v>03TPA00101</v>
          </cell>
          <cell r="G1419">
            <v>480</v>
          </cell>
          <cell r="H1419" t="str">
            <v>MM</v>
          </cell>
          <cell r="I1419" t="str">
            <v>SL</v>
          </cell>
        </row>
        <row r="1420">
          <cell r="C1420" t="str">
            <v>30001333</v>
          </cell>
          <cell r="D1420" t="str">
            <v>STDTI</v>
          </cell>
          <cell r="E1420" t="str">
            <v>2000-04-01</v>
          </cell>
          <cell r="F1420" t="str">
            <v>03TPA00112</v>
          </cell>
          <cell r="G1420">
            <v>480</v>
          </cell>
          <cell r="H1420" t="str">
            <v>MM</v>
          </cell>
          <cell r="I1420" t="str">
            <v>SL</v>
          </cell>
        </row>
        <row r="1421">
          <cell r="C1421" t="str">
            <v>30001334</v>
          </cell>
          <cell r="D1421" t="str">
            <v>STDTI</v>
          </cell>
          <cell r="E1421" t="str">
            <v>2000-04-01</v>
          </cell>
          <cell r="F1421" t="str">
            <v>03TPA00301</v>
          </cell>
          <cell r="G1421">
            <v>480</v>
          </cell>
          <cell r="H1421" t="str">
            <v>MM</v>
          </cell>
          <cell r="I1421" t="str">
            <v>SL</v>
          </cell>
        </row>
        <row r="1422">
          <cell r="C1422" t="str">
            <v>30001335</v>
          </cell>
          <cell r="D1422" t="str">
            <v>DDREC</v>
          </cell>
          <cell r="E1422" t="str">
            <v>2000-04-01</v>
          </cell>
          <cell r="F1422" t="str">
            <v>03TPA00502</v>
          </cell>
          <cell r="G1422">
            <v>480</v>
          </cell>
          <cell r="H1422" t="str">
            <v>MM</v>
          </cell>
          <cell r="I1422" t="str">
            <v>SL</v>
          </cell>
        </row>
        <row r="1423">
          <cell r="C1423" t="str">
            <v>30001336</v>
          </cell>
          <cell r="D1423" t="str">
            <v>DDREC</v>
          </cell>
          <cell r="E1423" t="str">
            <v>2000-04-01</v>
          </cell>
          <cell r="F1423" t="str">
            <v>03TPA00503</v>
          </cell>
          <cell r="G1423">
            <v>480</v>
          </cell>
          <cell r="H1423" t="str">
            <v>MM</v>
          </cell>
          <cell r="I1423" t="str">
            <v>SL</v>
          </cell>
        </row>
        <row r="1424">
          <cell r="C1424" t="str">
            <v>30001337</v>
          </cell>
          <cell r="D1424" t="str">
            <v>STDTI</v>
          </cell>
          <cell r="E1424" t="str">
            <v>2000-04-01</v>
          </cell>
          <cell r="F1424" t="str">
            <v>03TPA00509</v>
          </cell>
          <cell r="G1424">
            <v>480</v>
          </cell>
          <cell r="H1424" t="str">
            <v>MM</v>
          </cell>
          <cell r="I1424" t="str">
            <v>SL</v>
          </cell>
        </row>
        <row r="1425">
          <cell r="C1425" t="str">
            <v>30001338</v>
          </cell>
          <cell r="D1425" t="str">
            <v>DDREC</v>
          </cell>
          <cell r="E1425" t="str">
            <v>2000-04-01</v>
          </cell>
          <cell r="F1425" t="str">
            <v>03TPA00515</v>
          </cell>
          <cell r="G1425">
            <v>480</v>
          </cell>
          <cell r="H1425" t="str">
            <v>MM</v>
          </cell>
          <cell r="I1425" t="str">
            <v>SL</v>
          </cell>
        </row>
        <row r="1426">
          <cell r="C1426" t="str">
            <v>30001339</v>
          </cell>
          <cell r="D1426" t="str">
            <v>DDREC</v>
          </cell>
          <cell r="E1426" t="str">
            <v>2000-04-01</v>
          </cell>
          <cell r="F1426" t="str">
            <v>03TPA00516</v>
          </cell>
          <cell r="G1426">
            <v>480</v>
          </cell>
          <cell r="H1426" t="str">
            <v>MM</v>
          </cell>
          <cell r="I1426" t="str">
            <v>SL</v>
          </cell>
        </row>
        <row r="1427">
          <cell r="C1427" t="str">
            <v>30001340</v>
          </cell>
          <cell r="D1427" t="str">
            <v>STDTI</v>
          </cell>
          <cell r="E1427" t="str">
            <v>2000-04-01</v>
          </cell>
          <cell r="F1427" t="str">
            <v>03TPA00803</v>
          </cell>
          <cell r="G1427">
            <v>480</v>
          </cell>
          <cell r="H1427" t="str">
            <v>MM</v>
          </cell>
          <cell r="I1427" t="str">
            <v>SL</v>
          </cell>
        </row>
        <row r="1428">
          <cell r="C1428" t="str">
            <v>30001341</v>
          </cell>
          <cell r="D1428" t="str">
            <v>LSCOM</v>
          </cell>
          <cell r="E1428" t="str">
            <v>2000-03-01</v>
          </cell>
          <cell r="F1428" t="str">
            <v>03TPA00101</v>
          </cell>
          <cell r="G1428">
            <v>36</v>
          </cell>
          <cell r="H1428" t="str">
            <v>MM</v>
          </cell>
          <cell r="I1428" t="str">
            <v>SL</v>
          </cell>
        </row>
        <row r="1429">
          <cell r="C1429" t="str">
            <v>30001342</v>
          </cell>
          <cell r="D1429" t="str">
            <v>LSCOM</v>
          </cell>
          <cell r="E1429" t="str">
            <v>2000-03-01</v>
          </cell>
          <cell r="F1429" t="str">
            <v>03TPA00301</v>
          </cell>
          <cell r="G1429">
            <v>1</v>
          </cell>
          <cell r="H1429" t="str">
            <v>MM</v>
          </cell>
          <cell r="I1429" t="str">
            <v>SL</v>
          </cell>
        </row>
        <row r="1430">
          <cell r="C1430" t="str">
            <v>30001343</v>
          </cell>
          <cell r="D1430" t="str">
            <v>LSCOM</v>
          </cell>
          <cell r="E1430" t="str">
            <v>1999-12-01</v>
          </cell>
          <cell r="F1430" t="str">
            <v>03TPA00803</v>
          </cell>
          <cell r="G1430">
            <v>24</v>
          </cell>
          <cell r="H1430" t="str">
            <v>MM</v>
          </cell>
          <cell r="I1430" t="str">
            <v>SL</v>
          </cell>
        </row>
        <row r="1431">
          <cell r="C1431" t="str">
            <v>30001344</v>
          </cell>
          <cell r="D1431" t="str">
            <v>STDTI</v>
          </cell>
          <cell r="E1431" t="str">
            <v>2000-03-27</v>
          </cell>
          <cell r="F1431" t="str">
            <v>03TPA00509</v>
          </cell>
          <cell r="G1431">
            <v>480</v>
          </cell>
          <cell r="H1431" t="str">
            <v>MM</v>
          </cell>
          <cell r="I1431" t="str">
            <v>SL</v>
          </cell>
        </row>
        <row r="1432">
          <cell r="C1432" t="str">
            <v>30001345</v>
          </cell>
          <cell r="D1432" t="str">
            <v>STDTI</v>
          </cell>
          <cell r="E1432" t="str">
            <v>2000-03-10</v>
          </cell>
          <cell r="F1432" t="str">
            <v>03TPA00104</v>
          </cell>
          <cell r="G1432">
            <v>480</v>
          </cell>
          <cell r="H1432" t="str">
            <v>MM</v>
          </cell>
          <cell r="I1432" t="str">
            <v>SL</v>
          </cell>
        </row>
        <row r="1433">
          <cell r="C1433" t="str">
            <v>30001346</v>
          </cell>
          <cell r="D1433" t="str">
            <v>STDTI</v>
          </cell>
          <cell r="E1433" t="str">
            <v>2000-03-10</v>
          </cell>
          <cell r="F1433" t="str">
            <v>03TPA00104</v>
          </cell>
          <cell r="G1433">
            <v>480</v>
          </cell>
          <cell r="H1433" t="str">
            <v>MM</v>
          </cell>
          <cell r="I1433" t="str">
            <v>SL</v>
          </cell>
        </row>
        <row r="1434">
          <cell r="C1434" t="str">
            <v>30001347</v>
          </cell>
          <cell r="D1434" t="str">
            <v>SLLTI</v>
          </cell>
          <cell r="E1434" t="str">
            <v>2000-04-01</v>
          </cell>
          <cell r="F1434" t="str">
            <v>03DAL01707</v>
          </cell>
          <cell r="G1434">
            <v>480</v>
          </cell>
          <cell r="H1434" t="str">
            <v>MM</v>
          </cell>
          <cell r="I1434" t="str">
            <v>SL</v>
          </cell>
        </row>
        <row r="1435">
          <cell r="C1435" t="str">
            <v>30001348</v>
          </cell>
          <cell r="D1435" t="str">
            <v>LSCOM</v>
          </cell>
          <cell r="E1435" t="str">
            <v>1998-11-01</v>
          </cell>
          <cell r="F1435" t="str">
            <v>03CIN01004</v>
          </cell>
          <cell r="G1435">
            <v>38</v>
          </cell>
          <cell r="H1435" t="str">
            <v>MM</v>
          </cell>
          <cell r="I1435" t="str">
            <v>SL</v>
          </cell>
        </row>
        <row r="1436">
          <cell r="C1436" t="str">
            <v>30001349</v>
          </cell>
          <cell r="D1436" t="str">
            <v>LSCOM</v>
          </cell>
          <cell r="E1436" t="str">
            <v>2000-05-01</v>
          </cell>
          <cell r="F1436" t="str">
            <v>03BRC00301</v>
          </cell>
          <cell r="G1436">
            <v>36</v>
          </cell>
          <cell r="H1436" t="str">
            <v>MM</v>
          </cell>
          <cell r="I1436" t="str">
            <v>SL</v>
          </cell>
        </row>
        <row r="1437">
          <cell r="C1437" t="str">
            <v>30001350</v>
          </cell>
          <cell r="D1437" t="str">
            <v>LSCOM</v>
          </cell>
          <cell r="E1437" t="str">
            <v>2000-06-01</v>
          </cell>
          <cell r="F1437" t="str">
            <v>03TPA00112</v>
          </cell>
          <cell r="G1437">
            <v>84</v>
          </cell>
          <cell r="H1437" t="str">
            <v>MM</v>
          </cell>
          <cell r="I1437" t="str">
            <v>SL</v>
          </cell>
        </row>
        <row r="1438">
          <cell r="C1438" t="str">
            <v>30001351</v>
          </cell>
          <cell r="D1438" t="str">
            <v>STDTI</v>
          </cell>
          <cell r="E1438" t="str">
            <v>2000-05-01</v>
          </cell>
          <cell r="F1438" t="str">
            <v>03TPA00101</v>
          </cell>
          <cell r="G1438">
            <v>480</v>
          </cell>
          <cell r="H1438" t="str">
            <v>MM</v>
          </cell>
          <cell r="I1438" t="str">
            <v>SL</v>
          </cell>
        </row>
        <row r="1439">
          <cell r="C1439" t="str">
            <v>30001352</v>
          </cell>
          <cell r="D1439" t="str">
            <v>STDTI</v>
          </cell>
          <cell r="E1439" t="str">
            <v>2000-05-01</v>
          </cell>
          <cell r="F1439" t="str">
            <v>03TPA00104</v>
          </cell>
          <cell r="G1439">
            <v>480</v>
          </cell>
          <cell r="H1439" t="str">
            <v>MM</v>
          </cell>
          <cell r="I1439" t="str">
            <v>SL</v>
          </cell>
        </row>
        <row r="1440">
          <cell r="C1440" t="str">
            <v>30001353</v>
          </cell>
          <cell r="D1440" t="str">
            <v>STDTI</v>
          </cell>
          <cell r="E1440" t="str">
            <v>2000-05-01</v>
          </cell>
          <cell r="F1440" t="str">
            <v>03TPA00301</v>
          </cell>
          <cell r="G1440">
            <v>480</v>
          </cell>
          <cell r="H1440" t="str">
            <v>MM</v>
          </cell>
          <cell r="I1440" t="str">
            <v>SL</v>
          </cell>
        </row>
        <row r="1441">
          <cell r="C1441" t="str">
            <v>30001354</v>
          </cell>
          <cell r="D1441" t="str">
            <v>DDTI</v>
          </cell>
          <cell r="E1441" t="str">
            <v>2000-05-01</v>
          </cell>
          <cell r="F1441" t="str">
            <v>03TPA00509</v>
          </cell>
          <cell r="G1441">
            <v>480</v>
          </cell>
          <cell r="H1441" t="str">
            <v>MM</v>
          </cell>
          <cell r="I1441" t="str">
            <v>SL</v>
          </cell>
        </row>
        <row r="1442">
          <cell r="C1442" t="str">
            <v>30001355</v>
          </cell>
          <cell r="D1442" t="str">
            <v>STDTI</v>
          </cell>
          <cell r="E1442" t="str">
            <v>2000-05-01</v>
          </cell>
          <cell r="F1442" t="str">
            <v>03TPA00509</v>
          </cell>
          <cell r="G1442">
            <v>480</v>
          </cell>
          <cell r="H1442" t="str">
            <v>MM</v>
          </cell>
          <cell r="I1442" t="str">
            <v>SL</v>
          </cell>
        </row>
        <row r="1443">
          <cell r="C1443" t="str">
            <v>30001356</v>
          </cell>
          <cell r="D1443" t="str">
            <v>DDREC</v>
          </cell>
          <cell r="E1443" t="str">
            <v>2000-05-01</v>
          </cell>
          <cell r="F1443" t="str">
            <v>03TPA00701</v>
          </cell>
          <cell r="G1443">
            <v>480</v>
          </cell>
          <cell r="H1443" t="str">
            <v>MM</v>
          </cell>
          <cell r="I1443" t="str">
            <v>SL</v>
          </cell>
        </row>
        <row r="1444">
          <cell r="C1444" t="str">
            <v>30001357</v>
          </cell>
          <cell r="D1444" t="str">
            <v>DDREC</v>
          </cell>
          <cell r="E1444" t="str">
            <v>2000-05-01</v>
          </cell>
          <cell r="F1444" t="str">
            <v>03TPA01001</v>
          </cell>
          <cell r="G1444">
            <v>480</v>
          </cell>
          <cell r="H1444" t="str">
            <v>MM</v>
          </cell>
          <cell r="I1444" t="str">
            <v>SL</v>
          </cell>
        </row>
        <row r="1445">
          <cell r="C1445" t="str">
            <v>30001358</v>
          </cell>
          <cell r="D1445" t="str">
            <v>LCC2</v>
          </cell>
          <cell r="E1445" t="str">
            <v>2000-04-20</v>
          </cell>
          <cell r="F1445" t="str">
            <v>03DAL01734</v>
          </cell>
          <cell r="G1445">
            <v>24</v>
          </cell>
          <cell r="H1445" t="str">
            <v>MM</v>
          </cell>
          <cell r="I1445" t="str">
            <v>SL</v>
          </cell>
        </row>
        <row r="1446">
          <cell r="C1446" t="str">
            <v>30001359</v>
          </cell>
          <cell r="D1446" t="str">
            <v>LCC2</v>
          </cell>
          <cell r="E1446" t="str">
            <v>2000-04-20</v>
          </cell>
          <cell r="F1446" t="str">
            <v>03DAL01735</v>
          </cell>
          <cell r="G1446">
            <v>24</v>
          </cell>
          <cell r="H1446" t="str">
            <v>MM</v>
          </cell>
          <cell r="I1446" t="str">
            <v>SL</v>
          </cell>
        </row>
        <row r="1447">
          <cell r="C1447" t="str">
            <v>30001360</v>
          </cell>
          <cell r="D1447" t="str">
            <v>LCC2</v>
          </cell>
          <cell r="E1447" t="str">
            <v>2000-04-20</v>
          </cell>
          <cell r="F1447" t="str">
            <v>03DAL01732</v>
          </cell>
          <cell r="G1447">
            <v>24</v>
          </cell>
          <cell r="H1447" t="str">
            <v>MM</v>
          </cell>
          <cell r="I1447" t="str">
            <v>SL</v>
          </cell>
        </row>
        <row r="1448">
          <cell r="C1448" t="str">
            <v>30001361</v>
          </cell>
          <cell r="D1448" t="str">
            <v>LCC2</v>
          </cell>
          <cell r="E1448" t="str">
            <v>2000-04-20</v>
          </cell>
          <cell r="F1448" t="str">
            <v>03DAL01733</v>
          </cell>
          <cell r="G1448">
            <v>24</v>
          </cell>
          <cell r="H1448" t="str">
            <v>MM</v>
          </cell>
          <cell r="I1448" t="str">
            <v>SL</v>
          </cell>
        </row>
        <row r="1449">
          <cell r="C1449" t="str">
            <v>30001362</v>
          </cell>
          <cell r="D1449" t="str">
            <v>DDREC</v>
          </cell>
          <cell r="E1449" t="str">
            <v>2000-05-01</v>
          </cell>
          <cell r="F1449" t="str">
            <v>03CIN00901</v>
          </cell>
          <cell r="G1449">
            <v>480</v>
          </cell>
          <cell r="H1449" t="str">
            <v>MM</v>
          </cell>
          <cell r="I1449" t="str">
            <v>SL</v>
          </cell>
        </row>
        <row r="1450">
          <cell r="C1450" t="str">
            <v>30001363</v>
          </cell>
          <cell r="D1450" t="str">
            <v>DDREC</v>
          </cell>
          <cell r="E1450" t="str">
            <v>2000-05-01</v>
          </cell>
          <cell r="F1450" t="str">
            <v>03NNJ00402</v>
          </cell>
          <cell r="G1450">
            <v>480</v>
          </cell>
          <cell r="H1450" t="str">
            <v>MM</v>
          </cell>
          <cell r="I1450" t="str">
            <v>SL</v>
          </cell>
        </row>
        <row r="1451">
          <cell r="C1451" t="str">
            <v>30001364</v>
          </cell>
          <cell r="D1451" t="str">
            <v>BLDG</v>
          </cell>
          <cell r="E1451" t="str">
            <v>2000-05-01</v>
          </cell>
          <cell r="F1451" t="str">
            <v>03DAL01732</v>
          </cell>
          <cell r="G1451">
            <v>480</v>
          </cell>
          <cell r="H1451" t="str">
            <v>MM</v>
          </cell>
          <cell r="I1451" t="str">
            <v>SL</v>
          </cell>
        </row>
        <row r="1452">
          <cell r="C1452" t="str">
            <v>30001365</v>
          </cell>
          <cell r="D1452" t="str">
            <v>LAND</v>
          </cell>
          <cell r="E1452" t="str">
            <v>2000-05-01</v>
          </cell>
          <cell r="F1452" t="str">
            <v>03DAL01732</v>
          </cell>
          <cell r="G1452">
            <v>1</v>
          </cell>
          <cell r="H1452" t="str">
            <v>MM</v>
          </cell>
          <cell r="I1452" t="str">
            <v>SL</v>
          </cell>
        </row>
        <row r="1453">
          <cell r="C1453" t="str">
            <v>30001366</v>
          </cell>
          <cell r="D1453" t="str">
            <v>BLDG</v>
          </cell>
          <cell r="E1453" t="str">
            <v>2000-05-01</v>
          </cell>
          <cell r="F1453" t="str">
            <v>03DAL01733</v>
          </cell>
          <cell r="G1453">
            <v>480</v>
          </cell>
          <cell r="H1453" t="str">
            <v>MM</v>
          </cell>
          <cell r="I1453" t="str">
            <v>SL</v>
          </cell>
        </row>
        <row r="1454">
          <cell r="C1454" t="str">
            <v>30001367</v>
          </cell>
          <cell r="D1454" t="str">
            <v>LAND</v>
          </cell>
          <cell r="E1454" t="str">
            <v>2000-05-01</v>
          </cell>
          <cell r="F1454" t="str">
            <v>03DAL01733</v>
          </cell>
          <cell r="G1454">
            <v>1</v>
          </cell>
          <cell r="H1454" t="str">
            <v>MM</v>
          </cell>
          <cell r="I1454" t="str">
            <v>SL</v>
          </cell>
        </row>
        <row r="1455">
          <cell r="C1455" t="str">
            <v>30001369</v>
          </cell>
          <cell r="D1455" t="str">
            <v>BLDG</v>
          </cell>
          <cell r="E1455" t="str">
            <v>2000-05-01</v>
          </cell>
          <cell r="F1455" t="str">
            <v>03DAL01734</v>
          </cell>
          <cell r="G1455">
            <v>480</v>
          </cell>
          <cell r="H1455" t="str">
            <v>MM</v>
          </cell>
          <cell r="I1455" t="str">
            <v>SL</v>
          </cell>
        </row>
        <row r="1456">
          <cell r="C1456" t="str">
            <v>30001370</v>
          </cell>
          <cell r="D1456" t="str">
            <v>LAND</v>
          </cell>
          <cell r="E1456" t="str">
            <v>2000-05-01</v>
          </cell>
          <cell r="F1456" t="str">
            <v>03DAL01734</v>
          </cell>
          <cell r="G1456">
            <v>1</v>
          </cell>
          <cell r="H1456" t="str">
            <v>MM</v>
          </cell>
          <cell r="I1456" t="str">
            <v>SL</v>
          </cell>
        </row>
        <row r="1457">
          <cell r="C1457" t="str">
            <v>30001371</v>
          </cell>
          <cell r="D1457" t="str">
            <v>BLDG</v>
          </cell>
          <cell r="E1457" t="str">
            <v>2000-05-01</v>
          </cell>
          <cell r="F1457" t="str">
            <v>03DAL01735</v>
          </cell>
          <cell r="G1457">
            <v>480</v>
          </cell>
          <cell r="H1457" t="str">
            <v>MM</v>
          </cell>
          <cell r="I1457" t="str">
            <v>SL</v>
          </cell>
        </row>
        <row r="1458">
          <cell r="C1458" t="str">
            <v>30001372</v>
          </cell>
          <cell r="D1458" t="str">
            <v>LAND</v>
          </cell>
          <cell r="E1458" t="str">
            <v>2000-05-01</v>
          </cell>
          <cell r="F1458" t="str">
            <v>03DAL01735</v>
          </cell>
          <cell r="G1458">
            <v>1</v>
          </cell>
          <cell r="H1458" t="str">
            <v>MM</v>
          </cell>
          <cell r="I1458" t="str">
            <v>SL</v>
          </cell>
        </row>
        <row r="1459">
          <cell r="C1459" t="str">
            <v>30001373</v>
          </cell>
          <cell r="D1459" t="str">
            <v>LCC2</v>
          </cell>
          <cell r="E1459" t="str">
            <v>2000-05-12</v>
          </cell>
          <cell r="F1459" t="str">
            <v>03TPA00301</v>
          </cell>
          <cell r="G1459">
            <v>24</v>
          </cell>
          <cell r="H1459" t="str">
            <v>MM</v>
          </cell>
          <cell r="I1459" t="str">
            <v>SL</v>
          </cell>
        </row>
        <row r="1460">
          <cell r="C1460" t="str">
            <v>30001374</v>
          </cell>
          <cell r="D1460" t="str">
            <v>LCC2</v>
          </cell>
          <cell r="E1460" t="str">
            <v>2000-04-28</v>
          </cell>
          <cell r="F1460" t="str">
            <v>03DAL01732</v>
          </cell>
          <cell r="G1460">
            <v>24</v>
          </cell>
          <cell r="H1460" t="str">
            <v>MM</v>
          </cell>
          <cell r="I1460" t="str">
            <v>SL</v>
          </cell>
        </row>
        <row r="1461">
          <cell r="C1461" t="str">
            <v>30001375</v>
          </cell>
          <cell r="D1461" t="str">
            <v>STDTI</v>
          </cell>
          <cell r="E1461" t="str">
            <v>2000-06-01</v>
          </cell>
          <cell r="F1461" t="str">
            <v>03TPA00101</v>
          </cell>
          <cell r="G1461">
            <v>480</v>
          </cell>
          <cell r="H1461" t="str">
            <v>MM</v>
          </cell>
          <cell r="I1461" t="str">
            <v>SL</v>
          </cell>
        </row>
        <row r="1462">
          <cell r="C1462" t="str">
            <v>30001376</v>
          </cell>
          <cell r="D1462" t="str">
            <v>DDREC</v>
          </cell>
          <cell r="E1462" t="str">
            <v>2000-06-01</v>
          </cell>
          <cell r="F1462" t="str">
            <v>03TPA00104</v>
          </cell>
          <cell r="G1462">
            <v>480</v>
          </cell>
          <cell r="H1462" t="str">
            <v>MM</v>
          </cell>
          <cell r="I1462" t="str">
            <v>SL</v>
          </cell>
        </row>
        <row r="1463">
          <cell r="C1463" t="str">
            <v>30001377</v>
          </cell>
          <cell r="D1463" t="str">
            <v>STDTI</v>
          </cell>
          <cell r="E1463" t="str">
            <v>2000-06-01</v>
          </cell>
          <cell r="F1463" t="str">
            <v>03TPA00112</v>
          </cell>
          <cell r="G1463">
            <v>480</v>
          </cell>
          <cell r="H1463" t="str">
            <v>MM</v>
          </cell>
          <cell r="I1463" t="str">
            <v>SL</v>
          </cell>
        </row>
        <row r="1464">
          <cell r="C1464" t="str">
            <v>30001378</v>
          </cell>
          <cell r="D1464" t="str">
            <v>DDREC</v>
          </cell>
          <cell r="E1464" t="str">
            <v>2000-06-01</v>
          </cell>
          <cell r="F1464" t="str">
            <v>03TPA00504</v>
          </cell>
          <cell r="G1464">
            <v>480</v>
          </cell>
          <cell r="H1464" t="str">
            <v>MM</v>
          </cell>
          <cell r="I1464" t="str">
            <v>SL</v>
          </cell>
        </row>
        <row r="1465">
          <cell r="C1465" t="str">
            <v>30001379</v>
          </cell>
          <cell r="D1465" t="str">
            <v>STDTI</v>
          </cell>
          <cell r="E1465" t="str">
            <v>2000-06-01</v>
          </cell>
          <cell r="F1465" t="str">
            <v>03TPA00509</v>
          </cell>
          <cell r="G1465">
            <v>480</v>
          </cell>
          <cell r="H1465" t="str">
            <v>MM</v>
          </cell>
          <cell r="I1465" t="str">
            <v>SL</v>
          </cell>
        </row>
        <row r="1466">
          <cell r="C1466" t="str">
            <v>30001380</v>
          </cell>
          <cell r="D1466" t="str">
            <v>DDREC</v>
          </cell>
          <cell r="E1466" t="str">
            <v>2000-06-01</v>
          </cell>
          <cell r="F1466" t="str">
            <v>03TPA00701</v>
          </cell>
          <cell r="G1466">
            <v>480</v>
          </cell>
          <cell r="H1466" t="str">
            <v>MM</v>
          </cell>
          <cell r="I1466" t="str">
            <v>SL</v>
          </cell>
        </row>
        <row r="1467">
          <cell r="C1467" t="str">
            <v>30001381</v>
          </cell>
          <cell r="D1467" t="str">
            <v>STDTI</v>
          </cell>
          <cell r="E1467" t="str">
            <v>2000-06-01</v>
          </cell>
          <cell r="F1467" t="str">
            <v>03TPA00701</v>
          </cell>
          <cell r="G1467">
            <v>480</v>
          </cell>
          <cell r="H1467" t="str">
            <v>MM</v>
          </cell>
          <cell r="I1467" t="str">
            <v>SL</v>
          </cell>
        </row>
        <row r="1468">
          <cell r="C1468" t="str">
            <v>30001382</v>
          </cell>
          <cell r="D1468" t="str">
            <v>STDTI</v>
          </cell>
          <cell r="E1468" t="str">
            <v>2000-06-01</v>
          </cell>
          <cell r="F1468" t="str">
            <v>03TPA00101</v>
          </cell>
          <cell r="G1468">
            <v>480</v>
          </cell>
          <cell r="H1468" t="str">
            <v>MM</v>
          </cell>
          <cell r="I1468" t="str">
            <v>SL</v>
          </cell>
        </row>
        <row r="1469">
          <cell r="C1469" t="str">
            <v>30001383</v>
          </cell>
          <cell r="D1469" t="str">
            <v>DDREC</v>
          </cell>
          <cell r="E1469" t="str">
            <v>2000-06-01</v>
          </cell>
          <cell r="F1469" t="str">
            <v>03CIN01004</v>
          </cell>
          <cell r="G1469">
            <v>480</v>
          </cell>
          <cell r="H1469" t="str">
            <v>MM</v>
          </cell>
          <cell r="I1469" t="str">
            <v>SL</v>
          </cell>
        </row>
        <row r="1470">
          <cell r="C1470" t="str">
            <v>30001384</v>
          </cell>
          <cell r="D1470" t="str">
            <v>BLDG</v>
          </cell>
          <cell r="E1470" t="str">
            <v>2000-06-20</v>
          </cell>
          <cell r="F1470" t="str">
            <v>03DAL01713</v>
          </cell>
          <cell r="G1470">
            <v>480</v>
          </cell>
          <cell r="H1470" t="str">
            <v>MM</v>
          </cell>
          <cell r="I1470" t="str">
            <v>SL</v>
          </cell>
        </row>
        <row r="1471">
          <cell r="C1471" t="str">
            <v>30001385</v>
          </cell>
          <cell r="D1471" t="str">
            <v>LAND</v>
          </cell>
          <cell r="E1471" t="str">
            <v>2000-06-20</v>
          </cell>
          <cell r="F1471" t="str">
            <v>03DAL01713</v>
          </cell>
          <cell r="G1471">
            <v>1</v>
          </cell>
          <cell r="H1471" t="str">
            <v>MM</v>
          </cell>
          <cell r="I1471" t="str">
            <v>SL</v>
          </cell>
        </row>
        <row r="1472">
          <cell r="C1472" t="str">
            <v>30001386</v>
          </cell>
          <cell r="D1472" t="str">
            <v>STDTI</v>
          </cell>
          <cell r="E1472" t="str">
            <v>2000-07-01</v>
          </cell>
          <cell r="F1472" t="str">
            <v>03TPA00104</v>
          </cell>
          <cell r="G1472">
            <v>480</v>
          </cell>
          <cell r="H1472" t="str">
            <v>MM</v>
          </cell>
          <cell r="I1472" t="str">
            <v>SL</v>
          </cell>
        </row>
        <row r="1473">
          <cell r="C1473" t="str">
            <v>30001387</v>
          </cell>
          <cell r="D1473" t="str">
            <v>STDTI</v>
          </cell>
          <cell r="E1473" t="str">
            <v>2000-07-01</v>
          </cell>
          <cell r="F1473" t="str">
            <v>03TPA00110</v>
          </cell>
          <cell r="G1473">
            <v>480</v>
          </cell>
          <cell r="H1473" t="str">
            <v>MM</v>
          </cell>
          <cell r="I1473" t="str">
            <v>SL</v>
          </cell>
        </row>
        <row r="1474">
          <cell r="C1474" t="str">
            <v>30001388</v>
          </cell>
          <cell r="D1474" t="str">
            <v>STDTI</v>
          </cell>
          <cell r="E1474" t="str">
            <v>2000-07-01</v>
          </cell>
          <cell r="F1474" t="str">
            <v>03TPA00112</v>
          </cell>
          <cell r="G1474">
            <v>480</v>
          </cell>
          <cell r="H1474" t="str">
            <v>MM</v>
          </cell>
          <cell r="I1474" t="str">
            <v>SL</v>
          </cell>
        </row>
        <row r="1475">
          <cell r="C1475" t="str">
            <v>30001389</v>
          </cell>
          <cell r="D1475" t="str">
            <v>STDTI</v>
          </cell>
          <cell r="E1475" t="str">
            <v>2000-07-01</v>
          </cell>
          <cell r="F1475" t="str">
            <v>03TPA00301</v>
          </cell>
          <cell r="G1475">
            <v>480</v>
          </cell>
          <cell r="H1475" t="str">
            <v>MM</v>
          </cell>
          <cell r="I1475" t="str">
            <v>SL</v>
          </cell>
        </row>
        <row r="1476">
          <cell r="C1476" t="str">
            <v>30001390</v>
          </cell>
          <cell r="D1476" t="str">
            <v>DDREC</v>
          </cell>
          <cell r="E1476" t="str">
            <v>2000-07-01</v>
          </cell>
          <cell r="F1476" t="str">
            <v>03TPA00504</v>
          </cell>
          <cell r="G1476">
            <v>480</v>
          </cell>
          <cell r="H1476" t="str">
            <v>MM</v>
          </cell>
          <cell r="I1476" t="str">
            <v>SL</v>
          </cell>
        </row>
        <row r="1477">
          <cell r="C1477" t="str">
            <v>30001391</v>
          </cell>
          <cell r="D1477" t="str">
            <v>DDREC</v>
          </cell>
          <cell r="E1477" t="str">
            <v>2000-07-01</v>
          </cell>
          <cell r="F1477" t="str">
            <v>03TPA01001</v>
          </cell>
          <cell r="G1477">
            <v>480</v>
          </cell>
          <cell r="H1477" t="str">
            <v>MM</v>
          </cell>
          <cell r="I1477" t="str">
            <v>SL</v>
          </cell>
        </row>
        <row r="1478">
          <cell r="C1478" t="str">
            <v>30001392</v>
          </cell>
          <cell r="D1478" t="str">
            <v>STDTI</v>
          </cell>
          <cell r="E1478" t="str">
            <v>2000-07-01</v>
          </cell>
          <cell r="F1478" t="str">
            <v>03TPA00301</v>
          </cell>
          <cell r="G1478">
            <v>480</v>
          </cell>
          <cell r="H1478" t="str">
            <v>MM</v>
          </cell>
          <cell r="I1478" t="str">
            <v>SL</v>
          </cell>
        </row>
        <row r="1479">
          <cell r="C1479" t="str">
            <v>30001393</v>
          </cell>
          <cell r="D1479" t="str">
            <v>STDTI</v>
          </cell>
          <cell r="E1479" t="str">
            <v>2000-07-01</v>
          </cell>
          <cell r="F1479" t="str">
            <v>03TPA00509</v>
          </cell>
          <cell r="G1479">
            <v>480</v>
          </cell>
          <cell r="H1479" t="str">
            <v>MM</v>
          </cell>
          <cell r="I1479" t="str">
            <v>SL</v>
          </cell>
        </row>
        <row r="1480">
          <cell r="C1480" t="str">
            <v>30001394</v>
          </cell>
          <cell r="D1480" t="str">
            <v>SLLTI</v>
          </cell>
          <cell r="E1480" t="str">
            <v>2000-07-01</v>
          </cell>
          <cell r="F1480" t="str">
            <v>03DAL01707</v>
          </cell>
          <cell r="G1480">
            <v>480</v>
          </cell>
          <cell r="H1480" t="str">
            <v>MM</v>
          </cell>
          <cell r="I1480" t="str">
            <v>SL</v>
          </cell>
        </row>
        <row r="1481">
          <cell r="C1481" t="str">
            <v>30001395</v>
          </cell>
          <cell r="D1481" t="str">
            <v>LSCOM</v>
          </cell>
          <cell r="E1481" t="str">
            <v>2000-07-01</v>
          </cell>
          <cell r="F1481" t="str">
            <v>03DAL01733</v>
          </cell>
          <cell r="G1481">
            <v>1</v>
          </cell>
          <cell r="H1481" t="str">
            <v>MM</v>
          </cell>
          <cell r="I1481" t="str">
            <v>SL</v>
          </cell>
        </row>
        <row r="1482">
          <cell r="C1482" t="str">
            <v>30001396</v>
          </cell>
          <cell r="D1482" t="str">
            <v>LAND</v>
          </cell>
          <cell r="E1482" t="str">
            <v>2000-07-01</v>
          </cell>
          <cell r="F1482" t="str">
            <v>03CIN00902</v>
          </cell>
          <cell r="G1482">
            <v>1</v>
          </cell>
          <cell r="H1482" t="str">
            <v>MM</v>
          </cell>
          <cell r="I1482" t="str">
            <v>SL</v>
          </cell>
        </row>
        <row r="1483">
          <cell r="C1483" t="str">
            <v>30001397</v>
          </cell>
          <cell r="D1483" t="str">
            <v>DDREC</v>
          </cell>
          <cell r="E1483" t="str">
            <v>2000-08-01</v>
          </cell>
          <cell r="F1483" t="str">
            <v>03TPA00101</v>
          </cell>
          <cell r="G1483">
            <v>480</v>
          </cell>
          <cell r="H1483" t="str">
            <v>MM</v>
          </cell>
          <cell r="I1483" t="str">
            <v>SL</v>
          </cell>
        </row>
        <row r="1484">
          <cell r="C1484" t="str">
            <v>30001398</v>
          </cell>
          <cell r="D1484" t="str">
            <v>STDTI</v>
          </cell>
          <cell r="E1484" t="str">
            <v>2000-08-01</v>
          </cell>
          <cell r="F1484" t="str">
            <v>03TPA00104</v>
          </cell>
          <cell r="G1484">
            <v>480</v>
          </cell>
          <cell r="H1484" t="str">
            <v>MM</v>
          </cell>
          <cell r="I1484" t="str">
            <v>SL</v>
          </cell>
        </row>
        <row r="1485">
          <cell r="C1485" t="str">
            <v>30001399</v>
          </cell>
          <cell r="D1485" t="str">
            <v>STDTI</v>
          </cell>
          <cell r="E1485" t="str">
            <v>2000-08-01</v>
          </cell>
          <cell r="F1485" t="str">
            <v>03TPA00105</v>
          </cell>
          <cell r="G1485">
            <v>480</v>
          </cell>
          <cell r="H1485" t="str">
            <v>MM</v>
          </cell>
          <cell r="I1485" t="str">
            <v>SL</v>
          </cell>
        </row>
        <row r="1486">
          <cell r="C1486" t="str">
            <v>30001400</v>
          </cell>
          <cell r="D1486" t="str">
            <v>DDREC</v>
          </cell>
          <cell r="E1486" t="str">
            <v>2000-08-01</v>
          </cell>
          <cell r="F1486" t="str">
            <v>03TPA00107</v>
          </cell>
          <cell r="G1486">
            <v>480</v>
          </cell>
          <cell r="H1486" t="str">
            <v>MM</v>
          </cell>
          <cell r="I1486" t="str">
            <v>SL</v>
          </cell>
        </row>
        <row r="1487">
          <cell r="C1487" t="str">
            <v>30001401</v>
          </cell>
          <cell r="D1487" t="str">
            <v>STDTI</v>
          </cell>
          <cell r="E1487" t="str">
            <v>2000-08-01</v>
          </cell>
          <cell r="F1487" t="str">
            <v>03TPA00110</v>
          </cell>
          <cell r="G1487">
            <v>480</v>
          </cell>
          <cell r="H1487" t="str">
            <v>MM</v>
          </cell>
          <cell r="I1487" t="str">
            <v>SL</v>
          </cell>
        </row>
        <row r="1488">
          <cell r="C1488" t="str">
            <v>30001402</v>
          </cell>
          <cell r="D1488" t="str">
            <v>STDTI</v>
          </cell>
          <cell r="E1488" t="str">
            <v>2000-08-01</v>
          </cell>
          <cell r="F1488" t="str">
            <v>03TPA00112</v>
          </cell>
          <cell r="G1488">
            <v>480</v>
          </cell>
          <cell r="H1488" t="str">
            <v>MM</v>
          </cell>
          <cell r="I1488" t="str">
            <v>SL</v>
          </cell>
        </row>
        <row r="1489">
          <cell r="C1489" t="str">
            <v>30001403</v>
          </cell>
          <cell r="D1489" t="str">
            <v>STDTI</v>
          </cell>
          <cell r="E1489" t="str">
            <v>2000-08-01</v>
          </cell>
          <cell r="F1489" t="str">
            <v>03TPA00301</v>
          </cell>
          <cell r="G1489">
            <v>480</v>
          </cell>
          <cell r="H1489" t="str">
            <v>MM</v>
          </cell>
          <cell r="I1489" t="str">
            <v>SL</v>
          </cell>
        </row>
        <row r="1490">
          <cell r="C1490" t="str">
            <v>30001404</v>
          </cell>
          <cell r="D1490" t="str">
            <v>DDREC</v>
          </cell>
          <cell r="E1490" t="str">
            <v>2000-08-01</v>
          </cell>
          <cell r="F1490" t="str">
            <v>03TPA01008</v>
          </cell>
          <cell r="G1490">
            <v>480</v>
          </cell>
          <cell r="H1490" t="str">
            <v>MM</v>
          </cell>
          <cell r="I1490" t="str">
            <v>SL</v>
          </cell>
        </row>
        <row r="1491">
          <cell r="C1491" t="str">
            <v>30001405</v>
          </cell>
          <cell r="D1491" t="str">
            <v>RCXRF</v>
          </cell>
          <cell r="E1491" t="str">
            <v>2000-08-16</v>
          </cell>
          <cell r="F1491" t="str">
            <v>03TPA00509</v>
          </cell>
          <cell r="G1491">
            <v>480</v>
          </cell>
          <cell r="H1491" t="str">
            <v>MM</v>
          </cell>
          <cell r="I1491" t="str">
            <v>SL</v>
          </cell>
        </row>
        <row r="1492">
          <cell r="C1492" t="str">
            <v>30001406</v>
          </cell>
          <cell r="D1492" t="str">
            <v>DDREC</v>
          </cell>
          <cell r="E1492" t="str">
            <v>2000-08-01</v>
          </cell>
          <cell r="F1492" t="str">
            <v>03NNJ00402</v>
          </cell>
          <cell r="G1492">
            <v>480</v>
          </cell>
          <cell r="H1492" t="str">
            <v>MM</v>
          </cell>
          <cell r="I1492" t="str">
            <v>SL</v>
          </cell>
        </row>
        <row r="1493">
          <cell r="C1493" t="str">
            <v>30001407</v>
          </cell>
          <cell r="D1493" t="str">
            <v>LCC1</v>
          </cell>
          <cell r="E1493" t="str">
            <v>1999-04-01</v>
          </cell>
          <cell r="F1493" t="str">
            <v>03TPA00515</v>
          </cell>
          <cell r="G1493">
            <v>60</v>
          </cell>
          <cell r="H1493" t="str">
            <v>MM</v>
          </cell>
          <cell r="I1493" t="str">
            <v>SL</v>
          </cell>
        </row>
        <row r="1494">
          <cell r="C1494" t="str">
            <v>30001408</v>
          </cell>
          <cell r="D1494" t="str">
            <v>STDTI</v>
          </cell>
          <cell r="E1494" t="str">
            <v>2000-08-01</v>
          </cell>
          <cell r="F1494" t="str">
            <v>03TPA00301</v>
          </cell>
          <cell r="G1494">
            <v>480</v>
          </cell>
          <cell r="H1494" t="str">
            <v>MM</v>
          </cell>
          <cell r="I1494" t="str">
            <v>SL</v>
          </cell>
        </row>
        <row r="1495">
          <cell r="C1495" t="str">
            <v>30001409</v>
          </cell>
          <cell r="D1495" t="str">
            <v>NRCXP</v>
          </cell>
          <cell r="E1495" t="str">
            <v>2000-08-09</v>
          </cell>
          <cell r="F1495" t="str">
            <v>03TPA00509</v>
          </cell>
          <cell r="G1495">
            <v>480</v>
          </cell>
          <cell r="H1495" t="str">
            <v>MM</v>
          </cell>
          <cell r="I1495" t="str">
            <v>SL</v>
          </cell>
        </row>
        <row r="1496">
          <cell r="C1496" t="str">
            <v>30001410</v>
          </cell>
          <cell r="D1496" t="str">
            <v>STDTI</v>
          </cell>
          <cell r="E1496" t="str">
            <v>2000-09-01</v>
          </cell>
          <cell r="F1496" t="str">
            <v>03BRC00301</v>
          </cell>
          <cell r="G1496">
            <v>480</v>
          </cell>
          <cell r="H1496" t="str">
            <v>MM</v>
          </cell>
          <cell r="I1496" t="str">
            <v>SL</v>
          </cell>
        </row>
        <row r="1497">
          <cell r="C1497" t="str">
            <v>30001411</v>
          </cell>
          <cell r="D1497" t="str">
            <v>DDREC</v>
          </cell>
          <cell r="E1497" t="str">
            <v>2000-09-01</v>
          </cell>
          <cell r="F1497" t="str">
            <v>03TPA00105</v>
          </cell>
          <cell r="G1497">
            <v>480</v>
          </cell>
          <cell r="H1497" t="str">
            <v>MM</v>
          </cell>
          <cell r="I1497" t="str">
            <v>SL</v>
          </cell>
        </row>
        <row r="1498">
          <cell r="C1498" t="str">
            <v>30001412</v>
          </cell>
          <cell r="D1498" t="str">
            <v>STDTI</v>
          </cell>
          <cell r="E1498" t="str">
            <v>2000-09-01</v>
          </cell>
          <cell r="F1498" t="str">
            <v>03TPA00110</v>
          </cell>
          <cell r="G1498">
            <v>480</v>
          </cell>
          <cell r="H1498" t="str">
            <v>MM</v>
          </cell>
          <cell r="I1498" t="str">
            <v>SL</v>
          </cell>
        </row>
        <row r="1499">
          <cell r="C1499" t="str">
            <v>30001413</v>
          </cell>
          <cell r="D1499" t="str">
            <v>STDTI</v>
          </cell>
          <cell r="E1499" t="str">
            <v>2000-09-01</v>
          </cell>
          <cell r="F1499" t="str">
            <v>03TPA00112</v>
          </cell>
          <cell r="G1499">
            <v>480</v>
          </cell>
          <cell r="H1499" t="str">
            <v>MM</v>
          </cell>
          <cell r="I1499" t="str">
            <v>SL</v>
          </cell>
        </row>
        <row r="1500">
          <cell r="C1500" t="str">
            <v>30001414</v>
          </cell>
          <cell r="D1500" t="str">
            <v>DDREC</v>
          </cell>
          <cell r="E1500" t="str">
            <v>2000-09-01</v>
          </cell>
          <cell r="F1500" t="str">
            <v>03TPA00113</v>
          </cell>
          <cell r="G1500">
            <v>480</v>
          </cell>
          <cell r="H1500" t="str">
            <v>MM</v>
          </cell>
          <cell r="I1500" t="str">
            <v>SL</v>
          </cell>
        </row>
        <row r="1501">
          <cell r="C1501" t="str">
            <v>30001415</v>
          </cell>
          <cell r="D1501" t="str">
            <v>DDREC</v>
          </cell>
          <cell r="E1501" t="str">
            <v>2000-09-01</v>
          </cell>
          <cell r="F1501" t="str">
            <v>03TPA00503</v>
          </cell>
          <cell r="G1501">
            <v>480</v>
          </cell>
          <cell r="H1501" t="str">
            <v>MM</v>
          </cell>
          <cell r="I1501" t="str">
            <v>SL</v>
          </cell>
        </row>
        <row r="1502">
          <cell r="C1502" t="str">
            <v>30001416</v>
          </cell>
          <cell r="D1502" t="str">
            <v>STDTI</v>
          </cell>
          <cell r="E1502" t="str">
            <v>2000-09-01</v>
          </cell>
          <cell r="F1502" t="str">
            <v>03TPA00509</v>
          </cell>
          <cell r="G1502">
            <v>480</v>
          </cell>
          <cell r="H1502" t="str">
            <v>MM</v>
          </cell>
          <cell r="I1502" t="str">
            <v>SL</v>
          </cell>
        </row>
        <row r="1503">
          <cell r="C1503" t="str">
            <v>30001417</v>
          </cell>
          <cell r="D1503" t="str">
            <v>LSCOM</v>
          </cell>
          <cell r="E1503" t="str">
            <v>2000-08-01</v>
          </cell>
          <cell r="F1503" t="str">
            <v>03BRC00301</v>
          </cell>
          <cell r="G1503">
            <v>36</v>
          </cell>
          <cell r="H1503" t="str">
            <v>MM</v>
          </cell>
          <cell r="I1503" t="str">
            <v>SL</v>
          </cell>
        </row>
        <row r="1504">
          <cell r="C1504" t="str">
            <v>30001418</v>
          </cell>
          <cell r="D1504" t="str">
            <v>LSCOM</v>
          </cell>
          <cell r="E1504" t="str">
            <v>2000-10-01</v>
          </cell>
          <cell r="F1504" t="str">
            <v>03TPA00301</v>
          </cell>
          <cell r="G1504">
            <v>97</v>
          </cell>
          <cell r="H1504" t="str">
            <v>MM</v>
          </cell>
          <cell r="I1504" t="str">
            <v>SL</v>
          </cell>
        </row>
        <row r="1505">
          <cell r="C1505" t="str">
            <v>30001419</v>
          </cell>
          <cell r="D1505" t="str">
            <v>LSCOM</v>
          </cell>
          <cell r="E1505" t="str">
            <v>2000-03-01</v>
          </cell>
          <cell r="F1505" t="str">
            <v>03TPA00301</v>
          </cell>
          <cell r="G1505">
            <v>12</v>
          </cell>
          <cell r="H1505" t="str">
            <v>MM</v>
          </cell>
          <cell r="I1505" t="str">
            <v>SL</v>
          </cell>
        </row>
        <row r="1506">
          <cell r="C1506" t="str">
            <v>30001420</v>
          </cell>
          <cell r="D1506" t="str">
            <v>LSCOM</v>
          </cell>
          <cell r="E1506" t="str">
            <v>2000-12-01</v>
          </cell>
          <cell r="F1506" t="str">
            <v>03TPA00509</v>
          </cell>
          <cell r="G1506">
            <v>60</v>
          </cell>
          <cell r="H1506" t="str">
            <v>MM</v>
          </cell>
          <cell r="I1506" t="str">
            <v>SL</v>
          </cell>
        </row>
        <row r="1507">
          <cell r="C1507" t="str">
            <v>30001421</v>
          </cell>
          <cell r="D1507" t="str">
            <v>LSCOM</v>
          </cell>
          <cell r="E1507" t="str">
            <v>2000-09-01</v>
          </cell>
          <cell r="F1507" t="str">
            <v>03DAL01733</v>
          </cell>
          <cell r="G1507">
            <v>60</v>
          </cell>
          <cell r="H1507" t="str">
            <v>MM</v>
          </cell>
          <cell r="I1507" t="str">
            <v>SL</v>
          </cell>
        </row>
        <row r="1508">
          <cell r="C1508" t="str">
            <v>30001422</v>
          </cell>
          <cell r="D1508" t="str">
            <v>DDREC</v>
          </cell>
          <cell r="E1508" t="str">
            <v>2000-09-01</v>
          </cell>
          <cell r="F1508" t="str">
            <v>03NNJ00402</v>
          </cell>
          <cell r="G1508">
            <v>480</v>
          </cell>
          <cell r="H1508" t="str">
            <v>MM</v>
          </cell>
          <cell r="I1508" t="str">
            <v>SL</v>
          </cell>
        </row>
        <row r="1509">
          <cell r="C1509" t="str">
            <v>30001423</v>
          </cell>
          <cell r="D1509" t="str">
            <v>DDREC</v>
          </cell>
          <cell r="E1509" t="str">
            <v>2000-09-01</v>
          </cell>
          <cell r="F1509" t="str">
            <v>03DAL01732</v>
          </cell>
          <cell r="G1509">
            <v>480</v>
          </cell>
          <cell r="H1509" t="str">
            <v>MM</v>
          </cell>
          <cell r="I1509" t="str">
            <v>SL</v>
          </cell>
        </row>
        <row r="1510">
          <cell r="C1510" t="str">
            <v>30001424</v>
          </cell>
          <cell r="D1510" t="str">
            <v>DDREC</v>
          </cell>
          <cell r="E1510" t="str">
            <v>2000-09-01</v>
          </cell>
          <cell r="F1510" t="str">
            <v>03DAL01734</v>
          </cell>
          <cell r="G1510">
            <v>480</v>
          </cell>
          <cell r="H1510" t="str">
            <v>MM</v>
          </cell>
          <cell r="I1510" t="str">
            <v>SL</v>
          </cell>
        </row>
        <row r="1511">
          <cell r="C1511" t="str">
            <v>30001425</v>
          </cell>
          <cell r="D1511" t="str">
            <v>DDREC</v>
          </cell>
          <cell r="E1511" t="str">
            <v>2000-09-01</v>
          </cell>
          <cell r="F1511" t="str">
            <v>03DAL01735</v>
          </cell>
          <cell r="G1511">
            <v>480</v>
          </cell>
          <cell r="H1511" t="str">
            <v>MM</v>
          </cell>
          <cell r="I1511" t="str">
            <v>SL</v>
          </cell>
        </row>
        <row r="1512">
          <cell r="C1512" t="str">
            <v>30001426</v>
          </cell>
          <cell r="D1512" t="str">
            <v>LCC2</v>
          </cell>
          <cell r="E1512" t="str">
            <v>2000-10-12</v>
          </cell>
          <cell r="F1512" t="str">
            <v>03ORL00106</v>
          </cell>
          <cell r="G1512">
            <v>24</v>
          </cell>
          <cell r="H1512" t="str">
            <v>MM</v>
          </cell>
          <cell r="I1512" t="str">
            <v>SL</v>
          </cell>
        </row>
        <row r="1513">
          <cell r="C1513" t="str">
            <v>30001427</v>
          </cell>
          <cell r="D1513" t="str">
            <v>DDREC</v>
          </cell>
          <cell r="E1513" t="str">
            <v>2000-10-01</v>
          </cell>
          <cell r="F1513" t="str">
            <v>03TPA00503</v>
          </cell>
          <cell r="G1513">
            <v>480</v>
          </cell>
          <cell r="H1513" t="str">
            <v>MM</v>
          </cell>
          <cell r="I1513" t="str">
            <v>SL</v>
          </cell>
        </row>
        <row r="1514">
          <cell r="C1514" t="str">
            <v>30001428</v>
          </cell>
          <cell r="D1514" t="str">
            <v>NRCXP</v>
          </cell>
          <cell r="E1514" t="str">
            <v>2000-10-01</v>
          </cell>
          <cell r="F1514" t="str">
            <v>03TPA00602</v>
          </cell>
          <cell r="G1514">
            <v>480</v>
          </cell>
          <cell r="H1514" t="str">
            <v>MM</v>
          </cell>
          <cell r="I1514" t="str">
            <v>SL</v>
          </cell>
        </row>
        <row r="1515">
          <cell r="C1515" t="str">
            <v>30001429</v>
          </cell>
          <cell r="D1515" t="str">
            <v>DDREC</v>
          </cell>
          <cell r="E1515" t="str">
            <v>2000-10-01</v>
          </cell>
          <cell r="F1515" t="str">
            <v>03DAL01732</v>
          </cell>
          <cell r="G1515">
            <v>480</v>
          </cell>
          <cell r="H1515" t="str">
            <v>MM</v>
          </cell>
          <cell r="I1515" t="str">
            <v>SL</v>
          </cell>
        </row>
        <row r="1516">
          <cell r="C1516" t="str">
            <v>30001430</v>
          </cell>
          <cell r="D1516" t="str">
            <v>DDREC</v>
          </cell>
          <cell r="E1516" t="str">
            <v>2000-10-01</v>
          </cell>
          <cell r="F1516" t="str">
            <v>03DAL01733</v>
          </cell>
          <cell r="G1516">
            <v>480</v>
          </cell>
          <cell r="H1516" t="str">
            <v>MM</v>
          </cell>
          <cell r="I1516" t="str">
            <v>SL</v>
          </cell>
        </row>
        <row r="1517">
          <cell r="C1517" t="str">
            <v>30001431</v>
          </cell>
          <cell r="D1517" t="str">
            <v>DDREC</v>
          </cell>
          <cell r="E1517" t="str">
            <v>2000-10-01</v>
          </cell>
          <cell r="F1517" t="str">
            <v>03DAL01734</v>
          </cell>
          <cell r="G1517">
            <v>480</v>
          </cell>
          <cell r="H1517" t="str">
            <v>MM</v>
          </cell>
          <cell r="I1517" t="str">
            <v>SL</v>
          </cell>
        </row>
        <row r="1518">
          <cell r="C1518" t="str">
            <v>30001432</v>
          </cell>
          <cell r="D1518" t="str">
            <v>DDREC</v>
          </cell>
          <cell r="E1518" t="str">
            <v>2000-10-01</v>
          </cell>
          <cell r="F1518" t="str">
            <v>03DAL01735</v>
          </cell>
          <cell r="G1518">
            <v>480</v>
          </cell>
          <cell r="H1518" t="str">
            <v>MM</v>
          </cell>
          <cell r="I1518" t="str">
            <v>SL</v>
          </cell>
        </row>
        <row r="1519">
          <cell r="C1519" t="str">
            <v>30001433</v>
          </cell>
          <cell r="D1519" t="str">
            <v>STDTI</v>
          </cell>
          <cell r="E1519" t="str">
            <v>2000-10-01</v>
          </cell>
          <cell r="F1519" t="str">
            <v>03TPA00301</v>
          </cell>
          <cell r="G1519">
            <v>480</v>
          </cell>
          <cell r="H1519" t="str">
            <v>MM</v>
          </cell>
          <cell r="I1519" t="str">
            <v>SL</v>
          </cell>
        </row>
        <row r="1520">
          <cell r="C1520" t="str">
            <v>30001434</v>
          </cell>
          <cell r="D1520" t="str">
            <v>STDTI</v>
          </cell>
          <cell r="E1520" t="str">
            <v>2000-10-01</v>
          </cell>
          <cell r="F1520" t="str">
            <v>03TPA00509</v>
          </cell>
          <cell r="G1520">
            <v>480</v>
          </cell>
          <cell r="H1520" t="str">
            <v>MM</v>
          </cell>
          <cell r="I1520" t="str">
            <v>SL</v>
          </cell>
        </row>
        <row r="1521">
          <cell r="C1521" t="str">
            <v>30001435</v>
          </cell>
          <cell r="D1521" t="str">
            <v>DDREC</v>
          </cell>
          <cell r="E1521" t="str">
            <v>2000-10-01</v>
          </cell>
          <cell r="F1521" t="str">
            <v>03TPA00701</v>
          </cell>
          <cell r="G1521">
            <v>480</v>
          </cell>
          <cell r="H1521" t="str">
            <v>MM</v>
          </cell>
          <cell r="I1521" t="str">
            <v>SL</v>
          </cell>
        </row>
        <row r="1522">
          <cell r="C1522" t="str">
            <v>30001436</v>
          </cell>
          <cell r="D1522" t="str">
            <v>STDTI</v>
          </cell>
          <cell r="E1522" t="str">
            <v>2000-10-01</v>
          </cell>
          <cell r="F1522" t="str">
            <v>03TPA00701</v>
          </cell>
          <cell r="G1522">
            <v>480</v>
          </cell>
          <cell r="H1522" t="str">
            <v>MM</v>
          </cell>
          <cell r="I1522" t="str">
            <v>SL</v>
          </cell>
        </row>
        <row r="1523">
          <cell r="C1523" t="str">
            <v>30001437</v>
          </cell>
          <cell r="D1523" t="str">
            <v>BLDG</v>
          </cell>
          <cell r="E1523" t="str">
            <v>2000-10-01</v>
          </cell>
          <cell r="F1523" t="str">
            <v>03DAL01732</v>
          </cell>
          <cell r="G1523">
            <v>480</v>
          </cell>
          <cell r="H1523" t="str">
            <v>MM</v>
          </cell>
          <cell r="I1523" t="str">
            <v>SL</v>
          </cell>
        </row>
        <row r="1524">
          <cell r="C1524" t="str">
            <v>30001438</v>
          </cell>
          <cell r="D1524" t="str">
            <v>BLDG</v>
          </cell>
          <cell r="E1524" t="str">
            <v>2000-10-31</v>
          </cell>
          <cell r="F1524" t="str">
            <v>03DAL01733</v>
          </cell>
          <cell r="G1524">
            <v>480</v>
          </cell>
          <cell r="H1524" t="str">
            <v>MM</v>
          </cell>
          <cell r="I1524" t="str">
            <v>SL</v>
          </cell>
        </row>
        <row r="1525">
          <cell r="C1525" t="str">
            <v>30001439</v>
          </cell>
          <cell r="D1525" t="str">
            <v>BLDG</v>
          </cell>
          <cell r="E1525" t="str">
            <v>2000-10-01</v>
          </cell>
          <cell r="F1525" t="str">
            <v>03DAL01734</v>
          </cell>
          <cell r="G1525">
            <v>480</v>
          </cell>
          <cell r="H1525" t="str">
            <v>MM</v>
          </cell>
          <cell r="I1525" t="str">
            <v>SL</v>
          </cell>
        </row>
        <row r="1526">
          <cell r="C1526" t="str">
            <v>30001440</v>
          </cell>
          <cell r="D1526" t="str">
            <v>BLDG</v>
          </cell>
          <cell r="E1526" t="str">
            <v>2000-10-01</v>
          </cell>
          <cell r="F1526" t="str">
            <v>03DAL01735</v>
          </cell>
          <cell r="G1526">
            <v>480</v>
          </cell>
          <cell r="H1526" t="str">
            <v>MM</v>
          </cell>
          <cell r="I1526" t="str">
            <v>SL</v>
          </cell>
        </row>
        <row r="1527">
          <cell r="C1527" t="str">
            <v>30001441</v>
          </cell>
          <cell r="D1527" t="str">
            <v>NRCXP</v>
          </cell>
          <cell r="E1527" t="str">
            <v>2000-10-17</v>
          </cell>
          <cell r="F1527" t="str">
            <v>03TPA00515</v>
          </cell>
          <cell r="G1527">
            <v>480</v>
          </cell>
          <cell r="H1527" t="str">
            <v>MM</v>
          </cell>
          <cell r="I1527" t="str">
            <v>SL</v>
          </cell>
        </row>
        <row r="1528">
          <cell r="C1528" t="str">
            <v>30001442</v>
          </cell>
          <cell r="D1528" t="str">
            <v>LSCOM</v>
          </cell>
          <cell r="E1528" t="str">
            <v>2000-12-01</v>
          </cell>
          <cell r="F1528" t="str">
            <v>03TPA00110</v>
          </cell>
          <cell r="G1528">
            <v>62</v>
          </cell>
          <cell r="H1528" t="str">
            <v>MM</v>
          </cell>
          <cell r="I1528" t="str">
            <v>SL</v>
          </cell>
        </row>
        <row r="1529">
          <cell r="C1529" t="str">
            <v>30001443</v>
          </cell>
          <cell r="D1529" t="str">
            <v>LSCOM</v>
          </cell>
          <cell r="E1529" t="str">
            <v>2000-12-01</v>
          </cell>
          <cell r="F1529" t="str">
            <v>03TPA00509</v>
          </cell>
          <cell r="G1529">
            <v>36</v>
          </cell>
          <cell r="H1529" t="str">
            <v>MM</v>
          </cell>
          <cell r="I1529" t="str">
            <v>SL</v>
          </cell>
        </row>
        <row r="1530">
          <cell r="C1530" t="str">
            <v>30001444</v>
          </cell>
          <cell r="D1530" t="str">
            <v>LSCOM</v>
          </cell>
          <cell r="E1530" t="str">
            <v>2000-11-01</v>
          </cell>
          <cell r="F1530" t="str">
            <v>03TPA00701</v>
          </cell>
          <cell r="G1530">
            <v>48</v>
          </cell>
          <cell r="H1530" t="str">
            <v>MM</v>
          </cell>
          <cell r="I1530" t="str">
            <v>SL</v>
          </cell>
        </row>
        <row r="1531">
          <cell r="C1531" t="str">
            <v>30001445</v>
          </cell>
          <cell r="D1531" t="str">
            <v>DDREC</v>
          </cell>
          <cell r="E1531" t="str">
            <v>2000-11-01</v>
          </cell>
          <cell r="F1531" t="str">
            <v>03ORL00106</v>
          </cell>
          <cell r="G1531">
            <v>480</v>
          </cell>
          <cell r="H1531" t="str">
            <v>MM</v>
          </cell>
          <cell r="I1531" t="str">
            <v>SL</v>
          </cell>
        </row>
        <row r="1532">
          <cell r="C1532" t="str">
            <v>30001446</v>
          </cell>
          <cell r="D1532" t="str">
            <v>STDTI</v>
          </cell>
          <cell r="E1532" t="str">
            <v>2000-11-01</v>
          </cell>
          <cell r="F1532" t="str">
            <v>03TPA00104</v>
          </cell>
          <cell r="G1532">
            <v>480</v>
          </cell>
          <cell r="H1532" t="str">
            <v>MM</v>
          </cell>
          <cell r="I1532" t="str">
            <v>SL</v>
          </cell>
        </row>
        <row r="1533">
          <cell r="C1533" t="str">
            <v>30001447</v>
          </cell>
          <cell r="D1533" t="str">
            <v>STDTI</v>
          </cell>
          <cell r="E1533" t="str">
            <v>2000-11-01</v>
          </cell>
          <cell r="F1533" t="str">
            <v>03TPA00110</v>
          </cell>
          <cell r="G1533">
            <v>480</v>
          </cell>
          <cell r="H1533" t="str">
            <v>MM</v>
          </cell>
          <cell r="I1533" t="str">
            <v>SL</v>
          </cell>
        </row>
        <row r="1534">
          <cell r="C1534" t="str">
            <v>30001448</v>
          </cell>
          <cell r="D1534" t="str">
            <v>STDTI</v>
          </cell>
          <cell r="E1534" t="str">
            <v>2000-11-01</v>
          </cell>
          <cell r="F1534" t="str">
            <v>03TPA00112</v>
          </cell>
          <cell r="G1534">
            <v>480</v>
          </cell>
          <cell r="H1534" t="str">
            <v>MM</v>
          </cell>
          <cell r="I1534" t="str">
            <v>SL</v>
          </cell>
        </row>
        <row r="1535">
          <cell r="C1535" t="str">
            <v>30001449</v>
          </cell>
          <cell r="D1535" t="str">
            <v>STDTI</v>
          </cell>
          <cell r="E1535" t="str">
            <v>2000-11-01</v>
          </cell>
          <cell r="F1535" t="str">
            <v>03TPA00301</v>
          </cell>
          <cell r="G1535">
            <v>480</v>
          </cell>
          <cell r="H1535" t="str">
            <v>MM</v>
          </cell>
          <cell r="I1535" t="str">
            <v>SL</v>
          </cell>
        </row>
        <row r="1536">
          <cell r="C1536" t="str">
            <v>30001450</v>
          </cell>
          <cell r="D1536" t="str">
            <v>STDTI</v>
          </cell>
          <cell r="E1536" t="str">
            <v>2000-11-01</v>
          </cell>
          <cell r="F1536" t="str">
            <v>03TPA00509</v>
          </cell>
          <cell r="G1536">
            <v>480</v>
          </cell>
          <cell r="H1536" t="str">
            <v>MM</v>
          </cell>
          <cell r="I1536" t="str">
            <v>SL</v>
          </cell>
        </row>
        <row r="1537">
          <cell r="C1537" t="str">
            <v>30001451</v>
          </cell>
          <cell r="D1537" t="str">
            <v>STDTI</v>
          </cell>
          <cell r="E1537" t="str">
            <v>2000-11-01</v>
          </cell>
          <cell r="F1537" t="str">
            <v>03TPA00515</v>
          </cell>
          <cell r="G1537">
            <v>480</v>
          </cell>
          <cell r="H1537" t="str">
            <v>MM</v>
          </cell>
          <cell r="I1537" t="str">
            <v>SL</v>
          </cell>
        </row>
        <row r="1538">
          <cell r="C1538" t="str">
            <v>30001452</v>
          </cell>
          <cell r="D1538" t="str">
            <v>STDTI</v>
          </cell>
          <cell r="E1538" t="str">
            <v>2000-11-01</v>
          </cell>
          <cell r="F1538" t="str">
            <v>03TPA01008</v>
          </cell>
          <cell r="G1538">
            <v>480</v>
          </cell>
          <cell r="H1538" t="str">
            <v>MM</v>
          </cell>
          <cell r="I1538" t="str">
            <v>SL</v>
          </cell>
        </row>
        <row r="1539">
          <cell r="C1539" t="str">
            <v>30001453</v>
          </cell>
          <cell r="D1539" t="str">
            <v>LAND</v>
          </cell>
          <cell r="E1539" t="str">
            <v>2000-11-30</v>
          </cell>
          <cell r="F1539" t="str">
            <v>03CIN01006</v>
          </cell>
          <cell r="G1539">
            <v>1</v>
          </cell>
          <cell r="H1539" t="str">
            <v>MM</v>
          </cell>
          <cell r="I1539" t="str">
            <v>SL</v>
          </cell>
        </row>
        <row r="1540">
          <cell r="C1540" t="str">
            <v>30001454</v>
          </cell>
          <cell r="D1540" t="str">
            <v>RCXEX</v>
          </cell>
          <cell r="E1540" t="str">
            <v>2000-11-30</v>
          </cell>
          <cell r="F1540" t="str">
            <v>03TPA00509</v>
          </cell>
          <cell r="G1540">
            <v>480</v>
          </cell>
          <cell r="H1540" t="str">
            <v>MM</v>
          </cell>
          <cell r="I1540" t="str">
            <v>SL</v>
          </cell>
        </row>
        <row r="1541">
          <cell r="C1541" t="str">
            <v>30001455</v>
          </cell>
          <cell r="D1541" t="str">
            <v>STDTI</v>
          </cell>
          <cell r="E1541" t="str">
            <v>2000-12-01</v>
          </cell>
          <cell r="F1541" t="str">
            <v>03BRC00301</v>
          </cell>
          <cell r="G1541">
            <v>480</v>
          </cell>
          <cell r="H1541" t="str">
            <v>MM</v>
          </cell>
          <cell r="I1541" t="str">
            <v>SL</v>
          </cell>
        </row>
        <row r="1542">
          <cell r="C1542" t="str">
            <v>30001456</v>
          </cell>
          <cell r="D1542" t="str">
            <v>OFTEL</v>
          </cell>
          <cell r="E1542" t="str">
            <v>2000-12-01</v>
          </cell>
          <cell r="F1542" t="str">
            <v>03DAL01707</v>
          </cell>
          <cell r="G1542">
            <v>120</v>
          </cell>
          <cell r="H1542" t="str">
            <v>HY</v>
          </cell>
          <cell r="I1542" t="str">
            <v>SL</v>
          </cell>
        </row>
        <row r="1543">
          <cell r="C1543" t="str">
            <v>30001457</v>
          </cell>
          <cell r="D1543" t="str">
            <v>OFTEL</v>
          </cell>
          <cell r="E1543" t="str">
            <v>2000-12-01</v>
          </cell>
          <cell r="F1543" t="str">
            <v>03DAL01708</v>
          </cell>
          <cell r="G1543">
            <v>120</v>
          </cell>
          <cell r="H1543" t="str">
            <v>HY</v>
          </cell>
          <cell r="I1543" t="str">
            <v>SL</v>
          </cell>
        </row>
        <row r="1544">
          <cell r="C1544" t="str">
            <v>30001458</v>
          </cell>
          <cell r="D1544" t="str">
            <v>OFTEL</v>
          </cell>
          <cell r="E1544" t="str">
            <v>2000-12-01</v>
          </cell>
          <cell r="F1544" t="str">
            <v>03DAL01713</v>
          </cell>
          <cell r="G1544">
            <v>120</v>
          </cell>
          <cell r="H1544" t="str">
            <v>HY</v>
          </cell>
          <cell r="I1544" t="str">
            <v>SL</v>
          </cell>
        </row>
        <row r="1545">
          <cell r="C1545" t="str">
            <v>30001459</v>
          </cell>
          <cell r="D1545" t="str">
            <v>OFTEL</v>
          </cell>
          <cell r="E1545" t="str">
            <v>2000-12-01</v>
          </cell>
          <cell r="F1545" t="str">
            <v>03DAL01732</v>
          </cell>
          <cell r="G1545">
            <v>120</v>
          </cell>
          <cell r="H1545" t="str">
            <v>HY</v>
          </cell>
          <cell r="I1545" t="str">
            <v>SL</v>
          </cell>
        </row>
        <row r="1546">
          <cell r="C1546" t="str">
            <v>30001460</v>
          </cell>
          <cell r="D1546" t="str">
            <v>OFTEL</v>
          </cell>
          <cell r="E1546" t="str">
            <v>2000-12-01</v>
          </cell>
          <cell r="F1546" t="str">
            <v>03DAL01733</v>
          </cell>
          <cell r="G1546">
            <v>120</v>
          </cell>
          <cell r="H1546" t="str">
            <v>HY</v>
          </cell>
          <cell r="I1546" t="str">
            <v>SL</v>
          </cell>
        </row>
        <row r="1547">
          <cell r="C1547" t="str">
            <v>30001461</v>
          </cell>
          <cell r="D1547" t="str">
            <v>OFTEL</v>
          </cell>
          <cell r="E1547" t="str">
            <v>2000-12-01</v>
          </cell>
          <cell r="F1547" t="str">
            <v>03DAL01734</v>
          </cell>
          <cell r="G1547">
            <v>120</v>
          </cell>
          <cell r="H1547" t="str">
            <v>HY</v>
          </cell>
          <cell r="I1547" t="str">
            <v>SL</v>
          </cell>
        </row>
        <row r="1548">
          <cell r="C1548" t="str">
            <v>30001462</v>
          </cell>
          <cell r="D1548" t="str">
            <v>OFTEL</v>
          </cell>
          <cell r="E1548" t="str">
            <v>2000-12-01</v>
          </cell>
          <cell r="F1548" t="str">
            <v>03DAL01735</v>
          </cell>
          <cell r="G1548">
            <v>120</v>
          </cell>
          <cell r="H1548" t="str">
            <v>HY</v>
          </cell>
          <cell r="I1548" t="str">
            <v>SL</v>
          </cell>
        </row>
        <row r="1549">
          <cell r="C1549" t="str">
            <v>30001463</v>
          </cell>
          <cell r="D1549" t="str">
            <v>DDREC</v>
          </cell>
          <cell r="E1549" t="str">
            <v>2000-12-01</v>
          </cell>
          <cell r="F1549" t="str">
            <v>03ORL00106</v>
          </cell>
          <cell r="G1549">
            <v>480</v>
          </cell>
          <cell r="H1549" t="str">
            <v>MM</v>
          </cell>
          <cell r="I1549" t="str">
            <v>SL</v>
          </cell>
        </row>
        <row r="1550">
          <cell r="C1550" t="str">
            <v>30001464</v>
          </cell>
          <cell r="D1550" t="str">
            <v>STDTI</v>
          </cell>
          <cell r="E1550" t="str">
            <v>2000-12-01</v>
          </cell>
          <cell r="F1550" t="str">
            <v>03TPA00104</v>
          </cell>
          <cell r="G1550">
            <v>480</v>
          </cell>
          <cell r="H1550" t="str">
            <v>MM</v>
          </cell>
          <cell r="I1550" t="str">
            <v>SL</v>
          </cell>
        </row>
        <row r="1551">
          <cell r="C1551" t="str">
            <v>30001465</v>
          </cell>
          <cell r="D1551" t="str">
            <v>STDTI</v>
          </cell>
          <cell r="E1551" t="str">
            <v>2000-12-01</v>
          </cell>
          <cell r="F1551" t="str">
            <v>03TPA00110</v>
          </cell>
          <cell r="G1551">
            <v>480</v>
          </cell>
          <cell r="H1551" t="str">
            <v>MM</v>
          </cell>
          <cell r="I1551" t="str">
            <v>SL</v>
          </cell>
        </row>
        <row r="1552">
          <cell r="C1552" t="str">
            <v>30001466</v>
          </cell>
          <cell r="D1552" t="str">
            <v>STDTI</v>
          </cell>
          <cell r="E1552" t="str">
            <v>2000-12-01</v>
          </cell>
          <cell r="F1552" t="str">
            <v>03TPA00112</v>
          </cell>
          <cell r="G1552">
            <v>480</v>
          </cell>
          <cell r="H1552" t="str">
            <v>MM</v>
          </cell>
          <cell r="I1552" t="str">
            <v>SL</v>
          </cell>
        </row>
        <row r="1553">
          <cell r="C1553" t="str">
            <v>30001467</v>
          </cell>
          <cell r="D1553" t="str">
            <v>STDTI</v>
          </cell>
          <cell r="E1553" t="str">
            <v>2000-12-01</v>
          </cell>
          <cell r="F1553" t="str">
            <v>03TPA00301</v>
          </cell>
          <cell r="G1553">
            <v>480</v>
          </cell>
          <cell r="H1553" t="str">
            <v>MM</v>
          </cell>
          <cell r="I1553" t="str">
            <v>SL</v>
          </cell>
        </row>
        <row r="1554">
          <cell r="C1554" t="str">
            <v>30001468</v>
          </cell>
          <cell r="D1554" t="str">
            <v>STDTI</v>
          </cell>
          <cell r="E1554" t="str">
            <v>2000-12-01</v>
          </cell>
          <cell r="F1554" t="str">
            <v>03TPA00509</v>
          </cell>
          <cell r="G1554">
            <v>480</v>
          </cell>
          <cell r="H1554" t="str">
            <v>MM</v>
          </cell>
          <cell r="I1554" t="str">
            <v>SL</v>
          </cell>
        </row>
        <row r="1555">
          <cell r="C1555" t="str">
            <v>30001469</v>
          </cell>
          <cell r="D1555" t="str">
            <v>DDREC</v>
          </cell>
          <cell r="E1555" t="str">
            <v>2000-12-01</v>
          </cell>
          <cell r="F1555" t="str">
            <v>03TPA00510</v>
          </cell>
          <cell r="G1555">
            <v>480</v>
          </cell>
          <cell r="H1555" t="str">
            <v>MM</v>
          </cell>
          <cell r="I1555" t="str">
            <v>SL</v>
          </cell>
        </row>
        <row r="1556">
          <cell r="C1556" t="str">
            <v>30001470</v>
          </cell>
          <cell r="D1556" t="str">
            <v>STDTI</v>
          </cell>
          <cell r="E1556" t="str">
            <v>2000-12-01</v>
          </cell>
          <cell r="F1556" t="str">
            <v>03TPA00701</v>
          </cell>
          <cell r="G1556">
            <v>480</v>
          </cell>
          <cell r="H1556" t="str">
            <v>MM</v>
          </cell>
          <cell r="I1556" t="str">
            <v>SL</v>
          </cell>
        </row>
        <row r="1557">
          <cell r="C1557" t="str">
            <v>30001471</v>
          </cell>
          <cell r="D1557" t="str">
            <v>STDTI</v>
          </cell>
          <cell r="E1557" t="str">
            <v>2000-12-01</v>
          </cell>
          <cell r="F1557" t="str">
            <v>03TPA00801</v>
          </cell>
          <cell r="G1557">
            <v>480</v>
          </cell>
          <cell r="H1557" t="str">
            <v>MM</v>
          </cell>
          <cell r="I1557" t="str">
            <v>SL</v>
          </cell>
        </row>
        <row r="1558">
          <cell r="C1558" t="str">
            <v>30001472</v>
          </cell>
          <cell r="D1558" t="str">
            <v>DDREC</v>
          </cell>
          <cell r="E1558" t="str">
            <v>2000-12-01</v>
          </cell>
          <cell r="F1558" t="str">
            <v>03TPA01008</v>
          </cell>
          <cell r="G1558">
            <v>480</v>
          </cell>
          <cell r="H1558" t="str">
            <v>MM</v>
          </cell>
          <cell r="I1558" t="str">
            <v>SL</v>
          </cell>
        </row>
        <row r="1559">
          <cell r="C1559" t="str">
            <v>30001473</v>
          </cell>
          <cell r="D1559" t="str">
            <v>BLDG</v>
          </cell>
          <cell r="E1559" t="str">
            <v>2000-12-01</v>
          </cell>
          <cell r="F1559" t="str">
            <v>03CIN01005</v>
          </cell>
          <cell r="G1559">
            <v>480</v>
          </cell>
          <cell r="H1559" t="str">
            <v>MM</v>
          </cell>
          <cell r="I1559" t="str">
            <v>SL</v>
          </cell>
        </row>
        <row r="1560">
          <cell r="C1560" t="str">
            <v>30001474</v>
          </cell>
          <cell r="D1560" t="str">
            <v>LSCOM</v>
          </cell>
          <cell r="E1560" t="str">
            <v>2001-02-01</v>
          </cell>
          <cell r="F1560" t="str">
            <v>03TPA00509</v>
          </cell>
          <cell r="G1560">
            <v>60</v>
          </cell>
          <cell r="H1560" t="str">
            <v>MM</v>
          </cell>
          <cell r="I1560" t="str">
            <v>SL</v>
          </cell>
        </row>
        <row r="1561">
          <cell r="C1561" t="str">
            <v>30001475</v>
          </cell>
          <cell r="D1561" t="str">
            <v>LAND</v>
          </cell>
          <cell r="E1561" t="str">
            <v>2000-12-31</v>
          </cell>
          <cell r="F1561" t="str">
            <v>03CIN01003</v>
          </cell>
          <cell r="G1561">
            <v>1</v>
          </cell>
          <cell r="H1561" t="str">
            <v>MM</v>
          </cell>
          <cell r="I1561" t="str">
            <v>SL</v>
          </cell>
        </row>
        <row r="1562">
          <cell r="C1562" t="str">
            <v>30001476</v>
          </cell>
          <cell r="D1562" t="str">
            <v>BLDG</v>
          </cell>
          <cell r="E1562" t="str">
            <v>2000-12-31</v>
          </cell>
          <cell r="F1562" t="str">
            <v>03CIN01003</v>
          </cell>
          <cell r="G1562">
            <v>480</v>
          </cell>
          <cell r="H1562" t="str">
            <v>MM</v>
          </cell>
          <cell r="I1562" t="str">
            <v>SL</v>
          </cell>
        </row>
        <row r="1563">
          <cell r="C1563" t="str">
            <v>30001477</v>
          </cell>
          <cell r="D1563" t="str">
            <v>STDTI</v>
          </cell>
          <cell r="E1563" t="str">
            <v>2000-12-31</v>
          </cell>
          <cell r="F1563" t="str">
            <v>03CIN01003</v>
          </cell>
          <cell r="G1563">
            <v>480</v>
          </cell>
          <cell r="H1563" t="str">
            <v>MM</v>
          </cell>
          <cell r="I1563" t="str">
            <v>SL</v>
          </cell>
        </row>
        <row r="1564">
          <cell r="C1564" t="str">
            <v>30001478</v>
          </cell>
          <cell r="D1564" t="str">
            <v>LAND</v>
          </cell>
          <cell r="E1564" t="str">
            <v>2000-12-31</v>
          </cell>
          <cell r="F1564" t="str">
            <v>03CIN01005</v>
          </cell>
          <cell r="G1564">
            <v>1</v>
          </cell>
          <cell r="H1564" t="str">
            <v>MM</v>
          </cell>
          <cell r="I1564" t="str">
            <v>SL</v>
          </cell>
        </row>
        <row r="1565">
          <cell r="C1565" t="str">
            <v>30001479</v>
          </cell>
          <cell r="D1565" t="str">
            <v>BLDG</v>
          </cell>
          <cell r="E1565" t="str">
            <v>2000-12-31</v>
          </cell>
          <cell r="F1565" t="str">
            <v>03CIN01005</v>
          </cell>
          <cell r="G1565">
            <v>480</v>
          </cell>
          <cell r="H1565" t="str">
            <v>MM</v>
          </cell>
          <cell r="I1565" t="str">
            <v>SL</v>
          </cell>
        </row>
        <row r="1566">
          <cell r="C1566" t="str">
            <v>30001480</v>
          </cell>
          <cell r="D1566" t="str">
            <v>STDTI</v>
          </cell>
          <cell r="E1566" t="str">
            <v>2000-12-31</v>
          </cell>
          <cell r="F1566" t="str">
            <v>03CIN01005</v>
          </cell>
          <cell r="G1566">
            <v>480</v>
          </cell>
          <cell r="H1566" t="str">
            <v>MM</v>
          </cell>
          <cell r="I1566" t="str">
            <v>SL</v>
          </cell>
        </row>
        <row r="1567">
          <cell r="C1567" t="str">
            <v>30001481</v>
          </cell>
          <cell r="D1567" t="str">
            <v>OFTEL</v>
          </cell>
          <cell r="E1567" t="str">
            <v>2000-12-01</v>
          </cell>
          <cell r="F1567" t="str">
            <v>03DAL99901</v>
          </cell>
          <cell r="G1567">
            <v>120</v>
          </cell>
          <cell r="H1567" t="str">
            <v>MQ</v>
          </cell>
          <cell r="I1567" t="str">
            <v>SL</v>
          </cell>
        </row>
        <row r="1568">
          <cell r="C1568" t="str">
            <v>30001482</v>
          </cell>
          <cell r="D1568" t="str">
            <v>RCXEX</v>
          </cell>
          <cell r="E1568" t="str">
            <v>2000-12-08</v>
          </cell>
          <cell r="F1568" t="str">
            <v>03TPA00111</v>
          </cell>
          <cell r="G1568">
            <v>480</v>
          </cell>
          <cell r="H1568" t="str">
            <v>MM</v>
          </cell>
          <cell r="I1568" t="str">
            <v>SL</v>
          </cell>
        </row>
        <row r="1569">
          <cell r="C1569" t="str">
            <v>30001483</v>
          </cell>
          <cell r="D1569" t="str">
            <v>RCXEX</v>
          </cell>
          <cell r="E1569" t="str">
            <v>2000-12-27</v>
          </cell>
          <cell r="F1569" t="str">
            <v>03TPA00111</v>
          </cell>
          <cell r="G1569">
            <v>480</v>
          </cell>
          <cell r="H1569" t="str">
            <v>MM</v>
          </cell>
          <cell r="I1569" t="str">
            <v>SL</v>
          </cell>
        </row>
        <row r="1570">
          <cell r="C1570" t="str">
            <v>30001484</v>
          </cell>
          <cell r="D1570" t="str">
            <v>LSCOM</v>
          </cell>
          <cell r="E1570" t="str">
            <v>2001-02-01</v>
          </cell>
          <cell r="F1570" t="str">
            <v>03TPA00112</v>
          </cell>
          <cell r="G1570">
            <v>61</v>
          </cell>
          <cell r="H1570" t="str">
            <v>MM</v>
          </cell>
          <cell r="I1570" t="str">
            <v>SL</v>
          </cell>
        </row>
        <row r="1571">
          <cell r="C1571" t="str">
            <v>30001485</v>
          </cell>
          <cell r="D1571" t="str">
            <v>LSCOM</v>
          </cell>
          <cell r="E1571" t="str">
            <v>2001-03-01</v>
          </cell>
          <cell r="F1571" t="str">
            <v>03TPA00509</v>
          </cell>
          <cell r="G1571">
            <v>60</v>
          </cell>
          <cell r="H1571" t="str">
            <v>MM</v>
          </cell>
          <cell r="I1571" t="str">
            <v>SL</v>
          </cell>
        </row>
        <row r="1572">
          <cell r="C1572" t="str">
            <v>30001486</v>
          </cell>
          <cell r="D1572" t="str">
            <v>LSCOM</v>
          </cell>
          <cell r="E1572" t="str">
            <v>2001-01-01</v>
          </cell>
          <cell r="F1572" t="str">
            <v>03TPA00701</v>
          </cell>
          <cell r="G1572">
            <v>60</v>
          </cell>
          <cell r="H1572" t="str">
            <v>MM</v>
          </cell>
          <cell r="I1572" t="str">
            <v>SL</v>
          </cell>
        </row>
        <row r="1573">
          <cell r="C1573" t="str">
            <v>30001487</v>
          </cell>
          <cell r="D1573" t="str">
            <v>STDTI</v>
          </cell>
          <cell r="E1573" t="str">
            <v>2001-01-01</v>
          </cell>
          <cell r="F1573" t="str">
            <v>03BRC00301</v>
          </cell>
          <cell r="G1573">
            <v>480</v>
          </cell>
          <cell r="H1573" t="str">
            <v>MM</v>
          </cell>
          <cell r="I1573" t="str">
            <v>SL</v>
          </cell>
        </row>
        <row r="1574">
          <cell r="C1574" t="str">
            <v>30001488</v>
          </cell>
          <cell r="D1574" t="str">
            <v>STDTI</v>
          </cell>
          <cell r="E1574" t="str">
            <v>2001-01-01</v>
          </cell>
          <cell r="F1574" t="str">
            <v>03TPA00104</v>
          </cell>
          <cell r="G1574">
            <v>480</v>
          </cell>
          <cell r="H1574" t="str">
            <v>MM</v>
          </cell>
          <cell r="I1574" t="str">
            <v>SL</v>
          </cell>
        </row>
        <row r="1575">
          <cell r="C1575" t="str">
            <v>30001489</v>
          </cell>
          <cell r="D1575" t="str">
            <v>STDTI</v>
          </cell>
          <cell r="E1575" t="str">
            <v>2001-01-01</v>
          </cell>
          <cell r="F1575" t="str">
            <v>03TPA00110</v>
          </cell>
          <cell r="G1575">
            <v>480</v>
          </cell>
          <cell r="H1575" t="str">
            <v>MM</v>
          </cell>
          <cell r="I1575" t="str">
            <v>SL</v>
          </cell>
        </row>
        <row r="1576">
          <cell r="C1576" t="str">
            <v>30001490</v>
          </cell>
          <cell r="D1576" t="str">
            <v>STDTI</v>
          </cell>
          <cell r="E1576" t="str">
            <v>2001-01-01</v>
          </cell>
          <cell r="F1576" t="str">
            <v>03TPA00112</v>
          </cell>
          <cell r="G1576">
            <v>480</v>
          </cell>
          <cell r="H1576" t="str">
            <v>MM</v>
          </cell>
          <cell r="I1576" t="str">
            <v>SL</v>
          </cell>
        </row>
        <row r="1577">
          <cell r="C1577" t="str">
            <v>30001491</v>
          </cell>
          <cell r="D1577" t="str">
            <v>STDTI</v>
          </cell>
          <cell r="E1577" t="str">
            <v>2001-01-01</v>
          </cell>
          <cell r="F1577" t="str">
            <v>03TPA00509</v>
          </cell>
          <cell r="G1577">
            <v>480</v>
          </cell>
          <cell r="H1577" t="str">
            <v>MM</v>
          </cell>
          <cell r="I1577" t="str">
            <v>SL</v>
          </cell>
        </row>
        <row r="1578">
          <cell r="C1578" t="str">
            <v>30001492</v>
          </cell>
          <cell r="D1578" t="str">
            <v>TXONL</v>
          </cell>
          <cell r="E1578" t="str">
            <v>2000-05-31</v>
          </cell>
          <cell r="F1578" t="str">
            <v>03TPA00104</v>
          </cell>
          <cell r="G1578">
            <v>120</v>
          </cell>
          <cell r="H1578" t="str">
            <v>MQ</v>
          </cell>
          <cell r="I1578" t="str">
            <v>SL</v>
          </cell>
        </row>
        <row r="1579">
          <cell r="C1579" t="str">
            <v>30001493</v>
          </cell>
          <cell r="D1579" t="str">
            <v>TXONL</v>
          </cell>
          <cell r="E1579" t="str">
            <v>2000-05-31</v>
          </cell>
          <cell r="F1579" t="str">
            <v>03TPA00104</v>
          </cell>
          <cell r="G1579">
            <v>480</v>
          </cell>
          <cell r="H1579" t="str">
            <v>MM</v>
          </cell>
          <cell r="I1579" t="str">
            <v>SL</v>
          </cell>
        </row>
        <row r="1580">
          <cell r="C1580" t="str">
            <v>30001494</v>
          </cell>
          <cell r="D1580" t="str">
            <v>TXONL</v>
          </cell>
          <cell r="E1580" t="str">
            <v>2000-05-31</v>
          </cell>
          <cell r="F1580" t="str">
            <v>03TPA00301</v>
          </cell>
          <cell r="G1580">
            <v>120</v>
          </cell>
          <cell r="H1580" t="str">
            <v>MQ</v>
          </cell>
          <cell r="I1580" t="str">
            <v>SL</v>
          </cell>
        </row>
        <row r="1581">
          <cell r="C1581" t="str">
            <v>30001495</v>
          </cell>
          <cell r="D1581" t="str">
            <v>TXONL</v>
          </cell>
          <cell r="E1581" t="str">
            <v>2000-05-31</v>
          </cell>
          <cell r="F1581" t="str">
            <v>03TPA00301</v>
          </cell>
          <cell r="G1581">
            <v>480</v>
          </cell>
          <cell r="H1581" t="str">
            <v>MM</v>
          </cell>
          <cell r="I1581" t="str">
            <v>SL</v>
          </cell>
        </row>
        <row r="1582">
          <cell r="C1582" t="str">
            <v>30001496</v>
          </cell>
          <cell r="D1582" t="str">
            <v>TXONL</v>
          </cell>
          <cell r="E1582" t="str">
            <v>2000-05-31</v>
          </cell>
          <cell r="F1582" t="str">
            <v>03TPA00509</v>
          </cell>
          <cell r="G1582">
            <v>120</v>
          </cell>
          <cell r="H1582" t="str">
            <v>MQ</v>
          </cell>
          <cell r="I1582" t="str">
            <v>SL</v>
          </cell>
        </row>
        <row r="1583">
          <cell r="C1583" t="str">
            <v>30001497</v>
          </cell>
          <cell r="D1583" t="str">
            <v>TXONL</v>
          </cell>
          <cell r="E1583" t="str">
            <v>2000-05-31</v>
          </cell>
          <cell r="F1583" t="str">
            <v>03TPA00509</v>
          </cell>
          <cell r="G1583">
            <v>480</v>
          </cell>
          <cell r="H1583" t="str">
            <v>MM</v>
          </cell>
          <cell r="I1583" t="str">
            <v>SL</v>
          </cell>
        </row>
        <row r="1584">
          <cell r="C1584" t="str">
            <v>30001498</v>
          </cell>
          <cell r="D1584" t="str">
            <v>TXONL</v>
          </cell>
          <cell r="E1584" t="str">
            <v>2000-02-28</v>
          </cell>
          <cell r="F1584" t="str">
            <v>03TPA00110</v>
          </cell>
          <cell r="G1584">
            <v>120</v>
          </cell>
          <cell r="H1584" t="str">
            <v>MQ</v>
          </cell>
          <cell r="I1584" t="str">
            <v>SL</v>
          </cell>
        </row>
        <row r="1585">
          <cell r="C1585" t="str">
            <v>30001499</v>
          </cell>
          <cell r="D1585" t="str">
            <v>TXONL</v>
          </cell>
          <cell r="E1585" t="str">
            <v>2000-02-28</v>
          </cell>
          <cell r="F1585" t="str">
            <v>03TPA00110</v>
          </cell>
          <cell r="G1585">
            <v>480</v>
          </cell>
          <cell r="H1585" t="str">
            <v>MM</v>
          </cell>
          <cell r="I1585" t="str">
            <v>SL</v>
          </cell>
        </row>
        <row r="1586">
          <cell r="C1586" t="str">
            <v>30001500</v>
          </cell>
          <cell r="D1586" t="str">
            <v>TXONL</v>
          </cell>
          <cell r="E1586" t="str">
            <v>2000-02-28</v>
          </cell>
          <cell r="F1586" t="str">
            <v>03TPA01008</v>
          </cell>
          <cell r="G1586">
            <v>120</v>
          </cell>
          <cell r="H1586" t="str">
            <v>MQ</v>
          </cell>
          <cell r="I1586" t="str">
            <v>SL</v>
          </cell>
        </row>
        <row r="1587">
          <cell r="C1587" t="str">
            <v>30001501</v>
          </cell>
          <cell r="D1587" t="str">
            <v>TXONL</v>
          </cell>
          <cell r="E1587" t="str">
            <v>2000-02-28</v>
          </cell>
          <cell r="F1587" t="str">
            <v>03TPA01008</v>
          </cell>
          <cell r="G1587">
            <v>480</v>
          </cell>
          <cell r="H1587" t="str">
            <v>MM</v>
          </cell>
          <cell r="I1587" t="str">
            <v>SL</v>
          </cell>
        </row>
        <row r="1588">
          <cell r="C1588" t="str">
            <v>30001502</v>
          </cell>
          <cell r="D1588" t="str">
            <v>TXONL</v>
          </cell>
          <cell r="E1588" t="str">
            <v>2000-09-30</v>
          </cell>
          <cell r="F1588" t="str">
            <v>03TPA00110</v>
          </cell>
          <cell r="G1588">
            <v>480</v>
          </cell>
          <cell r="H1588" t="str">
            <v>MM</v>
          </cell>
          <cell r="I1588" t="str">
            <v>SL</v>
          </cell>
        </row>
        <row r="1589">
          <cell r="C1589" t="str">
            <v>30001503</v>
          </cell>
          <cell r="D1589" t="str">
            <v>TXONL</v>
          </cell>
          <cell r="E1589" t="str">
            <v>2000-09-30</v>
          </cell>
          <cell r="F1589" t="str">
            <v>03TPA00110</v>
          </cell>
          <cell r="G1589">
            <v>120</v>
          </cell>
          <cell r="H1589" t="str">
            <v>MQ</v>
          </cell>
          <cell r="I1589" t="str">
            <v>SL</v>
          </cell>
        </row>
        <row r="1590">
          <cell r="C1590" t="str">
            <v>30001504</v>
          </cell>
          <cell r="D1590" t="str">
            <v>TXONL</v>
          </cell>
          <cell r="E1590" t="str">
            <v>2000-10-31</v>
          </cell>
          <cell r="G1590">
            <v>240</v>
          </cell>
          <cell r="H1590" t="str">
            <v>MQ</v>
          </cell>
          <cell r="I1590" t="str">
            <v>SL</v>
          </cell>
        </row>
        <row r="1591">
          <cell r="C1591" t="str">
            <v>30001505</v>
          </cell>
          <cell r="D1591" t="str">
            <v>BLDG</v>
          </cell>
          <cell r="E1591" t="str">
            <v>2000-07-01</v>
          </cell>
          <cell r="F1591" t="str">
            <v>03CIN01005</v>
          </cell>
          <cell r="G1591">
            <v>480</v>
          </cell>
          <cell r="H1591" t="str">
            <v>MM</v>
          </cell>
          <cell r="I1591" t="str">
            <v>SL</v>
          </cell>
        </row>
        <row r="1592">
          <cell r="C1592" t="str">
            <v>30001506</v>
          </cell>
          <cell r="D1592" t="str">
            <v>BLDG</v>
          </cell>
          <cell r="E1592" t="str">
            <v>2000-07-01</v>
          </cell>
          <cell r="F1592" t="str">
            <v>03CIN01006</v>
          </cell>
          <cell r="G1592">
            <v>480</v>
          </cell>
          <cell r="H1592" t="str">
            <v>MM</v>
          </cell>
          <cell r="I1592" t="str">
            <v>SL</v>
          </cell>
        </row>
        <row r="1593">
          <cell r="C1593" t="str">
            <v>30001507</v>
          </cell>
          <cell r="D1593" t="str">
            <v>BLDG</v>
          </cell>
          <cell r="E1593" t="str">
            <v>2000-05-01</v>
          </cell>
          <cell r="F1593" t="str">
            <v>03DAL01732</v>
          </cell>
          <cell r="G1593">
            <v>480</v>
          </cell>
          <cell r="H1593" t="str">
            <v>MM</v>
          </cell>
          <cell r="I1593" t="str">
            <v>SL</v>
          </cell>
        </row>
        <row r="1594">
          <cell r="C1594" t="str">
            <v>30001508</v>
          </cell>
          <cell r="D1594" t="str">
            <v>BLDG</v>
          </cell>
          <cell r="E1594" t="str">
            <v>2000-05-01</v>
          </cell>
          <cell r="F1594" t="str">
            <v>03DAL01732</v>
          </cell>
          <cell r="G1594">
            <v>444</v>
          </cell>
          <cell r="H1594" t="str">
            <v>AM</v>
          </cell>
          <cell r="I1594" t="str">
            <v>SL</v>
          </cell>
        </row>
        <row r="1595">
          <cell r="C1595" t="str">
            <v>30001509</v>
          </cell>
          <cell r="D1595" t="str">
            <v>BLDG</v>
          </cell>
          <cell r="E1595" t="str">
            <v>2000-05-01</v>
          </cell>
          <cell r="F1595" t="str">
            <v>03DAL01732</v>
          </cell>
          <cell r="G1595">
            <v>269</v>
          </cell>
          <cell r="H1595" t="str">
            <v>AM</v>
          </cell>
          <cell r="I1595" t="str">
            <v>SL</v>
          </cell>
        </row>
        <row r="1596">
          <cell r="C1596" t="str">
            <v>30001510</v>
          </cell>
          <cell r="D1596" t="str">
            <v>BLDG</v>
          </cell>
          <cell r="E1596" t="str">
            <v>2000-05-01</v>
          </cell>
          <cell r="F1596" t="str">
            <v>03DAL01732</v>
          </cell>
          <cell r="G1596">
            <v>269</v>
          </cell>
          <cell r="H1596" t="str">
            <v>AM</v>
          </cell>
          <cell r="I1596" t="str">
            <v>SL</v>
          </cell>
        </row>
        <row r="1597">
          <cell r="C1597" t="str">
            <v>30001511</v>
          </cell>
          <cell r="D1597" t="str">
            <v>LAND</v>
          </cell>
          <cell r="E1597" t="str">
            <v>2000-05-01</v>
          </cell>
          <cell r="F1597" t="str">
            <v>03DAL01732</v>
          </cell>
          <cell r="G1597">
            <v>1</v>
          </cell>
          <cell r="H1597" t="str">
            <v>MM</v>
          </cell>
          <cell r="I1597" t="str">
            <v>SL</v>
          </cell>
        </row>
        <row r="1598">
          <cell r="C1598" t="str">
            <v>30001512</v>
          </cell>
          <cell r="D1598" t="str">
            <v>LAND</v>
          </cell>
          <cell r="E1598" t="str">
            <v>2000-05-01</v>
          </cell>
          <cell r="F1598" t="str">
            <v>03DAL01732</v>
          </cell>
          <cell r="G1598">
            <v>1</v>
          </cell>
          <cell r="H1598" t="str">
            <v>MM</v>
          </cell>
          <cell r="I1598" t="str">
            <v>SL</v>
          </cell>
        </row>
        <row r="1599">
          <cell r="C1599" t="str">
            <v>30001513</v>
          </cell>
          <cell r="D1599" t="str">
            <v>BLDG</v>
          </cell>
          <cell r="E1599" t="str">
            <v>2000-06-20</v>
          </cell>
          <cell r="F1599" t="str">
            <v>03DAL01713</v>
          </cell>
          <cell r="G1599">
            <v>269</v>
          </cell>
          <cell r="H1599" t="str">
            <v>AM</v>
          </cell>
          <cell r="I1599" t="str">
            <v>SL</v>
          </cell>
        </row>
        <row r="1600">
          <cell r="C1600" t="str">
            <v>30001514</v>
          </cell>
          <cell r="D1600" t="str">
            <v>BLDG</v>
          </cell>
          <cell r="E1600" t="str">
            <v>2000-06-20</v>
          </cell>
          <cell r="F1600" t="str">
            <v>03DAL01713</v>
          </cell>
          <cell r="G1600">
            <v>444</v>
          </cell>
          <cell r="H1600" t="str">
            <v>AM</v>
          </cell>
          <cell r="I1600" t="str">
            <v>SL</v>
          </cell>
        </row>
        <row r="1601">
          <cell r="C1601" t="str">
            <v>30001515</v>
          </cell>
          <cell r="D1601" t="str">
            <v>LAND</v>
          </cell>
          <cell r="E1601" t="str">
            <v>2000-06-20</v>
          </cell>
          <cell r="F1601" t="str">
            <v>03DAL01713</v>
          </cell>
          <cell r="G1601">
            <v>1</v>
          </cell>
          <cell r="H1601" t="str">
            <v>MM</v>
          </cell>
          <cell r="I1601" t="str">
            <v>SL</v>
          </cell>
        </row>
        <row r="1602">
          <cell r="C1602" t="str">
            <v>30001516</v>
          </cell>
          <cell r="D1602" t="str">
            <v>LAND</v>
          </cell>
          <cell r="E1602" t="str">
            <v>2000-06-20</v>
          </cell>
          <cell r="F1602" t="str">
            <v>03DAL01713</v>
          </cell>
          <cell r="G1602">
            <v>1</v>
          </cell>
          <cell r="H1602" t="str">
            <v>MM</v>
          </cell>
          <cell r="I1602" t="str">
            <v>SL</v>
          </cell>
        </row>
        <row r="1603">
          <cell r="C1603" t="str">
            <v>30001517</v>
          </cell>
          <cell r="D1603" t="str">
            <v>BLDG</v>
          </cell>
          <cell r="E1603" t="str">
            <v>2000-05-01</v>
          </cell>
          <cell r="F1603" t="str">
            <v>03DAL01733</v>
          </cell>
          <cell r="G1603">
            <v>255</v>
          </cell>
          <cell r="H1603" t="str">
            <v>AM</v>
          </cell>
          <cell r="I1603" t="str">
            <v>SL</v>
          </cell>
        </row>
        <row r="1604">
          <cell r="C1604" t="str">
            <v>30001518</v>
          </cell>
          <cell r="D1604" t="str">
            <v>BLDG</v>
          </cell>
          <cell r="E1604" t="str">
            <v>2000-05-01</v>
          </cell>
          <cell r="F1604" t="str">
            <v>03DAL01733</v>
          </cell>
          <cell r="G1604">
            <v>450</v>
          </cell>
          <cell r="H1604" t="str">
            <v>AM</v>
          </cell>
          <cell r="I1604" t="str">
            <v>SL</v>
          </cell>
        </row>
        <row r="1605">
          <cell r="C1605" t="str">
            <v>30001519</v>
          </cell>
          <cell r="D1605" t="str">
            <v>LAND</v>
          </cell>
          <cell r="E1605" t="str">
            <v>2000-05-01</v>
          </cell>
          <cell r="F1605" t="str">
            <v>03DAL01733</v>
          </cell>
          <cell r="G1605">
            <v>1</v>
          </cell>
          <cell r="H1605" t="str">
            <v>MM</v>
          </cell>
          <cell r="I1605" t="str">
            <v>SL</v>
          </cell>
        </row>
        <row r="1606">
          <cell r="C1606" t="str">
            <v>30001520</v>
          </cell>
          <cell r="D1606" t="str">
            <v>LAND</v>
          </cell>
          <cell r="E1606" t="str">
            <v>2000-05-01</v>
          </cell>
          <cell r="F1606" t="str">
            <v>03DAL01733</v>
          </cell>
          <cell r="G1606">
            <v>1</v>
          </cell>
          <cell r="H1606" t="str">
            <v>MM</v>
          </cell>
          <cell r="I1606" t="str">
            <v>SL</v>
          </cell>
        </row>
        <row r="1607">
          <cell r="C1607" t="str">
            <v>30001521</v>
          </cell>
          <cell r="D1607" t="str">
            <v>BLDG</v>
          </cell>
          <cell r="E1607" t="str">
            <v>2000-05-01</v>
          </cell>
          <cell r="F1607" t="str">
            <v>03DAL01734</v>
          </cell>
          <cell r="G1607">
            <v>255</v>
          </cell>
          <cell r="H1607" t="str">
            <v>AM</v>
          </cell>
          <cell r="I1607" t="str">
            <v>SL</v>
          </cell>
        </row>
        <row r="1608">
          <cell r="C1608" t="str">
            <v>30001522</v>
          </cell>
          <cell r="D1608" t="str">
            <v>BLDG</v>
          </cell>
          <cell r="E1608" t="str">
            <v>2000-05-01</v>
          </cell>
          <cell r="F1608" t="str">
            <v>03DAL01734</v>
          </cell>
          <cell r="G1608">
            <v>450</v>
          </cell>
          <cell r="H1608" t="str">
            <v>AM</v>
          </cell>
          <cell r="I1608" t="str">
            <v>SL</v>
          </cell>
        </row>
        <row r="1609">
          <cell r="C1609" t="str">
            <v>30001523</v>
          </cell>
          <cell r="D1609" t="str">
            <v>LAND</v>
          </cell>
          <cell r="E1609" t="str">
            <v>2000-05-01</v>
          </cell>
          <cell r="F1609" t="str">
            <v>03DAL01734</v>
          </cell>
          <cell r="G1609">
            <v>1</v>
          </cell>
          <cell r="H1609" t="str">
            <v>MM</v>
          </cell>
          <cell r="I1609" t="str">
            <v>SL</v>
          </cell>
        </row>
        <row r="1610">
          <cell r="C1610" t="str">
            <v>30001524</v>
          </cell>
          <cell r="D1610" t="str">
            <v>LAND</v>
          </cell>
          <cell r="E1610" t="str">
            <v>2000-05-01</v>
          </cell>
          <cell r="F1610" t="str">
            <v>03DAL01734</v>
          </cell>
          <cell r="G1610">
            <v>1</v>
          </cell>
          <cell r="H1610" t="str">
            <v>MM</v>
          </cell>
          <cell r="I1610" t="str">
            <v>SL</v>
          </cell>
        </row>
        <row r="1611">
          <cell r="C1611" t="str">
            <v>30001525</v>
          </cell>
          <cell r="D1611" t="str">
            <v>BLDG</v>
          </cell>
          <cell r="E1611" t="str">
            <v>2000-05-01</v>
          </cell>
          <cell r="F1611" t="str">
            <v>03DAL01735</v>
          </cell>
          <cell r="G1611">
            <v>255</v>
          </cell>
          <cell r="H1611" t="str">
            <v>AM</v>
          </cell>
          <cell r="I1611" t="str">
            <v>SL</v>
          </cell>
        </row>
        <row r="1612">
          <cell r="C1612" t="str">
            <v>30001526</v>
          </cell>
          <cell r="D1612" t="str">
            <v>BLDG</v>
          </cell>
          <cell r="E1612" t="str">
            <v>2000-05-01</v>
          </cell>
          <cell r="F1612" t="str">
            <v>03DAL01735</v>
          </cell>
          <cell r="G1612">
            <v>450</v>
          </cell>
          <cell r="H1612" t="str">
            <v>AM</v>
          </cell>
          <cell r="I1612" t="str">
            <v>SL</v>
          </cell>
        </row>
        <row r="1613">
          <cell r="C1613" t="str">
            <v>30001527</v>
          </cell>
          <cell r="D1613" t="str">
            <v>LAND</v>
          </cell>
          <cell r="E1613" t="str">
            <v>2000-05-01</v>
          </cell>
          <cell r="F1613" t="str">
            <v>03DAL01735</v>
          </cell>
          <cell r="G1613">
            <v>1</v>
          </cell>
          <cell r="H1613" t="str">
            <v>MM</v>
          </cell>
          <cell r="I1613" t="str">
            <v>SL</v>
          </cell>
        </row>
        <row r="1614">
          <cell r="C1614" t="str">
            <v>30001528</v>
          </cell>
          <cell r="D1614" t="str">
            <v>LAND</v>
          </cell>
          <cell r="E1614" t="str">
            <v>2000-05-01</v>
          </cell>
          <cell r="F1614" t="str">
            <v>03DAL01735</v>
          </cell>
          <cell r="G1614">
            <v>1</v>
          </cell>
          <cell r="H1614" t="str">
            <v>MM</v>
          </cell>
          <cell r="I1614" t="str">
            <v>SL</v>
          </cell>
        </row>
        <row r="1615">
          <cell r="C1615" t="str">
            <v>30001529</v>
          </cell>
          <cell r="D1615" t="str">
            <v>BLDG</v>
          </cell>
          <cell r="E1615" t="str">
            <v>2000-05-01</v>
          </cell>
          <cell r="F1615" t="str">
            <v>03DAL01733</v>
          </cell>
          <cell r="G1615">
            <v>480</v>
          </cell>
          <cell r="H1615" t="str">
            <v>MM</v>
          </cell>
          <cell r="I1615" t="str">
            <v>SL</v>
          </cell>
        </row>
        <row r="1616">
          <cell r="C1616" t="str">
            <v>30001530</v>
          </cell>
          <cell r="D1616" t="str">
            <v>LAND</v>
          </cell>
          <cell r="E1616" t="str">
            <v>2000-05-01</v>
          </cell>
          <cell r="F1616" t="str">
            <v>03DAL01733</v>
          </cell>
          <cell r="G1616">
            <v>1</v>
          </cell>
          <cell r="H1616" t="str">
            <v>MM</v>
          </cell>
          <cell r="I1616" t="str">
            <v>SL</v>
          </cell>
        </row>
        <row r="1617">
          <cell r="C1617" t="str">
            <v>30001531</v>
          </cell>
          <cell r="D1617" t="str">
            <v>BLDG</v>
          </cell>
          <cell r="E1617" t="str">
            <v>2000-05-01</v>
          </cell>
          <cell r="F1617" t="str">
            <v>03DAL01734</v>
          </cell>
          <cell r="G1617">
            <v>480</v>
          </cell>
          <cell r="H1617" t="str">
            <v>MM</v>
          </cell>
          <cell r="I1617" t="str">
            <v>SL</v>
          </cell>
        </row>
        <row r="1618">
          <cell r="C1618" t="str">
            <v>30001532</v>
          </cell>
          <cell r="D1618" t="str">
            <v>LAND</v>
          </cell>
          <cell r="E1618" t="str">
            <v>2000-05-01</v>
          </cell>
          <cell r="F1618" t="str">
            <v>03DAL01734</v>
          </cell>
          <cell r="G1618">
            <v>1</v>
          </cell>
          <cell r="H1618" t="str">
            <v>MM</v>
          </cell>
          <cell r="I1618" t="str">
            <v>SL</v>
          </cell>
        </row>
        <row r="1619">
          <cell r="C1619" t="str">
            <v>30001533</v>
          </cell>
          <cell r="D1619" t="str">
            <v>BLDG</v>
          </cell>
          <cell r="E1619" t="str">
            <v>2000-05-01</v>
          </cell>
          <cell r="F1619" t="str">
            <v>03DAL01735</v>
          </cell>
          <cell r="G1619">
            <v>480</v>
          </cell>
          <cell r="H1619" t="str">
            <v>MM</v>
          </cell>
          <cell r="I1619" t="str">
            <v>SL</v>
          </cell>
        </row>
        <row r="1620">
          <cell r="C1620" t="str">
            <v>30001534</v>
          </cell>
          <cell r="D1620" t="str">
            <v>LAND</v>
          </cell>
          <cell r="E1620" t="str">
            <v>2000-05-01</v>
          </cell>
          <cell r="F1620" t="str">
            <v>03DAL01735</v>
          </cell>
          <cell r="G1620">
            <v>1</v>
          </cell>
          <cell r="H1620" t="str">
            <v>MM</v>
          </cell>
          <cell r="I1620" t="str">
            <v>SL</v>
          </cell>
        </row>
        <row r="1621">
          <cell r="C1621" t="str">
            <v>30001535</v>
          </cell>
          <cell r="D1621" t="str">
            <v>BLDG</v>
          </cell>
          <cell r="E1621" t="str">
            <v>2000-05-01</v>
          </cell>
          <cell r="F1621" t="str">
            <v>03DAL01732</v>
          </cell>
          <cell r="G1621">
            <v>480</v>
          </cell>
          <cell r="H1621" t="str">
            <v>MM</v>
          </cell>
          <cell r="I1621" t="str">
            <v>SL</v>
          </cell>
        </row>
        <row r="1622">
          <cell r="C1622" t="str">
            <v>30001536</v>
          </cell>
          <cell r="D1622" t="str">
            <v>LAND</v>
          </cell>
          <cell r="E1622" t="str">
            <v>2000-05-01</v>
          </cell>
          <cell r="F1622" t="str">
            <v>03DAL01732</v>
          </cell>
          <cell r="G1622">
            <v>1</v>
          </cell>
          <cell r="H1622" t="str">
            <v>MM</v>
          </cell>
          <cell r="I1622" t="str">
            <v>SL</v>
          </cell>
        </row>
        <row r="1623">
          <cell r="C1623" t="str">
            <v>30001537</v>
          </cell>
          <cell r="D1623" t="str">
            <v>BLDG</v>
          </cell>
          <cell r="E1623" t="str">
            <v>2000-06-01</v>
          </cell>
          <cell r="F1623" t="str">
            <v>03DAL01713</v>
          </cell>
          <cell r="G1623">
            <v>480</v>
          </cell>
          <cell r="H1623" t="str">
            <v>MM</v>
          </cell>
          <cell r="I1623" t="str">
            <v>SL</v>
          </cell>
        </row>
        <row r="1624">
          <cell r="C1624" t="str">
            <v>30001538</v>
          </cell>
          <cell r="D1624" t="str">
            <v>LAND</v>
          </cell>
          <cell r="E1624" t="str">
            <v>2000-06-20</v>
          </cell>
          <cell r="F1624" t="str">
            <v>03DAL01713</v>
          </cell>
          <cell r="G1624">
            <v>1</v>
          </cell>
          <cell r="H1624" t="str">
            <v>MM</v>
          </cell>
          <cell r="I1624" t="str">
            <v>SL</v>
          </cell>
        </row>
        <row r="1625">
          <cell r="C1625" t="str">
            <v>30001539</v>
          </cell>
          <cell r="D1625" t="str">
            <v>BLDG</v>
          </cell>
          <cell r="E1625" t="str">
            <v>2000-05-01</v>
          </cell>
          <cell r="G1625">
            <v>480</v>
          </cell>
          <cell r="H1625" t="str">
            <v>MM</v>
          </cell>
          <cell r="I1625" t="str">
            <v>SL</v>
          </cell>
        </row>
        <row r="1626">
          <cell r="C1626" t="str">
            <v>30001540</v>
          </cell>
          <cell r="D1626" t="str">
            <v>BLDG</v>
          </cell>
          <cell r="E1626" t="str">
            <v>2000-05-01</v>
          </cell>
          <cell r="G1626">
            <v>480</v>
          </cell>
          <cell r="H1626" t="str">
            <v>MM</v>
          </cell>
          <cell r="I1626" t="str">
            <v>SL</v>
          </cell>
        </row>
        <row r="1627">
          <cell r="C1627" t="str">
            <v>30001541</v>
          </cell>
          <cell r="D1627" t="str">
            <v>BLDG</v>
          </cell>
          <cell r="E1627" t="str">
            <v>2000-05-01</v>
          </cell>
          <cell r="G1627">
            <v>480</v>
          </cell>
          <cell r="H1627" t="str">
            <v>MM</v>
          </cell>
          <cell r="I1627" t="str">
            <v>SL</v>
          </cell>
        </row>
        <row r="1628">
          <cell r="C1628" t="str">
            <v>30001542</v>
          </cell>
          <cell r="D1628" t="str">
            <v>BLDG</v>
          </cell>
          <cell r="E1628" t="str">
            <v>2000-06-20</v>
          </cell>
          <cell r="G1628">
            <v>480</v>
          </cell>
          <cell r="H1628" t="str">
            <v>MM</v>
          </cell>
          <cell r="I1628" t="str">
            <v>SL</v>
          </cell>
        </row>
        <row r="1629">
          <cell r="C1629" t="str">
            <v>30001543</v>
          </cell>
          <cell r="D1629" t="str">
            <v>BLDG</v>
          </cell>
          <cell r="E1629" t="str">
            <v>2000-06-20</v>
          </cell>
          <cell r="G1629">
            <v>480</v>
          </cell>
          <cell r="H1629" t="str">
            <v>MM</v>
          </cell>
          <cell r="I1629" t="str">
            <v>SL</v>
          </cell>
        </row>
        <row r="1630">
          <cell r="C1630" t="str">
            <v>30001544</v>
          </cell>
          <cell r="D1630" t="str">
            <v>BLDG</v>
          </cell>
          <cell r="E1630" t="str">
            <v>2000-06-20</v>
          </cell>
          <cell r="G1630">
            <v>480</v>
          </cell>
          <cell r="H1630" t="str">
            <v>MM</v>
          </cell>
          <cell r="I1630" t="str">
            <v>SL</v>
          </cell>
        </row>
        <row r="1631">
          <cell r="C1631" t="str">
            <v>30001545</v>
          </cell>
          <cell r="D1631" t="str">
            <v>BLDG</v>
          </cell>
          <cell r="E1631" t="str">
            <v>2000-05-01</v>
          </cell>
          <cell r="G1631">
            <v>480</v>
          </cell>
          <cell r="H1631" t="str">
            <v>MM</v>
          </cell>
          <cell r="I1631" t="str">
            <v>SL</v>
          </cell>
        </row>
        <row r="1632">
          <cell r="C1632" t="str">
            <v>30001546</v>
          </cell>
          <cell r="D1632" t="str">
            <v>BLDG</v>
          </cell>
          <cell r="E1632" t="str">
            <v>2000-05-01</v>
          </cell>
          <cell r="G1632">
            <v>480</v>
          </cell>
          <cell r="H1632" t="str">
            <v>MM</v>
          </cell>
          <cell r="I1632" t="str">
            <v>SL</v>
          </cell>
        </row>
        <row r="1633">
          <cell r="C1633" t="str">
            <v>30001547</v>
          </cell>
          <cell r="D1633" t="str">
            <v>BLDG</v>
          </cell>
          <cell r="E1633" t="str">
            <v>2000-05-01</v>
          </cell>
          <cell r="G1633">
            <v>480</v>
          </cell>
          <cell r="H1633" t="str">
            <v>MM</v>
          </cell>
          <cell r="I1633" t="str">
            <v>SL</v>
          </cell>
        </row>
        <row r="1634">
          <cell r="C1634" t="str">
            <v>30001548</v>
          </cell>
          <cell r="D1634" t="str">
            <v>BLDG</v>
          </cell>
          <cell r="E1634" t="str">
            <v>2000-05-01</v>
          </cell>
          <cell r="G1634">
            <v>480</v>
          </cell>
          <cell r="H1634" t="str">
            <v>MM</v>
          </cell>
          <cell r="I1634" t="str">
            <v>SL</v>
          </cell>
        </row>
        <row r="1635">
          <cell r="C1635" t="str">
            <v>30001549</v>
          </cell>
          <cell r="D1635" t="str">
            <v>BLDG</v>
          </cell>
          <cell r="E1635" t="str">
            <v>2000-05-01</v>
          </cell>
          <cell r="G1635">
            <v>480</v>
          </cell>
          <cell r="H1635" t="str">
            <v>MM</v>
          </cell>
          <cell r="I1635" t="str">
            <v>SL</v>
          </cell>
        </row>
        <row r="1636">
          <cell r="C1636" t="str">
            <v>30001550</v>
          </cell>
          <cell r="D1636" t="str">
            <v>BLDG</v>
          </cell>
          <cell r="E1636" t="str">
            <v>2000-05-01</v>
          </cell>
          <cell r="G1636">
            <v>480</v>
          </cell>
          <cell r="H1636" t="str">
            <v>MM</v>
          </cell>
          <cell r="I1636" t="str">
            <v>SL</v>
          </cell>
        </row>
        <row r="1637">
          <cell r="C1637" t="str">
            <v>30001551</v>
          </cell>
          <cell r="D1637" t="str">
            <v>BLDG</v>
          </cell>
          <cell r="E1637" t="str">
            <v>2000-05-01</v>
          </cell>
          <cell r="G1637">
            <v>480</v>
          </cell>
          <cell r="H1637" t="str">
            <v>MM</v>
          </cell>
          <cell r="I1637" t="str">
            <v>SL</v>
          </cell>
        </row>
        <row r="1638">
          <cell r="C1638" t="str">
            <v>30001552</v>
          </cell>
          <cell r="D1638" t="str">
            <v>BLDG</v>
          </cell>
          <cell r="E1638" t="str">
            <v>2000-05-01</v>
          </cell>
          <cell r="G1638">
            <v>480</v>
          </cell>
          <cell r="H1638" t="str">
            <v>MM</v>
          </cell>
          <cell r="I1638" t="str">
            <v>SL</v>
          </cell>
        </row>
        <row r="1639">
          <cell r="C1639" t="str">
            <v>30001553</v>
          </cell>
          <cell r="D1639" t="str">
            <v>BLDG</v>
          </cell>
          <cell r="E1639" t="str">
            <v>2000-05-01</v>
          </cell>
          <cell r="G1639">
            <v>480</v>
          </cell>
          <cell r="H1639" t="str">
            <v>MM</v>
          </cell>
          <cell r="I1639" t="str">
            <v>SL</v>
          </cell>
        </row>
        <row r="1640">
          <cell r="C1640" t="str">
            <v>30001554</v>
          </cell>
          <cell r="D1640" t="str">
            <v>LAND</v>
          </cell>
          <cell r="E1640" t="str">
            <v>2000-05-01</v>
          </cell>
          <cell r="G1640">
            <v>1</v>
          </cell>
          <cell r="H1640" t="str">
            <v>MM</v>
          </cell>
          <cell r="I1640" t="str">
            <v>SL</v>
          </cell>
        </row>
        <row r="1641">
          <cell r="C1641" t="str">
            <v>30001555</v>
          </cell>
          <cell r="D1641" t="str">
            <v>LAND</v>
          </cell>
          <cell r="E1641" t="str">
            <v>2000-06-20</v>
          </cell>
          <cell r="G1641">
            <v>1</v>
          </cell>
          <cell r="H1641" t="str">
            <v>MM</v>
          </cell>
          <cell r="I1641" t="str">
            <v>SL</v>
          </cell>
        </row>
        <row r="1642">
          <cell r="C1642" t="str">
            <v>30001556</v>
          </cell>
          <cell r="D1642" t="str">
            <v>LAND</v>
          </cell>
          <cell r="E1642" t="str">
            <v>2000-05-01</v>
          </cell>
          <cell r="G1642">
            <v>1</v>
          </cell>
          <cell r="H1642" t="str">
            <v>MM</v>
          </cell>
          <cell r="I1642" t="str">
            <v>SL</v>
          </cell>
        </row>
        <row r="1643">
          <cell r="C1643" t="str">
            <v>30001557</v>
          </cell>
          <cell r="D1643" t="str">
            <v>LAND</v>
          </cell>
          <cell r="E1643" t="str">
            <v>2000-05-01</v>
          </cell>
          <cell r="G1643">
            <v>1</v>
          </cell>
          <cell r="H1643" t="str">
            <v>MM</v>
          </cell>
          <cell r="I1643" t="str">
            <v>SL</v>
          </cell>
        </row>
        <row r="1644">
          <cell r="C1644" t="str">
            <v>30001558</v>
          </cell>
          <cell r="D1644" t="str">
            <v>LAND</v>
          </cell>
          <cell r="E1644" t="str">
            <v>2000-05-01</v>
          </cell>
          <cell r="G1644">
            <v>1</v>
          </cell>
          <cell r="H1644" t="str">
            <v>MM</v>
          </cell>
          <cell r="I1644" t="str">
            <v>SL</v>
          </cell>
        </row>
        <row r="1645">
          <cell r="C1645" t="str">
            <v>30001559</v>
          </cell>
          <cell r="D1645" t="str">
            <v>LAND</v>
          </cell>
          <cell r="E1645" t="str">
            <v>2000-05-01</v>
          </cell>
          <cell r="G1645">
            <v>1</v>
          </cell>
          <cell r="H1645" t="str">
            <v>MM</v>
          </cell>
          <cell r="I1645" t="str">
            <v>SL</v>
          </cell>
        </row>
        <row r="1646">
          <cell r="C1646" t="str">
            <v>30001560</v>
          </cell>
          <cell r="D1646" t="str">
            <v>LAND</v>
          </cell>
          <cell r="E1646" t="str">
            <v>2000-06-20</v>
          </cell>
          <cell r="G1646">
            <v>1</v>
          </cell>
          <cell r="H1646" t="str">
            <v>MM</v>
          </cell>
          <cell r="I1646" t="str">
            <v>SL</v>
          </cell>
        </row>
        <row r="1647">
          <cell r="C1647" t="str">
            <v>30001561</v>
          </cell>
          <cell r="D1647" t="str">
            <v>LAND</v>
          </cell>
          <cell r="E1647" t="str">
            <v>2000-05-01</v>
          </cell>
          <cell r="G1647">
            <v>1</v>
          </cell>
          <cell r="H1647" t="str">
            <v>MM</v>
          </cell>
          <cell r="I1647" t="str">
            <v>SL</v>
          </cell>
        </row>
        <row r="1648">
          <cell r="C1648" t="str">
            <v>30001562</v>
          </cell>
          <cell r="D1648" t="str">
            <v>LAND</v>
          </cell>
          <cell r="E1648" t="str">
            <v>2000-05-01</v>
          </cell>
          <cell r="G1648">
            <v>1</v>
          </cell>
          <cell r="H1648" t="str">
            <v>MM</v>
          </cell>
          <cell r="I1648" t="str">
            <v>SL</v>
          </cell>
        </row>
        <row r="1649">
          <cell r="C1649" t="str">
            <v>30001563</v>
          </cell>
          <cell r="D1649" t="str">
            <v>LAND</v>
          </cell>
          <cell r="E1649" t="str">
            <v>2000-05-01</v>
          </cell>
          <cell r="G1649">
            <v>1</v>
          </cell>
          <cell r="H1649" t="str">
            <v>MM</v>
          </cell>
          <cell r="I1649" t="str">
            <v>SL</v>
          </cell>
        </row>
        <row r="1650">
          <cell r="C1650" t="str">
            <v>30001564</v>
          </cell>
          <cell r="D1650" t="str">
            <v>LAND</v>
          </cell>
          <cell r="E1650" t="str">
            <v>2000-05-01</v>
          </cell>
          <cell r="G1650">
            <v>1</v>
          </cell>
          <cell r="H1650" t="str">
            <v>MM</v>
          </cell>
          <cell r="I1650" t="str">
            <v>SL</v>
          </cell>
        </row>
        <row r="1651">
          <cell r="C1651" t="str">
            <v>30001565</v>
          </cell>
          <cell r="D1651" t="str">
            <v>LAND</v>
          </cell>
          <cell r="E1651" t="str">
            <v>2000-06-20</v>
          </cell>
          <cell r="G1651">
            <v>1</v>
          </cell>
          <cell r="H1651" t="str">
            <v>MM</v>
          </cell>
          <cell r="I1651" t="str">
            <v>SL</v>
          </cell>
        </row>
        <row r="1652">
          <cell r="C1652" t="str">
            <v>30001566</v>
          </cell>
          <cell r="D1652" t="str">
            <v>LAND</v>
          </cell>
          <cell r="E1652" t="str">
            <v>2000-05-01</v>
          </cell>
          <cell r="G1652">
            <v>1</v>
          </cell>
          <cell r="H1652" t="str">
            <v>MM</v>
          </cell>
          <cell r="I1652" t="str">
            <v>SL</v>
          </cell>
        </row>
        <row r="1653">
          <cell r="C1653" t="str">
            <v>30001567</v>
          </cell>
          <cell r="D1653" t="str">
            <v>LAND</v>
          </cell>
          <cell r="E1653" t="str">
            <v>2000-05-01</v>
          </cell>
          <cell r="G1653">
            <v>1</v>
          </cell>
          <cell r="H1653" t="str">
            <v>MM</v>
          </cell>
          <cell r="I1653" t="str">
            <v>SL</v>
          </cell>
        </row>
        <row r="1654">
          <cell r="C1654" t="str">
            <v>30001568</v>
          </cell>
          <cell r="D1654" t="str">
            <v>LAND</v>
          </cell>
          <cell r="E1654" t="str">
            <v>2000-05-01</v>
          </cell>
          <cell r="G1654">
            <v>1</v>
          </cell>
          <cell r="H1654" t="str">
            <v>MM</v>
          </cell>
          <cell r="I1654" t="str">
            <v>SL</v>
          </cell>
        </row>
        <row r="1655">
          <cell r="C1655" t="str">
            <v>30001569</v>
          </cell>
          <cell r="D1655" t="str">
            <v>DDREC</v>
          </cell>
          <cell r="E1655" t="str">
            <v>2001-02-01</v>
          </cell>
          <cell r="F1655" t="str">
            <v>03DAL01735</v>
          </cell>
          <cell r="G1655">
            <v>480</v>
          </cell>
          <cell r="H1655" t="str">
            <v>MM</v>
          </cell>
          <cell r="I1655" t="str">
            <v>SL</v>
          </cell>
        </row>
        <row r="1656">
          <cell r="C1656" t="str">
            <v>30001570</v>
          </cell>
          <cell r="D1656" t="str">
            <v>STDTI</v>
          </cell>
          <cell r="E1656" t="str">
            <v>2001-02-01</v>
          </cell>
          <cell r="F1656" t="str">
            <v>03TPA00104</v>
          </cell>
          <cell r="G1656">
            <v>480</v>
          </cell>
          <cell r="H1656" t="str">
            <v>MM</v>
          </cell>
          <cell r="I1656" t="str">
            <v>SL</v>
          </cell>
        </row>
        <row r="1657">
          <cell r="C1657" t="str">
            <v>30001571</v>
          </cell>
          <cell r="D1657" t="str">
            <v>STDTI</v>
          </cell>
          <cell r="E1657" t="str">
            <v>2001-02-01</v>
          </cell>
          <cell r="F1657" t="str">
            <v>03TPA00112</v>
          </cell>
          <cell r="G1657">
            <v>480</v>
          </cell>
          <cell r="H1657" t="str">
            <v>MM</v>
          </cell>
          <cell r="I1657" t="str">
            <v>SL</v>
          </cell>
        </row>
        <row r="1658">
          <cell r="C1658" t="str">
            <v>30001572</v>
          </cell>
          <cell r="D1658" t="str">
            <v>STDTI</v>
          </cell>
          <cell r="E1658" t="str">
            <v>2001-02-01</v>
          </cell>
          <cell r="F1658" t="str">
            <v>03TPA00301</v>
          </cell>
          <cell r="G1658">
            <v>480</v>
          </cell>
          <cell r="H1658" t="str">
            <v>MM</v>
          </cell>
          <cell r="I1658" t="str">
            <v>SL</v>
          </cell>
        </row>
        <row r="1659">
          <cell r="C1659" t="str">
            <v>30001573</v>
          </cell>
          <cell r="D1659" t="str">
            <v>STDTI</v>
          </cell>
          <cell r="E1659" t="str">
            <v>2001-02-01</v>
          </cell>
          <cell r="F1659" t="str">
            <v>03TPA00509</v>
          </cell>
          <cell r="G1659">
            <v>480</v>
          </cell>
          <cell r="H1659" t="str">
            <v>MM</v>
          </cell>
          <cell r="I1659" t="str">
            <v>SL</v>
          </cell>
        </row>
        <row r="1660">
          <cell r="C1660" t="str">
            <v>30001574</v>
          </cell>
          <cell r="D1660" t="str">
            <v>STDTI</v>
          </cell>
          <cell r="E1660" t="str">
            <v>2001-02-01</v>
          </cell>
          <cell r="F1660" t="str">
            <v>03TPA00701</v>
          </cell>
          <cell r="G1660">
            <v>480</v>
          </cell>
          <cell r="H1660" t="str">
            <v>MM</v>
          </cell>
          <cell r="I1660" t="str">
            <v>SL</v>
          </cell>
        </row>
        <row r="1661">
          <cell r="C1661" t="str">
            <v>30001575</v>
          </cell>
          <cell r="D1661" t="str">
            <v>LSCOM</v>
          </cell>
          <cell r="E1661" t="str">
            <v>2001-01-01</v>
          </cell>
          <cell r="F1661" t="str">
            <v>03TPA00104</v>
          </cell>
          <cell r="G1661">
            <v>37</v>
          </cell>
          <cell r="H1661" t="str">
            <v>MM</v>
          </cell>
          <cell r="I1661" t="str">
            <v>SL</v>
          </cell>
        </row>
        <row r="1662">
          <cell r="C1662" t="str">
            <v>30001576</v>
          </cell>
          <cell r="D1662" t="str">
            <v>LSCOM</v>
          </cell>
          <cell r="E1662" t="str">
            <v>2001-05-01</v>
          </cell>
          <cell r="F1662" t="str">
            <v>03TPA00110</v>
          </cell>
          <cell r="G1662">
            <v>60</v>
          </cell>
          <cell r="H1662" t="str">
            <v>MM</v>
          </cell>
          <cell r="I1662" t="str">
            <v>SL</v>
          </cell>
        </row>
        <row r="1663">
          <cell r="C1663" t="str">
            <v>30001577</v>
          </cell>
          <cell r="D1663" t="str">
            <v>LSCOM</v>
          </cell>
          <cell r="E1663" t="str">
            <v>2001-02-01</v>
          </cell>
          <cell r="F1663" t="str">
            <v>03TPA01008</v>
          </cell>
          <cell r="G1663">
            <v>11</v>
          </cell>
          <cell r="H1663" t="str">
            <v>MM</v>
          </cell>
          <cell r="I1663" t="str">
            <v>SL</v>
          </cell>
        </row>
        <row r="1664">
          <cell r="C1664" t="str">
            <v>30001578</v>
          </cell>
          <cell r="D1664" t="str">
            <v>STDTI</v>
          </cell>
          <cell r="E1664" t="str">
            <v>2001-02-01</v>
          </cell>
          <cell r="F1664" t="str">
            <v>03TPA00112</v>
          </cell>
          <cell r="G1664">
            <v>480</v>
          </cell>
          <cell r="H1664" t="str">
            <v>MM</v>
          </cell>
          <cell r="I1664" t="str">
            <v>SL</v>
          </cell>
        </row>
        <row r="1665">
          <cell r="C1665" t="str">
            <v>30001579</v>
          </cell>
          <cell r="D1665" t="str">
            <v>STDTI</v>
          </cell>
          <cell r="E1665" t="str">
            <v>2001-03-01</v>
          </cell>
          <cell r="F1665" t="str">
            <v>03ORL00106</v>
          </cell>
          <cell r="G1665">
            <v>480</v>
          </cell>
          <cell r="H1665" t="str">
            <v>MM</v>
          </cell>
          <cell r="I1665" t="str">
            <v>SL</v>
          </cell>
        </row>
        <row r="1666">
          <cell r="C1666" t="str">
            <v>30001580</v>
          </cell>
          <cell r="D1666" t="str">
            <v>STDTI</v>
          </cell>
          <cell r="E1666" t="str">
            <v>2001-03-01</v>
          </cell>
          <cell r="F1666" t="str">
            <v>03TPA00104</v>
          </cell>
          <cell r="G1666">
            <v>480</v>
          </cell>
          <cell r="H1666" t="str">
            <v>MM</v>
          </cell>
          <cell r="I1666" t="str">
            <v>SL</v>
          </cell>
        </row>
        <row r="1667">
          <cell r="C1667" t="str">
            <v>30001581</v>
          </cell>
          <cell r="D1667" t="str">
            <v>STDTI</v>
          </cell>
          <cell r="E1667" t="str">
            <v>2001-03-01</v>
          </cell>
          <cell r="F1667" t="str">
            <v>03TPA00112</v>
          </cell>
          <cell r="G1667">
            <v>480</v>
          </cell>
          <cell r="H1667" t="str">
            <v>MM</v>
          </cell>
          <cell r="I1667" t="str">
            <v>SL</v>
          </cell>
        </row>
        <row r="1668">
          <cell r="C1668" t="str">
            <v>30001582</v>
          </cell>
          <cell r="D1668" t="str">
            <v>STDTI</v>
          </cell>
          <cell r="E1668" t="str">
            <v>2001-03-01</v>
          </cell>
          <cell r="F1668" t="str">
            <v>03TPA00502</v>
          </cell>
          <cell r="G1668">
            <v>480</v>
          </cell>
          <cell r="H1668" t="str">
            <v>MM</v>
          </cell>
          <cell r="I1668" t="str">
            <v>SL</v>
          </cell>
        </row>
        <row r="1669">
          <cell r="C1669" t="str">
            <v>30001583</v>
          </cell>
          <cell r="D1669" t="str">
            <v>STDTI</v>
          </cell>
          <cell r="E1669" t="str">
            <v>2001-03-01</v>
          </cell>
          <cell r="F1669" t="str">
            <v>03TPA00509</v>
          </cell>
          <cell r="G1669">
            <v>480</v>
          </cell>
          <cell r="H1669" t="str">
            <v>MM</v>
          </cell>
          <cell r="I1669" t="str">
            <v>SL</v>
          </cell>
        </row>
        <row r="1670">
          <cell r="C1670" t="str">
            <v>30001584</v>
          </cell>
          <cell r="D1670" t="str">
            <v>STDTI</v>
          </cell>
          <cell r="E1670" t="str">
            <v>2001-03-01</v>
          </cell>
          <cell r="F1670" t="str">
            <v>03TPA00513</v>
          </cell>
          <cell r="G1670">
            <v>480</v>
          </cell>
          <cell r="H1670" t="str">
            <v>MM</v>
          </cell>
          <cell r="I1670" t="str">
            <v>SL</v>
          </cell>
        </row>
        <row r="1671">
          <cell r="C1671" t="str">
            <v>30001585</v>
          </cell>
          <cell r="D1671" t="str">
            <v>STDTI</v>
          </cell>
          <cell r="E1671" t="str">
            <v>2001-03-01</v>
          </cell>
          <cell r="F1671" t="str">
            <v>03TPA00509</v>
          </cell>
          <cell r="G1671">
            <v>480</v>
          </cell>
          <cell r="H1671" t="str">
            <v>MM</v>
          </cell>
          <cell r="I1671" t="str">
            <v>SL</v>
          </cell>
        </row>
        <row r="1672">
          <cell r="C1672" t="str">
            <v>30001586</v>
          </cell>
          <cell r="D1672" t="str">
            <v>BLDG</v>
          </cell>
          <cell r="E1672" t="str">
            <v>2001-03-01</v>
          </cell>
          <cell r="F1672" t="str">
            <v>03CIN01005</v>
          </cell>
          <cell r="G1672">
            <v>480</v>
          </cell>
          <cell r="H1672" t="str">
            <v>MM</v>
          </cell>
          <cell r="I1672" t="str">
            <v>SL</v>
          </cell>
        </row>
        <row r="1673">
          <cell r="C1673" t="str">
            <v>30001587</v>
          </cell>
          <cell r="D1673" t="str">
            <v>STDTI</v>
          </cell>
          <cell r="E1673" t="str">
            <v>2001-03-01</v>
          </cell>
          <cell r="F1673" t="str">
            <v>03TPA00509</v>
          </cell>
          <cell r="G1673">
            <v>480</v>
          </cell>
          <cell r="H1673" t="str">
            <v>MM</v>
          </cell>
          <cell r="I1673" t="str">
            <v>SL</v>
          </cell>
        </row>
        <row r="1674">
          <cell r="C1674" t="str">
            <v>30001588</v>
          </cell>
          <cell r="D1674" t="str">
            <v>DDREC</v>
          </cell>
          <cell r="E1674" t="str">
            <v>2001-04-01</v>
          </cell>
          <cell r="F1674" t="str">
            <v>03ORL00106</v>
          </cell>
          <cell r="G1674">
            <v>480</v>
          </cell>
          <cell r="H1674" t="str">
            <v>MM</v>
          </cell>
          <cell r="I1674" t="str">
            <v>SL</v>
          </cell>
        </row>
        <row r="1675">
          <cell r="C1675" t="str">
            <v>30001589</v>
          </cell>
          <cell r="D1675" t="str">
            <v>STDTI</v>
          </cell>
          <cell r="E1675" t="str">
            <v>2001-04-01</v>
          </cell>
          <cell r="F1675" t="str">
            <v>03TPA00104</v>
          </cell>
          <cell r="G1675">
            <v>480</v>
          </cell>
          <cell r="H1675" t="str">
            <v>MM</v>
          </cell>
          <cell r="I1675" t="str">
            <v>SL</v>
          </cell>
        </row>
        <row r="1676">
          <cell r="C1676" t="str">
            <v>30001590</v>
          </cell>
          <cell r="D1676" t="str">
            <v>STDTI</v>
          </cell>
          <cell r="E1676" t="str">
            <v>2001-04-01</v>
          </cell>
          <cell r="F1676" t="str">
            <v>03TPA00110</v>
          </cell>
          <cell r="G1676">
            <v>480</v>
          </cell>
          <cell r="H1676" t="str">
            <v>MM</v>
          </cell>
          <cell r="I1676" t="str">
            <v>SL</v>
          </cell>
        </row>
        <row r="1677">
          <cell r="C1677" t="str">
            <v>30001591</v>
          </cell>
          <cell r="D1677" t="str">
            <v>STDTI</v>
          </cell>
          <cell r="E1677" t="str">
            <v>2001-04-01</v>
          </cell>
          <cell r="F1677" t="str">
            <v>03TPA00112</v>
          </cell>
          <cell r="G1677">
            <v>480</v>
          </cell>
          <cell r="H1677" t="str">
            <v>MM</v>
          </cell>
          <cell r="I1677" t="str">
            <v>SL</v>
          </cell>
        </row>
        <row r="1678">
          <cell r="C1678" t="str">
            <v>30001592</v>
          </cell>
          <cell r="D1678" t="str">
            <v>STDTI</v>
          </cell>
          <cell r="E1678" t="str">
            <v>2001-04-01</v>
          </cell>
          <cell r="F1678" t="str">
            <v>03TPA00305</v>
          </cell>
          <cell r="G1678">
            <v>480</v>
          </cell>
          <cell r="H1678" t="str">
            <v>MM</v>
          </cell>
          <cell r="I1678" t="str">
            <v>SL</v>
          </cell>
        </row>
        <row r="1679">
          <cell r="C1679" t="str">
            <v>30001593</v>
          </cell>
          <cell r="D1679" t="str">
            <v>DDTI</v>
          </cell>
          <cell r="E1679" t="str">
            <v>2001-04-01</v>
          </cell>
          <cell r="F1679" t="str">
            <v>03TPA00509</v>
          </cell>
          <cell r="G1679">
            <v>480</v>
          </cell>
          <cell r="H1679" t="str">
            <v>MM</v>
          </cell>
          <cell r="I1679" t="str">
            <v>SL</v>
          </cell>
        </row>
        <row r="1680">
          <cell r="C1680" t="str">
            <v>30001594</v>
          </cell>
          <cell r="D1680" t="str">
            <v>STDTI</v>
          </cell>
          <cell r="E1680" t="str">
            <v>2001-04-01</v>
          </cell>
          <cell r="F1680" t="str">
            <v>03TPA00509</v>
          </cell>
          <cell r="G1680">
            <v>480</v>
          </cell>
          <cell r="H1680" t="str">
            <v>MM</v>
          </cell>
          <cell r="I1680" t="str">
            <v>SL</v>
          </cell>
        </row>
        <row r="1681">
          <cell r="C1681" t="str">
            <v>30001595</v>
          </cell>
          <cell r="D1681" t="str">
            <v>STDTI</v>
          </cell>
          <cell r="E1681" t="str">
            <v>2001-04-01</v>
          </cell>
          <cell r="F1681" t="str">
            <v>03TPA00512</v>
          </cell>
          <cell r="G1681">
            <v>480</v>
          </cell>
          <cell r="H1681" t="str">
            <v>MM</v>
          </cell>
          <cell r="I1681" t="str">
            <v>SL</v>
          </cell>
        </row>
        <row r="1682">
          <cell r="C1682" t="str">
            <v>30001596</v>
          </cell>
          <cell r="D1682" t="str">
            <v>STDTI</v>
          </cell>
          <cell r="E1682" t="str">
            <v>2001-04-01</v>
          </cell>
          <cell r="F1682" t="str">
            <v>03TPA00515</v>
          </cell>
          <cell r="G1682">
            <v>480</v>
          </cell>
          <cell r="H1682" t="str">
            <v>MM</v>
          </cell>
          <cell r="I1682" t="str">
            <v>SL</v>
          </cell>
        </row>
        <row r="1683">
          <cell r="C1683" t="str">
            <v>30001597</v>
          </cell>
          <cell r="D1683" t="str">
            <v>DDREC</v>
          </cell>
          <cell r="E1683" t="str">
            <v>2001-04-01</v>
          </cell>
          <cell r="F1683" t="str">
            <v>03TPA00701</v>
          </cell>
          <cell r="G1683">
            <v>480</v>
          </cell>
          <cell r="H1683" t="str">
            <v>MM</v>
          </cell>
          <cell r="I1683" t="str">
            <v>SL</v>
          </cell>
        </row>
        <row r="1684">
          <cell r="C1684" t="str">
            <v>30001598</v>
          </cell>
          <cell r="D1684" t="str">
            <v>RCOTH</v>
          </cell>
          <cell r="E1684" t="str">
            <v>2001-04-13</v>
          </cell>
          <cell r="F1684" t="str">
            <v>03TPA00701</v>
          </cell>
          <cell r="G1684">
            <v>480</v>
          </cell>
          <cell r="H1684" t="str">
            <v>MM</v>
          </cell>
          <cell r="I1684" t="str">
            <v>SL</v>
          </cell>
        </row>
        <row r="1685">
          <cell r="C1685" t="str">
            <v>30001599</v>
          </cell>
          <cell r="D1685" t="str">
            <v>LSCOM</v>
          </cell>
          <cell r="E1685" t="str">
            <v>2001-04-01</v>
          </cell>
          <cell r="F1685" t="str">
            <v>03CIN01005</v>
          </cell>
          <cell r="G1685">
            <v>68</v>
          </cell>
          <cell r="H1685" t="str">
            <v>MM</v>
          </cell>
          <cell r="I1685" t="str">
            <v>SL</v>
          </cell>
        </row>
        <row r="1686">
          <cell r="C1686" t="str">
            <v>30001600</v>
          </cell>
          <cell r="D1686" t="str">
            <v>DDREC</v>
          </cell>
          <cell r="E1686" t="str">
            <v>2001-04-01</v>
          </cell>
          <cell r="F1686" t="str">
            <v>03NNJ00402</v>
          </cell>
          <cell r="G1686">
            <v>480</v>
          </cell>
          <cell r="H1686" t="str">
            <v>MM</v>
          </cell>
          <cell r="I1686" t="str">
            <v>SL</v>
          </cell>
        </row>
        <row r="1687">
          <cell r="C1687" t="str">
            <v>30001601</v>
          </cell>
          <cell r="D1687" t="str">
            <v>DDREC</v>
          </cell>
          <cell r="E1687" t="str">
            <v>2001-04-01</v>
          </cell>
          <cell r="F1687" t="str">
            <v>03CIN01004</v>
          </cell>
          <cell r="G1687">
            <v>480</v>
          </cell>
          <cell r="H1687" t="str">
            <v>MM</v>
          </cell>
          <cell r="I1687" t="str">
            <v>SL</v>
          </cell>
        </row>
        <row r="1688">
          <cell r="C1688" t="str">
            <v>30001602</v>
          </cell>
          <cell r="D1688" t="str">
            <v>SLLTI</v>
          </cell>
          <cell r="E1688" t="str">
            <v>2001-04-01</v>
          </cell>
          <cell r="F1688" t="str">
            <v>03CIN01005</v>
          </cell>
          <cell r="G1688">
            <v>480</v>
          </cell>
          <cell r="H1688" t="str">
            <v>MM</v>
          </cell>
          <cell r="I1688" t="str">
            <v>SL</v>
          </cell>
        </row>
        <row r="1689">
          <cell r="C1689" t="str">
            <v>30001603</v>
          </cell>
          <cell r="D1689" t="str">
            <v>STDTI</v>
          </cell>
          <cell r="E1689" t="str">
            <v>2001-04-01</v>
          </cell>
          <cell r="F1689" t="str">
            <v>03TPA00509</v>
          </cell>
          <cell r="G1689">
            <v>480</v>
          </cell>
          <cell r="H1689" t="str">
            <v>MM</v>
          </cell>
          <cell r="I1689" t="str">
            <v>SL</v>
          </cell>
        </row>
        <row r="1690">
          <cell r="C1690" t="str">
            <v>30001604</v>
          </cell>
          <cell r="D1690" t="str">
            <v>DDREC</v>
          </cell>
          <cell r="E1690" t="str">
            <v>2001-04-01</v>
          </cell>
          <cell r="F1690" t="str">
            <v>03DAL01735</v>
          </cell>
          <cell r="G1690">
            <v>480</v>
          </cell>
          <cell r="H1690" t="str">
            <v>MM</v>
          </cell>
          <cell r="I1690" t="str">
            <v>SL</v>
          </cell>
        </row>
        <row r="1691">
          <cell r="C1691" t="str">
            <v>30001605</v>
          </cell>
          <cell r="D1691" t="str">
            <v>LSCOM</v>
          </cell>
          <cell r="E1691" t="str">
            <v>2001-04-01</v>
          </cell>
          <cell r="F1691" t="str">
            <v>03CIN01005</v>
          </cell>
          <cell r="G1691">
            <v>32</v>
          </cell>
          <cell r="H1691" t="str">
            <v>MM</v>
          </cell>
          <cell r="I1691" t="str">
            <v>SL</v>
          </cell>
        </row>
        <row r="1692">
          <cell r="C1692" t="str">
            <v>30001606</v>
          </cell>
          <cell r="D1692" t="str">
            <v>RCXEX</v>
          </cell>
          <cell r="E1692" t="str">
            <v>2001-04-25</v>
          </cell>
          <cell r="F1692" t="str">
            <v>03TPA00110</v>
          </cell>
          <cell r="G1692">
            <v>480</v>
          </cell>
          <cell r="H1692" t="str">
            <v>MM</v>
          </cell>
          <cell r="I1692" t="str">
            <v>SL</v>
          </cell>
        </row>
        <row r="1693">
          <cell r="C1693" t="str">
            <v>30001607</v>
          </cell>
          <cell r="D1693" t="str">
            <v>RCXEX</v>
          </cell>
          <cell r="E1693" t="str">
            <v>2001-04-27</v>
          </cell>
          <cell r="F1693" t="str">
            <v>03TPA00301</v>
          </cell>
          <cell r="G1693">
            <v>480</v>
          </cell>
          <cell r="H1693" t="str">
            <v>MM</v>
          </cell>
          <cell r="I1693" t="str">
            <v>SL</v>
          </cell>
        </row>
        <row r="1694">
          <cell r="C1694" t="str">
            <v>30001608</v>
          </cell>
          <cell r="D1694" t="str">
            <v>OFTEL</v>
          </cell>
          <cell r="E1694" t="str">
            <v>2000-12-01</v>
          </cell>
          <cell r="F1694" t="str">
            <v>03DAL99901</v>
          </cell>
          <cell r="G1694">
            <v>120</v>
          </cell>
          <cell r="H1694" t="str">
            <v>MQ</v>
          </cell>
          <cell r="I1694" t="str">
            <v>SL</v>
          </cell>
        </row>
        <row r="1695">
          <cell r="C1695" t="str">
            <v>30001609</v>
          </cell>
          <cell r="D1695" t="str">
            <v>STDTI</v>
          </cell>
          <cell r="E1695" t="str">
            <v>2001-05-01</v>
          </cell>
          <cell r="F1695" t="str">
            <v>03TPA00305</v>
          </cell>
          <cell r="G1695">
            <v>480</v>
          </cell>
          <cell r="H1695" t="str">
            <v>MM</v>
          </cell>
          <cell r="I1695" t="str">
            <v>SL</v>
          </cell>
        </row>
        <row r="1696">
          <cell r="C1696" t="str">
            <v>30001610</v>
          </cell>
          <cell r="D1696" t="str">
            <v>DDREC</v>
          </cell>
          <cell r="E1696" t="str">
            <v>2001-05-01</v>
          </cell>
          <cell r="F1696" t="str">
            <v>03TPA00509</v>
          </cell>
          <cell r="G1696">
            <v>480</v>
          </cell>
          <cell r="H1696" t="str">
            <v>MM</v>
          </cell>
          <cell r="I1696" t="str">
            <v>SL</v>
          </cell>
        </row>
        <row r="1697">
          <cell r="C1697" t="str">
            <v>30001611</v>
          </cell>
          <cell r="D1697" t="str">
            <v>STDTI</v>
          </cell>
          <cell r="E1697" t="str">
            <v>2001-05-01</v>
          </cell>
          <cell r="F1697" t="str">
            <v>03TPA00509</v>
          </cell>
          <cell r="G1697">
            <v>480</v>
          </cell>
          <cell r="H1697" t="str">
            <v>MM</v>
          </cell>
          <cell r="I1697" t="str">
            <v>SL</v>
          </cell>
        </row>
        <row r="1698">
          <cell r="C1698" t="str">
            <v>30001612</v>
          </cell>
          <cell r="D1698" t="str">
            <v>STDTI</v>
          </cell>
          <cell r="E1698" t="str">
            <v>2001-05-01</v>
          </cell>
          <cell r="F1698" t="str">
            <v>03CIN01005</v>
          </cell>
          <cell r="G1698">
            <v>480</v>
          </cell>
          <cell r="H1698" t="str">
            <v>MM</v>
          </cell>
          <cell r="I1698" t="str">
            <v>SL</v>
          </cell>
        </row>
        <row r="1699">
          <cell r="C1699" t="str">
            <v>30001613</v>
          </cell>
          <cell r="D1699" t="str">
            <v>DDREC</v>
          </cell>
          <cell r="E1699" t="str">
            <v>2001-05-01</v>
          </cell>
          <cell r="F1699" t="str">
            <v>03NNJ00402</v>
          </cell>
          <cell r="G1699">
            <v>480</v>
          </cell>
          <cell r="H1699" t="str">
            <v>MM</v>
          </cell>
          <cell r="I1699" t="str">
            <v>SL</v>
          </cell>
        </row>
        <row r="1700">
          <cell r="C1700" t="str">
            <v>30001614</v>
          </cell>
          <cell r="D1700" t="str">
            <v>LSCOM</v>
          </cell>
          <cell r="E1700" t="str">
            <v>2001-04-01</v>
          </cell>
          <cell r="F1700" t="str">
            <v>03CIN01005</v>
          </cell>
          <cell r="G1700">
            <v>59</v>
          </cell>
          <cell r="H1700" t="str">
            <v>MM</v>
          </cell>
          <cell r="I1700" t="str">
            <v>SL</v>
          </cell>
        </row>
        <row r="1701">
          <cell r="C1701" t="str">
            <v>30001615</v>
          </cell>
          <cell r="D1701" t="str">
            <v>STDTI</v>
          </cell>
          <cell r="E1701" t="str">
            <v>2001-05-01</v>
          </cell>
          <cell r="F1701" t="str">
            <v>03TPA00509</v>
          </cell>
          <cell r="G1701">
            <v>480</v>
          </cell>
          <cell r="H1701" t="str">
            <v>MM</v>
          </cell>
          <cell r="I1701" t="str">
            <v>SL</v>
          </cell>
        </row>
        <row r="1702">
          <cell r="C1702" t="str">
            <v>30001616</v>
          </cell>
          <cell r="D1702" t="str">
            <v>LAND</v>
          </cell>
          <cell r="E1702" t="str">
            <v>2001-05-01</v>
          </cell>
          <cell r="F1702" t="str">
            <v>03CIN01006</v>
          </cell>
          <cell r="G1702">
            <v>1</v>
          </cell>
          <cell r="H1702" t="str">
            <v>MM</v>
          </cell>
          <cell r="I1702" t="str">
            <v>SL</v>
          </cell>
        </row>
        <row r="1703">
          <cell r="C1703" t="str">
            <v>30001617</v>
          </cell>
          <cell r="D1703" t="str">
            <v>SLLTI</v>
          </cell>
          <cell r="E1703" t="str">
            <v>2001-05-01</v>
          </cell>
          <cell r="F1703" t="str">
            <v>03CIN01005</v>
          </cell>
          <cell r="G1703">
            <v>480</v>
          </cell>
          <cell r="H1703" t="str">
            <v>MM</v>
          </cell>
          <cell r="I1703" t="str">
            <v>SL</v>
          </cell>
        </row>
        <row r="1704">
          <cell r="C1704" t="str">
            <v>30001618</v>
          </cell>
          <cell r="D1704" t="str">
            <v>NRCXP</v>
          </cell>
          <cell r="E1704" t="str">
            <v>2001-03-30</v>
          </cell>
          <cell r="F1704" t="str">
            <v>03TPA00111</v>
          </cell>
          <cell r="G1704">
            <v>480</v>
          </cell>
          <cell r="H1704" t="str">
            <v>MM</v>
          </cell>
          <cell r="I1704" t="str">
            <v>SL</v>
          </cell>
        </row>
        <row r="1705">
          <cell r="C1705" t="str">
            <v>30001619</v>
          </cell>
          <cell r="D1705" t="str">
            <v>DDREC</v>
          </cell>
          <cell r="E1705" t="str">
            <v>2001-06-01</v>
          </cell>
          <cell r="F1705" t="str">
            <v>03DAL01732</v>
          </cell>
          <cell r="G1705">
            <v>480</v>
          </cell>
          <cell r="H1705" t="str">
            <v>MM</v>
          </cell>
          <cell r="I1705" t="str">
            <v>SL</v>
          </cell>
        </row>
        <row r="1706">
          <cell r="C1706" t="str">
            <v>30001620</v>
          </cell>
          <cell r="D1706" t="str">
            <v>DDREC</v>
          </cell>
          <cell r="E1706" t="str">
            <v>2001-06-01</v>
          </cell>
          <cell r="F1706" t="str">
            <v>03DAL01733</v>
          </cell>
          <cell r="G1706">
            <v>480</v>
          </cell>
          <cell r="H1706" t="str">
            <v>MM</v>
          </cell>
          <cell r="I1706" t="str">
            <v>SL</v>
          </cell>
        </row>
        <row r="1707">
          <cell r="C1707" t="str">
            <v>30001621</v>
          </cell>
          <cell r="D1707" t="str">
            <v>STDTI</v>
          </cell>
          <cell r="E1707" t="str">
            <v>2001-06-01</v>
          </cell>
          <cell r="F1707" t="str">
            <v>03CIN01005</v>
          </cell>
          <cell r="G1707">
            <v>480</v>
          </cell>
          <cell r="H1707" t="str">
            <v>MM</v>
          </cell>
          <cell r="I1707" t="str">
            <v>SL</v>
          </cell>
        </row>
        <row r="1708">
          <cell r="C1708" t="str">
            <v>30001622</v>
          </cell>
          <cell r="D1708" t="str">
            <v>STDTI</v>
          </cell>
          <cell r="E1708" t="str">
            <v>2001-06-01</v>
          </cell>
          <cell r="F1708" t="str">
            <v>03TPA00112</v>
          </cell>
          <cell r="G1708">
            <v>480</v>
          </cell>
          <cell r="H1708" t="str">
            <v>MM</v>
          </cell>
          <cell r="I1708" t="str">
            <v>SL</v>
          </cell>
        </row>
        <row r="1709">
          <cell r="C1709" t="str">
            <v>30001623</v>
          </cell>
          <cell r="D1709" t="str">
            <v>STDTI</v>
          </cell>
          <cell r="E1709" t="str">
            <v>2001-06-01</v>
          </cell>
          <cell r="F1709" t="str">
            <v>03TPA00305</v>
          </cell>
          <cell r="G1709">
            <v>480</v>
          </cell>
          <cell r="H1709" t="str">
            <v>MM</v>
          </cell>
          <cell r="I1709" t="str">
            <v>SL</v>
          </cell>
        </row>
        <row r="1710">
          <cell r="C1710" t="str">
            <v>30001624</v>
          </cell>
          <cell r="D1710" t="str">
            <v>STDTI</v>
          </cell>
          <cell r="E1710" t="str">
            <v>2001-06-01</v>
          </cell>
          <cell r="F1710" t="str">
            <v>03TPA00509</v>
          </cell>
          <cell r="G1710">
            <v>480</v>
          </cell>
          <cell r="H1710" t="str">
            <v>MM</v>
          </cell>
          <cell r="I1710" t="str">
            <v>SL</v>
          </cell>
        </row>
        <row r="1711">
          <cell r="C1711" t="str">
            <v>30001625</v>
          </cell>
          <cell r="D1711" t="str">
            <v>STDTI</v>
          </cell>
          <cell r="E1711" t="str">
            <v>2001-06-01</v>
          </cell>
          <cell r="F1711" t="str">
            <v>03TPA00510</v>
          </cell>
          <cell r="G1711">
            <v>480</v>
          </cell>
          <cell r="H1711" t="str">
            <v>MM</v>
          </cell>
          <cell r="I1711" t="str">
            <v>SL</v>
          </cell>
        </row>
        <row r="1712">
          <cell r="C1712" t="str">
            <v>30001626</v>
          </cell>
          <cell r="D1712" t="str">
            <v>RCOTH</v>
          </cell>
          <cell r="E1712" t="str">
            <v>2001-06-15</v>
          </cell>
          <cell r="F1712" t="str">
            <v>03TPA00104</v>
          </cell>
          <cell r="G1712">
            <v>480</v>
          </cell>
          <cell r="H1712" t="str">
            <v>MM</v>
          </cell>
          <cell r="I1712" t="str">
            <v>SL</v>
          </cell>
        </row>
        <row r="1713">
          <cell r="C1713" t="str">
            <v>30001627</v>
          </cell>
          <cell r="D1713" t="str">
            <v>RCOTH</v>
          </cell>
          <cell r="E1713" t="str">
            <v>2001-07-06</v>
          </cell>
          <cell r="F1713" t="str">
            <v>03TPA00111</v>
          </cell>
          <cell r="G1713">
            <v>480</v>
          </cell>
          <cell r="H1713" t="str">
            <v>MM</v>
          </cell>
          <cell r="I1713" t="str">
            <v>SL</v>
          </cell>
        </row>
        <row r="1714">
          <cell r="C1714" t="str">
            <v>30001628</v>
          </cell>
          <cell r="D1714" t="str">
            <v>NRCXP</v>
          </cell>
          <cell r="E1714" t="str">
            <v>2001-07-05</v>
          </cell>
          <cell r="F1714" t="str">
            <v>03TPA00509</v>
          </cell>
          <cell r="G1714">
            <v>480</v>
          </cell>
          <cell r="H1714" t="str">
            <v>MM</v>
          </cell>
          <cell r="I1714" t="str">
            <v>SL</v>
          </cell>
        </row>
        <row r="1715">
          <cell r="C1715" t="str">
            <v>30001629</v>
          </cell>
          <cell r="D1715" t="str">
            <v>RCOTH</v>
          </cell>
          <cell r="E1715" t="str">
            <v>2001-06-06</v>
          </cell>
          <cell r="F1715" t="str">
            <v>03BRC00301</v>
          </cell>
          <cell r="G1715">
            <v>480</v>
          </cell>
          <cell r="H1715" t="str">
            <v>MM</v>
          </cell>
          <cell r="I1715" t="str">
            <v>SL</v>
          </cell>
        </row>
        <row r="1716">
          <cell r="C1716" t="str">
            <v>30001630</v>
          </cell>
          <cell r="D1716" t="str">
            <v>STDTI</v>
          </cell>
          <cell r="E1716" t="str">
            <v>2001-07-01</v>
          </cell>
          <cell r="F1716" t="str">
            <v>03TPA00510</v>
          </cell>
          <cell r="G1716">
            <v>480</v>
          </cell>
          <cell r="H1716" t="str">
            <v>MM</v>
          </cell>
          <cell r="I1716" t="str">
            <v>SL</v>
          </cell>
        </row>
        <row r="1717">
          <cell r="C1717" t="str">
            <v>30001631</v>
          </cell>
          <cell r="D1717" t="str">
            <v>STDTI</v>
          </cell>
          <cell r="E1717" t="str">
            <v>2001-07-01</v>
          </cell>
          <cell r="F1717" t="str">
            <v>03TPA00509</v>
          </cell>
          <cell r="G1717">
            <v>480</v>
          </cell>
          <cell r="H1717" t="str">
            <v>MM</v>
          </cell>
          <cell r="I1717" t="str">
            <v>SL</v>
          </cell>
        </row>
        <row r="1718">
          <cell r="C1718" t="str">
            <v>30001632</v>
          </cell>
          <cell r="D1718" t="str">
            <v>STDTI</v>
          </cell>
          <cell r="E1718" t="str">
            <v>2001-07-01</v>
          </cell>
          <cell r="F1718" t="str">
            <v>03TPA00509</v>
          </cell>
          <cell r="G1718">
            <v>480</v>
          </cell>
          <cell r="H1718" t="str">
            <v>MM</v>
          </cell>
          <cell r="I1718" t="str">
            <v>SL</v>
          </cell>
        </row>
        <row r="1719">
          <cell r="C1719" t="str">
            <v>30001633</v>
          </cell>
          <cell r="D1719" t="str">
            <v>DDREC</v>
          </cell>
          <cell r="E1719" t="str">
            <v>2001-07-01</v>
          </cell>
          <cell r="F1719" t="str">
            <v>03NNJ00402</v>
          </cell>
          <cell r="G1719">
            <v>480</v>
          </cell>
          <cell r="H1719" t="str">
            <v>MM</v>
          </cell>
          <cell r="I1719" t="str">
            <v>SL</v>
          </cell>
        </row>
        <row r="1720">
          <cell r="C1720" t="str">
            <v>30001634</v>
          </cell>
          <cell r="D1720" t="str">
            <v>STDTI</v>
          </cell>
          <cell r="E1720" t="str">
            <v>2001-07-01</v>
          </cell>
          <cell r="F1720" t="str">
            <v>03TPA00502</v>
          </cell>
          <cell r="G1720">
            <v>480</v>
          </cell>
          <cell r="H1720" t="str">
            <v>MM</v>
          </cell>
          <cell r="I1720" t="str">
            <v>SL</v>
          </cell>
        </row>
        <row r="1721">
          <cell r="C1721" t="str">
            <v>30001635</v>
          </cell>
          <cell r="D1721" t="str">
            <v>DDREC</v>
          </cell>
          <cell r="E1721" t="str">
            <v>2001-07-01</v>
          </cell>
          <cell r="F1721" t="str">
            <v>03TPA00509</v>
          </cell>
          <cell r="G1721">
            <v>480</v>
          </cell>
          <cell r="H1721" t="str">
            <v>MM</v>
          </cell>
          <cell r="I1721" t="str">
            <v>SL</v>
          </cell>
        </row>
        <row r="1722">
          <cell r="C1722" t="str">
            <v>30001636</v>
          </cell>
          <cell r="D1722" t="str">
            <v>SLLTI</v>
          </cell>
          <cell r="E1722" t="str">
            <v>2001-07-01</v>
          </cell>
          <cell r="F1722" t="str">
            <v>03TPA00510</v>
          </cell>
          <cell r="G1722">
            <v>480</v>
          </cell>
          <cell r="H1722" t="str">
            <v>MM</v>
          </cell>
          <cell r="I1722" t="str">
            <v>SL</v>
          </cell>
        </row>
        <row r="1723">
          <cell r="C1723" t="str">
            <v>30001637</v>
          </cell>
          <cell r="D1723" t="str">
            <v>STDTI</v>
          </cell>
          <cell r="E1723" t="str">
            <v>2001-07-01</v>
          </cell>
          <cell r="F1723" t="str">
            <v>03TPA01008</v>
          </cell>
          <cell r="G1723">
            <v>480</v>
          </cell>
          <cell r="H1723" t="str">
            <v>MM</v>
          </cell>
          <cell r="I1723" t="str">
            <v>SL</v>
          </cell>
        </row>
        <row r="1724">
          <cell r="C1724" t="str">
            <v>30001638</v>
          </cell>
          <cell r="D1724" t="str">
            <v>DDREC</v>
          </cell>
          <cell r="E1724" t="str">
            <v>2001-07-01</v>
          </cell>
          <cell r="F1724" t="str">
            <v>03DAL01707</v>
          </cell>
          <cell r="G1724">
            <v>480</v>
          </cell>
          <cell r="H1724" t="str">
            <v>MM</v>
          </cell>
          <cell r="I1724" t="str">
            <v>SL</v>
          </cell>
        </row>
        <row r="1725">
          <cell r="C1725" t="str">
            <v>30001639</v>
          </cell>
          <cell r="D1725" t="str">
            <v>DDREC</v>
          </cell>
          <cell r="E1725" t="str">
            <v>2001-07-01</v>
          </cell>
          <cell r="F1725" t="str">
            <v>03DAL01708</v>
          </cell>
          <cell r="G1725">
            <v>480</v>
          </cell>
          <cell r="H1725" t="str">
            <v>MM</v>
          </cell>
          <cell r="I1725" t="str">
            <v>SL</v>
          </cell>
        </row>
        <row r="1726">
          <cell r="C1726" t="str">
            <v>30001640</v>
          </cell>
          <cell r="D1726" t="str">
            <v>NRCXP</v>
          </cell>
          <cell r="E1726" t="str">
            <v>2001-07-24</v>
          </cell>
          <cell r="F1726" t="str">
            <v>03TPA01001</v>
          </cell>
          <cell r="G1726">
            <v>480</v>
          </cell>
          <cell r="H1726" t="str">
            <v>MM</v>
          </cell>
          <cell r="I1726" t="str">
            <v>SL</v>
          </cell>
        </row>
        <row r="1727">
          <cell r="C1727" t="str">
            <v>30001641</v>
          </cell>
          <cell r="D1727" t="str">
            <v>RCOTH</v>
          </cell>
          <cell r="E1727" t="str">
            <v>2001-07-25</v>
          </cell>
          <cell r="F1727" t="str">
            <v>03TPA00509</v>
          </cell>
          <cell r="G1727">
            <v>480</v>
          </cell>
          <cell r="H1727" t="str">
            <v>MM</v>
          </cell>
          <cell r="I1727" t="str">
            <v>SL</v>
          </cell>
        </row>
        <row r="1728">
          <cell r="C1728" t="str">
            <v>30001642</v>
          </cell>
          <cell r="D1728" t="str">
            <v>STDTI</v>
          </cell>
          <cell r="E1728" t="str">
            <v>2001-08-01</v>
          </cell>
          <cell r="F1728" t="str">
            <v>03TPA00104</v>
          </cell>
          <cell r="G1728">
            <v>480</v>
          </cell>
          <cell r="H1728" t="str">
            <v>MM</v>
          </cell>
          <cell r="I1728" t="str">
            <v>SL</v>
          </cell>
        </row>
        <row r="1729">
          <cell r="C1729" t="str">
            <v>30001643</v>
          </cell>
          <cell r="D1729" t="str">
            <v>STDTI</v>
          </cell>
          <cell r="E1729" t="str">
            <v>2001-08-01</v>
          </cell>
          <cell r="F1729" t="str">
            <v>03TPA00510</v>
          </cell>
          <cell r="G1729">
            <v>480</v>
          </cell>
          <cell r="H1729" t="str">
            <v>MM</v>
          </cell>
          <cell r="I1729" t="str">
            <v>SL</v>
          </cell>
        </row>
        <row r="1730">
          <cell r="C1730" t="str">
            <v>30001644</v>
          </cell>
          <cell r="D1730" t="str">
            <v>STDTI</v>
          </cell>
          <cell r="E1730" t="str">
            <v>2001-08-01</v>
          </cell>
          <cell r="F1730" t="str">
            <v>03TPA01008</v>
          </cell>
          <cell r="G1730">
            <v>480</v>
          </cell>
          <cell r="H1730" t="str">
            <v>MM</v>
          </cell>
          <cell r="I1730" t="str">
            <v>SL</v>
          </cell>
        </row>
        <row r="1731">
          <cell r="C1731" t="str">
            <v>30001645</v>
          </cell>
          <cell r="D1731" t="str">
            <v>SLLTI</v>
          </cell>
          <cell r="E1731" t="str">
            <v>2001-08-01</v>
          </cell>
          <cell r="F1731" t="str">
            <v>03TPA00510</v>
          </cell>
          <cell r="G1731">
            <v>480</v>
          </cell>
          <cell r="H1731" t="str">
            <v>MM</v>
          </cell>
          <cell r="I1731" t="str">
            <v>SL</v>
          </cell>
        </row>
        <row r="1732">
          <cell r="C1732" t="str">
            <v>30001646</v>
          </cell>
          <cell r="D1732" t="str">
            <v>LSCOM</v>
          </cell>
          <cell r="E1732" t="str">
            <v>2001-06-01</v>
          </cell>
          <cell r="F1732" t="str">
            <v>03BRC00401</v>
          </cell>
          <cell r="G1732">
            <v>84</v>
          </cell>
          <cell r="H1732" t="str">
            <v>MM</v>
          </cell>
          <cell r="I1732" t="str">
            <v>SL</v>
          </cell>
        </row>
        <row r="1733">
          <cell r="C1733" t="str">
            <v>30001647</v>
          </cell>
          <cell r="D1733" t="str">
            <v>STDTI</v>
          </cell>
          <cell r="E1733" t="str">
            <v>2001-08-01</v>
          </cell>
          <cell r="F1733" t="str">
            <v>03TPA00510</v>
          </cell>
          <cell r="G1733">
            <v>480</v>
          </cell>
          <cell r="H1733" t="str">
            <v>MM</v>
          </cell>
          <cell r="I1733" t="str">
            <v>SL</v>
          </cell>
        </row>
        <row r="1734">
          <cell r="C1734" t="str">
            <v>30001648</v>
          </cell>
          <cell r="D1734" t="str">
            <v>RCXEX</v>
          </cell>
          <cell r="E1734" t="str">
            <v>2001-08-29</v>
          </cell>
          <cell r="F1734" t="str">
            <v>03TPA00111</v>
          </cell>
          <cell r="G1734">
            <v>480</v>
          </cell>
          <cell r="H1734" t="str">
            <v>MM</v>
          </cell>
          <cell r="I1734" t="str">
            <v>SL</v>
          </cell>
        </row>
        <row r="1735">
          <cell r="C1735" t="str">
            <v>30001649</v>
          </cell>
          <cell r="D1735" t="str">
            <v>DDREC</v>
          </cell>
          <cell r="E1735" t="str">
            <v>2001-09-01</v>
          </cell>
          <cell r="F1735" t="str">
            <v>03DAL01708</v>
          </cell>
          <cell r="G1735">
            <v>480</v>
          </cell>
          <cell r="H1735" t="str">
            <v>MM</v>
          </cell>
          <cell r="I1735" t="str">
            <v>SL</v>
          </cell>
        </row>
        <row r="1736">
          <cell r="C1736" t="str">
            <v>30001650</v>
          </cell>
          <cell r="D1736" t="str">
            <v>DDREC</v>
          </cell>
          <cell r="E1736" t="str">
            <v>2001-09-01</v>
          </cell>
          <cell r="F1736" t="str">
            <v>03NNJ00402</v>
          </cell>
          <cell r="G1736">
            <v>480</v>
          </cell>
          <cell r="H1736" t="str">
            <v>MM</v>
          </cell>
          <cell r="I1736" t="str">
            <v>SL</v>
          </cell>
        </row>
        <row r="1737">
          <cell r="C1737" t="str">
            <v>30001651</v>
          </cell>
          <cell r="D1737" t="str">
            <v>DDREC</v>
          </cell>
          <cell r="E1737" t="str">
            <v>2001-09-01</v>
          </cell>
          <cell r="F1737" t="str">
            <v>03TPA00510</v>
          </cell>
          <cell r="G1737">
            <v>480</v>
          </cell>
          <cell r="H1737" t="str">
            <v>MM</v>
          </cell>
          <cell r="I1737" t="str">
            <v>SL</v>
          </cell>
        </row>
        <row r="1738">
          <cell r="C1738" t="str">
            <v>30001652</v>
          </cell>
          <cell r="D1738" t="str">
            <v>DDREC</v>
          </cell>
          <cell r="E1738" t="str">
            <v>2001-09-01</v>
          </cell>
          <cell r="F1738" t="str">
            <v>03TPA00511</v>
          </cell>
          <cell r="G1738">
            <v>480</v>
          </cell>
          <cell r="H1738" t="str">
            <v>MM</v>
          </cell>
          <cell r="I1738" t="str">
            <v>SL</v>
          </cell>
        </row>
        <row r="1739">
          <cell r="C1739" t="str">
            <v>30001653</v>
          </cell>
          <cell r="D1739" t="str">
            <v>DDREC</v>
          </cell>
          <cell r="E1739" t="str">
            <v>2001-09-01</v>
          </cell>
          <cell r="F1739" t="str">
            <v>03TPA00512</v>
          </cell>
          <cell r="G1739">
            <v>480</v>
          </cell>
          <cell r="H1739" t="str">
            <v>MM</v>
          </cell>
          <cell r="I1739" t="str">
            <v>SL</v>
          </cell>
        </row>
        <row r="1740">
          <cell r="C1740" t="str">
            <v>30001654</v>
          </cell>
          <cell r="D1740" t="str">
            <v>DDREC</v>
          </cell>
          <cell r="E1740" t="str">
            <v>2001-09-01</v>
          </cell>
          <cell r="F1740" t="str">
            <v>03TPA00513</v>
          </cell>
          <cell r="G1740">
            <v>480</v>
          </cell>
          <cell r="H1740" t="str">
            <v>MM</v>
          </cell>
          <cell r="I1740" t="str">
            <v>SL</v>
          </cell>
        </row>
        <row r="1741">
          <cell r="C1741" t="str">
            <v>30001655</v>
          </cell>
          <cell r="D1741" t="str">
            <v>DDREC</v>
          </cell>
          <cell r="E1741" t="str">
            <v>2001-09-01</v>
          </cell>
          <cell r="F1741" t="str">
            <v>03TPA01008</v>
          </cell>
          <cell r="G1741">
            <v>480</v>
          </cell>
          <cell r="H1741" t="str">
            <v>MM</v>
          </cell>
          <cell r="I1741" t="str">
            <v>SL</v>
          </cell>
        </row>
        <row r="1742">
          <cell r="C1742" t="str">
            <v>30001656</v>
          </cell>
          <cell r="D1742" t="str">
            <v>STDTI</v>
          </cell>
          <cell r="E1742" t="str">
            <v>2001-09-01</v>
          </cell>
          <cell r="F1742" t="str">
            <v>03TPA00512</v>
          </cell>
          <cell r="G1742">
            <v>480</v>
          </cell>
          <cell r="H1742" t="str">
            <v>MM</v>
          </cell>
          <cell r="I1742" t="str">
            <v>SL</v>
          </cell>
        </row>
        <row r="1743">
          <cell r="C1743" t="str">
            <v>30001657</v>
          </cell>
          <cell r="D1743" t="str">
            <v>STDTI</v>
          </cell>
          <cell r="E1743" t="str">
            <v>2001-09-01</v>
          </cell>
          <cell r="F1743" t="str">
            <v>03TPA01008</v>
          </cell>
          <cell r="G1743">
            <v>480</v>
          </cell>
          <cell r="H1743" t="str">
            <v>MM</v>
          </cell>
          <cell r="I1743" t="str">
            <v>SL</v>
          </cell>
        </row>
        <row r="1744">
          <cell r="C1744" t="str">
            <v>30001658</v>
          </cell>
          <cell r="D1744" t="str">
            <v>STDTI</v>
          </cell>
          <cell r="E1744" t="str">
            <v>2001-09-01</v>
          </cell>
          <cell r="F1744" t="str">
            <v>03ORL00106</v>
          </cell>
          <cell r="G1744">
            <v>480</v>
          </cell>
          <cell r="H1744" t="str">
            <v>MM</v>
          </cell>
          <cell r="I1744" t="str">
            <v>SL</v>
          </cell>
        </row>
        <row r="1745">
          <cell r="C1745" t="str">
            <v>30001659</v>
          </cell>
          <cell r="D1745" t="str">
            <v>LCC2</v>
          </cell>
          <cell r="E1745" t="str">
            <v>2001-09-14</v>
          </cell>
          <cell r="F1745" t="str">
            <v>03TPA00111</v>
          </cell>
          <cell r="G1745">
            <v>24</v>
          </cell>
          <cell r="H1745" t="str">
            <v>MM</v>
          </cell>
          <cell r="I1745" t="str">
            <v>SL</v>
          </cell>
        </row>
        <row r="1746">
          <cell r="C1746" t="str">
            <v>30001660</v>
          </cell>
          <cell r="D1746" t="str">
            <v>DDREC</v>
          </cell>
          <cell r="E1746" t="str">
            <v>2001-10-01</v>
          </cell>
          <cell r="F1746" t="str">
            <v>03DAL01708</v>
          </cell>
          <cell r="G1746">
            <v>480</v>
          </cell>
          <cell r="H1746" t="str">
            <v>MM</v>
          </cell>
          <cell r="I1746" t="str">
            <v>SL</v>
          </cell>
        </row>
        <row r="1747">
          <cell r="C1747" t="str">
            <v>30001661</v>
          </cell>
          <cell r="D1747" t="str">
            <v>STDTI</v>
          </cell>
          <cell r="E1747" t="str">
            <v>2001-10-01</v>
          </cell>
          <cell r="F1747" t="str">
            <v>03ORL00106</v>
          </cell>
          <cell r="G1747">
            <v>480</v>
          </cell>
          <cell r="H1747" t="str">
            <v>MM</v>
          </cell>
          <cell r="I1747" t="str">
            <v>SL</v>
          </cell>
        </row>
        <row r="1748">
          <cell r="C1748" t="str">
            <v>30001662</v>
          </cell>
          <cell r="D1748" t="str">
            <v>DDREC</v>
          </cell>
          <cell r="E1748" t="str">
            <v>2001-10-01</v>
          </cell>
          <cell r="F1748" t="str">
            <v>03TPA01008</v>
          </cell>
          <cell r="G1748">
            <v>480</v>
          </cell>
          <cell r="H1748" t="str">
            <v>MM</v>
          </cell>
          <cell r="I1748" t="str">
            <v>SL</v>
          </cell>
        </row>
        <row r="1749">
          <cell r="C1749" t="str">
            <v>30001663</v>
          </cell>
          <cell r="D1749" t="str">
            <v>STDTI</v>
          </cell>
          <cell r="E1749" t="str">
            <v>2001-10-01</v>
          </cell>
          <cell r="F1749" t="str">
            <v>03TPA00305</v>
          </cell>
          <cell r="G1749">
            <v>480</v>
          </cell>
          <cell r="H1749" t="str">
            <v>MM</v>
          </cell>
          <cell r="I1749" t="str">
            <v>SL</v>
          </cell>
        </row>
        <row r="1750">
          <cell r="C1750" t="str">
            <v>30001664</v>
          </cell>
          <cell r="D1750" t="str">
            <v>STDTI</v>
          </cell>
          <cell r="E1750" t="str">
            <v>2001-10-01</v>
          </cell>
          <cell r="F1750" t="str">
            <v>03TPA00512</v>
          </cell>
          <cell r="G1750">
            <v>480</v>
          </cell>
          <cell r="H1750" t="str">
            <v>MM</v>
          </cell>
          <cell r="I1750" t="str">
            <v>SL</v>
          </cell>
        </row>
        <row r="1751">
          <cell r="C1751" t="str">
            <v>30001665</v>
          </cell>
          <cell r="D1751" t="str">
            <v>STDTI</v>
          </cell>
          <cell r="E1751" t="str">
            <v>2001-10-01</v>
          </cell>
          <cell r="F1751" t="str">
            <v>03TPA01008</v>
          </cell>
          <cell r="G1751">
            <v>480</v>
          </cell>
          <cell r="H1751" t="str">
            <v>MM</v>
          </cell>
          <cell r="I1751" t="str">
            <v>SL</v>
          </cell>
        </row>
        <row r="1752">
          <cell r="C1752" t="str">
            <v>30001666</v>
          </cell>
          <cell r="D1752" t="str">
            <v>BLDG</v>
          </cell>
          <cell r="E1752" t="str">
            <v>1998-12-02</v>
          </cell>
          <cell r="F1752" t="str">
            <v>03CIN00902</v>
          </cell>
          <cell r="G1752">
            <v>480</v>
          </cell>
          <cell r="H1752" t="str">
            <v>MM</v>
          </cell>
          <cell r="I1752" t="str">
            <v>SL</v>
          </cell>
        </row>
        <row r="1753">
          <cell r="C1753" t="str">
            <v>30001667</v>
          </cell>
          <cell r="D1753" t="str">
            <v>NRCXP</v>
          </cell>
          <cell r="E1753" t="str">
            <v>2001-10-01</v>
          </cell>
          <cell r="F1753" t="str">
            <v>03TPA00111</v>
          </cell>
          <cell r="G1753">
            <v>480</v>
          </cell>
          <cell r="H1753" t="str">
            <v>MM</v>
          </cell>
          <cell r="I1753" t="str">
            <v>SL</v>
          </cell>
        </row>
        <row r="1754">
          <cell r="C1754" t="str">
            <v>30001668</v>
          </cell>
          <cell r="D1754" t="str">
            <v>RCOTH</v>
          </cell>
          <cell r="E1754" t="str">
            <v>2001-10-01</v>
          </cell>
          <cell r="F1754" t="str">
            <v>03BRC00301</v>
          </cell>
          <cell r="G1754">
            <v>480</v>
          </cell>
          <cell r="H1754" t="str">
            <v>MM</v>
          </cell>
          <cell r="I1754" t="str">
            <v>SL</v>
          </cell>
        </row>
        <row r="1755">
          <cell r="C1755" t="str">
            <v>30001669</v>
          </cell>
          <cell r="D1755" t="str">
            <v>STDTI</v>
          </cell>
          <cell r="E1755" t="str">
            <v>2001-10-01</v>
          </cell>
          <cell r="F1755" t="str">
            <v>03CIN01006</v>
          </cell>
          <cell r="G1755">
            <v>480</v>
          </cell>
          <cell r="H1755" t="str">
            <v>MM</v>
          </cell>
          <cell r="I1755" t="str">
            <v>SL</v>
          </cell>
        </row>
        <row r="1756">
          <cell r="C1756" t="str">
            <v>30001670</v>
          </cell>
          <cell r="D1756" t="str">
            <v>STDTI</v>
          </cell>
          <cell r="E1756" t="str">
            <v>2001-11-01</v>
          </cell>
          <cell r="F1756" t="str">
            <v>03TPA00114</v>
          </cell>
          <cell r="G1756">
            <v>480</v>
          </cell>
          <cell r="H1756" t="str">
            <v>MM</v>
          </cell>
          <cell r="I1756" t="str">
            <v>SL</v>
          </cell>
        </row>
        <row r="1757">
          <cell r="C1757" t="str">
            <v>30001671</v>
          </cell>
          <cell r="D1757" t="str">
            <v>STDTI</v>
          </cell>
          <cell r="E1757" t="str">
            <v>2001-11-01</v>
          </cell>
          <cell r="F1757" t="str">
            <v>03TPA00305</v>
          </cell>
          <cell r="G1757">
            <v>480</v>
          </cell>
          <cell r="H1757" t="str">
            <v>MM</v>
          </cell>
          <cell r="I1757" t="str">
            <v>SL</v>
          </cell>
        </row>
        <row r="1758">
          <cell r="C1758" t="str">
            <v>30001672</v>
          </cell>
          <cell r="D1758" t="str">
            <v>STDTI</v>
          </cell>
          <cell r="E1758" t="str">
            <v>2001-11-01</v>
          </cell>
          <cell r="F1758" t="str">
            <v>03TPA00512</v>
          </cell>
          <cell r="G1758">
            <v>480</v>
          </cell>
          <cell r="H1758" t="str">
            <v>MM</v>
          </cell>
          <cell r="I1758" t="str">
            <v>SL</v>
          </cell>
        </row>
        <row r="1759">
          <cell r="C1759" t="str">
            <v>30001673</v>
          </cell>
          <cell r="D1759" t="str">
            <v>STDTI</v>
          </cell>
          <cell r="E1759" t="str">
            <v>2001-11-01</v>
          </cell>
          <cell r="F1759" t="str">
            <v>03TPA00701</v>
          </cell>
          <cell r="G1759">
            <v>480</v>
          </cell>
          <cell r="H1759" t="str">
            <v>MM</v>
          </cell>
          <cell r="I1759" t="str">
            <v>SL</v>
          </cell>
        </row>
        <row r="1760">
          <cell r="C1760" t="str">
            <v>30001674</v>
          </cell>
          <cell r="D1760" t="str">
            <v>STDTI</v>
          </cell>
          <cell r="E1760" t="str">
            <v>2001-11-01</v>
          </cell>
          <cell r="F1760" t="str">
            <v>03TPA01008</v>
          </cell>
          <cell r="G1760">
            <v>480</v>
          </cell>
          <cell r="H1760" t="str">
            <v>MM</v>
          </cell>
          <cell r="I1760" t="str">
            <v>SL</v>
          </cell>
        </row>
        <row r="1761">
          <cell r="C1761" t="str">
            <v>30001675</v>
          </cell>
          <cell r="D1761" t="str">
            <v>LCC2</v>
          </cell>
          <cell r="E1761" t="str">
            <v>2001-11-01</v>
          </cell>
          <cell r="F1761" t="str">
            <v>03TPA00111</v>
          </cell>
          <cell r="G1761">
            <v>24</v>
          </cell>
          <cell r="H1761" t="str">
            <v>MM</v>
          </cell>
          <cell r="I1761" t="str">
            <v>SL</v>
          </cell>
        </row>
        <row r="1762">
          <cell r="C1762" t="str">
            <v>30001676</v>
          </cell>
          <cell r="D1762" t="str">
            <v>BLDG</v>
          </cell>
          <cell r="E1762" t="str">
            <v>2001-11-01</v>
          </cell>
          <cell r="F1762" t="str">
            <v>03CIN01006</v>
          </cell>
          <cell r="G1762">
            <v>480</v>
          </cell>
          <cell r="H1762" t="str">
            <v>MM</v>
          </cell>
          <cell r="I1762" t="str">
            <v>SL</v>
          </cell>
        </row>
        <row r="1763">
          <cell r="C1763" t="str">
            <v>30001677</v>
          </cell>
          <cell r="D1763" t="str">
            <v>LCC2</v>
          </cell>
          <cell r="E1763" t="str">
            <v>2001-11-23</v>
          </cell>
          <cell r="F1763" t="str">
            <v>03CIN01006</v>
          </cell>
          <cell r="G1763">
            <v>24</v>
          </cell>
          <cell r="H1763" t="str">
            <v>MM</v>
          </cell>
          <cell r="I1763" t="str">
            <v>SL</v>
          </cell>
        </row>
        <row r="1764">
          <cell r="C1764" t="str">
            <v>30001678</v>
          </cell>
          <cell r="D1764" t="str">
            <v>DDREC</v>
          </cell>
          <cell r="E1764" t="str">
            <v>2001-12-01</v>
          </cell>
          <cell r="F1764" t="str">
            <v>03BRC00301</v>
          </cell>
          <cell r="G1764">
            <v>480</v>
          </cell>
          <cell r="H1764" t="str">
            <v>MM</v>
          </cell>
          <cell r="I1764" t="str">
            <v>SL</v>
          </cell>
        </row>
        <row r="1765">
          <cell r="C1765" t="str">
            <v>30001679</v>
          </cell>
          <cell r="D1765" t="str">
            <v>STDTI</v>
          </cell>
          <cell r="E1765" t="str">
            <v>2001-12-01</v>
          </cell>
          <cell r="F1765" t="str">
            <v>03TPA01008</v>
          </cell>
          <cell r="G1765">
            <v>480</v>
          </cell>
          <cell r="H1765" t="str">
            <v>MM</v>
          </cell>
          <cell r="I1765" t="str">
            <v>SL</v>
          </cell>
        </row>
        <row r="1766">
          <cell r="C1766" t="str">
            <v>30001680</v>
          </cell>
          <cell r="D1766" t="str">
            <v>BLDG</v>
          </cell>
          <cell r="E1766" t="str">
            <v>2001-11-01</v>
          </cell>
          <cell r="F1766" t="str">
            <v>03CIN01006</v>
          </cell>
          <cell r="G1766">
            <v>480</v>
          </cell>
          <cell r="H1766" t="str">
            <v>MM</v>
          </cell>
          <cell r="I1766" t="str">
            <v>SL</v>
          </cell>
        </row>
        <row r="1767">
          <cell r="C1767" t="str">
            <v>30001681</v>
          </cell>
          <cell r="D1767" t="str">
            <v>STDTI</v>
          </cell>
          <cell r="E1767" t="str">
            <v>2001-11-01</v>
          </cell>
          <cell r="F1767" t="str">
            <v>03CIN01006</v>
          </cell>
          <cell r="G1767">
            <v>480</v>
          </cell>
          <cell r="H1767" t="str">
            <v>MM</v>
          </cell>
          <cell r="I1767" t="str">
            <v>SL</v>
          </cell>
        </row>
        <row r="1768">
          <cell r="C1768" t="str">
            <v>30001682</v>
          </cell>
          <cell r="D1768" t="str">
            <v>LCC2</v>
          </cell>
          <cell r="E1768" t="str">
            <v>2001-12-21</v>
          </cell>
          <cell r="F1768" t="str">
            <v>03CIN01006</v>
          </cell>
          <cell r="G1768">
            <v>24</v>
          </cell>
          <cell r="H1768" t="str">
            <v>MM</v>
          </cell>
          <cell r="I1768" t="str">
            <v>SL</v>
          </cell>
        </row>
        <row r="1769">
          <cell r="C1769" t="str">
            <v>30001683</v>
          </cell>
          <cell r="D1769" t="str">
            <v>STDTI</v>
          </cell>
          <cell r="E1769" t="str">
            <v>2002-01-01</v>
          </cell>
          <cell r="F1769" t="str">
            <v>03TPA00104</v>
          </cell>
          <cell r="G1769">
            <v>480</v>
          </cell>
          <cell r="H1769" t="str">
            <v>MM</v>
          </cell>
          <cell r="I1769" t="str">
            <v>SL</v>
          </cell>
        </row>
        <row r="1770">
          <cell r="C1770" t="str">
            <v>30001684</v>
          </cell>
          <cell r="D1770" t="str">
            <v>STDTI</v>
          </cell>
          <cell r="E1770" t="str">
            <v>2002-01-01</v>
          </cell>
          <cell r="F1770" t="str">
            <v>03TPA00110</v>
          </cell>
          <cell r="G1770">
            <v>480</v>
          </cell>
          <cell r="H1770" t="str">
            <v>MM</v>
          </cell>
          <cell r="I1770" t="str">
            <v>SL</v>
          </cell>
        </row>
        <row r="1771">
          <cell r="C1771" t="str">
            <v>30001685</v>
          </cell>
          <cell r="D1771" t="str">
            <v>DDREC</v>
          </cell>
          <cell r="E1771" t="str">
            <v>2002-01-01</v>
          </cell>
          <cell r="F1771" t="str">
            <v>03TPA00301</v>
          </cell>
          <cell r="G1771">
            <v>480</v>
          </cell>
          <cell r="H1771" t="str">
            <v>MM</v>
          </cell>
          <cell r="I1771" t="str">
            <v>SL</v>
          </cell>
        </row>
        <row r="1772">
          <cell r="C1772" t="str">
            <v>30001686</v>
          </cell>
          <cell r="D1772" t="str">
            <v>STDTI</v>
          </cell>
          <cell r="E1772" t="str">
            <v>2002-01-01</v>
          </cell>
          <cell r="F1772" t="str">
            <v>03TPA00305</v>
          </cell>
          <cell r="G1772">
            <v>480</v>
          </cell>
          <cell r="H1772" t="str">
            <v>MM</v>
          </cell>
          <cell r="I1772" t="str">
            <v>SL</v>
          </cell>
        </row>
        <row r="1773">
          <cell r="C1773" t="str">
            <v>30001687</v>
          </cell>
          <cell r="D1773" t="str">
            <v>STDTI</v>
          </cell>
          <cell r="E1773" t="str">
            <v>2002-01-01</v>
          </cell>
          <cell r="F1773" t="str">
            <v>03TPA00509</v>
          </cell>
          <cell r="G1773">
            <v>480</v>
          </cell>
          <cell r="H1773" t="str">
            <v>MM</v>
          </cell>
          <cell r="I1773" t="str">
            <v>SL</v>
          </cell>
        </row>
        <row r="1774">
          <cell r="C1774" t="str">
            <v>30001688</v>
          </cell>
          <cell r="D1774" t="str">
            <v>STDTI</v>
          </cell>
          <cell r="E1774" t="str">
            <v>2002-01-01</v>
          </cell>
          <cell r="F1774" t="str">
            <v>03TPA00602</v>
          </cell>
          <cell r="G1774">
            <v>480</v>
          </cell>
          <cell r="H1774" t="str">
            <v>MM</v>
          </cell>
          <cell r="I1774" t="str">
            <v>SL</v>
          </cell>
        </row>
        <row r="1775">
          <cell r="C1775" t="str">
            <v>30001689</v>
          </cell>
          <cell r="D1775" t="str">
            <v>STDTI</v>
          </cell>
          <cell r="E1775" t="str">
            <v>2002-01-01</v>
          </cell>
          <cell r="F1775" t="str">
            <v>03TPA00801</v>
          </cell>
          <cell r="G1775">
            <v>480</v>
          </cell>
          <cell r="H1775" t="str">
            <v>MM</v>
          </cell>
          <cell r="I1775" t="str">
            <v>SL</v>
          </cell>
        </row>
        <row r="1776">
          <cell r="C1776" t="str">
            <v>30001690</v>
          </cell>
          <cell r="D1776" t="str">
            <v>STDTI</v>
          </cell>
          <cell r="E1776" t="str">
            <v>2002-01-01</v>
          </cell>
          <cell r="F1776" t="str">
            <v>03TPA01008</v>
          </cell>
          <cell r="G1776">
            <v>480</v>
          </cell>
          <cell r="H1776" t="str">
            <v>MM</v>
          </cell>
          <cell r="I1776" t="str">
            <v>SL</v>
          </cell>
        </row>
        <row r="1777">
          <cell r="C1777" t="str">
            <v>30001691</v>
          </cell>
          <cell r="D1777" t="str">
            <v>BLDG</v>
          </cell>
          <cell r="E1777" t="str">
            <v>2002-01-01</v>
          </cell>
          <cell r="F1777" t="str">
            <v>03CIN01006</v>
          </cell>
          <cell r="G1777">
            <v>480</v>
          </cell>
          <cell r="H1777" t="str">
            <v>MM</v>
          </cell>
          <cell r="I1777" t="str">
            <v>SL</v>
          </cell>
        </row>
        <row r="1778">
          <cell r="C1778" t="str">
            <v>30001692</v>
          </cell>
          <cell r="D1778" t="str">
            <v>BLDG</v>
          </cell>
          <cell r="E1778" t="str">
            <v>2002-01-01</v>
          </cell>
          <cell r="F1778" t="str">
            <v>03CIN01006</v>
          </cell>
          <cell r="G1778">
            <v>480</v>
          </cell>
          <cell r="H1778" t="str">
            <v>MM</v>
          </cell>
          <cell r="I1778" t="str">
            <v>SL</v>
          </cell>
        </row>
        <row r="1779">
          <cell r="C1779" t="str">
            <v>30001693</v>
          </cell>
          <cell r="D1779" t="str">
            <v>STDTI</v>
          </cell>
          <cell r="E1779" t="str">
            <v>2002-01-01</v>
          </cell>
          <cell r="F1779" t="str">
            <v>03CIN01006</v>
          </cell>
          <cell r="G1779">
            <v>480</v>
          </cell>
          <cell r="H1779" t="str">
            <v>MM</v>
          </cell>
          <cell r="I1779" t="str">
            <v>SL</v>
          </cell>
        </row>
        <row r="1780">
          <cell r="C1780" t="str">
            <v>30001694</v>
          </cell>
          <cell r="D1780" t="str">
            <v>STDTI</v>
          </cell>
          <cell r="E1780" t="str">
            <v>2002-02-01</v>
          </cell>
          <cell r="F1780" t="str">
            <v>03DAL01734</v>
          </cell>
          <cell r="G1780">
            <v>480</v>
          </cell>
          <cell r="H1780" t="str">
            <v>MM</v>
          </cell>
          <cell r="I1780" t="str">
            <v>SL</v>
          </cell>
        </row>
        <row r="1781">
          <cell r="C1781" t="str">
            <v>30001695</v>
          </cell>
          <cell r="D1781" t="str">
            <v>DDREC</v>
          </cell>
          <cell r="E1781" t="str">
            <v>2002-02-01</v>
          </cell>
          <cell r="F1781" t="str">
            <v>03TPA00101</v>
          </cell>
          <cell r="G1781">
            <v>480</v>
          </cell>
          <cell r="H1781" t="str">
            <v>MM</v>
          </cell>
          <cell r="I1781" t="str">
            <v>SL</v>
          </cell>
        </row>
        <row r="1782">
          <cell r="C1782" t="str">
            <v>30001696</v>
          </cell>
          <cell r="D1782" t="str">
            <v>DDREC</v>
          </cell>
          <cell r="E1782" t="str">
            <v>2002-02-01</v>
          </cell>
          <cell r="F1782" t="str">
            <v>03TPA00102</v>
          </cell>
          <cell r="G1782">
            <v>480</v>
          </cell>
          <cell r="H1782" t="str">
            <v>MM</v>
          </cell>
          <cell r="I1782" t="str">
            <v>SL</v>
          </cell>
        </row>
        <row r="1783">
          <cell r="C1783" t="str">
            <v>30001697</v>
          </cell>
          <cell r="D1783" t="str">
            <v>DDREC</v>
          </cell>
          <cell r="E1783" t="str">
            <v>2002-02-01</v>
          </cell>
          <cell r="F1783" t="str">
            <v>03TPA00104</v>
          </cell>
          <cell r="G1783">
            <v>480</v>
          </cell>
          <cell r="H1783" t="str">
            <v>MM</v>
          </cell>
          <cell r="I1783" t="str">
            <v>SL</v>
          </cell>
        </row>
        <row r="1784">
          <cell r="C1784" t="str">
            <v>30001698</v>
          </cell>
          <cell r="D1784" t="str">
            <v>DDREC</v>
          </cell>
          <cell r="E1784" t="str">
            <v>2002-02-01</v>
          </cell>
          <cell r="F1784" t="str">
            <v>03TPA00106</v>
          </cell>
          <cell r="G1784">
            <v>480</v>
          </cell>
          <cell r="H1784" t="str">
            <v>MM</v>
          </cell>
          <cell r="I1784" t="str">
            <v>SL</v>
          </cell>
        </row>
        <row r="1785">
          <cell r="C1785" t="str">
            <v>30001699</v>
          </cell>
          <cell r="D1785" t="str">
            <v>DDREC</v>
          </cell>
          <cell r="E1785" t="str">
            <v>2002-02-01</v>
          </cell>
          <cell r="F1785" t="str">
            <v>03TPA00107</v>
          </cell>
          <cell r="G1785">
            <v>480</v>
          </cell>
          <cell r="H1785" t="str">
            <v>MM</v>
          </cell>
          <cell r="I1785" t="str">
            <v>SL</v>
          </cell>
        </row>
        <row r="1786">
          <cell r="C1786" t="str">
            <v>30001700</v>
          </cell>
          <cell r="D1786" t="str">
            <v>DDREC</v>
          </cell>
          <cell r="E1786" t="str">
            <v>2002-02-01</v>
          </cell>
          <cell r="F1786" t="str">
            <v>03TPA00110</v>
          </cell>
          <cell r="G1786">
            <v>480</v>
          </cell>
          <cell r="H1786" t="str">
            <v>MM</v>
          </cell>
          <cell r="I1786" t="str">
            <v>SL</v>
          </cell>
        </row>
        <row r="1787">
          <cell r="C1787" t="str">
            <v>30001701</v>
          </cell>
          <cell r="D1787" t="str">
            <v>DDREC</v>
          </cell>
          <cell r="E1787" t="str">
            <v>2002-02-01</v>
          </cell>
          <cell r="F1787" t="str">
            <v>03TPA00111</v>
          </cell>
          <cell r="G1787">
            <v>480</v>
          </cell>
          <cell r="H1787" t="str">
            <v>MM</v>
          </cell>
          <cell r="I1787" t="str">
            <v>SL</v>
          </cell>
        </row>
        <row r="1788">
          <cell r="C1788" t="str">
            <v>30001702</v>
          </cell>
          <cell r="D1788" t="str">
            <v>DDREC</v>
          </cell>
          <cell r="E1788" t="str">
            <v>2002-02-01</v>
          </cell>
          <cell r="F1788" t="str">
            <v>03TPA00112</v>
          </cell>
          <cell r="G1788">
            <v>480</v>
          </cell>
          <cell r="H1788" t="str">
            <v>MM</v>
          </cell>
          <cell r="I1788" t="str">
            <v>SL</v>
          </cell>
        </row>
        <row r="1789">
          <cell r="C1789" t="str">
            <v>30001703</v>
          </cell>
          <cell r="D1789" t="str">
            <v>DDREC</v>
          </cell>
          <cell r="E1789" t="str">
            <v>2002-02-01</v>
          </cell>
          <cell r="F1789" t="str">
            <v>03TPA00701</v>
          </cell>
          <cell r="G1789">
            <v>480</v>
          </cell>
          <cell r="H1789" t="str">
            <v>MM</v>
          </cell>
          <cell r="I1789" t="str">
            <v>SL</v>
          </cell>
        </row>
        <row r="1790">
          <cell r="C1790" t="str">
            <v>30001704</v>
          </cell>
          <cell r="D1790" t="str">
            <v>STDTI</v>
          </cell>
          <cell r="E1790" t="str">
            <v>2002-02-01</v>
          </cell>
          <cell r="F1790" t="str">
            <v>03TPA00502</v>
          </cell>
          <cell r="G1790">
            <v>480</v>
          </cell>
          <cell r="H1790" t="str">
            <v>MM</v>
          </cell>
          <cell r="I1790" t="str">
            <v>SL</v>
          </cell>
        </row>
        <row r="1791">
          <cell r="C1791" t="str">
            <v>30001705</v>
          </cell>
          <cell r="D1791" t="str">
            <v>STDTI</v>
          </cell>
          <cell r="E1791" t="str">
            <v>2002-02-01</v>
          </cell>
          <cell r="F1791" t="str">
            <v>03TPA00602</v>
          </cell>
          <cell r="G1791">
            <v>480</v>
          </cell>
          <cell r="H1791" t="str">
            <v>MM</v>
          </cell>
          <cell r="I1791" t="str">
            <v>SL</v>
          </cell>
        </row>
        <row r="1792">
          <cell r="C1792" t="str">
            <v>30001706</v>
          </cell>
          <cell r="D1792" t="str">
            <v>STDTI</v>
          </cell>
          <cell r="E1792" t="str">
            <v>2002-02-01</v>
          </cell>
          <cell r="F1792" t="str">
            <v>03TPA01008</v>
          </cell>
          <cell r="G1792">
            <v>480</v>
          </cell>
          <cell r="H1792" t="str">
            <v>MM</v>
          </cell>
          <cell r="I1792" t="str">
            <v>SL</v>
          </cell>
        </row>
        <row r="1793">
          <cell r="C1793" t="str">
            <v>30001707</v>
          </cell>
          <cell r="D1793" t="str">
            <v>STDTI</v>
          </cell>
          <cell r="E1793" t="str">
            <v>2002-02-01</v>
          </cell>
          <cell r="F1793" t="str">
            <v>03TPA01008</v>
          </cell>
          <cell r="G1793">
            <v>480</v>
          </cell>
          <cell r="H1793" t="str">
            <v>MM</v>
          </cell>
          <cell r="I1793" t="str">
            <v>SL</v>
          </cell>
        </row>
        <row r="1794">
          <cell r="C1794" t="str">
            <v>30001708</v>
          </cell>
          <cell r="D1794" t="str">
            <v>LCC2</v>
          </cell>
          <cell r="E1794" t="str">
            <v>2002-02-20</v>
          </cell>
          <cell r="F1794" t="str">
            <v>03TPA00509</v>
          </cell>
          <cell r="G1794">
            <v>24</v>
          </cell>
          <cell r="H1794" t="str">
            <v>MM</v>
          </cell>
          <cell r="I1794" t="str">
            <v>SL</v>
          </cell>
        </row>
        <row r="1795">
          <cell r="C1795" t="str">
            <v>30001709</v>
          </cell>
          <cell r="D1795" t="str">
            <v>DDREC</v>
          </cell>
          <cell r="E1795" t="str">
            <v>2002-03-01</v>
          </cell>
          <cell r="F1795" t="str">
            <v>03DAL01707</v>
          </cell>
          <cell r="G1795">
            <v>480</v>
          </cell>
          <cell r="H1795" t="str">
            <v>MM</v>
          </cell>
          <cell r="I1795" t="str">
            <v>SL</v>
          </cell>
        </row>
        <row r="1796">
          <cell r="C1796" t="str">
            <v>30001710</v>
          </cell>
          <cell r="D1796" t="str">
            <v>DDREC</v>
          </cell>
          <cell r="E1796" t="str">
            <v>2002-03-01</v>
          </cell>
          <cell r="F1796" t="str">
            <v>03BRC00301</v>
          </cell>
          <cell r="G1796">
            <v>480</v>
          </cell>
          <cell r="H1796" t="str">
            <v>MM</v>
          </cell>
          <cell r="I1796" t="str">
            <v>SL</v>
          </cell>
        </row>
        <row r="1797">
          <cell r="C1797" t="str">
            <v>30001711</v>
          </cell>
          <cell r="D1797" t="str">
            <v>DDREC</v>
          </cell>
          <cell r="E1797" t="str">
            <v>2002-03-01</v>
          </cell>
          <cell r="F1797" t="str">
            <v>03TPA00102</v>
          </cell>
          <cell r="G1797">
            <v>480</v>
          </cell>
          <cell r="H1797" t="str">
            <v>MM</v>
          </cell>
          <cell r="I1797" t="str">
            <v>SL</v>
          </cell>
        </row>
        <row r="1798">
          <cell r="C1798" t="str">
            <v>30001712</v>
          </cell>
          <cell r="D1798" t="str">
            <v>DDREC</v>
          </cell>
          <cell r="E1798" t="str">
            <v>2002-03-01</v>
          </cell>
          <cell r="F1798" t="str">
            <v>03TPA00104</v>
          </cell>
          <cell r="G1798">
            <v>480</v>
          </cell>
          <cell r="H1798" t="str">
            <v>MM</v>
          </cell>
          <cell r="I1798" t="str">
            <v>SL</v>
          </cell>
        </row>
        <row r="1799">
          <cell r="C1799" t="str">
            <v>30001713</v>
          </cell>
          <cell r="D1799" t="str">
            <v>DDREC</v>
          </cell>
          <cell r="E1799" t="str">
            <v>2002-03-01</v>
          </cell>
          <cell r="F1799" t="str">
            <v>03TPA00112</v>
          </cell>
          <cell r="G1799">
            <v>480</v>
          </cell>
          <cell r="H1799" t="str">
            <v>MM</v>
          </cell>
          <cell r="I1799" t="str">
            <v>SL</v>
          </cell>
        </row>
        <row r="1800">
          <cell r="C1800" t="str">
            <v>30001714</v>
          </cell>
          <cell r="D1800" t="str">
            <v>DDREC</v>
          </cell>
          <cell r="E1800" t="str">
            <v>2002-03-01</v>
          </cell>
          <cell r="F1800" t="str">
            <v>03TPA00113</v>
          </cell>
          <cell r="G1800">
            <v>480</v>
          </cell>
          <cell r="H1800" t="str">
            <v>MM</v>
          </cell>
          <cell r="I1800" t="str">
            <v>SL</v>
          </cell>
        </row>
        <row r="1801">
          <cell r="C1801" t="str">
            <v>30001715</v>
          </cell>
          <cell r="D1801" t="str">
            <v>STDTI</v>
          </cell>
          <cell r="E1801" t="str">
            <v>2002-03-01</v>
          </cell>
          <cell r="F1801" t="str">
            <v>03TPA00305</v>
          </cell>
          <cell r="G1801">
            <v>480</v>
          </cell>
          <cell r="H1801" t="str">
            <v>MM</v>
          </cell>
          <cell r="I1801" t="str">
            <v>SL</v>
          </cell>
        </row>
        <row r="1802">
          <cell r="C1802" t="str">
            <v>30001716</v>
          </cell>
          <cell r="D1802" t="str">
            <v>STDTI</v>
          </cell>
          <cell r="E1802" t="str">
            <v>2002-03-01</v>
          </cell>
          <cell r="F1802" t="str">
            <v>03TPA00701</v>
          </cell>
          <cell r="G1802">
            <v>480</v>
          </cell>
          <cell r="H1802" t="str">
            <v>MM</v>
          </cell>
          <cell r="I1802" t="str">
            <v>SL</v>
          </cell>
        </row>
        <row r="1803">
          <cell r="C1803" t="str">
            <v>30001717</v>
          </cell>
          <cell r="D1803" t="str">
            <v>STDTI</v>
          </cell>
          <cell r="E1803" t="str">
            <v>2002-03-01</v>
          </cell>
          <cell r="F1803" t="str">
            <v>03TPA01008</v>
          </cell>
          <cell r="G1803">
            <v>480</v>
          </cell>
          <cell r="H1803" t="str">
            <v>MM</v>
          </cell>
          <cell r="I1803" t="str">
            <v>SL</v>
          </cell>
        </row>
        <row r="1804">
          <cell r="C1804" t="str">
            <v>30001718</v>
          </cell>
          <cell r="D1804" t="str">
            <v>BLDG</v>
          </cell>
          <cell r="E1804" t="str">
            <v>2001-11-01</v>
          </cell>
          <cell r="F1804" t="str">
            <v>03CIN01006</v>
          </cell>
          <cell r="G1804">
            <v>480</v>
          </cell>
          <cell r="H1804" t="str">
            <v>MM</v>
          </cell>
          <cell r="I1804" t="str">
            <v>SL</v>
          </cell>
        </row>
        <row r="1805">
          <cell r="C1805" t="str">
            <v>30001719</v>
          </cell>
          <cell r="D1805" t="str">
            <v>DDREC</v>
          </cell>
          <cell r="E1805" t="str">
            <v>2002-04-01</v>
          </cell>
          <cell r="F1805" t="str">
            <v>03CIN00901</v>
          </cell>
          <cell r="G1805">
            <v>480</v>
          </cell>
          <cell r="H1805" t="str">
            <v>MM</v>
          </cell>
          <cell r="I1805" t="str">
            <v>SL</v>
          </cell>
        </row>
        <row r="1806">
          <cell r="C1806" t="str">
            <v>30001720</v>
          </cell>
          <cell r="D1806" t="str">
            <v>DDREC</v>
          </cell>
          <cell r="E1806" t="str">
            <v>2002-04-01</v>
          </cell>
          <cell r="F1806" t="str">
            <v>03TPA00305</v>
          </cell>
          <cell r="G1806">
            <v>480</v>
          </cell>
          <cell r="H1806" t="str">
            <v>MM</v>
          </cell>
          <cell r="I1806" t="str">
            <v>SL</v>
          </cell>
        </row>
        <row r="1807">
          <cell r="C1807" t="str">
            <v>30001721</v>
          </cell>
          <cell r="D1807" t="str">
            <v>DDREC</v>
          </cell>
          <cell r="E1807" t="str">
            <v>2002-04-01</v>
          </cell>
          <cell r="F1807" t="str">
            <v>03TPA00510</v>
          </cell>
          <cell r="G1807">
            <v>480</v>
          </cell>
          <cell r="H1807" t="str">
            <v>MM</v>
          </cell>
          <cell r="I1807" t="str">
            <v>SL</v>
          </cell>
        </row>
        <row r="1808">
          <cell r="C1808" t="str">
            <v>30001722</v>
          </cell>
          <cell r="D1808" t="str">
            <v>DDREC</v>
          </cell>
          <cell r="E1808" t="str">
            <v>2002-04-01</v>
          </cell>
          <cell r="F1808" t="str">
            <v>03TPA00511</v>
          </cell>
          <cell r="G1808">
            <v>480</v>
          </cell>
          <cell r="H1808" t="str">
            <v>MM</v>
          </cell>
          <cell r="I1808" t="str">
            <v>SL</v>
          </cell>
        </row>
        <row r="1809">
          <cell r="C1809" t="str">
            <v>30001723</v>
          </cell>
          <cell r="D1809" t="str">
            <v>DDREC</v>
          </cell>
          <cell r="E1809" t="str">
            <v>2002-04-01</v>
          </cell>
          <cell r="F1809" t="str">
            <v>03TPA00512</v>
          </cell>
          <cell r="G1809">
            <v>480</v>
          </cell>
          <cell r="H1809" t="str">
            <v>MM</v>
          </cell>
          <cell r="I1809" t="str">
            <v>SL</v>
          </cell>
        </row>
        <row r="1810">
          <cell r="C1810" t="str">
            <v>30001724</v>
          </cell>
          <cell r="D1810" t="str">
            <v>DDREC</v>
          </cell>
          <cell r="E1810" t="str">
            <v>2002-04-01</v>
          </cell>
          <cell r="F1810" t="str">
            <v>03TPA00513</v>
          </cell>
          <cell r="G1810">
            <v>480</v>
          </cell>
          <cell r="H1810" t="str">
            <v>MM</v>
          </cell>
          <cell r="I1810" t="str">
            <v>SL</v>
          </cell>
        </row>
        <row r="1811">
          <cell r="C1811" t="str">
            <v>30001725</v>
          </cell>
          <cell r="D1811" t="str">
            <v>DDREC</v>
          </cell>
          <cell r="E1811" t="str">
            <v>2002-04-01</v>
          </cell>
          <cell r="F1811" t="str">
            <v>03TPA00801</v>
          </cell>
          <cell r="G1811">
            <v>480</v>
          </cell>
          <cell r="H1811" t="str">
            <v>MM</v>
          </cell>
          <cell r="I1811" t="str">
            <v>SL</v>
          </cell>
        </row>
        <row r="1812">
          <cell r="C1812" t="str">
            <v>30001726</v>
          </cell>
          <cell r="D1812" t="str">
            <v>STDTI</v>
          </cell>
          <cell r="E1812" t="str">
            <v>2002-04-01</v>
          </cell>
          <cell r="F1812" t="str">
            <v>03ORL00106</v>
          </cell>
          <cell r="G1812">
            <v>480</v>
          </cell>
          <cell r="H1812" t="str">
            <v>MM</v>
          </cell>
          <cell r="I1812" t="str">
            <v>SL</v>
          </cell>
        </row>
        <row r="1813">
          <cell r="C1813" t="str">
            <v>30001727</v>
          </cell>
          <cell r="D1813" t="str">
            <v>STDTI</v>
          </cell>
          <cell r="E1813" t="str">
            <v>2002-04-01</v>
          </cell>
          <cell r="F1813" t="str">
            <v>03TPA00113</v>
          </cell>
          <cell r="G1813">
            <v>480</v>
          </cell>
          <cell r="H1813" t="str">
            <v>MM</v>
          </cell>
          <cell r="I1813" t="str">
            <v>SL</v>
          </cell>
        </row>
        <row r="1814">
          <cell r="C1814" t="str">
            <v>30001728</v>
          </cell>
          <cell r="D1814" t="str">
            <v>STDTI</v>
          </cell>
          <cell r="E1814" t="str">
            <v>2002-04-01</v>
          </cell>
          <cell r="F1814" t="str">
            <v>03TPA00513</v>
          </cell>
          <cell r="G1814">
            <v>480</v>
          </cell>
          <cell r="H1814" t="str">
            <v>MM</v>
          </cell>
          <cell r="I1814" t="str">
            <v>SL</v>
          </cell>
        </row>
        <row r="1815">
          <cell r="C1815" t="str">
            <v>30001729</v>
          </cell>
          <cell r="D1815" t="str">
            <v>RCXPK</v>
          </cell>
          <cell r="E1815" t="str">
            <v>2002-04-02</v>
          </cell>
          <cell r="F1815" t="str">
            <v>03NNJ00402</v>
          </cell>
          <cell r="G1815">
            <v>480</v>
          </cell>
          <cell r="H1815" t="str">
            <v>MM</v>
          </cell>
          <cell r="I1815" t="str">
            <v>SL</v>
          </cell>
        </row>
        <row r="1816">
          <cell r="C1816" t="str">
            <v>30001730</v>
          </cell>
          <cell r="D1816" t="str">
            <v>STDTI</v>
          </cell>
          <cell r="E1816" t="str">
            <v>2002-04-01</v>
          </cell>
          <cell r="F1816" t="str">
            <v>03TPA00602</v>
          </cell>
          <cell r="G1816">
            <v>480</v>
          </cell>
          <cell r="H1816" t="str">
            <v>MM</v>
          </cell>
          <cell r="I1816" t="str">
            <v>SL</v>
          </cell>
        </row>
        <row r="1817">
          <cell r="C1817" t="str">
            <v>30001731</v>
          </cell>
          <cell r="D1817" t="str">
            <v>STDTI</v>
          </cell>
          <cell r="E1817" t="str">
            <v>2002-04-01</v>
          </cell>
          <cell r="F1817" t="str">
            <v>03TPA00301</v>
          </cell>
          <cell r="G1817">
            <v>480</v>
          </cell>
          <cell r="H1817" t="str">
            <v>MM</v>
          </cell>
          <cell r="I1817" t="str">
            <v>SL</v>
          </cell>
        </row>
        <row r="1818">
          <cell r="C1818" t="str">
            <v>30001732</v>
          </cell>
          <cell r="D1818" t="str">
            <v>STDTI</v>
          </cell>
          <cell r="E1818" t="str">
            <v>2002-04-01</v>
          </cell>
          <cell r="F1818" t="str">
            <v>03TPA00509</v>
          </cell>
          <cell r="G1818">
            <v>480</v>
          </cell>
          <cell r="H1818" t="str">
            <v>MM</v>
          </cell>
          <cell r="I1818" t="str">
            <v>SL</v>
          </cell>
        </row>
        <row r="1819">
          <cell r="C1819" t="str">
            <v>30001733</v>
          </cell>
          <cell r="D1819" t="str">
            <v>STDTI</v>
          </cell>
          <cell r="E1819" t="str">
            <v>2002-04-01</v>
          </cell>
          <cell r="F1819" t="str">
            <v>03TPA00509</v>
          </cell>
          <cell r="G1819">
            <v>480</v>
          </cell>
          <cell r="H1819" t="str">
            <v>MM</v>
          </cell>
          <cell r="I1819" t="str">
            <v>SL</v>
          </cell>
        </row>
        <row r="1820">
          <cell r="C1820" t="str">
            <v>30001734</v>
          </cell>
          <cell r="D1820" t="str">
            <v>STDTI</v>
          </cell>
          <cell r="E1820" t="str">
            <v>2002-04-01</v>
          </cell>
          <cell r="F1820" t="str">
            <v>03TPA00511</v>
          </cell>
          <cell r="G1820">
            <v>480</v>
          </cell>
          <cell r="H1820" t="str">
            <v>MM</v>
          </cell>
          <cell r="I1820" t="str">
            <v>SL</v>
          </cell>
        </row>
        <row r="1821">
          <cell r="C1821" t="str">
            <v>30001735</v>
          </cell>
          <cell r="D1821" t="str">
            <v>DDREC</v>
          </cell>
          <cell r="E1821" t="str">
            <v>2001-07-01</v>
          </cell>
          <cell r="F1821" t="str">
            <v>03DAL01708</v>
          </cell>
          <cell r="G1821">
            <v>480</v>
          </cell>
          <cell r="H1821" t="str">
            <v>MM</v>
          </cell>
          <cell r="I1821" t="str">
            <v>SL</v>
          </cell>
        </row>
        <row r="1822">
          <cell r="C1822" t="str">
            <v>30001736</v>
          </cell>
          <cell r="D1822" t="str">
            <v>BLDG</v>
          </cell>
          <cell r="E1822" t="str">
            <v>2001-07-01</v>
          </cell>
          <cell r="F1822" t="str">
            <v>03CIN01006</v>
          </cell>
          <cell r="G1822">
            <v>480</v>
          </cell>
          <cell r="H1822" t="str">
            <v>MM</v>
          </cell>
          <cell r="I1822" t="str">
            <v>SL</v>
          </cell>
        </row>
        <row r="1823">
          <cell r="C1823" t="str">
            <v>30001737</v>
          </cell>
          <cell r="D1823" t="str">
            <v>TXONL</v>
          </cell>
          <cell r="E1823" t="str">
            <v>2001-07-01</v>
          </cell>
          <cell r="G1823">
            <v>240</v>
          </cell>
          <cell r="H1823" t="str">
            <v>HY</v>
          </cell>
          <cell r="I1823" t="str">
            <v>SL</v>
          </cell>
        </row>
        <row r="1824">
          <cell r="C1824" t="str">
            <v>30001738</v>
          </cell>
          <cell r="D1824" t="str">
            <v>TXONL</v>
          </cell>
          <cell r="E1824" t="str">
            <v>2001-03-31</v>
          </cell>
          <cell r="F1824" t="str">
            <v>03TPA00509</v>
          </cell>
          <cell r="G1824">
            <v>480</v>
          </cell>
          <cell r="H1824" t="str">
            <v>MM</v>
          </cell>
          <cell r="I1824" t="str">
            <v>SL</v>
          </cell>
        </row>
        <row r="1825">
          <cell r="C1825" t="str">
            <v>30001739</v>
          </cell>
          <cell r="D1825" t="str">
            <v>TXONL</v>
          </cell>
          <cell r="E1825" t="str">
            <v>2001-03-31</v>
          </cell>
          <cell r="F1825" t="str">
            <v>03TPA00509</v>
          </cell>
          <cell r="G1825">
            <v>120</v>
          </cell>
          <cell r="H1825" t="str">
            <v>HY</v>
          </cell>
          <cell r="I1825" t="str">
            <v>SL</v>
          </cell>
        </row>
        <row r="1826">
          <cell r="C1826" t="str">
            <v>30001740</v>
          </cell>
          <cell r="D1826" t="str">
            <v>TXONL</v>
          </cell>
          <cell r="E1826" t="str">
            <v>2001-04-30</v>
          </cell>
          <cell r="F1826" t="str">
            <v>03TPA00112</v>
          </cell>
          <cell r="G1826">
            <v>480</v>
          </cell>
          <cell r="H1826" t="str">
            <v>MM</v>
          </cell>
          <cell r="I1826" t="str">
            <v>SL</v>
          </cell>
        </row>
        <row r="1827">
          <cell r="C1827" t="str">
            <v>30001741</v>
          </cell>
          <cell r="D1827" t="str">
            <v>TXONL</v>
          </cell>
          <cell r="E1827" t="str">
            <v>2001-04-30</v>
          </cell>
          <cell r="F1827" t="str">
            <v>03TPA00112</v>
          </cell>
          <cell r="G1827">
            <v>120</v>
          </cell>
          <cell r="H1827" t="str">
            <v>HY</v>
          </cell>
          <cell r="I1827" t="str">
            <v>SL</v>
          </cell>
        </row>
        <row r="1828">
          <cell r="C1828" t="str">
            <v>30001742</v>
          </cell>
          <cell r="D1828" t="str">
            <v>TXONL</v>
          </cell>
          <cell r="E1828" t="str">
            <v>2001-04-30</v>
          </cell>
          <cell r="F1828" t="str">
            <v>03TPA00305</v>
          </cell>
          <cell r="G1828">
            <v>480</v>
          </cell>
          <cell r="H1828" t="str">
            <v>MM</v>
          </cell>
          <cell r="I1828" t="str">
            <v>SL</v>
          </cell>
        </row>
        <row r="1829">
          <cell r="C1829" t="str">
            <v>30001743</v>
          </cell>
          <cell r="D1829" t="str">
            <v>TXONL</v>
          </cell>
          <cell r="E1829" t="str">
            <v>2001-04-30</v>
          </cell>
          <cell r="F1829" t="str">
            <v>03TPA00305</v>
          </cell>
          <cell r="G1829">
            <v>120</v>
          </cell>
          <cell r="H1829" t="str">
            <v>HY</v>
          </cell>
          <cell r="I1829" t="str">
            <v>SL</v>
          </cell>
        </row>
        <row r="1830">
          <cell r="C1830" t="str">
            <v>30001744</v>
          </cell>
          <cell r="D1830" t="str">
            <v>TXONL</v>
          </cell>
          <cell r="E1830" t="str">
            <v>2001-04-30</v>
          </cell>
          <cell r="F1830" t="str">
            <v>03TPA00515</v>
          </cell>
          <cell r="G1830">
            <v>480</v>
          </cell>
          <cell r="H1830" t="str">
            <v>MM</v>
          </cell>
          <cell r="I1830" t="str">
            <v>SL</v>
          </cell>
        </row>
        <row r="1831">
          <cell r="C1831" t="str">
            <v>30001745</v>
          </cell>
          <cell r="D1831" t="str">
            <v>TXONL</v>
          </cell>
          <cell r="E1831" t="str">
            <v>2001-04-30</v>
          </cell>
          <cell r="F1831" t="str">
            <v>03TPA00515</v>
          </cell>
          <cell r="G1831">
            <v>120</v>
          </cell>
          <cell r="H1831" t="str">
            <v>HY</v>
          </cell>
          <cell r="I1831" t="str">
            <v>SL</v>
          </cell>
        </row>
        <row r="1832">
          <cell r="C1832" t="str">
            <v>30001746</v>
          </cell>
          <cell r="D1832" t="str">
            <v>TXONL</v>
          </cell>
          <cell r="E1832" t="str">
            <v>2001-05-31</v>
          </cell>
          <cell r="F1832" t="str">
            <v>03TPA00509</v>
          </cell>
          <cell r="G1832">
            <v>120</v>
          </cell>
          <cell r="H1832" t="str">
            <v>HY</v>
          </cell>
          <cell r="I1832" t="str">
            <v>SL</v>
          </cell>
        </row>
        <row r="1833">
          <cell r="C1833" t="str">
            <v>30001747</v>
          </cell>
          <cell r="D1833" t="str">
            <v>TXONL</v>
          </cell>
          <cell r="E1833" t="str">
            <v>2001-07-31</v>
          </cell>
          <cell r="F1833" t="str">
            <v>03TPA00509</v>
          </cell>
          <cell r="G1833">
            <v>480</v>
          </cell>
          <cell r="H1833" t="str">
            <v>MM</v>
          </cell>
          <cell r="I1833" t="str">
            <v>SL</v>
          </cell>
        </row>
        <row r="1834">
          <cell r="C1834" t="str">
            <v>30001748</v>
          </cell>
          <cell r="D1834" t="str">
            <v>TXONL</v>
          </cell>
          <cell r="E1834" t="str">
            <v>2001-07-31</v>
          </cell>
          <cell r="F1834" t="str">
            <v>03TPA00509</v>
          </cell>
          <cell r="G1834">
            <v>120</v>
          </cell>
          <cell r="H1834" t="str">
            <v>HY</v>
          </cell>
          <cell r="I1834" t="str">
            <v>SL</v>
          </cell>
        </row>
        <row r="1835">
          <cell r="C1835" t="str">
            <v>30001749</v>
          </cell>
          <cell r="D1835" t="str">
            <v>TXONL</v>
          </cell>
          <cell r="E1835" t="str">
            <v>2001-07-31</v>
          </cell>
          <cell r="F1835" t="str">
            <v>03TPA00509</v>
          </cell>
          <cell r="G1835">
            <v>480</v>
          </cell>
          <cell r="H1835" t="str">
            <v>MM</v>
          </cell>
          <cell r="I1835" t="str">
            <v>SL</v>
          </cell>
        </row>
        <row r="1836">
          <cell r="C1836" t="str">
            <v>30001750</v>
          </cell>
          <cell r="D1836" t="str">
            <v>TXONL</v>
          </cell>
          <cell r="E1836" t="str">
            <v>2001-07-31</v>
          </cell>
          <cell r="F1836" t="str">
            <v>03TPA00509</v>
          </cell>
          <cell r="G1836">
            <v>120</v>
          </cell>
          <cell r="H1836" t="str">
            <v>HY</v>
          </cell>
          <cell r="I1836" t="str">
            <v>SL</v>
          </cell>
        </row>
        <row r="1837">
          <cell r="C1837" t="str">
            <v>30001751</v>
          </cell>
          <cell r="D1837" t="str">
            <v>TXONL</v>
          </cell>
          <cell r="E1837" t="str">
            <v>2001-05-31</v>
          </cell>
          <cell r="F1837" t="str">
            <v>03TPA00509</v>
          </cell>
          <cell r="G1837">
            <v>480</v>
          </cell>
          <cell r="H1837" t="str">
            <v>MM</v>
          </cell>
          <cell r="I1837" t="str">
            <v>SL</v>
          </cell>
        </row>
        <row r="1838">
          <cell r="C1838" t="str">
            <v>30001752</v>
          </cell>
          <cell r="D1838" t="str">
            <v>RCOTH</v>
          </cell>
          <cell r="E1838" t="str">
            <v>2002-04-30</v>
          </cell>
          <cell r="F1838" t="str">
            <v>03TPA00701</v>
          </cell>
          <cell r="G1838">
            <v>480</v>
          </cell>
          <cell r="H1838" t="str">
            <v>MM</v>
          </cell>
          <cell r="I1838" t="str">
            <v>SL</v>
          </cell>
        </row>
        <row r="1839">
          <cell r="C1839" t="str">
            <v>30001753</v>
          </cell>
          <cell r="D1839" t="str">
            <v>SLLTI</v>
          </cell>
          <cell r="E1839" t="str">
            <v>2002-05-01</v>
          </cell>
          <cell r="F1839" t="str">
            <v>03CIN01006</v>
          </cell>
          <cell r="G1839">
            <v>480</v>
          </cell>
          <cell r="H1839" t="str">
            <v>MM</v>
          </cell>
          <cell r="I1839" t="str">
            <v>SL</v>
          </cell>
        </row>
        <row r="1840">
          <cell r="C1840" t="str">
            <v>30001754</v>
          </cell>
          <cell r="D1840" t="str">
            <v>STDTI</v>
          </cell>
          <cell r="E1840" t="str">
            <v>2002-05-01</v>
          </cell>
          <cell r="F1840" t="str">
            <v>03CIN01006</v>
          </cell>
          <cell r="G1840">
            <v>480</v>
          </cell>
          <cell r="H1840" t="str">
            <v>MM</v>
          </cell>
          <cell r="I1840" t="str">
            <v>SL</v>
          </cell>
        </row>
        <row r="1841">
          <cell r="C1841" t="str">
            <v>30001755</v>
          </cell>
          <cell r="D1841" t="str">
            <v>LSCOM</v>
          </cell>
          <cell r="E1841" t="str">
            <v>2002-08-01</v>
          </cell>
          <cell r="F1841" t="str">
            <v>03CIN01006</v>
          </cell>
          <cell r="G1841">
            <v>60</v>
          </cell>
          <cell r="H1841" t="str">
            <v>MM</v>
          </cell>
          <cell r="I1841" t="str">
            <v>SL</v>
          </cell>
        </row>
        <row r="1842">
          <cell r="C1842" t="str">
            <v>30001756</v>
          </cell>
          <cell r="D1842" t="str">
            <v>DDREC</v>
          </cell>
          <cell r="E1842" t="str">
            <v>2002-05-01</v>
          </cell>
          <cell r="F1842" t="str">
            <v>03TPA00104</v>
          </cell>
          <cell r="G1842">
            <v>480</v>
          </cell>
          <cell r="H1842" t="str">
            <v>MM</v>
          </cell>
          <cell r="I1842" t="str">
            <v>SL</v>
          </cell>
        </row>
        <row r="1843">
          <cell r="C1843" t="str">
            <v>30001757</v>
          </cell>
          <cell r="D1843" t="str">
            <v>DDREC</v>
          </cell>
          <cell r="E1843" t="str">
            <v>2002-05-01</v>
          </cell>
          <cell r="F1843" t="str">
            <v>03TPA00106</v>
          </cell>
          <cell r="G1843">
            <v>480</v>
          </cell>
          <cell r="H1843" t="str">
            <v>MM</v>
          </cell>
          <cell r="I1843" t="str">
            <v>SL</v>
          </cell>
        </row>
        <row r="1844">
          <cell r="C1844" t="str">
            <v>30001758</v>
          </cell>
          <cell r="D1844" t="str">
            <v>DDREC</v>
          </cell>
          <cell r="E1844" t="str">
            <v>2002-05-01</v>
          </cell>
          <cell r="F1844" t="str">
            <v>03TPA00502</v>
          </cell>
          <cell r="G1844">
            <v>480</v>
          </cell>
          <cell r="H1844" t="str">
            <v>MM</v>
          </cell>
          <cell r="I1844" t="str">
            <v>SL</v>
          </cell>
        </row>
        <row r="1845">
          <cell r="C1845" t="str">
            <v>30001759</v>
          </cell>
          <cell r="D1845" t="str">
            <v>DDREC</v>
          </cell>
          <cell r="E1845" t="str">
            <v>2002-05-01</v>
          </cell>
          <cell r="F1845" t="str">
            <v>03TPA00503</v>
          </cell>
          <cell r="G1845">
            <v>480</v>
          </cell>
          <cell r="H1845" t="str">
            <v>MM</v>
          </cell>
          <cell r="I1845" t="str">
            <v>SL</v>
          </cell>
        </row>
        <row r="1846">
          <cell r="C1846" t="str">
            <v>30001760</v>
          </cell>
          <cell r="D1846" t="str">
            <v>DDREC</v>
          </cell>
          <cell r="E1846" t="str">
            <v>2002-05-01</v>
          </cell>
          <cell r="F1846" t="str">
            <v>03TPA00504</v>
          </cell>
          <cell r="G1846">
            <v>480</v>
          </cell>
          <cell r="H1846" t="str">
            <v>MM</v>
          </cell>
          <cell r="I1846" t="str">
            <v>SL</v>
          </cell>
        </row>
        <row r="1847">
          <cell r="C1847" t="str">
            <v>30001761</v>
          </cell>
          <cell r="D1847" t="str">
            <v>DDREC</v>
          </cell>
          <cell r="E1847" t="str">
            <v>2002-05-01</v>
          </cell>
          <cell r="F1847" t="str">
            <v>03TPA00505</v>
          </cell>
          <cell r="G1847">
            <v>480</v>
          </cell>
          <cell r="H1847" t="str">
            <v>MM</v>
          </cell>
          <cell r="I1847" t="str">
            <v>SL</v>
          </cell>
        </row>
        <row r="1848">
          <cell r="C1848" t="str">
            <v>30001762</v>
          </cell>
          <cell r="D1848" t="str">
            <v>DDREC</v>
          </cell>
          <cell r="E1848" t="str">
            <v>2002-05-01</v>
          </cell>
          <cell r="F1848" t="str">
            <v>03TPA00513</v>
          </cell>
          <cell r="G1848">
            <v>480</v>
          </cell>
          <cell r="H1848" t="str">
            <v>MM</v>
          </cell>
          <cell r="I1848" t="str">
            <v>SL</v>
          </cell>
        </row>
        <row r="1849">
          <cell r="C1849" t="str">
            <v>30001763</v>
          </cell>
          <cell r="D1849" t="str">
            <v>DDREC</v>
          </cell>
          <cell r="E1849" t="str">
            <v>2002-05-01</v>
          </cell>
          <cell r="F1849" t="str">
            <v>03TPA00515</v>
          </cell>
          <cell r="G1849">
            <v>480</v>
          </cell>
          <cell r="H1849" t="str">
            <v>MM</v>
          </cell>
          <cell r="I1849" t="str">
            <v>SL</v>
          </cell>
        </row>
        <row r="1850">
          <cell r="C1850" t="str">
            <v>30001764</v>
          </cell>
          <cell r="D1850" t="str">
            <v>DDREC</v>
          </cell>
          <cell r="E1850" t="str">
            <v>2002-05-01</v>
          </cell>
          <cell r="F1850" t="str">
            <v>03TPA00516</v>
          </cell>
          <cell r="G1850">
            <v>480</v>
          </cell>
          <cell r="H1850" t="str">
            <v>MM</v>
          </cell>
          <cell r="I1850" t="str">
            <v>SL</v>
          </cell>
        </row>
        <row r="1851">
          <cell r="C1851" t="str">
            <v>30001765</v>
          </cell>
          <cell r="D1851" t="str">
            <v>DDREC</v>
          </cell>
          <cell r="E1851" t="str">
            <v>2002-05-01</v>
          </cell>
          <cell r="F1851" t="str">
            <v>03TPA00803</v>
          </cell>
          <cell r="G1851">
            <v>480</v>
          </cell>
          <cell r="H1851" t="str">
            <v>MM</v>
          </cell>
          <cell r="I1851" t="str">
            <v>SL</v>
          </cell>
        </row>
        <row r="1852">
          <cell r="C1852" t="str">
            <v>30001766</v>
          </cell>
          <cell r="D1852" t="str">
            <v>DDREC</v>
          </cell>
          <cell r="E1852" t="str">
            <v>2002-05-01</v>
          </cell>
          <cell r="F1852" t="str">
            <v>03TPA01008</v>
          </cell>
          <cell r="G1852">
            <v>480</v>
          </cell>
          <cell r="H1852" t="str">
            <v>MM</v>
          </cell>
          <cell r="I1852" t="str">
            <v>SL</v>
          </cell>
        </row>
        <row r="1853">
          <cell r="C1853" t="str">
            <v>30001767</v>
          </cell>
          <cell r="D1853" t="str">
            <v>STDTI</v>
          </cell>
          <cell r="E1853" t="str">
            <v>2002-05-01</v>
          </cell>
          <cell r="F1853" t="str">
            <v>03TPA00110</v>
          </cell>
          <cell r="G1853">
            <v>480</v>
          </cell>
          <cell r="H1853" t="str">
            <v>MM</v>
          </cell>
          <cell r="I1853" t="str">
            <v>SL</v>
          </cell>
        </row>
        <row r="1854">
          <cell r="C1854" t="str">
            <v>30001768</v>
          </cell>
          <cell r="D1854" t="str">
            <v>STDTI</v>
          </cell>
          <cell r="E1854" t="str">
            <v>2002-05-01</v>
          </cell>
          <cell r="F1854" t="str">
            <v>03TPA00113</v>
          </cell>
          <cell r="G1854">
            <v>480</v>
          </cell>
          <cell r="H1854" t="str">
            <v>MM</v>
          </cell>
          <cell r="I1854" t="str">
            <v>SL</v>
          </cell>
        </row>
        <row r="1855">
          <cell r="C1855" t="str">
            <v>30001769</v>
          </cell>
          <cell r="D1855" t="str">
            <v>STDTI</v>
          </cell>
          <cell r="E1855" t="str">
            <v>2002-05-01</v>
          </cell>
          <cell r="F1855" t="str">
            <v>03TPA00301</v>
          </cell>
          <cell r="G1855">
            <v>480</v>
          </cell>
          <cell r="H1855" t="str">
            <v>MM</v>
          </cell>
          <cell r="I1855" t="str">
            <v>SL</v>
          </cell>
        </row>
        <row r="1856">
          <cell r="C1856" t="str">
            <v>30001770</v>
          </cell>
          <cell r="D1856" t="str">
            <v>STDTI</v>
          </cell>
          <cell r="E1856" t="str">
            <v>2002-05-01</v>
          </cell>
          <cell r="F1856" t="str">
            <v>03TPA00305</v>
          </cell>
          <cell r="G1856">
            <v>480</v>
          </cell>
          <cell r="H1856" t="str">
            <v>MM</v>
          </cell>
          <cell r="I1856" t="str">
            <v>SL</v>
          </cell>
        </row>
        <row r="1857">
          <cell r="C1857" t="str">
            <v>30001771</v>
          </cell>
          <cell r="D1857" t="str">
            <v>STDTI</v>
          </cell>
          <cell r="E1857" t="str">
            <v>2002-05-01</v>
          </cell>
          <cell r="F1857" t="str">
            <v>03TPA00513</v>
          </cell>
          <cell r="G1857">
            <v>480</v>
          </cell>
          <cell r="H1857" t="str">
            <v>MM</v>
          </cell>
          <cell r="I1857" t="str">
            <v>SL</v>
          </cell>
        </row>
        <row r="1858">
          <cell r="C1858" t="str">
            <v>30001772</v>
          </cell>
          <cell r="D1858" t="str">
            <v>STDTI</v>
          </cell>
          <cell r="E1858" t="str">
            <v>2002-05-01</v>
          </cell>
          <cell r="F1858" t="str">
            <v>03TPA00803</v>
          </cell>
          <cell r="G1858">
            <v>480</v>
          </cell>
          <cell r="H1858" t="str">
            <v>MM</v>
          </cell>
          <cell r="I1858" t="str">
            <v>SL</v>
          </cell>
        </row>
        <row r="1859">
          <cell r="C1859" t="str">
            <v>30001773</v>
          </cell>
          <cell r="D1859" t="str">
            <v>STDTI</v>
          </cell>
          <cell r="E1859" t="str">
            <v>2002-05-01</v>
          </cell>
          <cell r="F1859" t="str">
            <v>03TPA01008</v>
          </cell>
          <cell r="G1859">
            <v>480</v>
          </cell>
          <cell r="H1859" t="str">
            <v>MM</v>
          </cell>
          <cell r="I1859" t="str">
            <v>SL</v>
          </cell>
        </row>
        <row r="1860">
          <cell r="C1860" t="str">
            <v>30001774</v>
          </cell>
          <cell r="D1860" t="str">
            <v>RCOTH</v>
          </cell>
          <cell r="E1860" t="str">
            <v>2002-05-01</v>
          </cell>
          <cell r="F1860" t="str">
            <v>03TPA00110</v>
          </cell>
          <cell r="G1860">
            <v>480</v>
          </cell>
          <cell r="H1860" t="str">
            <v>MM</v>
          </cell>
          <cell r="I1860" t="str">
            <v>SL</v>
          </cell>
        </row>
        <row r="1861">
          <cell r="C1861" t="str">
            <v>30001775</v>
          </cell>
          <cell r="D1861" t="str">
            <v>RCOTH</v>
          </cell>
          <cell r="E1861" t="str">
            <v>2002-05-01</v>
          </cell>
          <cell r="F1861" t="str">
            <v>03TPA00112</v>
          </cell>
          <cell r="G1861">
            <v>480</v>
          </cell>
          <cell r="H1861" t="str">
            <v>MM</v>
          </cell>
          <cell r="I1861" t="str">
            <v>SL</v>
          </cell>
        </row>
        <row r="1862">
          <cell r="C1862" t="str">
            <v>30001776</v>
          </cell>
          <cell r="D1862" t="str">
            <v>RCOTH</v>
          </cell>
          <cell r="E1862" t="str">
            <v>2002-05-01</v>
          </cell>
          <cell r="F1862" t="str">
            <v>03TPA00113</v>
          </cell>
          <cell r="G1862">
            <v>480</v>
          </cell>
          <cell r="H1862" t="str">
            <v>MM</v>
          </cell>
          <cell r="I1862" t="str">
            <v>SL</v>
          </cell>
        </row>
        <row r="1863">
          <cell r="C1863" t="str">
            <v>30001777</v>
          </cell>
          <cell r="D1863" t="str">
            <v>RCOTH</v>
          </cell>
          <cell r="E1863" t="str">
            <v>2002-05-01</v>
          </cell>
          <cell r="F1863" t="str">
            <v>03TPA00509</v>
          </cell>
          <cell r="G1863">
            <v>480</v>
          </cell>
          <cell r="H1863" t="str">
            <v>MM</v>
          </cell>
          <cell r="I1863" t="str">
            <v>SL</v>
          </cell>
        </row>
        <row r="1864">
          <cell r="C1864" t="str">
            <v>30001778</v>
          </cell>
          <cell r="D1864" t="str">
            <v>LSCOM</v>
          </cell>
          <cell r="E1864" t="str">
            <v>2002-04-01</v>
          </cell>
          <cell r="F1864" t="str">
            <v>03TPA00305</v>
          </cell>
          <cell r="G1864">
            <v>24</v>
          </cell>
          <cell r="H1864" t="str">
            <v>MM</v>
          </cell>
          <cell r="I1864" t="str">
            <v>SL</v>
          </cell>
        </row>
        <row r="1865">
          <cell r="C1865" t="str">
            <v>30001779</v>
          </cell>
          <cell r="D1865" t="str">
            <v>LSCOM</v>
          </cell>
          <cell r="E1865" t="str">
            <v>2002-04-01</v>
          </cell>
          <cell r="F1865" t="str">
            <v>03TPA00803</v>
          </cell>
          <cell r="G1865">
            <v>64</v>
          </cell>
          <cell r="H1865" t="str">
            <v>MM</v>
          </cell>
          <cell r="I1865" t="str">
            <v>SL</v>
          </cell>
        </row>
        <row r="1866">
          <cell r="C1866" t="str">
            <v>30001780</v>
          </cell>
          <cell r="D1866" t="str">
            <v>STDTI</v>
          </cell>
          <cell r="E1866" t="str">
            <v>2002-05-01</v>
          </cell>
          <cell r="F1866" t="str">
            <v>03TPA00803</v>
          </cell>
          <cell r="G1866">
            <v>480</v>
          </cell>
          <cell r="H1866" t="str">
            <v>MM</v>
          </cell>
          <cell r="I1866" t="str">
            <v>SL</v>
          </cell>
        </row>
        <row r="1867">
          <cell r="C1867" t="str">
            <v>30001781</v>
          </cell>
          <cell r="D1867" t="str">
            <v>STDTI</v>
          </cell>
          <cell r="E1867" t="str">
            <v>2002-06-01</v>
          </cell>
          <cell r="F1867" t="str">
            <v>03DAL01735</v>
          </cell>
          <cell r="G1867">
            <v>480</v>
          </cell>
          <cell r="H1867" t="str">
            <v>MM</v>
          </cell>
          <cell r="I1867" t="str">
            <v>SL</v>
          </cell>
        </row>
        <row r="1868">
          <cell r="C1868" t="str">
            <v>30001782</v>
          </cell>
          <cell r="D1868" t="str">
            <v>SLLTI</v>
          </cell>
          <cell r="E1868" t="str">
            <v>2002-06-01</v>
          </cell>
          <cell r="F1868" t="str">
            <v>03CIN01006</v>
          </cell>
          <cell r="G1868">
            <v>480</v>
          </cell>
          <cell r="H1868" t="str">
            <v>MM</v>
          </cell>
          <cell r="I1868" t="str">
            <v>SL</v>
          </cell>
        </row>
        <row r="1869">
          <cell r="C1869" t="str">
            <v>30001783</v>
          </cell>
          <cell r="D1869" t="str">
            <v>STDTI</v>
          </cell>
          <cell r="E1869" t="str">
            <v>2002-06-01</v>
          </cell>
          <cell r="F1869" t="str">
            <v>03ORL00106</v>
          </cell>
          <cell r="G1869">
            <v>480</v>
          </cell>
          <cell r="H1869" t="str">
            <v>MM</v>
          </cell>
          <cell r="I1869" t="str">
            <v>SL</v>
          </cell>
        </row>
        <row r="1870">
          <cell r="C1870" t="str">
            <v>30001784</v>
          </cell>
          <cell r="D1870" t="str">
            <v>LSCOM</v>
          </cell>
          <cell r="E1870" t="str">
            <v>2002-07-01</v>
          </cell>
          <cell r="F1870" t="str">
            <v>03TPA00106</v>
          </cell>
          <cell r="G1870">
            <v>60</v>
          </cell>
          <cell r="H1870" t="str">
            <v>MM</v>
          </cell>
          <cell r="I1870" t="str">
            <v>SL</v>
          </cell>
        </row>
        <row r="1871">
          <cell r="C1871" t="str">
            <v>30001785</v>
          </cell>
          <cell r="D1871" t="str">
            <v>DDREC</v>
          </cell>
          <cell r="E1871" t="str">
            <v>2002-06-01</v>
          </cell>
          <cell r="F1871" t="str">
            <v>03TPA00101</v>
          </cell>
          <cell r="G1871">
            <v>480</v>
          </cell>
          <cell r="H1871" t="str">
            <v>MM</v>
          </cell>
          <cell r="I1871" t="str">
            <v>SL</v>
          </cell>
        </row>
        <row r="1872">
          <cell r="C1872" t="str">
            <v>30001786</v>
          </cell>
          <cell r="D1872" t="str">
            <v>STDTI</v>
          </cell>
          <cell r="E1872" t="str">
            <v>2002-06-01</v>
          </cell>
          <cell r="F1872" t="str">
            <v>03TPA00104</v>
          </cell>
          <cell r="G1872">
            <v>480</v>
          </cell>
          <cell r="H1872" t="str">
            <v>MM</v>
          </cell>
          <cell r="I1872" t="str">
            <v>SL</v>
          </cell>
        </row>
        <row r="1873">
          <cell r="C1873" t="str">
            <v>30001787</v>
          </cell>
          <cell r="D1873" t="str">
            <v>STDTI</v>
          </cell>
          <cell r="E1873" t="str">
            <v>2002-06-01</v>
          </cell>
          <cell r="F1873" t="str">
            <v>03TPA00113</v>
          </cell>
          <cell r="G1873">
            <v>480</v>
          </cell>
          <cell r="H1873" t="str">
            <v>MM</v>
          </cell>
          <cell r="I1873" t="str">
            <v>SL</v>
          </cell>
        </row>
        <row r="1874">
          <cell r="C1874" t="str">
            <v>30001788</v>
          </cell>
          <cell r="D1874" t="str">
            <v>STDTI</v>
          </cell>
          <cell r="E1874" t="str">
            <v>2002-06-01</v>
          </cell>
          <cell r="F1874" t="str">
            <v>03TPA00301</v>
          </cell>
          <cell r="G1874">
            <v>480</v>
          </cell>
          <cell r="H1874" t="str">
            <v>MM</v>
          </cell>
          <cell r="I1874" t="str">
            <v>SL</v>
          </cell>
        </row>
        <row r="1875">
          <cell r="C1875" t="str">
            <v>30001789</v>
          </cell>
          <cell r="D1875" t="str">
            <v>STDTI</v>
          </cell>
          <cell r="E1875" t="str">
            <v>2002-06-01</v>
          </cell>
          <cell r="F1875" t="str">
            <v>03TPA00305</v>
          </cell>
          <cell r="G1875">
            <v>480</v>
          </cell>
          <cell r="H1875" t="str">
            <v>MM</v>
          </cell>
          <cell r="I1875" t="str">
            <v>SL</v>
          </cell>
        </row>
        <row r="1876">
          <cell r="C1876" t="str">
            <v>30001790</v>
          </cell>
          <cell r="D1876" t="str">
            <v>DDREC</v>
          </cell>
          <cell r="E1876" t="str">
            <v>2002-06-01</v>
          </cell>
          <cell r="F1876" t="str">
            <v>03TPA00502</v>
          </cell>
          <cell r="G1876">
            <v>480</v>
          </cell>
          <cell r="H1876" t="str">
            <v>MM</v>
          </cell>
          <cell r="I1876" t="str">
            <v>SL</v>
          </cell>
        </row>
        <row r="1877">
          <cell r="C1877" t="str">
            <v>30001791</v>
          </cell>
          <cell r="D1877" t="str">
            <v>STDTI</v>
          </cell>
          <cell r="E1877" t="str">
            <v>2002-06-01</v>
          </cell>
          <cell r="F1877" t="str">
            <v>03TPA00513</v>
          </cell>
          <cell r="G1877">
            <v>480</v>
          </cell>
          <cell r="H1877" t="str">
            <v>MM</v>
          </cell>
          <cell r="I1877" t="str">
            <v>SL</v>
          </cell>
        </row>
        <row r="1878">
          <cell r="C1878" t="str">
            <v>30001792</v>
          </cell>
          <cell r="D1878" t="str">
            <v>DDREC</v>
          </cell>
          <cell r="E1878" t="str">
            <v>2002-06-01</v>
          </cell>
          <cell r="F1878" t="str">
            <v>03TPA00701</v>
          </cell>
          <cell r="G1878">
            <v>480</v>
          </cell>
          <cell r="H1878" t="str">
            <v>MM</v>
          </cell>
          <cell r="I1878" t="str">
            <v>SL</v>
          </cell>
        </row>
        <row r="1879">
          <cell r="C1879" t="str">
            <v>30001793</v>
          </cell>
          <cell r="D1879" t="str">
            <v>DDREC</v>
          </cell>
          <cell r="E1879" t="str">
            <v>2002-06-01</v>
          </cell>
          <cell r="F1879" t="str">
            <v>03TPA00704</v>
          </cell>
          <cell r="G1879">
            <v>480</v>
          </cell>
          <cell r="H1879" t="str">
            <v>MM</v>
          </cell>
          <cell r="I1879" t="str">
            <v>SL</v>
          </cell>
        </row>
        <row r="1880">
          <cell r="C1880" t="str">
            <v>30001794</v>
          </cell>
          <cell r="D1880" t="str">
            <v>DDREC</v>
          </cell>
          <cell r="E1880" t="str">
            <v>2002-06-01</v>
          </cell>
          <cell r="F1880" t="str">
            <v>03TPA00801</v>
          </cell>
          <cell r="G1880">
            <v>480</v>
          </cell>
          <cell r="H1880" t="str">
            <v>MM</v>
          </cell>
          <cell r="I1880" t="str">
            <v>SL</v>
          </cell>
        </row>
        <row r="1881">
          <cell r="C1881" t="str">
            <v>30001795</v>
          </cell>
          <cell r="D1881" t="str">
            <v>STDTI</v>
          </cell>
          <cell r="E1881" t="str">
            <v>2002-06-01</v>
          </cell>
          <cell r="F1881" t="str">
            <v>03TPA00803</v>
          </cell>
          <cell r="G1881">
            <v>480</v>
          </cell>
          <cell r="H1881" t="str">
            <v>MM</v>
          </cell>
          <cell r="I1881" t="str">
            <v>SL</v>
          </cell>
        </row>
        <row r="1882">
          <cell r="C1882" t="str">
            <v>30001796</v>
          </cell>
          <cell r="D1882" t="str">
            <v>BLDG</v>
          </cell>
          <cell r="E1882" t="str">
            <v>2002-06-28</v>
          </cell>
          <cell r="F1882" t="str">
            <v>03SAT00701</v>
          </cell>
          <cell r="G1882">
            <v>480</v>
          </cell>
          <cell r="H1882" t="str">
            <v>MM</v>
          </cell>
          <cell r="I1882" t="str">
            <v>SL</v>
          </cell>
        </row>
        <row r="1883">
          <cell r="C1883" t="str">
            <v>30001797</v>
          </cell>
          <cell r="D1883" t="str">
            <v>LAND</v>
          </cell>
          <cell r="E1883" t="str">
            <v>2002-06-28</v>
          </cell>
          <cell r="F1883" t="str">
            <v>03SAT00701</v>
          </cell>
          <cell r="G1883">
            <v>1</v>
          </cell>
          <cell r="H1883" t="str">
            <v>MM</v>
          </cell>
          <cell r="I1883" t="str">
            <v>SL</v>
          </cell>
        </row>
        <row r="1884">
          <cell r="C1884" t="str">
            <v>30001798</v>
          </cell>
          <cell r="D1884" t="str">
            <v>LSCOM</v>
          </cell>
          <cell r="E1884" t="str">
            <v>2002-02-01</v>
          </cell>
          <cell r="F1884" t="str">
            <v>03DAL01708</v>
          </cell>
          <cell r="G1884">
            <v>1</v>
          </cell>
          <cell r="H1884" t="str">
            <v>MM</v>
          </cell>
          <cell r="I1884" t="str">
            <v>SL</v>
          </cell>
        </row>
        <row r="1885">
          <cell r="C1885" t="str">
            <v>30001799</v>
          </cell>
          <cell r="D1885" t="str">
            <v>DDREC</v>
          </cell>
          <cell r="E1885" t="str">
            <v>2002-07-01</v>
          </cell>
          <cell r="F1885" t="str">
            <v>03DAL00504</v>
          </cell>
          <cell r="G1885">
            <v>480</v>
          </cell>
          <cell r="H1885" t="str">
            <v>MM</v>
          </cell>
          <cell r="I1885" t="str">
            <v>SL</v>
          </cell>
        </row>
        <row r="1886">
          <cell r="C1886" t="str">
            <v>30001800</v>
          </cell>
          <cell r="D1886" t="str">
            <v>DDREC</v>
          </cell>
          <cell r="E1886" t="str">
            <v>2002-07-01</v>
          </cell>
          <cell r="F1886" t="str">
            <v>03DAL01733</v>
          </cell>
          <cell r="G1886">
            <v>480</v>
          </cell>
          <cell r="H1886" t="str">
            <v>MM</v>
          </cell>
          <cell r="I1886" t="str">
            <v>SL</v>
          </cell>
        </row>
        <row r="1887">
          <cell r="C1887" t="str">
            <v>30001801</v>
          </cell>
          <cell r="D1887" t="str">
            <v>DDREC</v>
          </cell>
          <cell r="E1887" t="str">
            <v>2002-07-01</v>
          </cell>
          <cell r="F1887" t="str">
            <v>03DAL01734</v>
          </cell>
          <cell r="G1887">
            <v>480</v>
          </cell>
          <cell r="H1887" t="str">
            <v>MM</v>
          </cell>
          <cell r="I1887" t="str">
            <v>SL</v>
          </cell>
        </row>
        <row r="1888">
          <cell r="C1888" t="str">
            <v>30001802</v>
          </cell>
          <cell r="D1888" t="str">
            <v>STDTI</v>
          </cell>
          <cell r="E1888" t="str">
            <v>2002-07-01</v>
          </cell>
          <cell r="F1888" t="str">
            <v>03DAL01735</v>
          </cell>
          <cell r="G1888">
            <v>480</v>
          </cell>
          <cell r="H1888" t="str">
            <v>MM</v>
          </cell>
          <cell r="I1888" t="str">
            <v>SL</v>
          </cell>
        </row>
        <row r="1889">
          <cell r="C1889" t="str">
            <v>30001803</v>
          </cell>
          <cell r="D1889" t="str">
            <v>STDTI</v>
          </cell>
          <cell r="E1889" t="str">
            <v>2002-07-01</v>
          </cell>
          <cell r="F1889" t="str">
            <v>03ORL00106</v>
          </cell>
          <cell r="G1889">
            <v>480</v>
          </cell>
          <cell r="H1889" t="str">
            <v>MM</v>
          </cell>
          <cell r="I1889" t="str">
            <v>SL</v>
          </cell>
        </row>
        <row r="1890">
          <cell r="C1890" t="str">
            <v>30001804</v>
          </cell>
          <cell r="D1890" t="str">
            <v>STDTI</v>
          </cell>
          <cell r="E1890" t="str">
            <v>2002-07-01</v>
          </cell>
          <cell r="F1890" t="str">
            <v>03TPA00104</v>
          </cell>
          <cell r="G1890">
            <v>480</v>
          </cell>
          <cell r="H1890" t="str">
            <v>MM</v>
          </cell>
          <cell r="I1890" t="str">
            <v>SL</v>
          </cell>
        </row>
        <row r="1891">
          <cell r="C1891" t="str">
            <v>30001805</v>
          </cell>
          <cell r="D1891" t="str">
            <v>DDREC</v>
          </cell>
          <cell r="E1891" t="str">
            <v>2002-07-01</v>
          </cell>
          <cell r="F1891" t="str">
            <v>03TPA00107</v>
          </cell>
          <cell r="G1891">
            <v>480</v>
          </cell>
          <cell r="H1891" t="str">
            <v>MM</v>
          </cell>
          <cell r="I1891" t="str">
            <v>SL</v>
          </cell>
        </row>
        <row r="1892">
          <cell r="C1892" t="str">
            <v>30001806</v>
          </cell>
          <cell r="D1892" t="str">
            <v>STDTI</v>
          </cell>
          <cell r="E1892" t="str">
            <v>2002-07-01</v>
          </cell>
          <cell r="F1892" t="str">
            <v>03TPA00113</v>
          </cell>
          <cell r="G1892">
            <v>480</v>
          </cell>
          <cell r="H1892" t="str">
            <v>MM</v>
          </cell>
          <cell r="I1892" t="str">
            <v>SL</v>
          </cell>
        </row>
        <row r="1893">
          <cell r="C1893" t="str">
            <v>30001807</v>
          </cell>
          <cell r="D1893" t="str">
            <v>STDTI</v>
          </cell>
          <cell r="E1893" t="str">
            <v>2002-07-01</v>
          </cell>
          <cell r="F1893" t="str">
            <v>03TPA00301</v>
          </cell>
          <cell r="G1893">
            <v>480</v>
          </cell>
          <cell r="H1893" t="str">
            <v>MM</v>
          </cell>
          <cell r="I1893" t="str">
            <v>SL</v>
          </cell>
        </row>
        <row r="1894">
          <cell r="C1894" t="str">
            <v>30001808</v>
          </cell>
          <cell r="D1894" t="str">
            <v>STDTI</v>
          </cell>
          <cell r="E1894" t="str">
            <v>2002-07-01</v>
          </cell>
          <cell r="F1894" t="str">
            <v>03TPA00305</v>
          </cell>
          <cell r="G1894">
            <v>480</v>
          </cell>
          <cell r="H1894" t="str">
            <v>MM</v>
          </cell>
          <cell r="I1894" t="str">
            <v>SL</v>
          </cell>
        </row>
        <row r="1895">
          <cell r="C1895" t="str">
            <v>30001809</v>
          </cell>
          <cell r="D1895" t="str">
            <v>DDREC</v>
          </cell>
          <cell r="E1895" t="str">
            <v>2002-07-01</v>
          </cell>
          <cell r="F1895" t="str">
            <v>03TPA00509</v>
          </cell>
          <cell r="G1895">
            <v>480</v>
          </cell>
          <cell r="H1895" t="str">
            <v>MM</v>
          </cell>
          <cell r="I1895" t="str">
            <v>SL</v>
          </cell>
        </row>
        <row r="1896">
          <cell r="C1896" t="str">
            <v>30001810</v>
          </cell>
          <cell r="D1896" t="str">
            <v>STDTI</v>
          </cell>
          <cell r="E1896" t="str">
            <v>2002-07-01</v>
          </cell>
          <cell r="F1896" t="str">
            <v>03TPA00513</v>
          </cell>
          <cell r="G1896">
            <v>480</v>
          </cell>
          <cell r="H1896" t="str">
            <v>MM</v>
          </cell>
          <cell r="I1896" t="str">
            <v>SL</v>
          </cell>
        </row>
        <row r="1897">
          <cell r="C1897" t="str">
            <v>30001811</v>
          </cell>
          <cell r="D1897" t="str">
            <v>DDREC</v>
          </cell>
          <cell r="E1897" t="str">
            <v>2002-07-01</v>
          </cell>
          <cell r="F1897" t="str">
            <v>03TPA00602</v>
          </cell>
          <cell r="G1897">
            <v>480</v>
          </cell>
          <cell r="H1897" t="str">
            <v>MM</v>
          </cell>
          <cell r="I1897" t="str">
            <v>SL</v>
          </cell>
        </row>
        <row r="1898">
          <cell r="C1898" t="str">
            <v>30001812</v>
          </cell>
          <cell r="D1898" t="str">
            <v>STDTI</v>
          </cell>
          <cell r="E1898" t="str">
            <v>2002-07-01</v>
          </cell>
          <cell r="F1898" t="str">
            <v>03TPA00803</v>
          </cell>
          <cell r="G1898">
            <v>480</v>
          </cell>
          <cell r="H1898" t="str">
            <v>MM</v>
          </cell>
          <cell r="I1898" t="str">
            <v>SL</v>
          </cell>
        </row>
        <row r="1899">
          <cell r="C1899" t="str">
            <v>30001813</v>
          </cell>
          <cell r="D1899" t="str">
            <v>STDTI</v>
          </cell>
          <cell r="E1899" t="str">
            <v>2002-07-01</v>
          </cell>
          <cell r="F1899" t="str">
            <v>03TPA01008</v>
          </cell>
          <cell r="G1899">
            <v>480</v>
          </cell>
          <cell r="H1899" t="str">
            <v>MM</v>
          </cell>
          <cell r="I1899" t="str">
            <v>SL</v>
          </cell>
        </row>
        <row r="1900">
          <cell r="C1900" t="str">
            <v>30001814</v>
          </cell>
          <cell r="D1900" t="str">
            <v>STDTI</v>
          </cell>
          <cell r="E1900" t="str">
            <v>2002-07-01</v>
          </cell>
          <cell r="F1900" t="str">
            <v>03TPA00301</v>
          </cell>
          <cell r="G1900">
            <v>480</v>
          </cell>
          <cell r="H1900" t="str">
            <v>MM</v>
          </cell>
          <cell r="I1900" t="str">
            <v>SL</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78"/>
  <sheetViews>
    <sheetView tabSelected="1" view="pageBreakPreview" zoomScaleNormal="100" zoomScaleSheetLayoutView="100" workbookViewId="0">
      <pane xSplit="4" topLeftCell="E1" activePane="topRight" state="frozen"/>
      <selection activeCell="A19" sqref="A19"/>
      <selection pane="topRight" activeCell="C26" sqref="C26"/>
    </sheetView>
  </sheetViews>
  <sheetFormatPr defaultColWidth="8.85546875" defaultRowHeight="13.15" customHeight="1"/>
  <cols>
    <col min="1" max="1" width="3.140625" style="79" customWidth="1"/>
    <col min="2" max="2" width="10" style="79" customWidth="1"/>
    <col min="3" max="3" width="10.42578125" style="79" bestFit="1" customWidth="1"/>
    <col min="4" max="4" width="9.42578125" style="79" customWidth="1"/>
    <col min="5" max="5" width="11.28515625" style="79" customWidth="1"/>
    <col min="6" max="6" width="10.42578125" style="79" bestFit="1" customWidth="1"/>
    <col min="7" max="7" width="1.85546875" style="79" customWidth="1"/>
    <col min="8" max="8" width="12.28515625" style="79" bestFit="1" customWidth="1"/>
    <col min="9" max="9" width="12" style="79" bestFit="1" customWidth="1"/>
    <col min="10" max="10" width="11.85546875" style="81" customWidth="1"/>
    <col min="11" max="11" width="11.42578125" style="81" customWidth="1"/>
    <col min="12" max="12" width="2" style="81" customWidth="1"/>
    <col min="13" max="13" width="12.7109375" style="79" customWidth="1"/>
    <col min="14" max="14" width="7.85546875" style="79" bestFit="1" customWidth="1"/>
    <col min="15" max="15" width="9.85546875" style="79" bestFit="1" customWidth="1"/>
    <col min="16" max="16384" width="8.85546875" style="79"/>
  </cols>
  <sheetData>
    <row r="1" spans="1:15" s="39" customFormat="1" ht="13.15" customHeight="1">
      <c r="A1" s="64" t="s">
        <v>91</v>
      </c>
      <c r="H1" s="65"/>
      <c r="I1" s="65"/>
      <c r="K1" s="65"/>
      <c r="L1" s="66"/>
    </row>
    <row r="2" spans="1:15" s="39" customFormat="1" ht="13.15" customHeight="1">
      <c r="A2" s="64" t="s">
        <v>274</v>
      </c>
      <c r="H2" s="65"/>
      <c r="I2" s="65"/>
      <c r="K2" s="438"/>
      <c r="L2" s="438"/>
      <c r="M2" s="438"/>
      <c r="N2" s="162"/>
      <c r="O2" s="162"/>
    </row>
    <row r="3" spans="1:15" ht="13.15" customHeight="1">
      <c r="A3" s="45"/>
      <c r="H3" s="80"/>
      <c r="I3" s="80"/>
      <c r="K3" s="438"/>
      <c r="L3" s="438"/>
      <c r="M3" s="438"/>
      <c r="N3" s="162"/>
      <c r="O3" s="162"/>
    </row>
    <row r="4" spans="1:15" ht="13.15" customHeight="1">
      <c r="A4" s="46" t="s">
        <v>49</v>
      </c>
      <c r="B4" s="82"/>
      <c r="C4" s="82"/>
      <c r="D4" s="82"/>
      <c r="E4" s="82"/>
      <c r="F4" s="82"/>
      <c r="G4" s="82"/>
      <c r="H4" s="47"/>
      <c r="I4" s="83"/>
      <c r="K4" s="438"/>
      <c r="L4" s="438"/>
      <c r="M4" s="438"/>
      <c r="N4" s="162"/>
      <c r="O4" s="162"/>
    </row>
    <row r="5" spans="1:15" ht="13.15" customHeight="1">
      <c r="A5" s="79" t="s">
        <v>3</v>
      </c>
      <c r="H5" s="81" t="s">
        <v>35</v>
      </c>
      <c r="I5" s="81"/>
      <c r="K5" s="83"/>
      <c r="L5" s="83"/>
    </row>
    <row r="6" spans="1:15" ht="13.15" customHeight="1">
      <c r="A6" s="79" t="s">
        <v>34</v>
      </c>
      <c r="H6" s="81" t="s">
        <v>5</v>
      </c>
      <c r="I6" s="81"/>
      <c r="K6" s="84"/>
      <c r="L6" s="84"/>
    </row>
    <row r="7" spans="1:15" ht="13.15" customHeight="1">
      <c r="A7" s="48"/>
      <c r="H7" s="85"/>
      <c r="I7" s="85"/>
      <c r="K7" s="85"/>
      <c r="L7" s="49"/>
    </row>
    <row r="8" spans="1:15" ht="13.15" customHeight="1">
      <c r="A8" s="46" t="s">
        <v>1</v>
      </c>
      <c r="B8" s="82"/>
      <c r="C8" s="82"/>
      <c r="D8" s="82"/>
      <c r="E8" s="82"/>
      <c r="F8" s="82"/>
      <c r="G8" s="82"/>
      <c r="H8" s="47"/>
      <c r="I8" s="83"/>
      <c r="J8" s="79"/>
      <c r="K8" s="50"/>
      <c r="L8" s="51"/>
      <c r="M8" s="50"/>
      <c r="N8" s="52"/>
      <c r="O8" s="50"/>
    </row>
    <row r="9" spans="1:15" ht="13.15" customHeight="1">
      <c r="A9" s="79" t="s">
        <v>70</v>
      </c>
      <c r="H9" s="291">
        <v>2013</v>
      </c>
      <c r="I9" s="86"/>
      <c r="J9" s="79"/>
      <c r="K9" s="51"/>
      <c r="L9" s="51"/>
      <c r="M9" s="51"/>
      <c r="N9" s="52"/>
      <c r="O9" s="51"/>
    </row>
    <row r="10" spans="1:15" ht="13.15" customHeight="1">
      <c r="A10" s="79" t="s">
        <v>36</v>
      </c>
      <c r="H10" s="40">
        <v>2.6599999999999999E-2</v>
      </c>
      <c r="I10" s="40"/>
      <c r="J10" s="40"/>
      <c r="K10" s="83"/>
      <c r="L10" s="83"/>
      <c r="M10" s="81"/>
      <c r="N10" s="53"/>
      <c r="O10" s="81"/>
    </row>
    <row r="11" spans="1:15" ht="13.15" customHeight="1">
      <c r="A11" s="79" t="s">
        <v>304</v>
      </c>
      <c r="H11" s="40">
        <v>4.9000000000000002E-2</v>
      </c>
      <c r="I11" s="40"/>
      <c r="J11" s="40"/>
      <c r="K11" s="83"/>
      <c r="L11" s="83"/>
      <c r="M11" s="81"/>
      <c r="N11" s="53"/>
      <c r="O11" s="81"/>
    </row>
    <row r="12" spans="1:15" ht="12">
      <c r="A12" s="79" t="s">
        <v>38</v>
      </c>
      <c r="H12" s="40">
        <v>1.6899999999999998E-2</v>
      </c>
      <c r="I12" s="40"/>
      <c r="J12" s="40"/>
      <c r="K12" s="83"/>
      <c r="L12" s="83"/>
      <c r="M12" s="81"/>
      <c r="N12" s="53"/>
      <c r="O12" s="81"/>
    </row>
    <row r="13" spans="1:15" ht="13.15" customHeight="1">
      <c r="H13" s="40"/>
      <c r="I13" s="40"/>
      <c r="J13" s="40"/>
      <c r="K13" s="83"/>
      <c r="L13" s="83"/>
      <c r="M13" s="81"/>
      <c r="N13" s="53"/>
      <c r="O13" s="81"/>
    </row>
    <row r="14" spans="1:15" ht="13.15" customHeight="1">
      <c r="A14" s="79" t="s">
        <v>305</v>
      </c>
      <c r="H14" s="144" t="s">
        <v>176</v>
      </c>
      <c r="I14" s="40"/>
      <c r="J14" s="40"/>
      <c r="K14" s="83"/>
      <c r="L14" s="83"/>
      <c r="M14" s="81"/>
      <c r="N14" s="53"/>
      <c r="O14" s="81"/>
    </row>
    <row r="15" spans="1:15" ht="13.15" customHeight="1">
      <c r="A15" s="79" t="s">
        <v>36</v>
      </c>
      <c r="H15" s="285">
        <v>5.2</v>
      </c>
      <c r="I15" s="40"/>
      <c r="J15" s="40"/>
      <c r="K15" s="83"/>
      <c r="L15" s="83"/>
      <c r="M15" s="81"/>
      <c r="N15" s="53"/>
      <c r="O15" s="81"/>
    </row>
    <row r="16" spans="1:15" ht="13.15" customHeight="1">
      <c r="A16" s="79" t="s">
        <v>304</v>
      </c>
      <c r="H16" s="285">
        <v>4.9000000000000004</v>
      </c>
      <c r="I16" s="40"/>
      <c r="J16" s="40"/>
      <c r="K16" s="83"/>
      <c r="L16" s="83"/>
      <c r="M16" s="81"/>
      <c r="N16" s="53"/>
      <c r="O16" s="81"/>
    </row>
    <row r="17" spans="1:29" ht="12.75" customHeight="1">
      <c r="A17" s="79" t="s">
        <v>38</v>
      </c>
      <c r="H17" s="285">
        <v>5.3</v>
      </c>
      <c r="I17" s="40"/>
      <c r="J17" s="40"/>
      <c r="K17" s="83"/>
      <c r="L17" s="83"/>
      <c r="M17" s="81"/>
      <c r="N17" s="53"/>
      <c r="O17" s="81"/>
    </row>
    <row r="18" spans="1:29" ht="13.15" customHeight="1">
      <c r="H18" s="285"/>
      <c r="I18" s="40"/>
      <c r="J18" s="40"/>
      <c r="K18" s="83"/>
      <c r="L18" s="83"/>
      <c r="M18" s="81"/>
      <c r="N18" s="53"/>
      <c r="O18" s="81"/>
    </row>
    <row r="19" spans="1:29" ht="13.15" customHeight="1">
      <c r="H19" s="87"/>
      <c r="I19" s="87"/>
    </row>
    <row r="20" spans="1:29" ht="13.15" customHeight="1">
      <c r="A20" s="79" t="s">
        <v>40</v>
      </c>
      <c r="H20" s="88">
        <v>0.74299999999999999</v>
      </c>
      <c r="I20" s="88"/>
      <c r="J20" s="79"/>
      <c r="K20" s="54"/>
    </row>
    <row r="21" spans="1:29" ht="13.15" customHeight="1">
      <c r="H21" s="87"/>
      <c r="I21" s="87"/>
      <c r="J21" s="79"/>
      <c r="K21" s="79"/>
      <c r="R21" s="99"/>
      <c r="S21" s="81"/>
      <c r="T21" s="81"/>
      <c r="U21" s="81"/>
      <c r="V21" s="81"/>
      <c r="W21" s="81"/>
      <c r="X21" s="81"/>
      <c r="Y21" s="81"/>
      <c r="Z21" s="81"/>
      <c r="AA21" s="81"/>
      <c r="AB21" s="99"/>
      <c r="AC21" s="100"/>
    </row>
    <row r="22" spans="1:29" s="94" customFormat="1" ht="43.5" customHeight="1">
      <c r="A22" s="92" t="s">
        <v>138</v>
      </c>
      <c r="B22" s="93"/>
      <c r="C22" s="108" t="s">
        <v>125</v>
      </c>
      <c r="D22" s="108" t="s">
        <v>126</v>
      </c>
      <c r="E22" s="108" t="s">
        <v>127</v>
      </c>
      <c r="F22" s="108" t="s">
        <v>128</v>
      </c>
      <c r="G22" s="108"/>
      <c r="H22" s="108" t="s">
        <v>129</v>
      </c>
      <c r="I22" s="108" t="s">
        <v>130</v>
      </c>
      <c r="J22" s="108" t="s">
        <v>158</v>
      </c>
      <c r="K22" s="108" t="s">
        <v>159</v>
      </c>
      <c r="L22" s="108"/>
      <c r="M22" s="108" t="s">
        <v>131</v>
      </c>
      <c r="R22" s="101"/>
      <c r="S22" s="102"/>
      <c r="T22" s="103"/>
      <c r="U22" s="102"/>
      <c r="V22" s="102"/>
      <c r="W22" s="102"/>
      <c r="X22" s="102"/>
      <c r="Y22" s="102"/>
      <c r="Z22" s="103"/>
      <c r="AA22" s="102"/>
      <c r="AB22" s="101"/>
      <c r="AC22" s="104"/>
    </row>
    <row r="23" spans="1:29" ht="13.15" customHeight="1">
      <c r="A23" s="91"/>
      <c r="B23" s="84"/>
      <c r="C23" s="107"/>
      <c r="D23" s="107"/>
      <c r="E23" s="107"/>
      <c r="F23" s="107"/>
      <c r="G23" s="107"/>
      <c r="H23" s="107"/>
      <c r="I23" s="107"/>
      <c r="J23" s="107"/>
      <c r="K23" s="107"/>
      <c r="L23" s="107"/>
      <c r="M23" s="107"/>
      <c r="R23" s="99"/>
      <c r="S23" s="105"/>
      <c r="T23" s="105"/>
      <c r="U23" s="81"/>
      <c r="V23" s="81"/>
      <c r="W23" s="81"/>
      <c r="X23" s="106"/>
      <c r="Y23" s="81"/>
      <c r="Z23" s="105"/>
      <c r="AA23" s="81"/>
      <c r="AB23" s="99"/>
      <c r="AC23" s="100"/>
    </row>
    <row r="24" spans="1:29" ht="13.15" customHeight="1">
      <c r="A24" s="79" t="s">
        <v>36</v>
      </c>
      <c r="C24" s="284">
        <v>8721994.528556589</v>
      </c>
      <c r="D24" s="284">
        <v>1200804</v>
      </c>
      <c r="E24" s="284">
        <v>3324743</v>
      </c>
      <c r="F24" s="284">
        <v>13247542.161976434</v>
      </c>
      <c r="G24" s="286"/>
      <c r="H24" s="284">
        <v>-2882142.8651652122</v>
      </c>
      <c r="I24" s="284">
        <v>-1318731.9892670512</v>
      </c>
      <c r="J24" s="284">
        <v>-648388.14753514505</v>
      </c>
      <c r="K24" s="284">
        <v>-4849263.0019674087</v>
      </c>
      <c r="L24" s="284"/>
      <c r="M24" s="284">
        <v>8398279.1600090265</v>
      </c>
      <c r="S24" s="81"/>
      <c r="T24" s="81"/>
      <c r="U24" s="81"/>
      <c r="V24" s="81"/>
      <c r="W24" s="81"/>
      <c r="X24" s="81"/>
      <c r="Y24" s="81"/>
      <c r="Z24" s="81"/>
      <c r="AA24" s="81"/>
      <c r="AB24" s="99"/>
      <c r="AC24" s="100"/>
    </row>
    <row r="25" spans="1:29" ht="13.15" customHeight="1">
      <c r="A25" s="79" t="s">
        <v>304</v>
      </c>
      <c r="C25" s="284">
        <v>5558451.9408502802</v>
      </c>
      <c r="D25" s="284">
        <v>371135.83258852101</v>
      </c>
      <c r="E25" s="284">
        <v>1372119.3582269633</v>
      </c>
      <c r="F25" s="284">
        <v>7301707.1316657644</v>
      </c>
      <c r="G25" s="286"/>
      <c r="H25" s="284">
        <v>-1256644.5525012291</v>
      </c>
      <c r="I25" s="284">
        <v>-987331.29996362585</v>
      </c>
      <c r="J25" s="284">
        <v>-648388.14753514505</v>
      </c>
      <c r="K25" s="284">
        <v>-2892364</v>
      </c>
      <c r="L25" s="284"/>
      <c r="M25" s="284">
        <v>4409343.1316657644</v>
      </c>
      <c r="N25" s="437"/>
    </row>
    <row r="26" spans="1:29" ht="13.15" customHeight="1">
      <c r="A26" s="79" t="s">
        <v>38</v>
      </c>
      <c r="C26" s="284">
        <v>3163542.5877063097</v>
      </c>
      <c r="D26" s="284">
        <v>338424</v>
      </c>
      <c r="E26" s="284">
        <v>974555</v>
      </c>
      <c r="F26" s="284">
        <v>4476522.0767606739</v>
      </c>
      <c r="G26" s="286"/>
      <c r="H26" s="284">
        <v>-1625498.3126639829</v>
      </c>
      <c r="I26" s="284">
        <v>-305567.26919307583</v>
      </c>
      <c r="J26" s="284">
        <v>0</v>
      </c>
      <c r="K26" s="284">
        <v>-1931065</v>
      </c>
      <c r="L26" s="284"/>
      <c r="M26" s="284">
        <v>2545457</v>
      </c>
      <c r="N26" s="437"/>
    </row>
    <row r="27" spans="1:29" ht="13.15" customHeight="1">
      <c r="A27" s="79" t="s">
        <v>255</v>
      </c>
      <c r="C27" s="284">
        <v>0</v>
      </c>
      <c r="D27" s="284">
        <v>491244</v>
      </c>
      <c r="E27" s="284">
        <v>11279</v>
      </c>
      <c r="F27" s="284">
        <v>502523</v>
      </c>
      <c r="G27" s="286"/>
      <c r="H27" s="284">
        <v>0</v>
      </c>
      <c r="I27" s="284">
        <v>-2257.4201103496589</v>
      </c>
      <c r="J27" s="284">
        <v>0</v>
      </c>
      <c r="K27" s="284">
        <v>-2257.4201103496589</v>
      </c>
      <c r="L27" s="284"/>
      <c r="M27" s="284">
        <v>500265.57988965034</v>
      </c>
      <c r="N27" s="437"/>
    </row>
    <row r="28" spans="1:29" ht="13.15" customHeight="1">
      <c r="A28" s="79" t="s">
        <v>306</v>
      </c>
      <c r="C28" s="284">
        <v>0</v>
      </c>
      <c r="D28" s="284">
        <v>0</v>
      </c>
      <c r="E28" s="284">
        <v>966789.95354999648</v>
      </c>
      <c r="F28" s="284">
        <v>966789.95354999648</v>
      </c>
      <c r="G28" s="286"/>
      <c r="H28" s="284">
        <v>0</v>
      </c>
      <c r="I28" s="284">
        <v>-23577</v>
      </c>
      <c r="J28" s="284">
        <v>0</v>
      </c>
      <c r="K28" s="284">
        <v>-23577</v>
      </c>
      <c r="L28" s="284"/>
      <c r="M28" s="284">
        <v>943213</v>
      </c>
      <c r="N28" s="437"/>
    </row>
    <row r="29" spans="1:29" ht="13.15" customHeight="1">
      <c r="J29" s="79"/>
      <c r="K29" s="79"/>
      <c r="L29" s="79"/>
    </row>
    <row r="30" spans="1:29" s="69" customFormat="1" ht="13.15" customHeight="1">
      <c r="A30" s="56" t="s">
        <v>249</v>
      </c>
      <c r="B30" s="67"/>
      <c r="C30" s="67"/>
      <c r="D30" s="67"/>
      <c r="E30" s="67"/>
      <c r="F30" s="67"/>
      <c r="G30" s="67"/>
      <c r="H30" s="67"/>
      <c r="I30" s="67"/>
      <c r="J30" s="55" t="s">
        <v>64</v>
      </c>
      <c r="K30" s="68"/>
    </row>
    <row r="31" spans="1:29" s="69" customFormat="1" ht="13.15" customHeight="1">
      <c r="A31" s="89" t="s">
        <v>315</v>
      </c>
      <c r="J31" s="292">
        <f>9612</f>
        <v>9612</v>
      </c>
      <c r="K31" s="68"/>
    </row>
    <row r="32" spans="1:29" s="69" customFormat="1" ht="13.15" customHeight="1">
      <c r="A32" s="89" t="s">
        <v>269</v>
      </c>
      <c r="J32" s="292">
        <v>65</v>
      </c>
      <c r="K32" s="68"/>
    </row>
    <row r="33" spans="1:11" s="69" customFormat="1" ht="13.15" customHeight="1">
      <c r="A33" s="89"/>
      <c r="J33" s="292"/>
      <c r="K33" s="68"/>
    </row>
    <row r="34" spans="1:11" s="69" customFormat="1" ht="13.15" customHeight="1">
      <c r="A34" s="89" t="s">
        <v>29</v>
      </c>
      <c r="J34" s="292">
        <v>495</v>
      </c>
      <c r="K34" s="68"/>
    </row>
    <row r="35" spans="1:11" s="69" customFormat="1" ht="13.15" customHeight="1">
      <c r="A35" s="89" t="s">
        <v>30</v>
      </c>
      <c r="J35" s="292">
        <v>366</v>
      </c>
      <c r="K35" s="68"/>
    </row>
    <row r="36" spans="1:11" s="69" customFormat="1" ht="13.15" customHeight="1">
      <c r="A36" s="89" t="s">
        <v>31</v>
      </c>
      <c r="J36" s="292">
        <v>2074</v>
      </c>
      <c r="K36" s="68"/>
    </row>
    <row r="37" spans="1:11" s="69" customFormat="1" ht="13.15" customHeight="1">
      <c r="A37" s="89" t="s">
        <v>88</v>
      </c>
      <c r="J37" s="292"/>
      <c r="K37" s="68"/>
    </row>
    <row r="38" spans="1:11" s="69" customFormat="1" ht="13.15" customHeight="1">
      <c r="A38" s="89" t="s">
        <v>74</v>
      </c>
      <c r="J38" s="292">
        <v>23</v>
      </c>
      <c r="K38" s="68"/>
    </row>
    <row r="39" spans="1:11" s="69" customFormat="1" ht="13.15" customHeight="1">
      <c r="A39" s="89" t="s">
        <v>75</v>
      </c>
      <c r="J39" s="292">
        <v>13</v>
      </c>
      <c r="K39" s="68"/>
    </row>
    <row r="40" spans="1:11" s="69" customFormat="1" ht="13.15" customHeight="1">
      <c r="A40" s="89" t="s">
        <v>76</v>
      </c>
      <c r="J40" s="292">
        <v>521</v>
      </c>
      <c r="K40" s="68"/>
    </row>
    <row r="41" spans="1:11" s="69" customFormat="1" ht="13.15" customHeight="1">
      <c r="A41" s="89"/>
      <c r="J41" s="292"/>
      <c r="K41" s="68"/>
    </row>
    <row r="42" spans="1:11" s="69" customFormat="1" ht="13.15" customHeight="1">
      <c r="A42" s="89" t="s">
        <v>32</v>
      </c>
      <c r="J42" s="292">
        <v>-3334</v>
      </c>
      <c r="K42" s="68"/>
    </row>
    <row r="43" spans="1:11" s="69" customFormat="1" ht="13.15" customHeight="1">
      <c r="A43" s="89" t="s">
        <v>87</v>
      </c>
      <c r="J43" s="299"/>
      <c r="K43" s="68"/>
    </row>
    <row r="44" spans="1:11" s="69" customFormat="1" ht="13.15" customHeight="1">
      <c r="A44" s="89" t="s">
        <v>151</v>
      </c>
      <c r="J44" s="292">
        <v>-560</v>
      </c>
      <c r="K44" s="68"/>
    </row>
    <row r="45" spans="1:11" s="69" customFormat="1" ht="13.15" customHeight="1">
      <c r="A45" s="89" t="s">
        <v>152</v>
      </c>
      <c r="J45" s="292">
        <v>-852</v>
      </c>
      <c r="K45" s="68"/>
    </row>
    <row r="46" spans="1:11" s="69" customFormat="1" ht="13.15" customHeight="1">
      <c r="A46" s="89" t="s">
        <v>245</v>
      </c>
      <c r="J46" s="292">
        <v>-25</v>
      </c>
      <c r="K46" s="68"/>
    </row>
    <row r="47" spans="1:11" s="69" customFormat="1" ht="13.15" customHeight="1">
      <c r="A47" s="89"/>
      <c r="J47" s="292"/>
      <c r="K47" s="68"/>
    </row>
    <row r="48" spans="1:11" s="69" customFormat="1" ht="13.15" customHeight="1">
      <c r="A48" s="89" t="s">
        <v>33</v>
      </c>
      <c r="J48" s="292">
        <v>8398</v>
      </c>
      <c r="K48" s="68"/>
    </row>
    <row r="49" spans="1:12" s="69" customFormat="1" ht="13.15" customHeight="1">
      <c r="J49" s="132"/>
      <c r="L49" s="68"/>
    </row>
    <row r="50" spans="1:12" s="69" customFormat="1" ht="13.15" customHeight="1">
      <c r="A50" s="70" t="s">
        <v>56</v>
      </c>
      <c r="B50" s="67"/>
      <c r="C50" s="67"/>
      <c r="D50" s="67"/>
      <c r="E50" s="67"/>
      <c r="F50" s="67"/>
      <c r="G50" s="67"/>
      <c r="H50" s="67"/>
      <c r="I50" s="67"/>
      <c r="J50" s="67"/>
      <c r="K50" s="68"/>
      <c r="L50" s="68"/>
    </row>
    <row r="51" spans="1:12" s="69" customFormat="1" ht="13.15" customHeight="1">
      <c r="A51" s="57" t="s">
        <v>37</v>
      </c>
      <c r="B51" s="89"/>
      <c r="C51" s="89"/>
      <c r="D51" s="89"/>
      <c r="E51" s="89"/>
      <c r="F51" s="89"/>
      <c r="G51" s="89"/>
      <c r="H51" s="89"/>
      <c r="I51" s="89"/>
      <c r="J51" s="89"/>
      <c r="K51" s="68"/>
      <c r="L51" s="68"/>
    </row>
    <row r="52" spans="1:12" s="69" customFormat="1" ht="13.15" customHeight="1">
      <c r="A52" s="89" t="s">
        <v>309</v>
      </c>
      <c r="B52" s="89"/>
      <c r="C52" s="89"/>
      <c r="D52" s="89"/>
      <c r="E52" s="89"/>
      <c r="F52" s="89"/>
      <c r="G52" s="89"/>
      <c r="H52" s="337">
        <v>1.07</v>
      </c>
      <c r="I52" s="89" t="s">
        <v>39</v>
      </c>
      <c r="J52" s="361"/>
      <c r="K52" s="68"/>
      <c r="L52" s="68"/>
    </row>
    <row r="53" spans="1:12" s="69" customFormat="1" ht="4.9000000000000004" customHeight="1">
      <c r="H53" s="299"/>
      <c r="J53" s="357"/>
    </row>
    <row r="54" spans="1:12" s="69" customFormat="1" ht="13.15" customHeight="1">
      <c r="A54" s="89" t="s">
        <v>310</v>
      </c>
      <c r="B54" s="89"/>
      <c r="C54" s="89"/>
      <c r="D54" s="89"/>
      <c r="E54" s="89"/>
      <c r="F54" s="89"/>
      <c r="G54" s="89"/>
      <c r="H54" s="344">
        <v>433231468.69999993</v>
      </c>
      <c r="I54" s="89" t="s">
        <v>80</v>
      </c>
      <c r="J54" s="358"/>
      <c r="K54" s="153"/>
    </row>
    <row r="55" spans="1:12" s="69" customFormat="1" ht="13.15" customHeight="1">
      <c r="A55" s="89" t="s">
        <v>89</v>
      </c>
      <c r="H55" s="337">
        <v>0.96957544716511457</v>
      </c>
      <c r="I55" s="89" t="s">
        <v>39</v>
      </c>
      <c r="J55" s="361"/>
      <c r="K55" s="144"/>
    </row>
    <row r="56" spans="1:12" s="69" customFormat="1" ht="13.15" customHeight="1">
      <c r="A56" s="89" t="s">
        <v>90</v>
      </c>
      <c r="B56" s="89"/>
      <c r="C56" s="89"/>
      <c r="D56" s="89"/>
      <c r="E56" s="89"/>
      <c r="F56" s="89"/>
      <c r="G56" s="89"/>
      <c r="H56" s="344">
        <v>420050.59499080176</v>
      </c>
      <c r="I56" s="89" t="s">
        <v>81</v>
      </c>
      <c r="J56" s="358"/>
      <c r="K56" s="58"/>
    </row>
    <row r="57" spans="1:12" s="69" customFormat="1" ht="13.15" customHeight="1">
      <c r="A57" s="89" t="s">
        <v>311</v>
      </c>
      <c r="B57" s="89"/>
      <c r="C57" s="89"/>
      <c r="D57" s="89"/>
      <c r="E57" s="89"/>
      <c r="F57" s="89"/>
      <c r="G57" s="89"/>
      <c r="H57" s="344">
        <v>426509.32947252085</v>
      </c>
      <c r="I57" s="89" t="s">
        <v>81</v>
      </c>
      <c r="J57" s="358"/>
      <c r="K57" s="58"/>
    </row>
    <row r="58" spans="1:12" s="69" customFormat="1" ht="13.15" customHeight="1">
      <c r="A58" s="89"/>
      <c r="B58" s="89"/>
      <c r="C58" s="89"/>
      <c r="D58" s="89"/>
      <c r="E58" s="89"/>
      <c r="F58" s="89"/>
      <c r="G58" s="89"/>
      <c r="H58" s="58"/>
      <c r="I58" s="89"/>
    </row>
    <row r="59" spans="1:12" s="61" customFormat="1" ht="13.15" customHeight="1">
      <c r="A59" s="59" t="s">
        <v>38</v>
      </c>
      <c r="B59" s="69"/>
      <c r="C59" s="69"/>
      <c r="D59" s="69"/>
      <c r="E59" s="69"/>
      <c r="F59" s="69"/>
      <c r="G59" s="69"/>
      <c r="H59" s="69"/>
      <c r="I59" s="69"/>
      <c r="K59" s="60"/>
      <c r="L59" s="60"/>
    </row>
    <row r="60" spans="1:12" s="61" customFormat="1" ht="13.15" customHeight="1">
      <c r="A60" s="69" t="s">
        <v>307</v>
      </c>
      <c r="B60" s="69"/>
      <c r="C60" s="69"/>
      <c r="D60" s="69"/>
      <c r="E60" s="69"/>
      <c r="F60" s="69"/>
      <c r="G60" s="69"/>
      <c r="H60" s="290">
        <v>1154</v>
      </c>
      <c r="I60" s="69" t="s">
        <v>69</v>
      </c>
      <c r="K60" s="60"/>
      <c r="L60" s="60"/>
    </row>
    <row r="61" spans="1:12" s="69" customFormat="1" ht="4.9000000000000004" customHeight="1"/>
    <row r="62" spans="1:12" s="61" customFormat="1" ht="13.15" customHeight="1">
      <c r="A62" s="89" t="s">
        <v>308</v>
      </c>
      <c r="B62" s="89"/>
      <c r="C62" s="89"/>
      <c r="D62" s="89"/>
      <c r="E62" s="89"/>
      <c r="F62" s="89"/>
      <c r="G62" s="89"/>
      <c r="H62" s="152">
        <v>4040772</v>
      </c>
      <c r="I62" s="89" t="s">
        <v>137</v>
      </c>
      <c r="K62" s="152"/>
      <c r="L62" s="60"/>
    </row>
    <row r="63" spans="1:12" ht="13.15" customHeight="1">
      <c r="A63" s="89" t="s">
        <v>89</v>
      </c>
      <c r="H63" s="153">
        <f>H64*1000/H62</f>
        <v>1162.6132333128421</v>
      </c>
      <c r="I63" s="69" t="s">
        <v>69</v>
      </c>
      <c r="K63" s="152"/>
    </row>
    <row r="64" spans="1:12" ht="13.15" customHeight="1">
      <c r="A64" s="89" t="s">
        <v>248</v>
      </c>
      <c r="B64" s="89"/>
      <c r="C64" s="89"/>
      <c r="D64" s="89"/>
      <c r="E64" s="89"/>
      <c r="F64" s="89"/>
      <c r="G64" s="89"/>
      <c r="H64" s="152">
        <v>4697855</v>
      </c>
      <c r="I64" s="81" t="s">
        <v>86</v>
      </c>
      <c r="J64" s="274"/>
      <c r="K64" s="152"/>
    </row>
    <row r="65" spans="1:12" ht="13.15" customHeight="1">
      <c r="A65" s="89" t="s">
        <v>246</v>
      </c>
      <c r="B65" s="89"/>
      <c r="C65" s="89"/>
      <c r="D65" s="89"/>
      <c r="E65" s="89"/>
      <c r="F65" s="89"/>
      <c r="G65" s="89"/>
      <c r="H65" s="152">
        <v>884863</v>
      </c>
      <c r="I65" s="81" t="s">
        <v>86</v>
      </c>
      <c r="J65" s="274"/>
      <c r="K65" s="152"/>
    </row>
    <row r="66" spans="1:12" ht="13.15" customHeight="1">
      <c r="A66" s="89" t="s">
        <v>247</v>
      </c>
      <c r="B66" s="89"/>
      <c r="C66" s="89"/>
      <c r="D66" s="89"/>
      <c r="E66" s="89"/>
      <c r="F66" s="89"/>
      <c r="G66" s="89"/>
      <c r="H66" s="152">
        <f>SUM(H64:H65)</f>
        <v>5582718</v>
      </c>
      <c r="I66" s="81" t="s">
        <v>86</v>
      </c>
      <c r="J66" s="274"/>
      <c r="K66" s="152"/>
    </row>
    <row r="67" spans="1:12" ht="13.15" customHeight="1">
      <c r="A67" s="89" t="s">
        <v>275</v>
      </c>
      <c r="B67" s="89"/>
      <c r="C67" s="89"/>
      <c r="D67" s="89"/>
      <c r="E67" s="89"/>
      <c r="F67" s="89"/>
      <c r="G67" s="89"/>
      <c r="H67" s="152">
        <v>5612294</v>
      </c>
      <c r="I67" s="81" t="s">
        <v>86</v>
      </c>
      <c r="K67" s="152"/>
    </row>
    <row r="68" spans="1:12" ht="13.15" customHeight="1">
      <c r="A68" s="89"/>
      <c r="B68" s="89"/>
      <c r="C68" s="89"/>
      <c r="D68" s="89"/>
      <c r="E68" s="89"/>
      <c r="F68" s="89"/>
      <c r="G68" s="89"/>
      <c r="H68" s="152"/>
      <c r="I68" s="81"/>
      <c r="K68" s="152"/>
    </row>
    <row r="69" spans="1:12" ht="13.15" customHeight="1">
      <c r="A69" s="89"/>
      <c r="B69" s="89"/>
      <c r="C69" s="89"/>
      <c r="D69" s="89"/>
      <c r="E69" s="89"/>
      <c r="F69" s="89"/>
      <c r="G69" s="89"/>
      <c r="H69" s="152"/>
      <c r="I69" s="81"/>
      <c r="K69" s="152"/>
    </row>
    <row r="70" spans="1:12" ht="13.15" customHeight="1">
      <c r="A70" s="89"/>
      <c r="B70" s="89"/>
      <c r="C70" s="89"/>
      <c r="D70" s="89"/>
      <c r="E70" s="89"/>
      <c r="F70" s="89"/>
      <c r="G70" s="89"/>
      <c r="H70" s="41"/>
      <c r="I70" s="41"/>
    </row>
    <row r="71" spans="1:12" s="72" customFormat="1" ht="13.15" customHeight="1">
      <c r="A71" s="71" t="s">
        <v>59</v>
      </c>
      <c r="H71" s="73"/>
      <c r="I71" s="73"/>
      <c r="J71" s="90"/>
      <c r="K71" s="90"/>
      <c r="L71" s="90"/>
    </row>
    <row r="72" spans="1:12" s="72" customFormat="1" ht="10.5" customHeight="1">
      <c r="A72" s="62">
        <v>1</v>
      </c>
      <c r="B72" s="300" t="s">
        <v>312</v>
      </c>
      <c r="C72" s="300"/>
      <c r="D72" s="300"/>
      <c r="E72" s="300"/>
      <c r="F72" s="300"/>
      <c r="G72" s="300"/>
      <c r="H72" s="300"/>
      <c r="I72" s="300"/>
      <c r="J72" s="73"/>
      <c r="K72" s="90"/>
      <c r="L72" s="90"/>
    </row>
    <row r="73" spans="1:12" s="72" customFormat="1" ht="10.5" customHeight="1">
      <c r="A73" s="300">
        <v>2</v>
      </c>
      <c r="B73" s="300" t="s">
        <v>324</v>
      </c>
      <c r="C73" s="300"/>
      <c r="D73" s="300"/>
      <c r="E73" s="300"/>
      <c r="F73" s="300"/>
      <c r="G73" s="300"/>
      <c r="H73" s="300"/>
      <c r="I73" s="300"/>
      <c r="J73" s="73"/>
      <c r="K73" s="90"/>
      <c r="L73" s="90"/>
    </row>
    <row r="74" spans="1:12" ht="10.5" customHeight="1">
      <c r="A74" s="300">
        <v>3</v>
      </c>
      <c r="B74" s="300" t="s">
        <v>303</v>
      </c>
      <c r="C74" s="299"/>
      <c r="D74" s="299"/>
      <c r="E74" s="299"/>
      <c r="F74" s="299"/>
      <c r="G74" s="299"/>
      <c r="H74" s="299"/>
      <c r="I74" s="299"/>
      <c r="J74" s="432"/>
    </row>
    <row r="75" spans="1:12" s="72" customFormat="1" ht="10.5" customHeight="1">
      <c r="A75" s="300">
        <v>4</v>
      </c>
      <c r="B75" s="300" t="s">
        <v>313</v>
      </c>
      <c r="C75" s="300"/>
      <c r="D75" s="300"/>
      <c r="E75" s="300"/>
      <c r="F75" s="300"/>
      <c r="G75" s="300"/>
      <c r="H75" s="300"/>
      <c r="I75" s="300"/>
      <c r="J75" s="73"/>
      <c r="K75" s="90"/>
      <c r="L75" s="90"/>
    </row>
    <row r="76" spans="1:12" s="72" customFormat="1" ht="10.5" customHeight="1">
      <c r="A76" s="300">
        <v>5</v>
      </c>
      <c r="B76" s="300" t="s">
        <v>146</v>
      </c>
      <c r="C76" s="300"/>
      <c r="D76" s="300"/>
      <c r="E76" s="300"/>
      <c r="F76" s="300"/>
      <c r="G76" s="300"/>
      <c r="H76" s="300"/>
      <c r="I76" s="300"/>
      <c r="J76" s="73"/>
      <c r="K76" s="90"/>
      <c r="L76" s="90"/>
    </row>
    <row r="77" spans="1:12" s="72" customFormat="1" ht="10.5" customHeight="1">
      <c r="A77" s="300">
        <v>6</v>
      </c>
      <c r="B77" s="300" t="s">
        <v>235</v>
      </c>
      <c r="C77" s="300"/>
      <c r="D77" s="300"/>
      <c r="E77" s="300"/>
      <c r="F77" s="300"/>
      <c r="G77" s="300"/>
      <c r="H77" s="300"/>
      <c r="I77" s="300"/>
      <c r="J77" s="73"/>
      <c r="K77" s="90"/>
      <c r="L77" s="90"/>
    </row>
    <row r="78" spans="1:12" ht="12">
      <c r="A78" s="300">
        <v>7</v>
      </c>
      <c r="B78" s="300" t="s">
        <v>337</v>
      </c>
      <c r="C78" s="433"/>
      <c r="D78" s="433"/>
      <c r="E78" s="433"/>
      <c r="F78" s="433"/>
      <c r="G78" s="433"/>
      <c r="H78" s="299"/>
      <c r="I78" s="299"/>
      <c r="J78" s="432"/>
    </row>
  </sheetData>
  <mergeCells count="1">
    <mergeCell ref="K2:M4"/>
  </mergeCells>
  <phoneticPr fontId="7" type="noConversion"/>
  <pageMargins left="0.6" right="0.5" top="0.511811023622047" bottom="0.23622047244094499" header="0.511811023622047" footer="0.261811024"/>
  <pageSetup paperSize="9" scale="78" orientation="portrait" cellComments="asDisplayed" r:id="rId1"/>
  <headerFooter alignWithMargins="0">
    <oddFooter>&amp;R&amp;8
Page 1</oddFooter>
  </headerFooter>
  <ignoredErrors>
    <ignoredError sqref="G24 G28 H66 G26 G25 G27 H63 J3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10"/>
  <sheetViews>
    <sheetView view="pageBreakPreview" zoomScale="80" zoomScaleNormal="100" zoomScaleSheetLayoutView="80" workbookViewId="0">
      <selection activeCell="B36" sqref="B36"/>
    </sheetView>
  </sheetViews>
  <sheetFormatPr defaultColWidth="8.85546875" defaultRowHeight="13.15" customHeight="1"/>
  <cols>
    <col min="1" max="1" width="4.28515625" style="367" bestFit="1" customWidth="1"/>
    <col min="2" max="2" width="50.7109375" style="367" customWidth="1"/>
    <col min="3" max="3" width="14.140625" style="367" customWidth="1"/>
    <col min="4" max="12" width="10" style="367" customWidth="1"/>
    <col min="13" max="16384" width="8.85546875" style="368"/>
  </cols>
  <sheetData>
    <row r="1" spans="1:25" s="366" customFormat="1" ht="15">
      <c r="A1" s="362" t="s">
        <v>91</v>
      </c>
      <c r="B1" s="363"/>
      <c r="C1" s="363"/>
      <c r="D1" s="363"/>
      <c r="E1" s="364"/>
      <c r="F1" s="364"/>
      <c r="G1" s="365"/>
      <c r="H1" s="365"/>
      <c r="I1" s="365"/>
      <c r="J1" s="363"/>
      <c r="K1" s="363"/>
      <c r="L1" s="363"/>
    </row>
    <row r="2" spans="1:25" s="366" customFormat="1" ht="15">
      <c r="A2" s="362" t="s">
        <v>277</v>
      </c>
      <c r="B2" s="363"/>
      <c r="C2" s="363"/>
      <c r="D2" s="363"/>
      <c r="E2" s="364"/>
      <c r="F2" s="364"/>
      <c r="G2" s="365"/>
      <c r="H2" s="365"/>
      <c r="I2" s="365"/>
      <c r="J2" s="363"/>
      <c r="K2" s="363"/>
      <c r="L2" s="363"/>
    </row>
    <row r="3" spans="1:25" ht="13.5" customHeight="1"/>
    <row r="4" spans="1:25" s="374" customFormat="1" ht="13.5" customHeight="1">
      <c r="A4" s="369" t="s">
        <v>55</v>
      </c>
      <c r="B4" s="370"/>
      <c r="C4" s="371"/>
      <c r="D4" s="371" t="s">
        <v>161</v>
      </c>
      <c r="E4" s="371" t="s">
        <v>27</v>
      </c>
      <c r="F4" s="371" t="s">
        <v>119</v>
      </c>
      <c r="G4" s="371" t="s">
        <v>147</v>
      </c>
      <c r="H4" s="371" t="s">
        <v>162</v>
      </c>
      <c r="I4" s="371" t="s">
        <v>225</v>
      </c>
      <c r="J4" s="371" t="s">
        <v>236</v>
      </c>
      <c r="K4" s="371" t="s">
        <v>256</v>
      </c>
      <c r="L4" s="371" t="s">
        <v>276</v>
      </c>
    </row>
    <row r="5" spans="1:25" s="374" customFormat="1" ht="13.5" customHeight="1">
      <c r="A5" s="373" t="s">
        <v>53</v>
      </c>
      <c r="C5" s="375"/>
      <c r="D5" s="376"/>
      <c r="E5" s="376"/>
      <c r="F5" s="376"/>
      <c r="G5" s="376"/>
      <c r="H5" s="377"/>
      <c r="I5" s="377"/>
      <c r="J5" s="377"/>
      <c r="K5" s="377"/>
      <c r="L5" s="377"/>
    </row>
    <row r="6" spans="1:25" s="374" customFormat="1" ht="13.5" customHeight="1">
      <c r="A6" s="378" t="s">
        <v>317</v>
      </c>
      <c r="C6" s="375"/>
      <c r="D6" s="376">
        <v>1.1599999999999999</v>
      </c>
      <c r="E6" s="376">
        <v>0.51</v>
      </c>
      <c r="F6" s="376">
        <v>0.52</v>
      </c>
      <c r="G6" s="376">
        <v>0.36</v>
      </c>
      <c r="H6" s="377">
        <v>0.2</v>
      </c>
      <c r="I6" s="377">
        <v>0.28000000000000003</v>
      </c>
      <c r="J6" s="377">
        <v>0.36</v>
      </c>
      <c r="K6" s="377">
        <v>0.32</v>
      </c>
      <c r="L6" s="377">
        <v>0.47</v>
      </c>
      <c r="N6" s="393"/>
      <c r="O6" s="393"/>
      <c r="P6" s="393"/>
      <c r="Q6" s="393"/>
      <c r="R6" s="393"/>
      <c r="S6" s="393"/>
      <c r="T6" s="393"/>
      <c r="U6" s="393"/>
      <c r="V6" s="393"/>
      <c r="W6" s="393"/>
      <c r="X6" s="393"/>
      <c r="Y6" s="393"/>
    </row>
    <row r="7" spans="1:25" s="374" customFormat="1" ht="13.5" customHeight="1">
      <c r="A7" s="378" t="s">
        <v>314</v>
      </c>
      <c r="C7" s="375"/>
      <c r="D7" s="376">
        <v>1.1399999999999999</v>
      </c>
      <c r="E7" s="376">
        <v>0.13</v>
      </c>
      <c r="F7" s="376">
        <v>0.37</v>
      </c>
      <c r="G7" s="376">
        <v>0.5</v>
      </c>
      <c r="H7" s="377">
        <v>0.34</v>
      </c>
      <c r="I7" s="377">
        <v>0.77</v>
      </c>
      <c r="J7" s="377">
        <v>0.47</v>
      </c>
      <c r="K7" s="377">
        <v>1.67</v>
      </c>
      <c r="L7" s="377">
        <v>1.25</v>
      </c>
      <c r="N7" s="393"/>
      <c r="O7" s="393"/>
      <c r="P7" s="393"/>
      <c r="Q7" s="393"/>
      <c r="R7" s="393"/>
      <c r="S7" s="393"/>
      <c r="T7" s="393"/>
      <c r="U7" s="393"/>
      <c r="V7" s="393"/>
    </row>
    <row r="8" spans="1:25" s="373" customFormat="1" ht="13.5" customHeight="1">
      <c r="A8" s="378" t="s">
        <v>60</v>
      </c>
      <c r="C8" s="375"/>
      <c r="D8" s="379">
        <v>1.22</v>
      </c>
      <c r="E8" s="380">
        <v>0.28000000000000003</v>
      </c>
      <c r="F8" s="380">
        <v>0.64</v>
      </c>
      <c r="G8" s="380">
        <v>0.25</v>
      </c>
      <c r="H8" s="380">
        <v>0.49</v>
      </c>
      <c r="I8" s="377">
        <v>0.47</v>
      </c>
      <c r="J8" s="380">
        <v>0.3</v>
      </c>
      <c r="K8" s="380">
        <v>0.81</v>
      </c>
      <c r="L8" s="377">
        <v>0.5</v>
      </c>
      <c r="N8" s="393"/>
      <c r="O8" s="393"/>
      <c r="P8" s="393"/>
      <c r="Q8" s="393"/>
      <c r="R8" s="393"/>
      <c r="S8" s="393"/>
      <c r="T8" s="393"/>
      <c r="U8" s="393"/>
      <c r="V8" s="393"/>
    </row>
    <row r="9" spans="1:25" s="373" customFormat="1" ht="13.5" customHeight="1">
      <c r="A9" s="378" t="s">
        <v>323</v>
      </c>
      <c r="C9" s="375"/>
      <c r="D9" s="379">
        <v>0.56000000000000005</v>
      </c>
      <c r="E9" s="380">
        <v>7.0000000000000007E-2</v>
      </c>
      <c r="F9" s="380">
        <v>0.61</v>
      </c>
      <c r="G9" s="380">
        <v>0.28000000000000003</v>
      </c>
      <c r="H9" s="380">
        <v>0.08</v>
      </c>
      <c r="I9" s="377">
        <v>0.18</v>
      </c>
      <c r="J9" s="380">
        <v>0.35</v>
      </c>
      <c r="K9" s="380">
        <v>0.3</v>
      </c>
      <c r="L9" s="377">
        <v>0.37</v>
      </c>
      <c r="N9" s="393"/>
      <c r="O9" s="393"/>
      <c r="P9" s="393"/>
      <c r="Q9" s="393"/>
      <c r="R9" s="393"/>
      <c r="S9" s="393"/>
      <c r="T9" s="393"/>
      <c r="U9" s="393"/>
      <c r="V9" s="393"/>
    </row>
    <row r="10" spans="1:25" s="373" customFormat="1" ht="13.5" customHeight="1">
      <c r="A10" s="378" t="s">
        <v>157</v>
      </c>
      <c r="C10" s="375"/>
      <c r="D10" s="379">
        <v>0.27</v>
      </c>
      <c r="E10" s="380">
        <v>0</v>
      </c>
      <c r="F10" s="380">
        <v>0.15</v>
      </c>
      <c r="G10" s="380">
        <v>1.18</v>
      </c>
      <c r="H10" s="380">
        <v>0</v>
      </c>
      <c r="I10" s="377">
        <v>0.01</v>
      </c>
      <c r="J10" s="380">
        <v>0</v>
      </c>
      <c r="K10" s="380">
        <v>0.03</v>
      </c>
      <c r="L10" s="377">
        <v>0</v>
      </c>
      <c r="N10" s="393"/>
      <c r="O10" s="393"/>
      <c r="P10" s="393"/>
      <c r="Q10" s="393"/>
      <c r="R10" s="393"/>
      <c r="S10" s="393"/>
      <c r="T10" s="393"/>
      <c r="U10" s="393"/>
      <c r="V10" s="393"/>
    </row>
    <row r="11" spans="1:25" s="373" customFormat="1" ht="8.25" customHeight="1">
      <c r="G11" s="382"/>
      <c r="N11" s="393"/>
      <c r="O11" s="393"/>
      <c r="P11" s="393"/>
      <c r="Q11" s="393"/>
      <c r="R11" s="393"/>
      <c r="S11" s="393"/>
      <c r="T11" s="393"/>
      <c r="U11" s="393"/>
      <c r="V11" s="393"/>
    </row>
    <row r="12" spans="1:25" s="374" customFormat="1" ht="13.5" customHeight="1">
      <c r="A12" s="373" t="s">
        <v>57</v>
      </c>
      <c r="C12" s="375"/>
      <c r="D12" s="372"/>
      <c r="E12" s="372"/>
      <c r="F12" s="372"/>
      <c r="G12" s="372"/>
      <c r="N12" s="393"/>
      <c r="O12" s="393"/>
      <c r="P12" s="393"/>
      <c r="Q12" s="393"/>
      <c r="R12" s="393"/>
      <c r="S12" s="393"/>
      <c r="T12" s="393"/>
      <c r="U12" s="393"/>
      <c r="V12" s="393"/>
    </row>
    <row r="13" spans="1:25" s="374" customFormat="1" ht="13.5" customHeight="1">
      <c r="A13" s="378" t="s">
        <v>317</v>
      </c>
      <c r="C13" s="375"/>
      <c r="D13" s="379">
        <v>0.02</v>
      </c>
      <c r="E13" s="383">
        <v>0.06</v>
      </c>
      <c r="F13" s="383">
        <v>0.01</v>
      </c>
      <c r="G13" s="383">
        <v>0.01</v>
      </c>
      <c r="H13" s="377">
        <v>0.1</v>
      </c>
      <c r="I13" s="377">
        <v>0.02</v>
      </c>
      <c r="J13" s="374">
        <v>0.11</v>
      </c>
      <c r="K13" s="383">
        <v>0.08</v>
      </c>
      <c r="L13" s="377">
        <v>0.05</v>
      </c>
      <c r="N13" s="393"/>
      <c r="O13" s="393"/>
      <c r="P13" s="393"/>
      <c r="Q13" s="393"/>
      <c r="R13" s="393"/>
      <c r="S13" s="393"/>
      <c r="T13" s="393"/>
      <c r="U13" s="393"/>
      <c r="V13" s="393"/>
    </row>
    <row r="14" spans="1:25" s="374" customFormat="1" ht="13.5" customHeight="1">
      <c r="A14" s="378" t="s">
        <v>302</v>
      </c>
      <c r="C14" s="375"/>
      <c r="D14" s="384"/>
      <c r="E14" s="385"/>
      <c r="F14" s="385"/>
      <c r="G14" s="385"/>
      <c r="H14" s="380">
        <v>0.23</v>
      </c>
      <c r="I14" s="377">
        <v>0</v>
      </c>
      <c r="J14" s="377">
        <v>0.06</v>
      </c>
      <c r="K14" s="377">
        <v>0</v>
      </c>
      <c r="L14" s="377">
        <v>0</v>
      </c>
      <c r="N14" s="393"/>
      <c r="O14" s="393"/>
      <c r="P14" s="393"/>
      <c r="Q14" s="393"/>
      <c r="R14" s="393"/>
      <c r="S14" s="393"/>
      <c r="T14" s="393"/>
      <c r="U14" s="393"/>
      <c r="V14" s="393"/>
    </row>
    <row r="15" spans="1:25" s="373" customFormat="1" ht="13.5" customHeight="1">
      <c r="A15" s="378" t="s">
        <v>60</v>
      </c>
      <c r="C15" s="375"/>
      <c r="D15" s="384"/>
      <c r="E15" s="386"/>
      <c r="F15" s="386"/>
      <c r="G15" s="386"/>
      <c r="H15" s="380">
        <v>0</v>
      </c>
      <c r="I15" s="382">
        <v>0.17</v>
      </c>
      <c r="J15" s="382">
        <v>0</v>
      </c>
      <c r="K15" s="382">
        <v>0.23</v>
      </c>
      <c r="L15" s="382">
        <v>7.0000000000000007E-2</v>
      </c>
      <c r="N15" s="393"/>
      <c r="O15" s="393"/>
      <c r="P15" s="393"/>
      <c r="Q15" s="393"/>
      <c r="R15" s="393"/>
      <c r="S15" s="393"/>
      <c r="T15" s="393"/>
      <c r="U15" s="393"/>
      <c r="V15" s="393"/>
    </row>
    <row r="16" spans="1:25" s="411" customFormat="1" ht="13.5" customHeight="1">
      <c r="A16" s="378" t="s">
        <v>154</v>
      </c>
      <c r="B16" s="373"/>
      <c r="C16" s="375"/>
      <c r="D16" s="384"/>
      <c r="E16" s="386"/>
      <c r="F16" s="386"/>
      <c r="G16" s="386"/>
      <c r="H16" s="386"/>
      <c r="I16" s="386"/>
      <c r="J16" s="386"/>
      <c r="K16" s="386"/>
      <c r="L16" s="377">
        <v>0.08</v>
      </c>
      <c r="N16" s="393"/>
      <c r="O16" s="393"/>
      <c r="P16" s="393"/>
      <c r="Q16" s="393"/>
      <c r="R16" s="393"/>
      <c r="S16" s="393"/>
      <c r="T16" s="393"/>
      <c r="U16" s="393"/>
      <c r="V16" s="393"/>
    </row>
    <row r="17" spans="1:23" s="373" customFormat="1" ht="13.5" customHeight="1">
      <c r="A17" s="378" t="s">
        <v>157</v>
      </c>
      <c r="C17" s="375"/>
      <c r="D17" s="384"/>
      <c r="E17" s="386"/>
      <c r="F17" s="386"/>
      <c r="G17" s="386"/>
      <c r="H17" s="380">
        <v>0.77</v>
      </c>
      <c r="I17" s="377">
        <v>0</v>
      </c>
      <c r="J17" s="377">
        <v>0</v>
      </c>
      <c r="K17" s="377">
        <v>0</v>
      </c>
      <c r="L17" s="377">
        <v>0</v>
      </c>
      <c r="N17" s="393"/>
      <c r="O17" s="393"/>
      <c r="P17" s="393"/>
      <c r="Q17" s="393"/>
      <c r="R17" s="393"/>
      <c r="S17" s="393"/>
      <c r="T17" s="393"/>
      <c r="U17" s="393"/>
      <c r="V17" s="393"/>
    </row>
    <row r="18" spans="1:23" s="373" customFormat="1" ht="6.75" customHeight="1">
      <c r="A18" s="378"/>
      <c r="C18" s="375"/>
      <c r="D18" s="379"/>
      <c r="E18" s="380"/>
      <c r="F18" s="380"/>
      <c r="G18" s="380"/>
      <c r="H18" s="380"/>
      <c r="I18" s="377"/>
      <c r="J18" s="377"/>
      <c r="K18" s="377"/>
      <c r="L18" s="377"/>
      <c r="N18" s="393"/>
      <c r="O18" s="393"/>
      <c r="P18" s="393"/>
      <c r="Q18" s="393"/>
      <c r="R18" s="393"/>
      <c r="S18" s="393"/>
      <c r="T18" s="393"/>
      <c r="U18" s="393"/>
      <c r="V18" s="393"/>
    </row>
    <row r="19" spans="1:23" s="374" customFormat="1" ht="13.5" customHeight="1">
      <c r="A19" s="373" t="s">
        <v>283</v>
      </c>
      <c r="C19" s="375"/>
      <c r="D19" s="372"/>
      <c r="E19" s="372"/>
      <c r="F19" s="372"/>
      <c r="G19" s="372"/>
      <c r="N19" s="393"/>
      <c r="O19" s="393"/>
      <c r="P19" s="393"/>
      <c r="Q19" s="393"/>
      <c r="R19" s="393"/>
      <c r="S19" s="393"/>
      <c r="T19" s="393"/>
      <c r="U19" s="393"/>
      <c r="V19" s="393"/>
    </row>
    <row r="20" spans="1:23" s="373" customFormat="1" ht="13.5" customHeight="1">
      <c r="A20" s="378" t="s">
        <v>60</v>
      </c>
      <c r="C20" s="375"/>
      <c r="D20" s="387"/>
      <c r="E20" s="388"/>
      <c r="F20" s="388"/>
      <c r="G20" s="388"/>
      <c r="H20" s="388"/>
      <c r="I20" s="389"/>
      <c r="J20" s="389"/>
      <c r="K20" s="390"/>
      <c r="L20" s="377">
        <v>0.1</v>
      </c>
      <c r="N20" s="393"/>
      <c r="O20" s="393"/>
      <c r="P20" s="393"/>
      <c r="Q20" s="393"/>
      <c r="R20" s="393"/>
      <c r="S20" s="393"/>
      <c r="T20" s="393"/>
      <c r="U20" s="393"/>
      <c r="V20" s="393"/>
    </row>
    <row r="21" spans="1:23" s="411" customFormat="1" ht="13.5" customHeight="1">
      <c r="A21" s="378" t="s">
        <v>154</v>
      </c>
      <c r="B21" s="373"/>
      <c r="C21" s="375"/>
      <c r="D21" s="387"/>
      <c r="E21" s="388"/>
      <c r="F21" s="388"/>
      <c r="G21" s="388"/>
      <c r="H21" s="388"/>
      <c r="I21" s="388"/>
      <c r="J21" s="388"/>
      <c r="K21" s="391"/>
      <c r="L21" s="377">
        <v>0.03</v>
      </c>
      <c r="N21" s="393"/>
      <c r="O21" s="393"/>
      <c r="P21" s="393"/>
      <c r="Q21" s="393"/>
      <c r="R21" s="393"/>
      <c r="S21" s="393"/>
      <c r="T21" s="393"/>
      <c r="U21" s="393"/>
      <c r="V21" s="393"/>
    </row>
    <row r="22" spans="1:23" s="373" customFormat="1" ht="6.75" customHeight="1">
      <c r="A22" s="378"/>
      <c r="C22" s="375"/>
      <c r="D22" s="379"/>
      <c r="E22" s="380"/>
      <c r="F22" s="380"/>
      <c r="G22" s="380"/>
      <c r="H22" s="380"/>
      <c r="I22" s="377"/>
      <c r="N22" s="393"/>
      <c r="O22" s="393"/>
      <c r="P22" s="393"/>
      <c r="Q22" s="393"/>
      <c r="R22" s="393"/>
      <c r="S22" s="393"/>
      <c r="T22" s="393"/>
      <c r="U22" s="393"/>
      <c r="V22" s="393"/>
    </row>
    <row r="23" spans="1:23" s="374" customFormat="1" ht="13.5" customHeight="1">
      <c r="A23" s="369" t="s">
        <v>54</v>
      </c>
      <c r="B23" s="370"/>
      <c r="C23" s="371"/>
      <c r="D23" s="371" t="s">
        <v>26</v>
      </c>
      <c r="E23" s="371" t="s">
        <v>27</v>
      </c>
      <c r="F23" s="371" t="s">
        <v>119</v>
      </c>
      <c r="G23" s="371" t="s">
        <v>147</v>
      </c>
      <c r="H23" s="371" t="s">
        <v>162</v>
      </c>
      <c r="I23" s="371" t="s">
        <v>225</v>
      </c>
      <c r="J23" s="371" t="s">
        <v>236</v>
      </c>
      <c r="K23" s="371" t="s">
        <v>256</v>
      </c>
      <c r="L23" s="371" t="s">
        <v>276</v>
      </c>
    </row>
    <row r="24" spans="1:23" s="373" customFormat="1" ht="13.5" customHeight="1">
      <c r="A24" s="373" t="s">
        <v>53</v>
      </c>
      <c r="E24" s="383"/>
      <c r="F24" s="383"/>
      <c r="G24" s="383"/>
      <c r="H24" s="374"/>
      <c r="I24" s="374"/>
    </row>
    <row r="25" spans="1:23" s="373" customFormat="1" ht="13.5" customHeight="1">
      <c r="A25" s="373" t="s">
        <v>286</v>
      </c>
      <c r="C25" s="392"/>
      <c r="D25" s="392">
        <v>3.19</v>
      </c>
      <c r="E25" s="376">
        <v>3.44</v>
      </c>
      <c r="F25" s="376">
        <v>4.2699999999999996</v>
      </c>
      <c r="G25" s="376">
        <v>5.1100000000000003</v>
      </c>
      <c r="H25" s="393">
        <v>5.37</v>
      </c>
      <c r="I25" s="377">
        <v>5.55</v>
      </c>
      <c r="J25" s="377">
        <v>5.84</v>
      </c>
      <c r="K25" s="377">
        <v>6.09</v>
      </c>
      <c r="L25" s="377">
        <v>6.23</v>
      </c>
      <c r="N25" s="393"/>
      <c r="O25" s="393"/>
      <c r="P25" s="393"/>
      <c r="Q25" s="393"/>
      <c r="R25" s="393"/>
      <c r="S25" s="393"/>
      <c r="T25" s="393"/>
      <c r="U25" s="393"/>
      <c r="V25" s="393"/>
      <c r="W25" s="393"/>
    </row>
    <row r="26" spans="1:23" s="373" customFormat="1" ht="13.5" customHeight="1">
      <c r="A26" s="373" t="s">
        <v>285</v>
      </c>
      <c r="C26" s="392"/>
      <c r="D26" s="392">
        <v>0.62</v>
      </c>
      <c r="E26" s="376">
        <v>0.44</v>
      </c>
      <c r="F26" s="376">
        <v>0.37</v>
      </c>
      <c r="G26" s="376">
        <v>0.53</v>
      </c>
      <c r="H26" s="393">
        <v>0.31</v>
      </c>
      <c r="I26" s="377">
        <v>0.32</v>
      </c>
      <c r="J26" s="377">
        <v>0.37</v>
      </c>
      <c r="K26" s="377">
        <v>0.45</v>
      </c>
      <c r="L26" s="377">
        <v>0.65</v>
      </c>
      <c r="N26" s="393"/>
      <c r="O26" s="393"/>
      <c r="P26" s="393"/>
      <c r="Q26" s="393"/>
      <c r="R26" s="393"/>
      <c r="S26" s="393"/>
      <c r="T26" s="393"/>
      <c r="U26" s="393"/>
      <c r="V26" s="393"/>
      <c r="W26" s="393"/>
    </row>
    <row r="27" spans="1:23" s="373" customFormat="1" ht="13.5" customHeight="1">
      <c r="A27" s="373" t="s">
        <v>322</v>
      </c>
      <c r="C27" s="392"/>
      <c r="D27" s="392">
        <v>0.22</v>
      </c>
      <c r="E27" s="376">
        <v>0.24</v>
      </c>
      <c r="F27" s="376">
        <v>0.3</v>
      </c>
      <c r="G27" s="376">
        <v>0.76</v>
      </c>
      <c r="H27" s="393">
        <v>0.76</v>
      </c>
      <c r="I27" s="377">
        <v>0.76</v>
      </c>
      <c r="J27" s="377">
        <v>0.76</v>
      </c>
      <c r="K27" s="377">
        <v>0.76</v>
      </c>
      <c r="L27" s="377">
        <v>0.76</v>
      </c>
      <c r="N27" s="393"/>
      <c r="O27" s="393"/>
      <c r="P27" s="393"/>
      <c r="Q27" s="393"/>
      <c r="R27" s="393"/>
      <c r="S27" s="393"/>
      <c r="T27" s="393"/>
      <c r="U27" s="393"/>
      <c r="V27" s="393"/>
      <c r="W27" s="393"/>
    </row>
    <row r="28" spans="1:23" s="373" customFormat="1" ht="13.5" customHeight="1">
      <c r="A28" s="373" t="s">
        <v>61</v>
      </c>
      <c r="C28" s="392"/>
      <c r="D28" s="392">
        <v>1.56</v>
      </c>
      <c r="E28" s="376">
        <v>1.74</v>
      </c>
      <c r="F28" s="376">
        <v>1.71</v>
      </c>
      <c r="G28" s="376">
        <v>1.68</v>
      </c>
      <c r="H28" s="393">
        <v>2.14</v>
      </c>
      <c r="I28" s="377">
        <v>2.5</v>
      </c>
      <c r="J28" s="377">
        <v>2.4900000000000002</v>
      </c>
      <c r="K28" s="377">
        <v>3.04</v>
      </c>
      <c r="L28" s="377">
        <v>3.14</v>
      </c>
      <c r="N28" s="393"/>
      <c r="O28" s="393"/>
      <c r="P28" s="393"/>
      <c r="Q28" s="393"/>
      <c r="R28" s="393"/>
      <c r="S28" s="393"/>
      <c r="T28" s="393"/>
      <c r="U28" s="393"/>
      <c r="V28" s="393"/>
      <c r="W28" s="393"/>
    </row>
    <row r="29" spans="1:23" s="373" customFormat="1" ht="13.5" customHeight="1">
      <c r="A29" s="373" t="s">
        <v>62</v>
      </c>
      <c r="C29" s="392"/>
      <c r="D29" s="392">
        <v>2.4300000000000002</v>
      </c>
      <c r="E29" s="376">
        <v>2.2599999999999998</v>
      </c>
      <c r="F29" s="376">
        <v>2.0299999999999998</v>
      </c>
      <c r="G29" s="376">
        <v>2.2799999999999998</v>
      </c>
      <c r="H29" s="393">
        <v>2.14</v>
      </c>
      <c r="I29" s="377">
        <v>2.38</v>
      </c>
      <c r="J29" s="377">
        <v>2.59</v>
      </c>
      <c r="K29" s="377">
        <v>3.45</v>
      </c>
      <c r="L29" s="377">
        <v>4.21</v>
      </c>
      <c r="N29" s="393"/>
      <c r="O29" s="393"/>
      <c r="P29" s="393"/>
      <c r="Q29" s="393"/>
      <c r="R29" s="393"/>
      <c r="S29" s="393"/>
      <c r="T29" s="393"/>
      <c r="U29" s="393"/>
      <c r="V29" s="393"/>
      <c r="W29" s="393"/>
    </row>
    <row r="30" spans="1:23" s="373" customFormat="1" ht="13.5" customHeight="1">
      <c r="A30" s="373" t="s">
        <v>63</v>
      </c>
      <c r="C30" s="392"/>
      <c r="D30" s="392">
        <v>5.72</v>
      </c>
      <c r="E30" s="376">
        <v>7.19</v>
      </c>
      <c r="F30" s="376">
        <v>8.85</v>
      </c>
      <c r="G30" s="376">
        <v>8.34</v>
      </c>
      <c r="H30" s="393">
        <v>8.77</v>
      </c>
      <c r="I30" s="377">
        <v>9.0399999999999991</v>
      </c>
      <c r="J30" s="377">
        <v>9.51</v>
      </c>
      <c r="K30" s="377">
        <v>9.94</v>
      </c>
      <c r="L30" s="377">
        <v>10.49</v>
      </c>
      <c r="N30" s="393"/>
      <c r="O30" s="393"/>
      <c r="P30" s="393"/>
      <c r="Q30" s="393"/>
      <c r="R30" s="393"/>
      <c r="S30" s="393"/>
      <c r="T30" s="393"/>
      <c r="U30" s="393"/>
      <c r="V30" s="393"/>
      <c r="W30" s="393"/>
    </row>
    <row r="31" spans="1:23" s="373" customFormat="1" ht="13.5" customHeight="1">
      <c r="A31" s="373" t="s">
        <v>46</v>
      </c>
      <c r="C31" s="393"/>
      <c r="D31" s="392">
        <v>13.74</v>
      </c>
      <c r="E31" s="376">
        <v>15.31</v>
      </c>
      <c r="F31" s="376">
        <v>17.5</v>
      </c>
      <c r="G31" s="376">
        <v>18.71</v>
      </c>
      <c r="H31" s="393">
        <v>19.489999999999998</v>
      </c>
      <c r="I31" s="377">
        <v>20.55</v>
      </c>
      <c r="J31" s="377">
        <v>21.56</v>
      </c>
      <c r="K31" s="377">
        <v>23.73</v>
      </c>
      <c r="L31" s="377">
        <v>25.47</v>
      </c>
      <c r="N31" s="393"/>
      <c r="O31" s="393"/>
      <c r="P31" s="393"/>
      <c r="Q31" s="393"/>
      <c r="R31" s="393"/>
      <c r="S31" s="393"/>
      <c r="T31" s="393"/>
      <c r="U31" s="393"/>
      <c r="V31" s="393"/>
      <c r="W31" s="393"/>
    </row>
    <row r="32" spans="1:23" s="373" customFormat="1" ht="8.25" customHeight="1">
      <c r="C32" s="393"/>
      <c r="D32" s="392"/>
      <c r="E32" s="376"/>
      <c r="F32" s="376"/>
      <c r="G32" s="376"/>
      <c r="N32" s="393"/>
      <c r="O32" s="393"/>
      <c r="P32" s="393"/>
      <c r="Q32" s="393"/>
      <c r="R32" s="393"/>
      <c r="S32" s="393"/>
      <c r="T32" s="393"/>
      <c r="U32" s="393"/>
      <c r="V32" s="393"/>
    </row>
    <row r="33" spans="1:22" s="394" customFormat="1" ht="13.5" customHeight="1">
      <c r="A33" s="394" t="s">
        <v>173</v>
      </c>
      <c r="C33" s="395"/>
      <c r="N33" s="393"/>
      <c r="O33" s="393"/>
      <c r="P33" s="393"/>
      <c r="Q33" s="393"/>
      <c r="R33" s="393"/>
      <c r="S33" s="393"/>
      <c r="T33" s="393"/>
      <c r="U33" s="393"/>
      <c r="V33" s="393"/>
    </row>
    <row r="34" spans="1:22" s="394" customFormat="1" ht="13.5" customHeight="1">
      <c r="A34" s="394" t="s">
        <v>301</v>
      </c>
      <c r="C34" s="395"/>
      <c r="D34" s="395">
        <v>2.8</v>
      </c>
      <c r="E34" s="395">
        <v>2.8</v>
      </c>
      <c r="F34" s="395">
        <v>2.8</v>
      </c>
      <c r="G34" s="395">
        <v>2.8</v>
      </c>
      <c r="H34" s="394">
        <v>3.57</v>
      </c>
      <c r="I34" s="377">
        <v>3.57</v>
      </c>
      <c r="J34" s="377">
        <v>3.57</v>
      </c>
      <c r="K34" s="377">
        <v>3.55</v>
      </c>
      <c r="L34" s="377">
        <v>2.27</v>
      </c>
      <c r="N34" s="393"/>
      <c r="O34" s="393"/>
      <c r="P34" s="393"/>
      <c r="Q34" s="393"/>
      <c r="R34" s="393"/>
      <c r="S34" s="393"/>
      <c r="T34" s="393"/>
      <c r="U34" s="393"/>
      <c r="V34" s="393"/>
    </row>
    <row r="35" spans="1:22" s="394" customFormat="1" ht="13.5" customHeight="1">
      <c r="A35" s="394" t="s">
        <v>321</v>
      </c>
      <c r="C35" s="395"/>
      <c r="D35" s="396"/>
      <c r="E35" s="396"/>
      <c r="F35" s="396"/>
      <c r="G35" s="396"/>
      <c r="H35" s="397"/>
      <c r="I35" s="389"/>
      <c r="J35" s="389"/>
      <c r="K35" s="389"/>
      <c r="L35" s="377">
        <v>1.28</v>
      </c>
      <c r="N35" s="393"/>
      <c r="O35" s="393"/>
      <c r="P35" s="393"/>
      <c r="Q35" s="393"/>
      <c r="R35" s="393"/>
      <c r="S35" s="393"/>
      <c r="T35" s="393"/>
      <c r="U35" s="393"/>
      <c r="V35" s="393"/>
    </row>
    <row r="36" spans="1:22" s="394" customFormat="1" ht="13.5" customHeight="1">
      <c r="A36" s="394" t="s">
        <v>285</v>
      </c>
      <c r="C36" s="395"/>
      <c r="D36" s="396"/>
      <c r="E36" s="396"/>
      <c r="F36" s="396"/>
      <c r="G36" s="396"/>
      <c r="H36" s="397"/>
      <c r="I36" s="389"/>
      <c r="J36" s="389"/>
      <c r="K36" s="389"/>
      <c r="L36" s="377">
        <v>0.08</v>
      </c>
      <c r="N36" s="393"/>
      <c r="O36" s="393"/>
      <c r="P36" s="393"/>
      <c r="Q36" s="393"/>
      <c r="R36" s="393"/>
      <c r="S36" s="393"/>
      <c r="T36" s="393"/>
      <c r="U36" s="393"/>
      <c r="V36" s="393"/>
    </row>
    <row r="37" spans="1:22" s="394" customFormat="1" ht="13.5" customHeight="1">
      <c r="A37" s="373" t="s">
        <v>61</v>
      </c>
      <c r="C37" s="395"/>
      <c r="D37" s="395">
        <v>0</v>
      </c>
      <c r="E37" s="395">
        <v>0</v>
      </c>
      <c r="F37" s="395">
        <v>0</v>
      </c>
      <c r="G37" s="395">
        <v>0</v>
      </c>
      <c r="H37" s="395">
        <v>0</v>
      </c>
      <c r="I37" s="377">
        <v>0.17</v>
      </c>
      <c r="J37" s="377">
        <v>0.17</v>
      </c>
      <c r="K37" s="377">
        <v>0.4</v>
      </c>
      <c r="L37" s="377">
        <v>0.38</v>
      </c>
      <c r="N37" s="393"/>
      <c r="O37" s="393"/>
      <c r="P37" s="393"/>
      <c r="Q37" s="393"/>
      <c r="R37" s="393"/>
      <c r="S37" s="393"/>
      <c r="T37" s="393"/>
      <c r="U37" s="393"/>
      <c r="V37" s="393"/>
    </row>
    <row r="38" spans="1:22" s="394" customFormat="1" ht="13.5" customHeight="1">
      <c r="A38" s="394" t="s">
        <v>62</v>
      </c>
      <c r="C38" s="395"/>
      <c r="D38" s="395">
        <v>0</v>
      </c>
      <c r="E38" s="395">
        <v>0</v>
      </c>
      <c r="F38" s="395">
        <v>0</v>
      </c>
      <c r="G38" s="395">
        <v>0</v>
      </c>
      <c r="H38" s="394">
        <v>0.23</v>
      </c>
      <c r="I38" s="377">
        <v>0.23</v>
      </c>
      <c r="J38" s="377">
        <v>0.28999999999999998</v>
      </c>
      <c r="K38" s="377">
        <v>0.06</v>
      </c>
      <c r="L38" s="377">
        <v>0</v>
      </c>
      <c r="N38" s="393"/>
      <c r="O38" s="393"/>
      <c r="P38" s="393"/>
      <c r="Q38" s="393"/>
      <c r="R38" s="393"/>
      <c r="S38" s="393"/>
      <c r="T38" s="393"/>
      <c r="U38" s="393"/>
      <c r="V38" s="393"/>
    </row>
    <row r="39" spans="1:22" s="394" customFormat="1" ht="13.5" customHeight="1">
      <c r="A39" s="373" t="s">
        <v>46</v>
      </c>
      <c r="C39" s="395"/>
      <c r="D39" s="395">
        <v>2.8</v>
      </c>
      <c r="E39" s="395">
        <v>2.8</v>
      </c>
      <c r="F39" s="395">
        <v>2.8</v>
      </c>
      <c r="G39" s="395">
        <v>2.8</v>
      </c>
      <c r="H39" s="395">
        <v>3.8</v>
      </c>
      <c r="I39" s="377">
        <v>3.97</v>
      </c>
      <c r="J39" s="377">
        <v>4.03</v>
      </c>
      <c r="K39" s="377">
        <v>4.01</v>
      </c>
      <c r="L39" s="377">
        <v>4.01</v>
      </c>
      <c r="N39" s="393"/>
      <c r="O39" s="393"/>
      <c r="P39" s="393"/>
      <c r="Q39" s="393"/>
      <c r="R39" s="393"/>
      <c r="S39" s="393"/>
      <c r="T39" s="393"/>
      <c r="U39" s="393"/>
      <c r="V39" s="393"/>
    </row>
    <row r="40" spans="1:22" s="394" customFormat="1" ht="8.25" customHeight="1">
      <c r="A40" s="373"/>
      <c r="C40" s="395"/>
      <c r="D40" s="395"/>
      <c r="E40" s="395"/>
      <c r="F40" s="395"/>
      <c r="G40" s="395"/>
      <c r="H40" s="395"/>
      <c r="I40" s="377"/>
      <c r="J40" s="377"/>
      <c r="K40" s="377"/>
      <c r="N40" s="393"/>
    </row>
    <row r="41" spans="1:22" s="394" customFormat="1" ht="13.5" customHeight="1">
      <c r="A41" s="394" t="s">
        <v>260</v>
      </c>
      <c r="C41" s="395"/>
      <c r="D41" s="395"/>
      <c r="E41" s="395"/>
      <c r="F41" s="395"/>
      <c r="G41" s="395"/>
      <c r="H41" s="395"/>
      <c r="I41" s="377"/>
      <c r="J41" s="377"/>
      <c r="K41" s="377"/>
      <c r="N41" s="393"/>
    </row>
    <row r="42" spans="1:22" s="394" customFormat="1" ht="13.5" customHeight="1">
      <c r="A42" s="394" t="s">
        <v>286</v>
      </c>
      <c r="C42" s="395"/>
      <c r="D42" s="387"/>
      <c r="E42" s="387"/>
      <c r="F42" s="387"/>
      <c r="G42" s="387"/>
      <c r="H42" s="387"/>
      <c r="I42" s="387"/>
      <c r="J42" s="387"/>
      <c r="K42" s="387"/>
      <c r="L42" s="377">
        <v>1.02</v>
      </c>
      <c r="N42" s="393"/>
    </row>
    <row r="43" spans="1:22" s="394" customFormat="1" ht="13.5" customHeight="1">
      <c r="A43" s="373" t="s">
        <v>285</v>
      </c>
      <c r="C43" s="395"/>
      <c r="D43" s="387"/>
      <c r="E43" s="387"/>
      <c r="F43" s="387"/>
      <c r="G43" s="387"/>
      <c r="H43" s="387"/>
      <c r="I43" s="387"/>
      <c r="J43" s="387"/>
      <c r="K43" s="387"/>
      <c r="L43" s="377">
        <v>0.01</v>
      </c>
      <c r="N43" s="393"/>
    </row>
    <row r="44" spans="1:22" s="394" customFormat="1" ht="13.5" customHeight="1">
      <c r="A44" s="373" t="s">
        <v>61</v>
      </c>
      <c r="C44" s="395"/>
      <c r="D44" s="387"/>
      <c r="E44" s="387"/>
      <c r="F44" s="387"/>
      <c r="G44" s="387"/>
      <c r="H44" s="387"/>
      <c r="I44" s="387"/>
      <c r="J44" s="387"/>
      <c r="K44" s="387"/>
      <c r="L44" s="377">
        <v>0.15</v>
      </c>
      <c r="N44" s="393"/>
    </row>
    <row r="45" spans="1:22" s="394" customFormat="1" ht="13.5" customHeight="1">
      <c r="A45" s="394" t="s">
        <v>62</v>
      </c>
      <c r="C45" s="395"/>
      <c r="D45" s="387"/>
      <c r="E45" s="387"/>
      <c r="F45" s="387"/>
      <c r="G45" s="387"/>
      <c r="H45" s="387"/>
      <c r="I45" s="387"/>
      <c r="J45" s="387"/>
      <c r="K45" s="387"/>
      <c r="L45" s="377">
        <v>0.61</v>
      </c>
      <c r="N45" s="393"/>
    </row>
    <row r="46" spans="1:22" s="394" customFormat="1" ht="13.5" customHeight="1">
      <c r="A46" s="373" t="s">
        <v>46</v>
      </c>
      <c r="C46" s="395"/>
      <c r="D46" s="387"/>
      <c r="E46" s="387"/>
      <c r="F46" s="387"/>
      <c r="G46" s="387"/>
      <c r="H46" s="387"/>
      <c r="I46" s="387"/>
      <c r="J46" s="387"/>
      <c r="K46" s="387"/>
      <c r="L46" s="377">
        <v>1.79</v>
      </c>
      <c r="N46" s="393"/>
    </row>
    <row r="47" spans="1:22" s="373" customFormat="1" ht="13.5" customHeight="1"/>
    <row r="48" spans="1:22" s="374" customFormat="1" ht="13.5" customHeight="1">
      <c r="A48" s="369" t="s">
        <v>284</v>
      </c>
      <c r="B48" s="370"/>
      <c r="C48" s="371"/>
      <c r="D48" s="371" t="s">
        <v>26</v>
      </c>
      <c r="E48" s="371" t="s">
        <v>27</v>
      </c>
      <c r="F48" s="371" t="s">
        <v>119</v>
      </c>
      <c r="G48" s="371" t="s">
        <v>147</v>
      </c>
      <c r="H48" s="371" t="s">
        <v>162</v>
      </c>
      <c r="I48" s="371" t="s">
        <v>225</v>
      </c>
      <c r="J48" s="371" t="s">
        <v>236</v>
      </c>
      <c r="K48" s="371" t="s">
        <v>256</v>
      </c>
      <c r="L48" s="371" t="s">
        <v>276</v>
      </c>
    </row>
    <row r="49" spans="1:21" s="374" customFormat="1" ht="13.5" customHeight="1">
      <c r="A49" s="373" t="s">
        <v>53</v>
      </c>
      <c r="C49" s="372"/>
      <c r="D49" s="372"/>
      <c r="E49" s="372"/>
      <c r="F49" s="372"/>
      <c r="G49" s="372"/>
    </row>
    <row r="50" spans="1:21" s="374" customFormat="1" ht="13.5" customHeight="1">
      <c r="A50" s="398" t="s">
        <v>45</v>
      </c>
      <c r="C50" s="393"/>
      <c r="D50" s="393">
        <v>0.99</v>
      </c>
      <c r="E50" s="393">
        <v>1.04</v>
      </c>
      <c r="F50" s="393">
        <v>1.02</v>
      </c>
      <c r="G50" s="393">
        <v>0.99</v>
      </c>
      <c r="H50" s="374">
        <v>1.03</v>
      </c>
      <c r="I50" s="377">
        <v>1.03</v>
      </c>
      <c r="J50" s="374">
        <v>1.05</v>
      </c>
      <c r="K50" s="374">
        <v>1.06</v>
      </c>
      <c r="L50" s="377">
        <v>1.07</v>
      </c>
    </row>
    <row r="51" spans="1:21" s="374" customFormat="1" ht="13.5" customHeight="1">
      <c r="A51" s="398" t="s">
        <v>58</v>
      </c>
      <c r="C51" s="399"/>
      <c r="D51" s="399">
        <v>0.92</v>
      </c>
      <c r="E51" s="400">
        <v>0.89</v>
      </c>
      <c r="F51" s="400">
        <v>0.91</v>
      </c>
      <c r="G51" s="400">
        <v>0.91</v>
      </c>
      <c r="H51" s="401">
        <v>0.9</v>
      </c>
      <c r="I51" s="401">
        <v>0.91</v>
      </c>
      <c r="J51" s="401">
        <v>0.9</v>
      </c>
      <c r="K51" s="401">
        <v>0.89</v>
      </c>
      <c r="L51" s="402">
        <v>0.9</v>
      </c>
    </row>
    <row r="52" spans="1:21" s="374" customFormat="1" ht="13.5" customHeight="1">
      <c r="A52" s="398" t="s">
        <v>318</v>
      </c>
      <c r="C52" s="399"/>
      <c r="D52" s="399">
        <v>0.73</v>
      </c>
      <c r="E52" s="400">
        <v>0.75</v>
      </c>
      <c r="F52" s="400">
        <v>0.72</v>
      </c>
      <c r="G52" s="400">
        <v>0.82</v>
      </c>
      <c r="H52" s="401">
        <v>0.76</v>
      </c>
      <c r="I52" s="401">
        <v>0.76</v>
      </c>
      <c r="J52" s="401">
        <v>0.76</v>
      </c>
      <c r="K52" s="401">
        <v>0.78</v>
      </c>
      <c r="L52" s="401">
        <v>0.76</v>
      </c>
    </row>
    <row r="53" spans="1:21" s="373" customFormat="1" ht="8.25" customHeight="1"/>
    <row r="54" spans="1:21" s="374" customFormat="1" ht="13.5" customHeight="1">
      <c r="A54" s="374" t="s">
        <v>57</v>
      </c>
      <c r="C54" s="372"/>
      <c r="D54" s="372"/>
      <c r="E54" s="372"/>
    </row>
    <row r="55" spans="1:21" s="373" customFormat="1" ht="13.5" customHeight="1">
      <c r="A55" s="398" t="s">
        <v>272</v>
      </c>
      <c r="C55" s="403"/>
      <c r="D55" s="403">
        <v>1077</v>
      </c>
      <c r="E55" s="403">
        <v>1076</v>
      </c>
      <c r="F55" s="403">
        <v>1076</v>
      </c>
      <c r="G55" s="403">
        <v>1069</v>
      </c>
      <c r="H55" s="403">
        <v>1077</v>
      </c>
      <c r="I55" s="403">
        <v>1078</v>
      </c>
      <c r="J55" s="403">
        <v>1080</v>
      </c>
      <c r="K55" s="403">
        <v>1083</v>
      </c>
      <c r="L55" s="403">
        <v>1083</v>
      </c>
    </row>
    <row r="56" spans="1:21" s="373" customFormat="1" ht="13.5" customHeight="1">
      <c r="A56" s="398" t="s">
        <v>58</v>
      </c>
      <c r="C56" s="404"/>
      <c r="D56" s="404">
        <v>0.99</v>
      </c>
      <c r="E56" s="404">
        <v>0.99</v>
      </c>
      <c r="F56" s="404">
        <v>0.99</v>
      </c>
      <c r="G56" s="404">
        <v>0.97</v>
      </c>
      <c r="H56" s="404">
        <v>0.99</v>
      </c>
      <c r="I56" s="404">
        <v>0.99</v>
      </c>
      <c r="J56" s="404">
        <v>0.98</v>
      </c>
      <c r="K56" s="404">
        <v>0.98</v>
      </c>
      <c r="L56" s="402">
        <v>0.99</v>
      </c>
      <c r="M56" s="436"/>
      <c r="N56" s="436"/>
      <c r="O56" s="436"/>
      <c r="P56" s="436"/>
      <c r="Q56" s="436"/>
      <c r="R56" s="436"/>
      <c r="S56" s="436"/>
      <c r="T56" s="436"/>
      <c r="U56" s="436"/>
    </row>
    <row r="57" spans="1:21" s="374" customFormat="1" ht="13.5" customHeight="1">
      <c r="A57" s="398" t="s">
        <v>318</v>
      </c>
      <c r="C57" s="399"/>
      <c r="D57" s="399">
        <v>0.88</v>
      </c>
      <c r="E57" s="400">
        <v>0.87</v>
      </c>
      <c r="F57" s="400">
        <v>0.86</v>
      </c>
      <c r="G57" s="400">
        <v>0.85</v>
      </c>
      <c r="H57" s="400">
        <v>0.85</v>
      </c>
      <c r="I57" s="400">
        <v>0.88</v>
      </c>
      <c r="J57" s="400">
        <v>0.87</v>
      </c>
      <c r="K57" s="400">
        <v>0.86</v>
      </c>
      <c r="L57" s="400">
        <v>0.86</v>
      </c>
      <c r="M57" s="436"/>
      <c r="N57" s="436"/>
      <c r="O57" s="436"/>
      <c r="P57" s="436"/>
      <c r="Q57" s="436"/>
      <c r="R57" s="436"/>
      <c r="S57" s="436"/>
      <c r="T57" s="436"/>
      <c r="U57" s="436"/>
    </row>
    <row r="58" spans="1:21" s="374" customFormat="1" ht="8.25" customHeight="1">
      <c r="A58" s="398"/>
      <c r="C58" s="399"/>
      <c r="D58" s="399"/>
      <c r="E58" s="400"/>
      <c r="F58" s="400"/>
      <c r="G58" s="400"/>
      <c r="H58" s="400"/>
      <c r="I58" s="400"/>
      <c r="J58" s="400"/>
      <c r="K58" s="400"/>
    </row>
    <row r="59" spans="1:21" s="374" customFormat="1" ht="13.5" customHeight="1">
      <c r="A59" s="374" t="s">
        <v>334</v>
      </c>
      <c r="C59" s="372"/>
      <c r="D59" s="372"/>
      <c r="E59" s="372"/>
    </row>
    <row r="60" spans="1:21" s="373" customFormat="1" ht="13.5" customHeight="1">
      <c r="A60" s="398" t="s">
        <v>338</v>
      </c>
      <c r="C60" s="403"/>
      <c r="D60" s="387"/>
      <c r="E60" s="387"/>
      <c r="F60" s="387"/>
      <c r="G60" s="387"/>
      <c r="H60" s="387"/>
      <c r="I60" s="387"/>
      <c r="J60" s="387"/>
      <c r="K60" s="387"/>
      <c r="L60" s="405">
        <v>16.600000000000001</v>
      </c>
    </row>
    <row r="61" spans="1:21" s="373" customFormat="1" ht="13.5" customHeight="1">
      <c r="A61" s="398" t="s">
        <v>58</v>
      </c>
      <c r="C61" s="404"/>
      <c r="D61" s="387"/>
      <c r="E61" s="387"/>
      <c r="F61" s="387"/>
      <c r="G61" s="387"/>
      <c r="H61" s="387"/>
      <c r="I61" s="387"/>
      <c r="J61" s="387"/>
      <c r="K61" s="387"/>
      <c r="L61" s="402">
        <v>0.98</v>
      </c>
    </row>
    <row r="62" spans="1:21" s="374" customFormat="1" ht="13.5" customHeight="1">
      <c r="A62" s="398" t="s">
        <v>318</v>
      </c>
      <c r="C62" s="399"/>
      <c r="D62" s="387"/>
      <c r="E62" s="387"/>
      <c r="F62" s="387"/>
      <c r="G62" s="387"/>
      <c r="H62" s="387"/>
      <c r="I62" s="387"/>
      <c r="J62" s="387"/>
      <c r="K62" s="387"/>
      <c r="L62" s="402">
        <v>0.92</v>
      </c>
    </row>
    <row r="63" spans="1:21" s="373" customFormat="1" ht="13.5" customHeight="1">
      <c r="A63" s="374"/>
    </row>
    <row r="64" spans="1:21" s="373" customFormat="1" ht="13.5" customHeight="1">
      <c r="A64" s="369" t="s">
        <v>320</v>
      </c>
      <c r="B64" s="370"/>
      <c r="C64" s="427" t="s">
        <v>276</v>
      </c>
    </row>
    <row r="65" spans="1:5" s="373" customFormat="1" ht="13.5" customHeight="1">
      <c r="A65" s="406" t="s">
        <v>50</v>
      </c>
      <c r="C65" s="407"/>
    </row>
    <row r="66" spans="1:5" s="373" customFormat="1" ht="13.5" customHeight="1">
      <c r="A66" s="373" t="s">
        <v>171</v>
      </c>
      <c r="C66" s="408">
        <v>9.94</v>
      </c>
      <c r="E66" s="435"/>
    </row>
    <row r="67" spans="1:5" s="373" customFormat="1" ht="13.5" customHeight="1">
      <c r="A67" s="373" t="s">
        <v>51</v>
      </c>
      <c r="C67" s="409">
        <v>3.5</v>
      </c>
      <c r="E67" s="435"/>
    </row>
    <row r="68" spans="1:5" s="373" customFormat="1" ht="13.5" customHeight="1">
      <c r="A68" s="373" t="s">
        <v>71</v>
      </c>
      <c r="C68" s="410">
        <v>-1.25</v>
      </c>
      <c r="E68" s="435"/>
    </row>
    <row r="69" spans="1:5" s="373" customFormat="1" ht="13.5" customHeight="1">
      <c r="A69" s="374" t="s">
        <v>52</v>
      </c>
      <c r="B69" s="374"/>
      <c r="C69" s="410">
        <v>-1.44</v>
      </c>
      <c r="E69" s="435"/>
    </row>
    <row r="70" spans="1:5" s="373" customFormat="1" ht="13.5" customHeight="1">
      <c r="A70" s="373" t="s">
        <v>116</v>
      </c>
      <c r="B70" s="374"/>
      <c r="C70" s="412">
        <v>-0.26</v>
      </c>
      <c r="E70" s="435"/>
    </row>
    <row r="71" spans="1:5" s="373" customFormat="1" ht="13.5" customHeight="1">
      <c r="A71" s="374" t="s">
        <v>120</v>
      </c>
      <c r="B71" s="374"/>
      <c r="C71" s="408">
        <v>10.49</v>
      </c>
      <c r="E71" s="435"/>
    </row>
    <row r="72" spans="1:5" s="373" customFormat="1" ht="8.25" customHeight="1">
      <c r="A72" s="374"/>
      <c r="B72" s="374"/>
      <c r="C72" s="410"/>
    </row>
    <row r="73" spans="1:5" s="373" customFormat="1" ht="13.5" customHeight="1">
      <c r="A73" s="413" t="s">
        <v>72</v>
      </c>
      <c r="B73" s="374"/>
      <c r="C73" s="414"/>
    </row>
    <row r="74" spans="1:5" s="373" customFormat="1" ht="13.5" customHeight="1">
      <c r="A74" s="373" t="s">
        <v>171</v>
      </c>
      <c r="B74" s="374"/>
      <c r="C74" s="410">
        <v>3.45</v>
      </c>
      <c r="E74" s="435"/>
    </row>
    <row r="75" spans="1:5" s="373" customFormat="1" ht="13.5" customHeight="1">
      <c r="A75" s="374" t="s">
        <v>71</v>
      </c>
      <c r="B75" s="374"/>
      <c r="C75" s="410">
        <v>1.25</v>
      </c>
      <c r="E75" s="435"/>
    </row>
    <row r="76" spans="1:5" s="373" customFormat="1" ht="13.5" customHeight="1">
      <c r="A76" s="374" t="s">
        <v>73</v>
      </c>
      <c r="B76" s="374"/>
      <c r="C76" s="410">
        <v>-0.5</v>
      </c>
      <c r="E76" s="435"/>
    </row>
    <row r="77" spans="1:5" s="373" customFormat="1" ht="13.5" customHeight="1">
      <c r="A77" s="373" t="s">
        <v>116</v>
      </c>
      <c r="C77" s="412">
        <v>0.01</v>
      </c>
      <c r="E77" s="435"/>
    </row>
    <row r="78" spans="1:5" s="373" customFormat="1" ht="13.5" customHeight="1">
      <c r="A78" s="374" t="s">
        <v>319</v>
      </c>
      <c r="B78" s="374"/>
      <c r="C78" s="408">
        <v>4.21</v>
      </c>
      <c r="E78" s="435"/>
    </row>
    <row r="79" spans="1:5" s="373" customFormat="1" ht="8.25" customHeight="1">
      <c r="A79" s="374"/>
      <c r="B79" s="374"/>
      <c r="C79" s="410"/>
      <c r="E79" s="435"/>
    </row>
    <row r="80" spans="1:5" s="373" customFormat="1" ht="13.5" customHeight="1">
      <c r="A80" s="413" t="s">
        <v>254</v>
      </c>
      <c r="B80" s="374"/>
      <c r="C80" s="414"/>
      <c r="E80" s="435"/>
    </row>
    <row r="81" spans="1:12" s="373" customFormat="1" ht="13.5" customHeight="1">
      <c r="A81" s="373" t="s">
        <v>172</v>
      </c>
      <c r="B81" s="374"/>
      <c r="C81" s="409">
        <v>3.04</v>
      </c>
      <c r="E81" s="435"/>
    </row>
    <row r="82" spans="1:12" s="373" customFormat="1" ht="13.5" customHeight="1">
      <c r="A82" s="374" t="s">
        <v>73</v>
      </c>
      <c r="B82" s="374"/>
      <c r="C82" s="410">
        <v>0.5</v>
      </c>
      <c r="E82" s="435"/>
    </row>
    <row r="83" spans="1:12" s="373" customFormat="1" ht="13.5" customHeight="1">
      <c r="A83" s="374" t="s">
        <v>153</v>
      </c>
      <c r="B83" s="374"/>
      <c r="C83" s="410">
        <v>-0.36</v>
      </c>
      <c r="E83" s="435"/>
    </row>
    <row r="84" spans="1:12" s="411" customFormat="1" ht="13.5" customHeight="1">
      <c r="A84" s="373" t="s">
        <v>116</v>
      </c>
      <c r="B84" s="374"/>
      <c r="C84" s="412">
        <v>-0.05</v>
      </c>
      <c r="D84" s="373"/>
      <c r="E84" s="435"/>
      <c r="F84" s="373"/>
      <c r="G84" s="373"/>
      <c r="H84" s="373"/>
      <c r="I84" s="373"/>
      <c r="J84" s="373"/>
      <c r="K84" s="373"/>
      <c r="L84" s="373"/>
    </row>
    <row r="85" spans="1:12" s="373" customFormat="1" ht="13.5" customHeight="1">
      <c r="A85" s="374" t="s">
        <v>121</v>
      </c>
      <c r="B85" s="374"/>
      <c r="C85" s="415">
        <v>3.14</v>
      </c>
      <c r="E85" s="435"/>
    </row>
    <row r="86" spans="1:12" s="373" customFormat="1" ht="8.25" customHeight="1">
      <c r="A86" s="374"/>
      <c r="B86" s="374"/>
      <c r="C86" s="410"/>
      <c r="E86" s="435"/>
    </row>
    <row r="87" spans="1:12" s="373" customFormat="1" ht="13.5" customHeight="1">
      <c r="A87" s="413" t="s">
        <v>160</v>
      </c>
      <c r="B87" s="374"/>
      <c r="C87" s="410"/>
      <c r="E87" s="435"/>
    </row>
    <row r="88" spans="1:12" s="373" customFormat="1" ht="13.5" customHeight="1">
      <c r="A88" s="374" t="s">
        <v>316</v>
      </c>
      <c r="B88" s="374"/>
      <c r="C88" s="410">
        <v>0.76</v>
      </c>
      <c r="E88" s="435"/>
    </row>
    <row r="89" spans="1:12" s="373" customFormat="1" ht="8.25" customHeight="1">
      <c r="A89" s="374"/>
      <c r="B89" s="374"/>
      <c r="C89" s="410"/>
      <c r="E89" s="435"/>
    </row>
    <row r="90" spans="1:12" s="373" customFormat="1" ht="13.5" customHeight="1">
      <c r="A90" s="413" t="s">
        <v>282</v>
      </c>
      <c r="B90" s="374"/>
      <c r="C90" s="414"/>
      <c r="E90" s="435"/>
    </row>
    <row r="91" spans="1:12" s="367" customFormat="1" ht="13.5" customHeight="1">
      <c r="A91" s="373" t="s">
        <v>171</v>
      </c>
      <c r="B91" s="416"/>
      <c r="C91" s="410">
        <v>0.45</v>
      </c>
      <c r="E91" s="435"/>
    </row>
    <row r="92" spans="1:12" s="367" customFormat="1" ht="13.5" customHeight="1">
      <c r="A92" s="374" t="s">
        <v>153</v>
      </c>
      <c r="B92" s="416"/>
      <c r="C92" s="410">
        <v>0.36</v>
      </c>
      <c r="E92" s="435"/>
    </row>
    <row r="93" spans="1:12" s="367" customFormat="1" ht="13.5" customHeight="1">
      <c r="A93" s="374" t="s">
        <v>280</v>
      </c>
      <c r="B93" s="416"/>
      <c r="C93" s="412">
        <v>-0.15</v>
      </c>
      <c r="E93" s="435"/>
    </row>
    <row r="94" spans="1:12" s="367" customFormat="1" ht="13.5" customHeight="1">
      <c r="A94" s="374" t="s">
        <v>120</v>
      </c>
      <c r="B94" s="416"/>
      <c r="C94" s="408">
        <v>0.65</v>
      </c>
      <c r="E94" s="435"/>
    </row>
    <row r="95" spans="1:12" s="373" customFormat="1" ht="8.25" customHeight="1">
      <c r="A95" s="374"/>
      <c r="B95" s="374"/>
      <c r="C95" s="410"/>
    </row>
    <row r="96" spans="1:12" s="367" customFormat="1" ht="13.5" customHeight="1">
      <c r="A96" s="413" t="s">
        <v>281</v>
      </c>
      <c r="B96" s="416"/>
      <c r="C96" s="414"/>
    </row>
    <row r="97" spans="1:12" s="367" customFormat="1" ht="13.5" customHeight="1">
      <c r="A97" s="373" t="s">
        <v>171</v>
      </c>
      <c r="B97" s="416"/>
      <c r="C97" s="410">
        <v>6.09</v>
      </c>
      <c r="E97" s="435"/>
    </row>
    <row r="98" spans="1:12" s="418" customFormat="1" ht="13.5" customHeight="1">
      <c r="A98" s="374" t="s">
        <v>280</v>
      </c>
      <c r="B98" s="417"/>
      <c r="C98" s="410">
        <v>0.15</v>
      </c>
      <c r="E98" s="435"/>
    </row>
    <row r="99" spans="1:12" s="418" customFormat="1" ht="13.5" customHeight="1">
      <c r="A99" s="374" t="s">
        <v>279</v>
      </c>
      <c r="B99" s="417"/>
      <c r="C99" s="412">
        <v>-0.01</v>
      </c>
      <c r="E99" s="435"/>
    </row>
    <row r="100" spans="1:12" s="373" customFormat="1" ht="13.5" customHeight="1">
      <c r="A100" s="374" t="s">
        <v>120</v>
      </c>
      <c r="B100" s="374"/>
      <c r="C100" s="408">
        <v>6.23</v>
      </c>
      <c r="E100" s="435"/>
    </row>
    <row r="101" spans="1:12" s="381" customFormat="1" ht="10.5" customHeight="1">
      <c r="A101" s="373"/>
      <c r="B101" s="373"/>
      <c r="C101" s="419"/>
      <c r="D101" s="373"/>
      <c r="E101" s="373"/>
      <c r="F101" s="373"/>
      <c r="G101" s="373"/>
      <c r="H101" s="373"/>
      <c r="I101" s="373"/>
      <c r="J101" s="373"/>
      <c r="K101" s="373"/>
      <c r="L101" s="373"/>
    </row>
    <row r="102" spans="1:12" s="423" customFormat="1" ht="12" customHeight="1">
      <c r="A102" s="420" t="s">
        <v>59</v>
      </c>
      <c r="B102" s="420"/>
      <c r="C102" s="421"/>
      <c r="D102" s="422"/>
      <c r="E102" s="422"/>
      <c r="F102" s="422"/>
      <c r="G102" s="422"/>
      <c r="H102" s="422"/>
      <c r="I102" s="422"/>
      <c r="J102" s="422"/>
      <c r="K102" s="422"/>
      <c r="L102" s="422"/>
    </row>
    <row r="103" spans="1:12" s="418" customFormat="1" ht="12.75" customHeight="1">
      <c r="A103" s="420">
        <v>1</v>
      </c>
      <c r="B103" s="424" t="s">
        <v>325</v>
      </c>
      <c r="E103" s="425"/>
      <c r="F103" s="425"/>
      <c r="G103" s="425"/>
      <c r="H103" s="425"/>
      <c r="I103" s="425"/>
    </row>
    <row r="104" spans="1:12" s="425" customFormat="1" ht="12.75" customHeight="1">
      <c r="A104" s="420">
        <v>2</v>
      </c>
      <c r="B104" s="424" t="s">
        <v>180</v>
      </c>
      <c r="C104" s="422"/>
      <c r="D104" s="418"/>
      <c r="E104" s="418"/>
      <c r="L104" s="418"/>
    </row>
    <row r="105" spans="1:12" s="367" customFormat="1" ht="12.75" customHeight="1">
      <c r="A105" s="420">
        <v>3</v>
      </c>
      <c r="B105" s="424" t="s">
        <v>181</v>
      </c>
    </row>
    <row r="106" spans="1:12" s="425" customFormat="1" ht="12.75" customHeight="1">
      <c r="A106" s="420">
        <v>4</v>
      </c>
      <c r="B106" s="420" t="s">
        <v>252</v>
      </c>
      <c r="C106" s="422"/>
      <c r="D106" s="418"/>
      <c r="E106" s="418"/>
      <c r="L106" s="418"/>
    </row>
    <row r="107" spans="1:12" s="422" customFormat="1" ht="12.75" customHeight="1">
      <c r="A107" s="426">
        <v>5</v>
      </c>
      <c r="B107" s="424" t="s">
        <v>344</v>
      </c>
    </row>
    <row r="108" spans="1:12" s="425" customFormat="1" ht="12.75" customHeight="1">
      <c r="A108" s="420">
        <v>6</v>
      </c>
      <c r="B108" s="424" t="s">
        <v>139</v>
      </c>
      <c r="C108" s="422"/>
      <c r="D108" s="418"/>
      <c r="E108" s="418"/>
      <c r="L108" s="418"/>
    </row>
    <row r="109" spans="1:12" s="425" customFormat="1" ht="12.75" customHeight="1">
      <c r="A109" s="420">
        <v>7</v>
      </c>
      <c r="B109" s="424" t="s">
        <v>335</v>
      </c>
      <c r="C109" s="422"/>
      <c r="D109" s="418"/>
      <c r="E109" s="418"/>
      <c r="L109" s="418"/>
    </row>
    <row r="110" spans="1:12" s="367" customFormat="1" ht="12.75" customHeight="1">
      <c r="A110" s="420">
        <v>8</v>
      </c>
      <c r="B110" s="424" t="s">
        <v>339</v>
      </c>
    </row>
  </sheetData>
  <pageMargins left="0.7" right="0.7" top="0.43" bottom="0.4" header="0.3" footer="0.3"/>
  <pageSetup paperSize="9" scale="56" orientation="portrait" r:id="rId1"/>
  <headerFooter>
    <oddFooter>&amp;RPage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67"/>
  <sheetViews>
    <sheetView view="pageBreakPreview" zoomScaleNormal="100" zoomScaleSheetLayoutView="100" workbookViewId="0"/>
  </sheetViews>
  <sheetFormatPr defaultColWidth="8.85546875" defaultRowHeight="13.15" customHeight="1"/>
  <cols>
    <col min="1" max="1" width="5.5703125" style="303" customWidth="1"/>
    <col min="2" max="2" width="36.140625" style="303" customWidth="1"/>
    <col min="3" max="3" width="15.7109375" style="303" customWidth="1"/>
    <col min="4" max="4" width="21.28515625" style="303" customWidth="1"/>
    <col min="5" max="5" width="22.5703125" style="303" customWidth="1"/>
    <col min="6" max="6" width="21" style="303" customWidth="1"/>
    <col min="7" max="7" width="3.7109375" style="308" bestFit="1" customWidth="1"/>
    <col min="8" max="8" width="25.85546875" style="308" customWidth="1"/>
    <col min="9" max="9" width="26.85546875" style="308" customWidth="1"/>
    <col min="10" max="16384" width="8.85546875" style="303"/>
  </cols>
  <sheetData>
    <row r="1" spans="1:9" s="304" customFormat="1" ht="13.15" customHeight="1">
      <c r="A1" s="296" t="s">
        <v>91</v>
      </c>
      <c r="G1" s="297"/>
      <c r="H1" s="297"/>
    </row>
    <row r="2" spans="1:9" s="304" customFormat="1" ht="13.15" customHeight="1">
      <c r="A2" s="296" t="s">
        <v>277</v>
      </c>
      <c r="G2" s="297"/>
      <c r="H2" s="297"/>
    </row>
    <row r="3" spans="1:9" ht="13.15" customHeight="1">
      <c r="G3" s="303"/>
      <c r="H3" s="303"/>
      <c r="I3" s="302" t="s">
        <v>115</v>
      </c>
    </row>
    <row r="4" spans="1:9" ht="13.15" customHeight="1">
      <c r="A4" s="325" t="s">
        <v>41</v>
      </c>
      <c r="B4" s="302"/>
      <c r="C4" s="302"/>
      <c r="D4" s="321" t="s">
        <v>122</v>
      </c>
      <c r="E4" s="321" t="s">
        <v>257</v>
      </c>
      <c r="F4" s="302" t="s">
        <v>73</v>
      </c>
      <c r="G4" s="320"/>
      <c r="H4" s="301" t="s">
        <v>124</v>
      </c>
      <c r="I4" s="345" t="s">
        <v>196</v>
      </c>
    </row>
    <row r="5" spans="1:9" ht="14.25" customHeight="1">
      <c r="A5" s="327" t="s">
        <v>117</v>
      </c>
      <c r="B5" s="306"/>
      <c r="C5" s="306"/>
      <c r="D5" s="306" t="s">
        <v>197</v>
      </c>
      <c r="E5" s="306" t="s">
        <v>197</v>
      </c>
      <c r="F5" s="306" t="s">
        <v>114</v>
      </c>
      <c r="G5" s="318"/>
      <c r="H5" s="327" t="s">
        <v>114</v>
      </c>
      <c r="I5" s="327" t="s">
        <v>291</v>
      </c>
    </row>
    <row r="6" spans="1:9" ht="13.15" customHeight="1">
      <c r="A6" s="301" t="s">
        <v>296</v>
      </c>
      <c r="D6" s="334">
        <v>4.4000052799999985</v>
      </c>
      <c r="E6" s="334">
        <v>3.4</v>
      </c>
      <c r="F6" s="334">
        <v>0.248</v>
      </c>
      <c r="G6" s="335"/>
      <c r="H6" s="334">
        <v>0.65795199999999998</v>
      </c>
      <c r="I6" s="336">
        <v>1.04</v>
      </c>
    </row>
    <row r="7" spans="1:9" ht="13.15" customHeight="1">
      <c r="A7" s="301" t="s">
        <v>295</v>
      </c>
      <c r="D7" s="334">
        <v>1.5943677300000005</v>
      </c>
      <c r="E7" s="334">
        <v>1.2</v>
      </c>
      <c r="F7" s="352">
        <v>0.123</v>
      </c>
      <c r="G7" s="335"/>
      <c r="H7" s="334">
        <v>0.29354599999999997</v>
      </c>
      <c r="I7" s="336">
        <v>1.25</v>
      </c>
    </row>
    <row r="8" spans="1:9" ht="13.15" customHeight="1">
      <c r="A8" s="301" t="s">
        <v>294</v>
      </c>
      <c r="D8" s="334">
        <v>0.79733723000000001</v>
      </c>
      <c r="E8" s="334">
        <v>0.73</v>
      </c>
      <c r="F8" s="352">
        <v>0.05</v>
      </c>
      <c r="G8" s="335"/>
      <c r="H8" s="431" t="s">
        <v>234</v>
      </c>
      <c r="I8" s="336">
        <v>0.99</v>
      </c>
    </row>
    <row r="9" spans="1:9" ht="13.15" customHeight="1">
      <c r="A9" s="301" t="s">
        <v>293</v>
      </c>
      <c r="D9" s="334">
        <v>0.78314848999999997</v>
      </c>
      <c r="E9" s="334">
        <v>0.49</v>
      </c>
      <c r="F9" s="334">
        <v>8.3139000000000005E-2</v>
      </c>
      <c r="G9" s="335"/>
      <c r="H9" s="334">
        <v>0.29824800000000001</v>
      </c>
      <c r="I9" s="336">
        <v>0.79</v>
      </c>
    </row>
    <row r="10" spans="1:9" ht="13.15" customHeight="1">
      <c r="A10" s="302" t="s">
        <v>46</v>
      </c>
      <c r="B10" s="294"/>
      <c r="D10" s="334">
        <v>7.574858729999999</v>
      </c>
      <c r="E10" s="334">
        <v>5.82</v>
      </c>
      <c r="F10" s="336">
        <v>0.504139</v>
      </c>
      <c r="G10" s="335"/>
      <c r="H10" s="334">
        <v>1.249746</v>
      </c>
      <c r="I10" s="336">
        <v>1.0701617910000001</v>
      </c>
    </row>
    <row r="11" spans="1:9" ht="4.5" customHeight="1">
      <c r="A11" s="302"/>
      <c r="B11" s="294"/>
      <c r="D11" s="334"/>
      <c r="E11" s="334"/>
      <c r="F11" s="336"/>
      <c r="G11" s="335"/>
      <c r="H11" s="336"/>
      <c r="I11" s="336"/>
    </row>
    <row r="12" spans="1:9" ht="13.15" customHeight="1">
      <c r="D12" s="321"/>
      <c r="E12" s="321"/>
      <c r="F12" s="321"/>
      <c r="H12" s="321"/>
      <c r="I12" s="321" t="s">
        <v>273</v>
      </c>
    </row>
    <row r="13" spans="1:9" ht="13.15" customHeight="1">
      <c r="A13" s="315" t="s">
        <v>38</v>
      </c>
      <c r="D13" s="321" t="s">
        <v>292</v>
      </c>
      <c r="E13" s="321" t="s">
        <v>257</v>
      </c>
      <c r="F13" s="302" t="s">
        <v>73</v>
      </c>
      <c r="H13" s="301" t="s">
        <v>124</v>
      </c>
      <c r="I13" s="345" t="s">
        <v>196</v>
      </c>
    </row>
    <row r="14" spans="1:9" ht="13.15" customHeight="1">
      <c r="A14" s="306"/>
      <c r="B14" s="306"/>
      <c r="C14" s="306"/>
      <c r="D14" s="326" t="s">
        <v>113</v>
      </c>
      <c r="E14" s="326" t="s">
        <v>113</v>
      </c>
      <c r="F14" s="306" t="s">
        <v>114</v>
      </c>
      <c r="G14" s="324"/>
      <c r="H14" s="327" t="s">
        <v>114</v>
      </c>
      <c r="I14" s="327" t="s">
        <v>291</v>
      </c>
    </row>
    <row r="15" spans="1:9" ht="13.15" customHeight="1">
      <c r="A15" s="303" t="s">
        <v>42</v>
      </c>
      <c r="D15" s="352">
        <v>2.0668296900000001</v>
      </c>
      <c r="E15" s="352">
        <v>1.1155351831666669</v>
      </c>
      <c r="F15" s="352">
        <v>6.8389800000000001E-2</v>
      </c>
      <c r="H15" s="352" t="s">
        <v>234</v>
      </c>
      <c r="I15" s="359">
        <v>1180.398783483028</v>
      </c>
    </row>
    <row r="16" spans="1:9" ht="13.15" customHeight="1">
      <c r="A16" s="303" t="s">
        <v>43</v>
      </c>
      <c r="D16" s="352">
        <v>0.947258818</v>
      </c>
      <c r="E16" s="352">
        <v>0.52703526578333337</v>
      </c>
      <c r="F16" s="352" t="s">
        <v>234</v>
      </c>
      <c r="H16" s="352" t="s">
        <v>234</v>
      </c>
      <c r="I16" s="359">
        <v>1004.0636039386155</v>
      </c>
    </row>
    <row r="17" spans="1:9" ht="13.15" customHeight="1">
      <c r="A17" s="303" t="s">
        <v>44</v>
      </c>
      <c r="D17" s="352">
        <v>0.61308399999999996</v>
      </c>
      <c r="E17" s="352">
        <v>0.34187699999999999</v>
      </c>
      <c r="F17" s="352" t="s">
        <v>234</v>
      </c>
      <c r="H17" s="352" t="s">
        <v>234</v>
      </c>
      <c r="I17" s="359">
        <v>851.55823854331948</v>
      </c>
    </row>
    <row r="18" spans="1:9" ht="13.15" customHeight="1">
      <c r="A18" s="302" t="s">
        <v>46</v>
      </c>
      <c r="D18" s="354">
        <v>3.6271725080000001</v>
      </c>
      <c r="E18" s="354">
        <v>1.9844474489500004</v>
      </c>
      <c r="F18" s="354">
        <f>F15</f>
        <v>6.8389800000000001E-2</v>
      </c>
      <c r="H18" s="352" t="s">
        <v>234</v>
      </c>
      <c r="I18" s="359">
        <v>1082.953765758017</v>
      </c>
    </row>
    <row r="19" spans="1:9" ht="6.75" customHeight="1">
      <c r="A19" s="302"/>
      <c r="D19" s="354"/>
      <c r="E19" s="354"/>
      <c r="F19" s="352"/>
      <c r="H19" s="352"/>
      <c r="I19" s="355"/>
    </row>
    <row r="20" spans="1:9" ht="13.15" customHeight="1">
      <c r="D20" s="321"/>
      <c r="E20" s="321"/>
      <c r="F20" s="321"/>
      <c r="H20" s="321"/>
      <c r="I20" s="321" t="s">
        <v>332</v>
      </c>
    </row>
    <row r="21" spans="1:9" ht="13.15" customHeight="1">
      <c r="A21" s="315" t="s">
        <v>255</v>
      </c>
      <c r="D21" s="321" t="s">
        <v>292</v>
      </c>
      <c r="E21" s="321" t="s">
        <v>257</v>
      </c>
      <c r="F21" s="302" t="s">
        <v>73</v>
      </c>
      <c r="H21" s="301" t="s">
        <v>124</v>
      </c>
      <c r="I21" s="345" t="s">
        <v>196</v>
      </c>
    </row>
    <row r="22" spans="1:9" ht="13.15" customHeight="1">
      <c r="A22" s="306"/>
      <c r="B22" s="306"/>
      <c r="C22" s="306"/>
      <c r="D22" s="326" t="s">
        <v>113</v>
      </c>
      <c r="E22" s="326" t="s">
        <v>113</v>
      </c>
      <c r="F22" s="306" t="s">
        <v>114</v>
      </c>
      <c r="G22" s="324"/>
      <c r="H22" s="327" t="s">
        <v>114</v>
      </c>
      <c r="I22" s="327" t="s">
        <v>331</v>
      </c>
    </row>
    <row r="23" spans="1:9" ht="12" customHeight="1">
      <c r="A23" s="294" t="s">
        <v>341</v>
      </c>
      <c r="D23" s="352">
        <v>0.64703586000000035</v>
      </c>
      <c r="E23" s="352">
        <v>0.22736600100095983</v>
      </c>
      <c r="F23" s="352">
        <v>7.891200000000001E-2</v>
      </c>
      <c r="H23" s="352" t="s">
        <v>234</v>
      </c>
      <c r="I23" s="434">
        <v>15.511903165172072</v>
      </c>
    </row>
    <row r="24" spans="1:9" ht="13.15" customHeight="1">
      <c r="A24" s="303" t="s">
        <v>290</v>
      </c>
      <c r="D24" s="352">
        <v>0.25533049628000004</v>
      </c>
      <c r="E24" s="352">
        <v>8.7333242947611203E-2</v>
      </c>
      <c r="F24" s="352" t="s">
        <v>234</v>
      </c>
      <c r="H24" s="352" t="s">
        <v>234</v>
      </c>
      <c r="I24" s="434">
        <v>17.587716938815504</v>
      </c>
    </row>
    <row r="25" spans="1:9" ht="13.15" customHeight="1">
      <c r="A25" s="294" t="s">
        <v>250</v>
      </c>
      <c r="D25" s="352">
        <v>0.12440900000000001</v>
      </c>
      <c r="E25" s="352">
        <v>3.9759618903999989E-2</v>
      </c>
      <c r="F25" s="352">
        <v>2.1931000000000003E-2</v>
      </c>
      <c r="H25" s="352" t="s">
        <v>234</v>
      </c>
      <c r="I25" s="434">
        <v>16.706373656571845</v>
      </c>
    </row>
    <row r="26" spans="1:9" ht="13.15" customHeight="1">
      <c r="A26" s="302" t="s">
        <v>46</v>
      </c>
      <c r="D26" s="354">
        <v>1.0267753562800004</v>
      </c>
      <c r="E26" s="354">
        <v>0.35445886285257105</v>
      </c>
      <c r="F26" s="354">
        <v>0.100843</v>
      </c>
      <c r="H26" s="352" t="s">
        <v>234</v>
      </c>
      <c r="I26" s="434">
        <v>16.583257038112468</v>
      </c>
    </row>
    <row r="27" spans="1:9" ht="9" customHeight="1">
      <c r="A27" s="325"/>
      <c r="B27" s="302"/>
      <c r="C27" s="302"/>
      <c r="D27" s="321"/>
      <c r="E27" s="321"/>
      <c r="F27" s="302"/>
      <c r="G27" s="320"/>
      <c r="H27" s="301"/>
      <c r="I27" s="345"/>
    </row>
    <row r="28" spans="1:9" s="300" customFormat="1" ht="10.9" customHeight="1">
      <c r="A28" s="300" t="s">
        <v>59</v>
      </c>
      <c r="C28" s="316"/>
      <c r="D28" s="316"/>
      <c r="E28" s="316"/>
      <c r="F28" s="316"/>
      <c r="G28" s="316"/>
      <c r="H28" s="316"/>
      <c r="I28" s="316"/>
    </row>
    <row r="29" spans="1:9" s="317" customFormat="1" ht="10.9" customHeight="1">
      <c r="A29" s="300">
        <v>1</v>
      </c>
      <c r="B29" s="323" t="s">
        <v>111</v>
      </c>
      <c r="C29" s="323" t="s">
        <v>289</v>
      </c>
      <c r="D29" s="323" t="s">
        <v>288</v>
      </c>
      <c r="E29" s="323" t="s">
        <v>287</v>
      </c>
      <c r="F29" s="351"/>
      <c r="G29" s="350"/>
    </row>
    <row r="30" spans="1:9" s="317" customFormat="1" ht="10.9" customHeight="1">
      <c r="B30" s="347" t="s">
        <v>140</v>
      </c>
      <c r="C30" s="347" t="s">
        <v>141</v>
      </c>
      <c r="D30" s="348">
        <v>397</v>
      </c>
      <c r="E30" s="349">
        <v>4.6900000000000004</v>
      </c>
      <c r="F30" s="349"/>
    </row>
    <row r="31" spans="1:9" s="317" customFormat="1" ht="10.9" customHeight="1">
      <c r="B31" s="347" t="s">
        <v>228</v>
      </c>
      <c r="C31" s="347" t="s">
        <v>141</v>
      </c>
      <c r="D31" s="348">
        <v>97.1</v>
      </c>
      <c r="E31" s="349">
        <v>4.51</v>
      </c>
      <c r="F31" s="349"/>
    </row>
    <row r="32" spans="1:9" s="317" customFormat="1" ht="10.9" customHeight="1">
      <c r="B32" s="347" t="s">
        <v>227</v>
      </c>
      <c r="C32" s="347" t="s">
        <v>141</v>
      </c>
      <c r="D32" s="348">
        <v>223.1</v>
      </c>
      <c r="E32" s="349">
        <v>5.76</v>
      </c>
      <c r="F32" s="349"/>
    </row>
    <row r="33" spans="2:6" s="317" customFormat="1" ht="10.9" customHeight="1">
      <c r="B33" s="347" t="s">
        <v>99</v>
      </c>
      <c r="C33" s="347" t="s">
        <v>141</v>
      </c>
      <c r="D33" s="348">
        <v>780</v>
      </c>
      <c r="E33" s="349">
        <v>8.8000000000000007</v>
      </c>
      <c r="F33" s="349"/>
    </row>
    <row r="34" spans="2:6" s="317" customFormat="1" ht="10.9" customHeight="1">
      <c r="B34" s="347" t="s">
        <v>229</v>
      </c>
      <c r="C34" s="347" t="s">
        <v>141</v>
      </c>
      <c r="D34" s="348">
        <v>416.4</v>
      </c>
      <c r="E34" s="349">
        <v>7.57</v>
      </c>
      <c r="F34" s="349"/>
    </row>
    <row r="35" spans="2:6" s="317" customFormat="1" ht="10.9" customHeight="1">
      <c r="B35" s="347" t="s">
        <v>103</v>
      </c>
      <c r="C35" s="347" t="s">
        <v>141</v>
      </c>
      <c r="D35" s="348">
        <v>288.39999999999998</v>
      </c>
      <c r="E35" s="349">
        <v>4.54</v>
      </c>
      <c r="F35" s="349"/>
    </row>
    <row r="36" spans="2:6" s="317" customFormat="1" ht="10.9" customHeight="1">
      <c r="B36" s="347" t="s">
        <v>102</v>
      </c>
      <c r="C36" s="347" t="s">
        <v>141</v>
      </c>
      <c r="D36" s="348">
        <v>720</v>
      </c>
      <c r="E36" s="349">
        <v>8.16</v>
      </c>
      <c r="F36" s="349"/>
    </row>
    <row r="37" spans="2:6" s="317" customFormat="1" ht="10.9" customHeight="1">
      <c r="B37" s="347" t="s">
        <v>100</v>
      </c>
      <c r="C37" s="347" t="s">
        <v>141</v>
      </c>
      <c r="D37" s="348">
        <v>652.4</v>
      </c>
      <c r="E37" s="349">
        <v>7.63</v>
      </c>
      <c r="F37" s="349"/>
    </row>
    <row r="38" spans="2:6" s="317" customFormat="1" ht="10.9" customHeight="1">
      <c r="B38" s="347" t="s">
        <v>336</v>
      </c>
      <c r="C38" s="347" t="s">
        <v>141</v>
      </c>
      <c r="D38" s="348">
        <v>730</v>
      </c>
      <c r="E38" s="349">
        <v>8.82</v>
      </c>
      <c r="F38" s="349"/>
    </row>
    <row r="39" spans="2:6" s="317" customFormat="1" ht="10.9" customHeight="1">
      <c r="B39" s="347" t="s">
        <v>92</v>
      </c>
      <c r="C39" s="347" t="s">
        <v>141</v>
      </c>
      <c r="D39" s="348">
        <v>2010</v>
      </c>
      <c r="E39" s="349">
        <v>23.8</v>
      </c>
      <c r="F39" s="349"/>
    </row>
    <row r="40" spans="2:6" s="317" customFormat="1" ht="10.9" customHeight="1">
      <c r="B40" s="347" t="s">
        <v>93</v>
      </c>
      <c r="C40" s="347" t="s">
        <v>141</v>
      </c>
      <c r="D40" s="348">
        <v>1200</v>
      </c>
      <c r="E40" s="349">
        <v>10.54</v>
      </c>
      <c r="F40" s="349"/>
    </row>
    <row r="41" spans="2:6" s="317" customFormat="1" ht="10.9" customHeight="1">
      <c r="B41" s="347" t="s">
        <v>101</v>
      </c>
      <c r="C41" s="347" t="s">
        <v>141</v>
      </c>
      <c r="D41" s="348">
        <v>757</v>
      </c>
      <c r="E41" s="349">
        <v>6.47</v>
      </c>
      <c r="F41" s="349"/>
    </row>
    <row r="42" spans="2:6" s="317" customFormat="1" ht="10.9" customHeight="1">
      <c r="B42" s="347" t="s">
        <v>230</v>
      </c>
      <c r="C42" s="347" t="s">
        <v>141</v>
      </c>
      <c r="D42" s="348">
        <v>293.3</v>
      </c>
      <c r="E42" s="349">
        <v>4.47</v>
      </c>
      <c r="F42" s="349"/>
    </row>
    <row r="43" spans="2:6" s="317" customFormat="1" ht="10.9" customHeight="1">
      <c r="B43" s="347" t="s">
        <v>94</v>
      </c>
      <c r="C43" s="347" t="s">
        <v>178</v>
      </c>
      <c r="D43" s="348">
        <v>1780</v>
      </c>
      <c r="E43" s="349">
        <v>20.7</v>
      </c>
      <c r="F43" s="349"/>
    </row>
    <row r="44" spans="2:6" s="317" customFormat="1" ht="10.9" customHeight="1">
      <c r="B44" s="347" t="s">
        <v>104</v>
      </c>
      <c r="C44" s="347" t="s">
        <v>178</v>
      </c>
      <c r="D44" s="348">
        <v>700</v>
      </c>
      <c r="E44" s="349">
        <v>6.85</v>
      </c>
      <c r="F44" s="349"/>
    </row>
    <row r="45" spans="2:6" s="317" customFormat="1" ht="10.9" customHeight="1">
      <c r="B45" s="347" t="s">
        <v>177</v>
      </c>
      <c r="C45" s="347" t="s">
        <v>178</v>
      </c>
      <c r="D45" s="348">
        <v>455</v>
      </c>
      <c r="E45" s="349">
        <v>10</v>
      </c>
      <c r="F45" s="349"/>
    </row>
    <row r="46" spans="2:6" s="317" customFormat="1" ht="10.9" customHeight="1">
      <c r="B46" s="347" t="s">
        <v>156</v>
      </c>
      <c r="C46" s="347" t="s">
        <v>178</v>
      </c>
      <c r="D46" s="348">
        <v>179.3</v>
      </c>
      <c r="E46" s="349">
        <v>4.25</v>
      </c>
      <c r="F46" s="349"/>
    </row>
    <row r="47" spans="2:6" s="317" customFormat="1" ht="10.9" customHeight="1">
      <c r="B47" s="347" t="s">
        <v>105</v>
      </c>
      <c r="C47" s="347" t="s">
        <v>178</v>
      </c>
      <c r="D47" s="348">
        <v>670</v>
      </c>
      <c r="E47" s="349">
        <v>8.18</v>
      </c>
      <c r="F47" s="349"/>
    </row>
    <row r="48" spans="2:6" s="317" customFormat="1" ht="10.9" customHeight="1">
      <c r="B48" s="347" t="s">
        <v>95</v>
      </c>
      <c r="C48" s="347" t="s">
        <v>178</v>
      </c>
      <c r="D48" s="348">
        <v>1288</v>
      </c>
      <c r="E48" s="349">
        <v>14.13</v>
      </c>
      <c r="F48" s="349"/>
    </row>
    <row r="49" spans="1:9" s="317" customFormat="1" ht="10.9" customHeight="1">
      <c r="B49" s="347" t="s">
        <v>251</v>
      </c>
      <c r="C49" s="347" t="s">
        <v>178</v>
      </c>
      <c r="D49" s="348">
        <v>445.7</v>
      </c>
      <c r="E49" s="349">
        <v>7.62</v>
      </c>
      <c r="F49" s="349"/>
    </row>
    <row r="50" spans="1:9" s="317" customFormat="1" ht="13.15" customHeight="1">
      <c r="B50" s="347" t="s">
        <v>97</v>
      </c>
      <c r="C50" s="347" t="s">
        <v>233</v>
      </c>
      <c r="D50" s="348">
        <v>671</v>
      </c>
      <c r="E50" s="349">
        <v>7.23</v>
      </c>
      <c r="F50" s="349"/>
    </row>
    <row r="51" spans="1:9" s="317" customFormat="1" ht="13.15" customHeight="1">
      <c r="B51" s="347" t="s">
        <v>96</v>
      </c>
      <c r="C51" s="347" t="s">
        <v>233</v>
      </c>
      <c r="D51" s="348">
        <v>1355.1</v>
      </c>
      <c r="E51" s="349">
        <v>12.79</v>
      </c>
      <c r="F51" s="349"/>
    </row>
    <row r="52" spans="1:9" s="317" customFormat="1" ht="13.15" customHeight="1">
      <c r="B52" s="347" t="s">
        <v>98</v>
      </c>
      <c r="C52" s="347" t="s">
        <v>233</v>
      </c>
      <c r="D52" s="348">
        <v>1295</v>
      </c>
      <c r="E52" s="349">
        <v>10.54</v>
      </c>
      <c r="F52" s="349"/>
    </row>
    <row r="53" spans="1:9" s="317" customFormat="1" ht="13.15" customHeight="1">
      <c r="B53" s="347" t="s">
        <v>108</v>
      </c>
      <c r="C53" s="347" t="s">
        <v>233</v>
      </c>
      <c r="D53" s="348">
        <v>282</v>
      </c>
      <c r="E53" s="349">
        <v>3.7</v>
      </c>
      <c r="F53" s="349"/>
    </row>
    <row r="54" spans="1:9" s="317" customFormat="1" ht="13.15" customHeight="1">
      <c r="B54" s="347" t="s">
        <v>270</v>
      </c>
      <c r="C54" s="347" t="s">
        <v>233</v>
      </c>
      <c r="D54" s="348">
        <v>501</v>
      </c>
      <c r="E54" s="349">
        <v>8.5</v>
      </c>
      <c r="F54" s="349"/>
    </row>
    <row r="55" spans="1:9" s="317" customFormat="1" ht="13.15" customHeight="1">
      <c r="B55" s="347" t="s">
        <v>109</v>
      </c>
      <c r="C55" s="347" t="s">
        <v>233</v>
      </c>
      <c r="D55" s="348">
        <v>150.30000000000001</v>
      </c>
      <c r="E55" s="349">
        <v>1.57</v>
      </c>
      <c r="F55" s="349"/>
    </row>
    <row r="56" spans="1:9" ht="12.75">
      <c r="B56" s="347" t="s">
        <v>110</v>
      </c>
      <c r="C56" s="347" t="s">
        <v>233</v>
      </c>
      <c r="D56" s="348">
        <v>244.1</v>
      </c>
      <c r="E56" s="349">
        <v>3.2</v>
      </c>
      <c r="F56" s="349"/>
      <c r="H56" s="303"/>
      <c r="I56" s="303"/>
    </row>
    <row r="57" spans="1:9" ht="13.15" customHeight="1">
      <c r="B57" s="347" t="s">
        <v>239</v>
      </c>
      <c r="C57" s="347" t="s">
        <v>231</v>
      </c>
      <c r="D57" s="348">
        <v>640</v>
      </c>
      <c r="E57" s="349">
        <v>7.09</v>
      </c>
      <c r="F57" s="349"/>
      <c r="H57" s="303"/>
      <c r="I57" s="303"/>
    </row>
    <row r="58" spans="1:9" ht="13.15" customHeight="1">
      <c r="B58" s="347" t="s">
        <v>106</v>
      </c>
      <c r="C58" s="347" t="s">
        <v>231</v>
      </c>
      <c r="D58" s="348">
        <v>1146</v>
      </c>
      <c r="E58" s="349">
        <v>29.5</v>
      </c>
      <c r="F58" s="349"/>
      <c r="H58" s="303"/>
      <c r="I58" s="303"/>
    </row>
    <row r="59" spans="1:9" ht="13.15" customHeight="1">
      <c r="B59" s="347" t="s">
        <v>271</v>
      </c>
      <c r="C59" s="347" t="s">
        <v>231</v>
      </c>
      <c r="D59" s="348">
        <v>554.70000000000005</v>
      </c>
      <c r="E59" s="349">
        <v>9.1</v>
      </c>
      <c r="F59" s="349"/>
      <c r="H59" s="303"/>
      <c r="I59" s="303"/>
    </row>
    <row r="60" spans="1:9" ht="13.15" customHeight="1">
      <c r="B60" s="347" t="s">
        <v>107</v>
      </c>
      <c r="C60" s="347" t="s">
        <v>231</v>
      </c>
      <c r="D60" s="348">
        <v>814</v>
      </c>
      <c r="E60" s="349">
        <v>15.3</v>
      </c>
      <c r="F60" s="349"/>
      <c r="H60" s="303"/>
      <c r="I60" s="303"/>
    </row>
    <row r="61" spans="1:9" ht="13.15" customHeight="1">
      <c r="B61" s="347" t="s">
        <v>232</v>
      </c>
      <c r="C61" s="347" t="s">
        <v>231</v>
      </c>
      <c r="D61" s="348">
        <v>800</v>
      </c>
      <c r="E61" s="349">
        <v>10.1</v>
      </c>
      <c r="F61" s="349"/>
      <c r="H61" s="303"/>
      <c r="I61" s="303"/>
    </row>
    <row r="62" spans="1:9" ht="13.15" customHeight="1">
      <c r="B62" s="347" t="s">
        <v>155</v>
      </c>
      <c r="C62" s="347" t="s">
        <v>231</v>
      </c>
      <c r="D62" s="348">
        <v>436.9</v>
      </c>
      <c r="E62" s="349">
        <v>8.6</v>
      </c>
      <c r="F62" s="349"/>
      <c r="H62" s="303"/>
      <c r="I62" s="303"/>
    </row>
    <row r="63" spans="1:9" ht="13.15" customHeight="1">
      <c r="H63" s="303"/>
      <c r="I63" s="303"/>
    </row>
    <row r="64" spans="1:9" ht="13.15" customHeight="1">
      <c r="A64" s="300">
        <v>2</v>
      </c>
      <c r="B64" s="300" t="s">
        <v>118</v>
      </c>
      <c r="H64" s="303"/>
      <c r="I64" s="303"/>
    </row>
    <row r="65" spans="1:9" ht="13.15" customHeight="1">
      <c r="A65" s="300">
        <v>3</v>
      </c>
      <c r="B65" s="295" t="s">
        <v>339</v>
      </c>
      <c r="H65" s="303"/>
      <c r="I65" s="303"/>
    </row>
    <row r="66" spans="1:9" ht="13.15" customHeight="1">
      <c r="A66" s="300">
        <v>4</v>
      </c>
      <c r="B66" s="295" t="s">
        <v>333</v>
      </c>
    </row>
    <row r="67" spans="1:9" ht="13.15" customHeight="1">
      <c r="A67" s="300"/>
      <c r="B67" s="295"/>
    </row>
  </sheetData>
  <pageMargins left="0.74803149606299213" right="0.74803149606299213" top="0.46" bottom="0.23622047244094491" header="0.51181102362204722" footer="0.51181102362204722"/>
  <pageSetup paperSize="9" scale="70" orientation="landscape" cellComments="asDisplayed" r:id="rId1"/>
  <headerFooter alignWithMargins="0">
    <oddFooter>&amp;R&amp;8Page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9"/>
  <sheetViews>
    <sheetView view="pageBreakPreview" zoomScale="90" zoomScaleNormal="100" zoomScaleSheetLayoutView="90" workbookViewId="0">
      <selection activeCell="P11" sqref="P11"/>
    </sheetView>
  </sheetViews>
  <sheetFormatPr defaultColWidth="8.85546875" defaultRowHeight="13.15" customHeight="1"/>
  <cols>
    <col min="1" max="1" width="7.85546875" style="303" customWidth="1"/>
    <col min="2" max="2" width="32.85546875" style="303" customWidth="1"/>
    <col min="3" max="3" width="19.85546875" style="303" customWidth="1"/>
    <col min="4" max="4" width="15.5703125" style="303" customWidth="1"/>
    <col min="5" max="5" width="11.28515625" style="303" customWidth="1"/>
    <col min="6" max="6" width="7.7109375" style="308" customWidth="1"/>
    <col min="7" max="7" width="32.85546875" style="308" customWidth="1"/>
    <col min="8" max="8" width="20.7109375" style="308" customWidth="1"/>
    <col min="9" max="9" width="14.7109375" style="308" bestFit="1" customWidth="1"/>
    <col min="10" max="16384" width="8.85546875" style="303"/>
  </cols>
  <sheetData>
    <row r="1" spans="1:9" s="304" customFormat="1" ht="13.15" customHeight="1">
      <c r="A1" s="296" t="s">
        <v>91</v>
      </c>
      <c r="F1" s="297"/>
      <c r="G1" s="297"/>
      <c r="I1" s="298"/>
    </row>
    <row r="2" spans="1:9" s="304" customFormat="1" ht="13.5" customHeight="1">
      <c r="A2" s="296" t="s">
        <v>277</v>
      </c>
      <c r="F2" s="297"/>
      <c r="G2" s="297"/>
      <c r="H2" s="439"/>
      <c r="I2" s="298"/>
    </row>
    <row r="3" spans="1:9" ht="13.5" customHeight="1">
      <c r="F3" s="303"/>
      <c r="G3" s="303"/>
      <c r="H3" s="439"/>
      <c r="I3" s="302"/>
    </row>
    <row r="4" spans="1:9" ht="13.15" customHeight="1">
      <c r="A4" s="309" t="s">
        <v>0</v>
      </c>
      <c r="F4" s="304"/>
      <c r="G4" s="304"/>
      <c r="H4" s="332"/>
      <c r="I4" s="302"/>
    </row>
    <row r="5" spans="1:9" ht="13.15" customHeight="1">
      <c r="A5" s="311" t="s">
        <v>2</v>
      </c>
      <c r="B5" s="311" t="s">
        <v>47</v>
      </c>
      <c r="C5" s="312" t="s">
        <v>77</v>
      </c>
      <c r="D5" s="312" t="s">
        <v>65</v>
      </c>
      <c r="E5" s="310"/>
      <c r="F5" s="311" t="s">
        <v>2</v>
      </c>
      <c r="G5" s="311" t="s">
        <v>48</v>
      </c>
      <c r="H5" s="312" t="s">
        <v>77</v>
      </c>
      <c r="I5" s="312" t="s">
        <v>65</v>
      </c>
    </row>
    <row r="6" spans="1:9" s="329" customFormat="1" ht="12.75">
      <c r="A6" s="333">
        <v>1</v>
      </c>
      <c r="B6" s="294" t="s">
        <v>237</v>
      </c>
      <c r="C6" s="338" t="s">
        <v>85</v>
      </c>
      <c r="D6" s="353">
        <v>0.05</v>
      </c>
      <c r="E6" s="330"/>
      <c r="F6" s="329">
        <v>1</v>
      </c>
      <c r="G6" s="329" t="s">
        <v>164</v>
      </c>
      <c r="H6" s="353" t="s">
        <v>78</v>
      </c>
      <c r="I6" s="353">
        <v>0.1165020258034479</v>
      </c>
    </row>
    <row r="7" spans="1:9" ht="13.15" customHeight="1">
      <c r="A7" s="304">
        <v>2</v>
      </c>
      <c r="B7" s="294" t="s">
        <v>123</v>
      </c>
      <c r="C7" s="338" t="s">
        <v>78</v>
      </c>
      <c r="D7" s="353">
        <v>4.2999999999999997E-2</v>
      </c>
      <c r="E7" s="319"/>
      <c r="F7" s="304">
        <v>2</v>
      </c>
      <c r="G7" s="294" t="s">
        <v>163</v>
      </c>
      <c r="H7" s="319" t="s">
        <v>78</v>
      </c>
      <c r="I7" s="319">
        <v>0.10784425314137099</v>
      </c>
    </row>
    <row r="8" spans="1:9" ht="13.15" customHeight="1">
      <c r="A8" s="304">
        <v>3</v>
      </c>
      <c r="B8" s="294" t="s">
        <v>82</v>
      </c>
      <c r="C8" s="338" t="s">
        <v>78</v>
      </c>
      <c r="D8" s="353">
        <v>2.3E-2</v>
      </c>
      <c r="E8" s="319"/>
      <c r="F8" s="304">
        <v>3</v>
      </c>
      <c r="G8" s="303" t="s">
        <v>165</v>
      </c>
      <c r="H8" s="319" t="s">
        <v>78</v>
      </c>
      <c r="I8" s="319">
        <v>6.0449157592860056E-2</v>
      </c>
    </row>
    <row r="9" spans="1:9" ht="13.15" customHeight="1">
      <c r="A9" s="304">
        <v>4</v>
      </c>
      <c r="B9" s="294" t="s">
        <v>83</v>
      </c>
      <c r="C9" s="338" t="s">
        <v>85</v>
      </c>
      <c r="D9" s="353">
        <v>0.02</v>
      </c>
      <c r="E9" s="319"/>
      <c r="F9" s="304">
        <v>4</v>
      </c>
      <c r="G9" s="303" t="s">
        <v>166</v>
      </c>
      <c r="H9" s="319" t="s">
        <v>326</v>
      </c>
      <c r="I9" s="319">
        <v>4.3696408224690168E-2</v>
      </c>
    </row>
    <row r="10" spans="1:9" ht="13.15" customHeight="1">
      <c r="A10" s="304">
        <v>5</v>
      </c>
      <c r="B10" s="294" t="s">
        <v>148</v>
      </c>
      <c r="C10" s="338" t="s">
        <v>78</v>
      </c>
      <c r="D10" s="353">
        <v>1.7999999999999999E-2</v>
      </c>
      <c r="E10" s="319"/>
      <c r="F10" s="304">
        <v>5</v>
      </c>
      <c r="G10" s="303" t="s">
        <v>84</v>
      </c>
      <c r="H10" s="319" t="s">
        <v>78</v>
      </c>
      <c r="I10" s="319">
        <v>3.4799064277231201E-2</v>
      </c>
    </row>
    <row r="11" spans="1:9" ht="13.15" customHeight="1">
      <c r="A11" s="304">
        <v>6</v>
      </c>
      <c r="B11" s="294" t="s">
        <v>238</v>
      </c>
      <c r="C11" s="338" t="s">
        <v>78</v>
      </c>
      <c r="D11" s="353">
        <v>1.7999999999999999E-2</v>
      </c>
      <c r="E11" s="319"/>
      <c r="F11" s="304">
        <v>6</v>
      </c>
      <c r="G11" s="294" t="s">
        <v>327</v>
      </c>
      <c r="H11" s="319" t="s">
        <v>78</v>
      </c>
      <c r="I11" s="319">
        <v>3.1785430796342697E-2</v>
      </c>
    </row>
    <row r="12" spans="1:9" ht="13.15" customHeight="1">
      <c r="A12" s="304">
        <v>7</v>
      </c>
      <c r="B12" s="294" t="s">
        <v>84</v>
      </c>
      <c r="C12" s="338" t="s">
        <v>78</v>
      </c>
      <c r="D12" s="353">
        <v>1.4999999999999999E-2</v>
      </c>
      <c r="E12" s="319"/>
      <c r="F12" s="304">
        <v>7</v>
      </c>
      <c r="G12" s="303" t="s">
        <v>328</v>
      </c>
      <c r="H12" s="319" t="s">
        <v>78</v>
      </c>
      <c r="I12" s="319">
        <v>3.1753484360909065E-2</v>
      </c>
    </row>
    <row r="13" spans="1:9" ht="13.15" customHeight="1">
      <c r="A13" s="304">
        <v>8</v>
      </c>
      <c r="B13" s="294" t="s">
        <v>226</v>
      </c>
      <c r="C13" s="338" t="s">
        <v>85</v>
      </c>
      <c r="D13" s="353">
        <v>1.4999999999999999E-2</v>
      </c>
      <c r="E13" s="319"/>
      <c r="F13" s="304">
        <v>8</v>
      </c>
      <c r="G13" s="303" t="s">
        <v>329</v>
      </c>
      <c r="H13" s="319" t="s">
        <v>79</v>
      </c>
      <c r="I13" s="319">
        <v>3.1672080864962093E-2</v>
      </c>
    </row>
    <row r="14" spans="1:9" ht="13.15" customHeight="1">
      <c r="A14" s="304">
        <v>9</v>
      </c>
      <c r="B14" s="294" t="s">
        <v>259</v>
      </c>
      <c r="C14" s="338" t="s">
        <v>78</v>
      </c>
      <c r="D14" s="353">
        <v>1.4999999999999999E-2</v>
      </c>
      <c r="E14" s="319"/>
      <c r="F14" s="304">
        <v>9</v>
      </c>
      <c r="G14" s="303" t="s">
        <v>167</v>
      </c>
      <c r="H14" s="319" t="s">
        <v>78</v>
      </c>
      <c r="I14" s="319">
        <v>3.0120292812757677E-2</v>
      </c>
    </row>
    <row r="15" spans="1:9" ht="13.15" customHeight="1">
      <c r="A15" s="304">
        <v>10</v>
      </c>
      <c r="B15" s="294" t="s">
        <v>300</v>
      </c>
      <c r="C15" s="338" t="s">
        <v>78</v>
      </c>
      <c r="D15" s="353">
        <v>1.2E-2</v>
      </c>
      <c r="E15" s="319"/>
      <c r="F15" s="304">
        <v>10</v>
      </c>
      <c r="G15" s="294" t="s">
        <v>168</v>
      </c>
      <c r="H15" s="319" t="s">
        <v>78</v>
      </c>
      <c r="I15" s="319">
        <v>2.0798289435748803E-2</v>
      </c>
    </row>
    <row r="16" spans="1:9" ht="13.15" customHeight="1">
      <c r="A16" s="331" t="s">
        <v>297</v>
      </c>
      <c r="D16" s="319">
        <v>0.22899999999999998</v>
      </c>
      <c r="E16" s="319"/>
      <c r="F16" s="331" t="s">
        <v>297</v>
      </c>
      <c r="G16" s="303"/>
      <c r="H16" s="303"/>
      <c r="I16" s="319">
        <v>0.50942048731032075</v>
      </c>
    </row>
    <row r="17" spans="1:9" ht="13.15" customHeight="1">
      <c r="A17" s="331"/>
      <c r="D17" s="319"/>
      <c r="E17" s="319"/>
      <c r="F17" s="331"/>
      <c r="G17" s="303"/>
      <c r="H17" s="303"/>
      <c r="I17" s="319"/>
    </row>
    <row r="18" spans="1:9" ht="13.15" customHeight="1">
      <c r="A18" s="331"/>
      <c r="D18" s="319"/>
      <c r="E18" s="319"/>
      <c r="F18" s="331"/>
      <c r="G18" s="303"/>
      <c r="H18" s="303"/>
      <c r="I18" s="319"/>
    </row>
    <row r="19" spans="1:9" ht="13.15" customHeight="1">
      <c r="A19" s="311" t="s">
        <v>2</v>
      </c>
      <c r="B19" s="356" t="s">
        <v>261</v>
      </c>
      <c r="C19" s="312" t="s">
        <v>77</v>
      </c>
      <c r="D19" s="312" t="s">
        <v>65</v>
      </c>
      <c r="E19" s="331"/>
      <c r="F19" s="319"/>
      <c r="G19" s="322"/>
      <c r="H19" s="307"/>
      <c r="I19" s="302"/>
    </row>
    <row r="20" spans="1:9" ht="13.15" customHeight="1">
      <c r="A20" s="333">
        <v>1</v>
      </c>
      <c r="B20" s="294" t="s">
        <v>262</v>
      </c>
      <c r="C20" s="346" t="s">
        <v>79</v>
      </c>
      <c r="D20" s="360">
        <v>0.16843844077525963</v>
      </c>
      <c r="E20" s="331"/>
      <c r="F20" s="319"/>
      <c r="G20" s="322"/>
      <c r="H20" s="307"/>
      <c r="I20" s="302"/>
    </row>
    <row r="21" spans="1:9" ht="13.15" customHeight="1">
      <c r="A21" s="304">
        <v>2</v>
      </c>
      <c r="B21" s="294" t="s">
        <v>263</v>
      </c>
      <c r="C21" s="346" t="s">
        <v>85</v>
      </c>
      <c r="D21" s="360">
        <v>0.11383997375526031</v>
      </c>
      <c r="E21" s="331"/>
      <c r="F21" s="319"/>
      <c r="G21" s="322"/>
      <c r="H21" s="307"/>
      <c r="I21" s="302"/>
    </row>
    <row r="22" spans="1:9" ht="13.15" customHeight="1">
      <c r="A22" s="304">
        <v>3</v>
      </c>
      <c r="B22" s="294" t="s">
        <v>299</v>
      </c>
      <c r="C22" s="346" t="s">
        <v>78</v>
      </c>
      <c r="D22" s="360">
        <v>7.3503628729459133E-2</v>
      </c>
      <c r="E22" s="331"/>
      <c r="F22" s="319"/>
      <c r="G22" s="322"/>
      <c r="H22" s="307"/>
      <c r="I22" s="302"/>
    </row>
    <row r="23" spans="1:9" ht="13.15" customHeight="1">
      <c r="A23" s="304">
        <v>4</v>
      </c>
      <c r="B23" s="294" t="s">
        <v>330</v>
      </c>
      <c r="C23" s="346" t="s">
        <v>85</v>
      </c>
      <c r="D23" s="360">
        <v>6.9193591862610579E-2</v>
      </c>
      <c r="E23" s="331"/>
      <c r="F23" s="319"/>
      <c r="G23" s="322"/>
      <c r="H23" s="307"/>
      <c r="I23" s="302"/>
    </row>
    <row r="24" spans="1:9" ht="13.15" customHeight="1">
      <c r="A24" s="304">
        <v>5</v>
      </c>
      <c r="B24" s="294" t="s">
        <v>264</v>
      </c>
      <c r="C24" s="346" t="s">
        <v>85</v>
      </c>
      <c r="D24" s="360">
        <v>5.2474448851742628E-2</v>
      </c>
      <c r="E24" s="331"/>
      <c r="F24" s="319"/>
      <c r="G24" s="322"/>
      <c r="H24" s="307"/>
      <c r="I24" s="302"/>
    </row>
    <row r="25" spans="1:9" ht="13.15" customHeight="1">
      <c r="A25" s="304">
        <v>6</v>
      </c>
      <c r="B25" s="294" t="s">
        <v>298</v>
      </c>
      <c r="C25" s="346" t="s">
        <v>85</v>
      </c>
      <c r="D25" s="360">
        <v>5.0903435413733565E-2</v>
      </c>
      <c r="E25" s="331"/>
      <c r="F25" s="319"/>
      <c r="G25" s="322"/>
      <c r="H25" s="307"/>
      <c r="I25" s="302"/>
    </row>
    <row r="26" spans="1:9" ht="13.15" customHeight="1">
      <c r="A26" s="304">
        <v>7</v>
      </c>
      <c r="B26" s="294" t="s">
        <v>266</v>
      </c>
      <c r="C26" s="346" t="s">
        <v>78</v>
      </c>
      <c r="D26" s="360">
        <v>4.4143197588552077E-2</v>
      </c>
      <c r="E26" s="331"/>
      <c r="F26" s="319"/>
      <c r="G26" s="322"/>
      <c r="H26" s="307"/>
      <c r="I26" s="302"/>
    </row>
    <row r="27" spans="1:9" ht="13.15" customHeight="1">
      <c r="A27" s="304">
        <v>8</v>
      </c>
      <c r="B27" s="294" t="s">
        <v>267</v>
      </c>
      <c r="C27" s="346" t="s">
        <v>85</v>
      </c>
      <c r="D27" s="360">
        <v>4.3050368240795826E-2</v>
      </c>
      <c r="E27" s="331"/>
      <c r="F27" s="319"/>
      <c r="G27" s="322"/>
      <c r="H27" s="307"/>
      <c r="I27" s="302"/>
    </row>
    <row r="28" spans="1:9" ht="13.15" customHeight="1">
      <c r="A28" s="304">
        <v>9</v>
      </c>
      <c r="B28" s="294" t="s">
        <v>265</v>
      </c>
      <c r="C28" s="346" t="s">
        <v>85</v>
      </c>
      <c r="D28" s="360">
        <v>3.6181309484790564E-2</v>
      </c>
      <c r="E28" s="331"/>
      <c r="F28" s="319"/>
      <c r="G28" s="322"/>
      <c r="H28" s="307"/>
      <c r="I28" s="302"/>
    </row>
    <row r="29" spans="1:9" ht="13.15" customHeight="1">
      <c r="A29" s="304">
        <v>10</v>
      </c>
      <c r="B29" s="294" t="s">
        <v>268</v>
      </c>
      <c r="C29" s="346" t="s">
        <v>85</v>
      </c>
      <c r="D29" s="360">
        <v>3.4284293258244926E-2</v>
      </c>
      <c r="E29" s="331"/>
      <c r="F29" s="319"/>
      <c r="G29" s="322"/>
      <c r="H29" s="307"/>
      <c r="I29" s="302"/>
    </row>
    <row r="30" spans="1:9" ht="13.15" customHeight="1">
      <c r="A30" s="331" t="s">
        <v>297</v>
      </c>
      <c r="D30" s="319">
        <v>0.68601268796044923</v>
      </c>
      <c r="E30" s="331"/>
      <c r="F30" s="319"/>
      <c r="G30" s="322"/>
      <c r="H30" s="307"/>
      <c r="I30" s="302"/>
    </row>
    <row r="31" spans="1:9" ht="13.15" customHeight="1">
      <c r="A31" s="331"/>
      <c r="D31" s="319"/>
      <c r="E31" s="331"/>
      <c r="F31" s="319"/>
      <c r="H31" s="302"/>
      <c r="I31" s="303"/>
    </row>
    <row r="32" spans="1:9" ht="13.15" customHeight="1">
      <c r="E32" s="308"/>
      <c r="I32" s="302"/>
    </row>
    <row r="33" spans="1:9" ht="12.75" hidden="1" customHeight="1">
      <c r="A33" s="305" t="s">
        <v>112</v>
      </c>
      <c r="B33" s="306"/>
      <c r="C33" s="313" t="s">
        <v>4</v>
      </c>
      <c r="D33" s="313" t="s">
        <v>6</v>
      </c>
      <c r="E33" s="313" t="s">
        <v>7</v>
      </c>
      <c r="F33" s="306"/>
      <c r="G33" s="313" t="s">
        <v>169</v>
      </c>
      <c r="H33" s="313" t="s">
        <v>170</v>
      </c>
      <c r="I33" s="303"/>
    </row>
    <row r="34" spans="1:9" ht="12.75" hidden="1" customHeight="1">
      <c r="A34" s="303" t="s">
        <v>66</v>
      </c>
      <c r="C34" s="339">
        <v>0.21</v>
      </c>
      <c r="D34" s="339">
        <v>0.13600000000000001</v>
      </c>
      <c r="E34" s="339">
        <v>0.13600000000000001</v>
      </c>
      <c r="F34" s="340"/>
      <c r="G34" s="341">
        <v>9.4E-2</v>
      </c>
      <c r="H34" s="342">
        <v>0.42400000000000004</v>
      </c>
      <c r="I34" s="314"/>
    </row>
    <row r="35" spans="1:9" ht="12.75" hidden="1" customHeight="1">
      <c r="A35" s="303" t="s">
        <v>67</v>
      </c>
      <c r="C35" s="343">
        <v>0.253</v>
      </c>
      <c r="D35" s="343">
        <v>0.14699999999999999</v>
      </c>
      <c r="E35" s="343">
        <v>0.16300000000000001</v>
      </c>
      <c r="F35" s="340"/>
      <c r="G35" s="341">
        <v>7.3999999999999996E-2</v>
      </c>
      <c r="H35" s="342">
        <v>0.36299999999999993</v>
      </c>
      <c r="I35" s="328"/>
    </row>
    <row r="36" spans="1:9" ht="12.75" hidden="1" customHeight="1">
      <c r="A36" s="303" t="s">
        <v>68</v>
      </c>
      <c r="C36" s="342">
        <v>0.13300000000000001</v>
      </c>
      <c r="D36" s="342">
        <v>0.11700000000000001</v>
      </c>
      <c r="E36" s="342">
        <v>8.8999999999999996E-2</v>
      </c>
      <c r="F36" s="340"/>
      <c r="G36" s="341">
        <v>0.13</v>
      </c>
      <c r="H36" s="342">
        <v>0.53100000000000003</v>
      </c>
      <c r="I36" s="314"/>
    </row>
    <row r="37" spans="1:9" ht="12.75" hidden="1" customHeight="1">
      <c r="A37" s="315"/>
      <c r="F37" s="303"/>
      <c r="G37" s="303"/>
      <c r="H37" s="303"/>
      <c r="I37" s="303"/>
    </row>
    <row r="38" spans="1:9" s="308" customFormat="1" ht="12.75">
      <c r="A38" s="300" t="s">
        <v>59</v>
      </c>
      <c r="B38" s="303"/>
      <c r="C38" s="303"/>
      <c r="D38" s="303"/>
      <c r="E38" s="303"/>
    </row>
    <row r="39" spans="1:9" ht="13.15" customHeight="1">
      <c r="A39" s="300">
        <v>1</v>
      </c>
      <c r="B39" s="295" t="s">
        <v>339</v>
      </c>
    </row>
  </sheetData>
  <mergeCells count="1">
    <mergeCell ref="H2:H3"/>
  </mergeCells>
  <pageMargins left="0.74803149606299213" right="0.74803149606299213" top="0.51181102362204722" bottom="0.23622047244094491" header="0.51181102362204722" footer="0.51181102362204722"/>
  <pageSetup paperSize="9" scale="81" orientation="landscape" cellComments="asDisplayed" r:id="rId1"/>
  <headerFooter alignWithMargins="0">
    <oddFooter>&amp;R&amp;8Page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9"/>
  <sheetViews>
    <sheetView view="pageBreakPreview" zoomScaleNormal="100" zoomScaleSheetLayoutView="100" workbookViewId="0">
      <pane xSplit="2" ySplit="7" topLeftCell="C8" activePane="bottomRight" state="frozen"/>
      <selection activeCell="P11" sqref="P11"/>
      <selection pane="topRight" activeCell="P11" sqref="P11"/>
      <selection pane="bottomLeft" activeCell="P11" sqref="P11"/>
      <selection pane="bottomRight"/>
    </sheetView>
  </sheetViews>
  <sheetFormatPr defaultColWidth="10.7109375" defaultRowHeight="12.75"/>
  <cols>
    <col min="1" max="1" width="4" style="75" customWidth="1"/>
    <col min="2" max="2" width="48.42578125" style="170" customWidth="1"/>
    <col min="3" max="3" width="14.85546875" style="77" customWidth="1"/>
    <col min="4" max="5" width="14.85546875" style="75" customWidth="1"/>
    <col min="6" max="6" width="14.7109375" style="75" customWidth="1"/>
    <col min="7" max="7" width="14.85546875" style="77" customWidth="1"/>
    <col min="8" max="10" width="14.85546875" style="75" customWidth="1"/>
    <col min="11" max="11" width="2.42578125" style="75" customWidth="1"/>
    <col min="12" max="16384" width="10.7109375" style="75"/>
  </cols>
  <sheetData>
    <row r="1" spans="1:12">
      <c r="A1" s="64" t="s">
        <v>91</v>
      </c>
      <c r="B1" s="75"/>
    </row>
    <row r="2" spans="1:12" ht="15">
      <c r="A2" s="26" t="s">
        <v>195</v>
      </c>
      <c r="B2" s="75"/>
      <c r="C2" s="169"/>
      <c r="G2" s="169"/>
    </row>
    <row r="3" spans="1:12" ht="15">
      <c r="C3" s="169"/>
      <c r="G3" s="169"/>
    </row>
    <row r="4" spans="1:12" ht="15" customHeight="1">
      <c r="A4" s="187"/>
      <c r="B4" s="203"/>
      <c r="C4" s="440" t="s">
        <v>256</v>
      </c>
      <c r="D4" s="441"/>
      <c r="E4" s="441"/>
      <c r="F4" s="442"/>
      <c r="G4" s="440" t="s">
        <v>276</v>
      </c>
      <c r="H4" s="441"/>
      <c r="I4" s="441"/>
      <c r="J4" s="442"/>
    </row>
    <row r="5" spans="1:12" ht="6" customHeight="1">
      <c r="A5" s="191"/>
      <c r="B5" s="75"/>
      <c r="C5" s="205"/>
      <c r="D5" s="186"/>
      <c r="E5" s="287"/>
      <c r="F5" s="196"/>
      <c r="G5" s="205"/>
      <c r="H5" s="275"/>
      <c r="I5" s="283"/>
      <c r="J5" s="196"/>
    </row>
    <row r="6" spans="1:12">
      <c r="A6" s="197" t="s">
        <v>193</v>
      </c>
      <c r="B6" s="75"/>
      <c r="C6" s="206" t="s">
        <v>41</v>
      </c>
      <c r="D6" s="109" t="s">
        <v>38</v>
      </c>
      <c r="E6" s="109" t="s">
        <v>255</v>
      </c>
      <c r="F6" s="198" t="s">
        <v>46</v>
      </c>
      <c r="G6" s="206" t="s">
        <v>41</v>
      </c>
      <c r="H6" s="109" t="s">
        <v>38</v>
      </c>
      <c r="I6" s="109" t="s">
        <v>255</v>
      </c>
      <c r="J6" s="198" t="s">
        <v>46</v>
      </c>
      <c r="K6" s="171"/>
      <c r="L6" s="171"/>
    </row>
    <row r="7" spans="1:12" ht="9" customHeight="1">
      <c r="A7" s="217"/>
      <c r="B7" s="76"/>
      <c r="C7" s="218"/>
      <c r="D7" s="219"/>
      <c r="E7" s="219"/>
      <c r="F7" s="220"/>
      <c r="G7" s="218"/>
      <c r="H7" s="219"/>
      <c r="I7" s="219"/>
      <c r="J7" s="220"/>
      <c r="K7" s="171"/>
      <c r="L7" s="171"/>
    </row>
    <row r="8" spans="1:12">
      <c r="A8" s="191"/>
      <c r="B8" s="75"/>
      <c r="C8" s="268"/>
      <c r="D8" s="203"/>
      <c r="E8" s="203"/>
      <c r="F8" s="269"/>
      <c r="G8" s="268"/>
      <c r="H8" s="428"/>
      <c r="I8" s="203"/>
      <c r="J8" s="269"/>
    </row>
    <row r="9" spans="1:12">
      <c r="A9" s="190" t="s">
        <v>184</v>
      </c>
      <c r="B9" s="68"/>
      <c r="C9" s="207"/>
      <c r="D9" s="179"/>
      <c r="E9" s="179"/>
      <c r="F9" s="192"/>
      <c r="G9" s="207"/>
      <c r="H9" s="179"/>
      <c r="I9" s="179"/>
      <c r="J9" s="192"/>
    </row>
    <row r="10" spans="1:12">
      <c r="A10" s="193"/>
      <c r="B10" s="68"/>
      <c r="C10" s="208"/>
      <c r="D10" s="110"/>
      <c r="E10" s="110"/>
      <c r="F10" s="199"/>
      <c r="G10" s="208"/>
      <c r="H10" s="110"/>
      <c r="I10" s="110"/>
      <c r="J10" s="199"/>
    </row>
    <row r="11" spans="1:12">
      <c r="A11" s="193" t="s">
        <v>8</v>
      </c>
      <c r="B11" s="68"/>
      <c r="C11" s="207">
        <f>31230-21972</f>
        <v>9258</v>
      </c>
      <c r="D11" s="179">
        <v>8558</v>
      </c>
      <c r="E11" s="179">
        <v>3330</v>
      </c>
      <c r="F11" s="192">
        <f>SUM(C11:E11)</f>
        <v>21146</v>
      </c>
      <c r="G11" s="207">
        <v>7855</v>
      </c>
      <c r="H11" s="179">
        <v>7583</v>
      </c>
      <c r="I11" s="179">
        <v>9160</v>
      </c>
      <c r="J11" s="192">
        <v>24598</v>
      </c>
      <c r="K11" s="77"/>
    </row>
    <row r="12" spans="1:12" s="174" customFormat="1" ht="6" customHeight="1">
      <c r="A12" s="200"/>
      <c r="B12" s="204"/>
      <c r="C12" s="288"/>
      <c r="D12" s="289"/>
      <c r="E12" s="289"/>
      <c r="F12" s="192"/>
      <c r="G12" s="288"/>
      <c r="H12" s="289"/>
      <c r="I12" s="289"/>
      <c r="J12" s="192"/>
      <c r="K12" s="172"/>
      <c r="L12" s="173"/>
    </row>
    <row r="13" spans="1:12">
      <c r="A13" s="191" t="s">
        <v>183</v>
      </c>
      <c r="B13" s="68"/>
      <c r="C13" s="207">
        <f>19918-14555</f>
        <v>5363</v>
      </c>
      <c r="D13" s="179">
        <v>6499</v>
      </c>
      <c r="E13" s="179">
        <v>2686</v>
      </c>
      <c r="F13" s="192">
        <f>SUM(C13:E13)</f>
        <v>14548</v>
      </c>
      <c r="G13" s="207">
        <v>4905</v>
      </c>
      <c r="H13" s="179">
        <v>4856</v>
      </c>
      <c r="I13" s="179">
        <v>21739</v>
      </c>
      <c r="J13" s="192">
        <v>31500</v>
      </c>
      <c r="K13" s="77"/>
      <c r="L13" s="175"/>
    </row>
    <row r="14" spans="1:12" ht="6.75" customHeight="1">
      <c r="A14" s="191"/>
      <c r="B14" s="68"/>
      <c r="C14" s="207"/>
      <c r="D14" s="179"/>
      <c r="E14" s="179"/>
      <c r="F14" s="192"/>
      <c r="G14" s="207"/>
      <c r="H14" s="179"/>
      <c r="I14" s="179"/>
      <c r="J14" s="192"/>
      <c r="K14" s="77"/>
    </row>
    <row r="15" spans="1:12">
      <c r="A15" s="191" t="s">
        <v>194</v>
      </c>
      <c r="B15" s="68"/>
      <c r="C15" s="207">
        <v>1282</v>
      </c>
      <c r="D15" s="179">
        <v>2479</v>
      </c>
      <c r="E15" s="179" t="s">
        <v>234</v>
      </c>
      <c r="F15" s="192">
        <f>SUM(C15:E15)</f>
        <v>3761</v>
      </c>
      <c r="G15" s="207">
        <v>4920</v>
      </c>
      <c r="H15" s="179">
        <v>24133</v>
      </c>
      <c r="I15" s="179">
        <v>63775</v>
      </c>
      <c r="J15" s="192">
        <v>92828</v>
      </c>
      <c r="K15" s="77"/>
      <c r="L15" s="266"/>
    </row>
    <row r="16" spans="1:12" ht="6" customHeight="1">
      <c r="A16" s="191"/>
      <c r="B16" s="68"/>
      <c r="C16" s="207"/>
      <c r="D16" s="179"/>
      <c r="E16" s="179"/>
      <c r="F16" s="192"/>
      <c r="G16" s="207"/>
      <c r="H16" s="179"/>
      <c r="I16" s="179"/>
      <c r="J16" s="192"/>
      <c r="K16" s="77"/>
      <c r="L16" s="175"/>
    </row>
    <row r="17" spans="1:13" s="78" customFormat="1" ht="13.5" thickBot="1">
      <c r="A17" s="193" t="s">
        <v>342</v>
      </c>
      <c r="B17" s="222"/>
      <c r="C17" s="262">
        <v>4203</v>
      </c>
      <c r="D17" s="263">
        <v>7418</v>
      </c>
      <c r="E17" s="263">
        <v>965</v>
      </c>
      <c r="F17" s="264">
        <f>SUM(C17:E17)</f>
        <v>12586</v>
      </c>
      <c r="G17" s="262">
        <v>5260</v>
      </c>
      <c r="H17" s="263">
        <v>26524</v>
      </c>
      <c r="I17" s="263">
        <v>83441</v>
      </c>
      <c r="J17" s="264">
        <v>115225</v>
      </c>
      <c r="K17" s="265"/>
      <c r="L17" s="266"/>
    </row>
    <row r="18" spans="1:13" ht="6" customHeight="1" thickTop="1">
      <c r="A18" s="194"/>
      <c r="B18" s="67"/>
      <c r="C18" s="209"/>
      <c r="D18" s="201"/>
      <c r="E18" s="201"/>
      <c r="F18" s="202"/>
      <c r="G18" s="209"/>
      <c r="H18" s="201"/>
      <c r="I18" s="201"/>
      <c r="J18" s="202"/>
      <c r="K18" s="175"/>
      <c r="L18" s="175"/>
    </row>
    <row r="19" spans="1:13" ht="6" customHeight="1">
      <c r="A19" s="187"/>
      <c r="B19" s="213"/>
      <c r="C19" s="210"/>
      <c r="D19" s="188"/>
      <c r="E19" s="188"/>
      <c r="F19" s="189"/>
      <c r="G19" s="210"/>
      <c r="H19" s="188"/>
      <c r="I19" s="188"/>
      <c r="J19" s="189"/>
      <c r="K19" s="175"/>
      <c r="L19" s="175"/>
    </row>
    <row r="20" spans="1:13">
      <c r="A20" s="190" t="s">
        <v>185</v>
      </c>
      <c r="B20" s="214"/>
      <c r="C20" s="443" t="s">
        <v>258</v>
      </c>
      <c r="D20" s="444"/>
      <c r="E20" s="444"/>
      <c r="F20" s="445"/>
      <c r="G20" s="443" t="s">
        <v>278</v>
      </c>
      <c r="H20" s="444"/>
      <c r="I20" s="444"/>
      <c r="J20" s="445"/>
      <c r="K20" s="175"/>
      <c r="L20" s="175"/>
      <c r="M20" s="175"/>
    </row>
    <row r="21" spans="1:13" s="176" customFormat="1" ht="12">
      <c r="A21" s="191"/>
      <c r="B21" s="215"/>
      <c r="C21" s="207"/>
      <c r="D21" s="179"/>
      <c r="E21" s="179"/>
      <c r="F21" s="192"/>
      <c r="G21" s="207"/>
      <c r="H21" s="179"/>
      <c r="I21" s="179"/>
      <c r="J21" s="192"/>
      <c r="K21" s="62"/>
      <c r="L21" s="62"/>
      <c r="M21" s="62"/>
    </row>
    <row r="22" spans="1:13">
      <c r="A22" s="191" t="s">
        <v>186</v>
      </c>
      <c r="B22" s="214"/>
      <c r="C22" s="207">
        <v>552326</v>
      </c>
      <c r="D22" s="179">
        <v>700011</v>
      </c>
      <c r="E22" s="179">
        <v>500744</v>
      </c>
      <c r="F22" s="192">
        <f>SUM(C22:E22)</f>
        <v>1753081</v>
      </c>
      <c r="G22" s="207">
        <v>492877</v>
      </c>
      <c r="H22" s="179">
        <v>725477</v>
      </c>
      <c r="I22" s="179">
        <f>625752-280</f>
        <v>625472</v>
      </c>
      <c r="J22" s="192">
        <f>SUM(G22:I22)</f>
        <v>1843826</v>
      </c>
      <c r="K22" s="77"/>
      <c r="L22" s="175"/>
      <c r="M22" s="429"/>
    </row>
    <row r="23" spans="1:13" ht="6" customHeight="1">
      <c r="A23" s="191"/>
      <c r="B23" s="215"/>
      <c r="C23" s="207"/>
      <c r="D23" s="179"/>
      <c r="E23" s="179"/>
      <c r="F23" s="192"/>
      <c r="G23" s="207"/>
      <c r="H23" s="179"/>
      <c r="I23" s="179"/>
      <c r="J23" s="192"/>
    </row>
    <row r="24" spans="1:13">
      <c r="A24" s="191" t="s">
        <v>187</v>
      </c>
      <c r="B24" s="214"/>
      <c r="C24" s="207">
        <f t="shared" ref="C24:E24" si="0">C26-C22</f>
        <v>62103</v>
      </c>
      <c r="D24" s="179">
        <f t="shared" si="0"/>
        <v>52093</v>
      </c>
      <c r="E24" s="179">
        <f t="shared" si="0"/>
        <v>121185</v>
      </c>
      <c r="F24" s="192">
        <f>SUM(C24:E24)</f>
        <v>235381</v>
      </c>
      <c r="G24" s="207">
        <v>81452</v>
      </c>
      <c r="H24" s="179">
        <v>45637</v>
      </c>
      <c r="I24" s="179">
        <v>117817</v>
      </c>
      <c r="J24" s="192">
        <f>SUM(G24:I24)</f>
        <v>244906</v>
      </c>
      <c r="K24" s="77"/>
      <c r="L24" s="175"/>
      <c r="M24" s="429"/>
    </row>
    <row r="25" spans="1:13" ht="6.75" customHeight="1">
      <c r="A25" s="191"/>
      <c r="B25" s="215"/>
      <c r="C25" s="207"/>
      <c r="D25" s="179"/>
      <c r="E25" s="179"/>
      <c r="F25" s="192"/>
      <c r="G25" s="207"/>
      <c r="H25" s="179"/>
      <c r="I25" s="179"/>
      <c r="J25" s="192"/>
      <c r="K25" s="175"/>
      <c r="L25" s="175"/>
    </row>
    <row r="26" spans="1:13" s="78" customFormat="1">
      <c r="A26" s="193" t="s">
        <v>188</v>
      </c>
      <c r="B26" s="254"/>
      <c r="C26" s="255">
        <v>614429</v>
      </c>
      <c r="D26" s="256">
        <v>752104</v>
      </c>
      <c r="E26" s="256">
        <v>621929</v>
      </c>
      <c r="F26" s="257">
        <f>SUM(C26:E26)</f>
        <v>1988462</v>
      </c>
      <c r="G26" s="255">
        <v>574329</v>
      </c>
      <c r="H26" s="256">
        <v>771114</v>
      </c>
      <c r="I26" s="256">
        <f>SUM(I22:I25)</f>
        <v>743289</v>
      </c>
      <c r="J26" s="257">
        <f>SUM(J22:J25)</f>
        <v>2088732</v>
      </c>
      <c r="K26" s="266"/>
      <c r="L26" s="266"/>
    </row>
    <row r="27" spans="1:13">
      <c r="A27" s="191"/>
      <c r="B27" s="215"/>
      <c r="C27" s="207"/>
      <c r="D27" s="179"/>
      <c r="E27" s="179"/>
      <c r="F27" s="192"/>
      <c r="G27" s="207"/>
      <c r="H27" s="179"/>
      <c r="I27" s="179"/>
      <c r="J27" s="192"/>
      <c r="K27" s="175"/>
      <c r="L27" s="175"/>
    </row>
    <row r="28" spans="1:13">
      <c r="A28" s="191" t="s">
        <v>129</v>
      </c>
      <c r="B28" s="267"/>
      <c r="C28" s="207">
        <v>-109750</v>
      </c>
      <c r="D28" s="179">
        <v>-367127</v>
      </c>
      <c r="E28" s="179">
        <v>-169590</v>
      </c>
      <c r="F28" s="192">
        <f>SUM(C28:E28)</f>
        <v>-646467</v>
      </c>
      <c r="G28" s="207">
        <v>-106932</v>
      </c>
      <c r="H28" s="179">
        <v>-364486</v>
      </c>
      <c r="I28" s="179">
        <v>-177180</v>
      </c>
      <c r="J28" s="192">
        <v>-648598</v>
      </c>
      <c r="K28" s="77"/>
      <c r="L28" s="175"/>
      <c r="M28" s="429"/>
    </row>
    <row r="29" spans="1:13" ht="6.75" customHeight="1">
      <c r="A29" s="191"/>
      <c r="B29" s="215"/>
      <c r="C29" s="207"/>
      <c r="D29" s="179"/>
      <c r="E29" s="179"/>
      <c r="F29" s="192"/>
      <c r="G29" s="207"/>
      <c r="H29" s="179"/>
      <c r="I29" s="179"/>
      <c r="J29" s="192"/>
      <c r="K29" s="175"/>
      <c r="L29" s="175"/>
    </row>
    <row r="30" spans="1:13">
      <c r="A30" s="191" t="s">
        <v>189</v>
      </c>
      <c r="B30" s="214"/>
      <c r="C30" s="207">
        <f>C32-C28</f>
        <v>-106411</v>
      </c>
      <c r="D30" s="179">
        <f>D32-D28</f>
        <v>-59712</v>
      </c>
      <c r="E30" s="179">
        <f>E32-E28</f>
        <v>-87340</v>
      </c>
      <c r="F30" s="192">
        <f>SUM(C30:E30)</f>
        <v>-253463</v>
      </c>
      <c r="G30" s="207">
        <v>-96262</v>
      </c>
      <c r="H30" s="179">
        <v>-76055</v>
      </c>
      <c r="I30" s="179">
        <v>-80256</v>
      </c>
      <c r="J30" s="192">
        <v>-252573</v>
      </c>
      <c r="K30" s="77"/>
      <c r="L30" s="175"/>
      <c r="M30" s="429"/>
    </row>
    <row r="31" spans="1:13" ht="6" customHeight="1">
      <c r="A31" s="191"/>
      <c r="B31" s="215"/>
      <c r="C31" s="211"/>
      <c r="D31" s="179"/>
      <c r="E31" s="179"/>
      <c r="F31" s="192"/>
      <c r="G31" s="211"/>
      <c r="H31" s="179"/>
      <c r="I31" s="179"/>
      <c r="J31" s="192"/>
    </row>
    <row r="32" spans="1:13" s="78" customFormat="1">
      <c r="A32" s="193" t="s">
        <v>190</v>
      </c>
      <c r="B32" s="254"/>
      <c r="C32" s="255">
        <v>-216161</v>
      </c>
      <c r="D32" s="256">
        <v>-426839</v>
      </c>
      <c r="E32" s="256">
        <v>-256930</v>
      </c>
      <c r="F32" s="257">
        <f>SUM(C32:E32)</f>
        <v>-899930</v>
      </c>
      <c r="G32" s="255">
        <v>-203194</v>
      </c>
      <c r="H32" s="256">
        <v>-440541</v>
      </c>
      <c r="I32" s="256">
        <v>-257436</v>
      </c>
      <c r="J32" s="257">
        <v>-901171</v>
      </c>
      <c r="M32" s="430"/>
    </row>
    <row r="33" spans="1:12">
      <c r="A33" s="193"/>
      <c r="B33" s="215"/>
      <c r="C33" s="207"/>
      <c r="D33" s="179"/>
      <c r="E33" s="179"/>
      <c r="F33" s="192"/>
      <c r="G33" s="207"/>
      <c r="H33" s="179"/>
      <c r="I33" s="179"/>
      <c r="J33" s="192"/>
    </row>
    <row r="34" spans="1:12" s="78" customFormat="1" ht="13.5" thickBot="1">
      <c r="A34" s="193" t="s">
        <v>191</v>
      </c>
      <c r="B34" s="254"/>
      <c r="C34" s="258">
        <f t="shared" ref="C34:F34" si="1">SUM(C26,C32)</f>
        <v>398268</v>
      </c>
      <c r="D34" s="259">
        <f t="shared" si="1"/>
        <v>325265</v>
      </c>
      <c r="E34" s="259">
        <f t="shared" si="1"/>
        <v>364999</v>
      </c>
      <c r="F34" s="260">
        <f t="shared" si="1"/>
        <v>1088532</v>
      </c>
      <c r="G34" s="258">
        <f>SUM(G26,G32)</f>
        <v>371135</v>
      </c>
      <c r="H34" s="259">
        <f>SUM(H26,H32)</f>
        <v>330573</v>
      </c>
      <c r="I34" s="259">
        <f>SUM(I26,I32)</f>
        <v>485853</v>
      </c>
      <c r="J34" s="260">
        <f>SUM(J26,J32)</f>
        <v>1187561</v>
      </c>
      <c r="K34" s="261"/>
      <c r="L34" s="261"/>
    </row>
    <row r="35" spans="1:12" ht="6" customHeight="1" thickTop="1">
      <c r="A35" s="194"/>
      <c r="B35" s="216"/>
      <c r="C35" s="212"/>
      <c r="D35" s="76"/>
      <c r="E35" s="76"/>
      <c r="F35" s="195"/>
      <c r="G35" s="212"/>
      <c r="H35" s="76"/>
      <c r="I35" s="76"/>
      <c r="J35" s="195"/>
      <c r="K35" s="178"/>
      <c r="L35" s="178"/>
    </row>
    <row r="36" spans="1:12">
      <c r="A36" s="163"/>
      <c r="B36" s="163"/>
      <c r="C36" s="177"/>
      <c r="D36" s="177"/>
      <c r="E36" s="177"/>
      <c r="F36" s="177"/>
      <c r="G36" s="177"/>
      <c r="H36" s="177"/>
      <c r="I36" s="177"/>
      <c r="J36" s="177"/>
      <c r="K36" s="178"/>
      <c r="L36" s="178"/>
    </row>
    <row r="37" spans="1:12">
      <c r="A37" s="163"/>
      <c r="B37" s="163"/>
      <c r="C37" s="175"/>
      <c r="D37" s="175"/>
      <c r="E37" s="175"/>
      <c r="F37" s="175"/>
      <c r="G37" s="175"/>
      <c r="H37" s="175"/>
      <c r="I37" s="175"/>
      <c r="K37" s="175"/>
      <c r="L37" s="178"/>
    </row>
    <row r="38" spans="1:12">
      <c r="A38" s="163"/>
      <c r="B38" s="163"/>
      <c r="C38" s="175"/>
      <c r="D38" s="175"/>
      <c r="E38" s="175"/>
      <c r="F38" s="175"/>
      <c r="G38" s="175"/>
      <c r="H38" s="175"/>
      <c r="I38" s="175"/>
      <c r="K38" s="175"/>
      <c r="L38" s="178"/>
    </row>
    <row r="39" spans="1:12">
      <c r="A39" s="163"/>
      <c r="B39" s="163"/>
      <c r="C39" s="177"/>
      <c r="D39" s="177"/>
      <c r="E39" s="177"/>
      <c r="F39" s="177"/>
      <c r="G39" s="177"/>
      <c r="H39" s="177"/>
      <c r="I39" s="177"/>
      <c r="J39" s="175"/>
      <c r="K39" s="178"/>
      <c r="L39" s="178"/>
    </row>
    <row r="40" spans="1:12">
      <c r="A40" s="163"/>
      <c r="B40" s="163"/>
      <c r="C40" s="178"/>
      <c r="G40" s="178"/>
      <c r="J40" s="175"/>
    </row>
    <row r="41" spans="1:12">
      <c r="A41" s="163"/>
      <c r="B41" s="163"/>
      <c r="C41" s="145"/>
      <c r="D41" s="145"/>
      <c r="E41" s="145"/>
      <c r="G41" s="145"/>
      <c r="H41" s="145"/>
      <c r="I41" s="145"/>
      <c r="J41" s="227"/>
    </row>
    <row r="42" spans="1:12">
      <c r="A42" s="163"/>
      <c r="B42" s="163"/>
      <c r="C42" s="42"/>
      <c r="D42" s="42"/>
      <c r="E42" s="42"/>
      <c r="F42" s="42"/>
      <c r="G42" s="42"/>
      <c r="H42" s="42"/>
      <c r="I42" s="42"/>
      <c r="J42" s="42"/>
      <c r="K42" s="42"/>
      <c r="L42" s="42"/>
    </row>
    <row r="43" spans="1:12">
      <c r="B43" s="145"/>
      <c r="C43" s="42"/>
      <c r="D43" s="42"/>
      <c r="E43" s="42"/>
      <c r="F43" s="42"/>
      <c r="G43" s="42"/>
      <c r="H43" s="42"/>
      <c r="I43" s="42"/>
      <c r="J43" s="42"/>
      <c r="K43" s="42"/>
      <c r="L43" s="42"/>
    </row>
    <row r="44" spans="1:12">
      <c r="B44" s="145"/>
      <c r="C44" s="42"/>
      <c r="D44" s="42"/>
      <c r="E44" s="42"/>
      <c r="F44" s="42"/>
      <c r="G44" s="42"/>
      <c r="H44" s="42"/>
      <c r="I44" s="42"/>
      <c r="J44" s="42"/>
      <c r="K44" s="42"/>
      <c r="L44" s="42"/>
    </row>
    <row r="45" spans="1:12">
      <c r="B45" s="145"/>
      <c r="C45" s="175"/>
      <c r="D45" s="175"/>
      <c r="E45" s="175"/>
      <c r="F45" s="175"/>
      <c r="G45" s="175"/>
      <c r="H45" s="175"/>
      <c r="I45" s="175"/>
      <c r="J45" s="175"/>
      <c r="K45" s="175"/>
      <c r="L45" s="175"/>
    </row>
    <row r="46" spans="1:12">
      <c r="B46" s="145"/>
      <c r="C46" s="42"/>
      <c r="D46" s="42"/>
      <c r="E46" s="42"/>
      <c r="F46" s="42"/>
      <c r="G46" s="42"/>
      <c r="H46" s="42"/>
      <c r="I46" s="42"/>
      <c r="J46" s="42"/>
      <c r="K46" s="42"/>
      <c r="L46" s="42"/>
    </row>
    <row r="47" spans="1:12">
      <c r="B47" s="145"/>
      <c r="C47" s="42"/>
      <c r="D47" s="42"/>
      <c r="E47" s="42"/>
      <c r="G47" s="42"/>
      <c r="H47" s="42"/>
      <c r="I47" s="42"/>
      <c r="K47" s="42"/>
      <c r="L47" s="42"/>
    </row>
    <row r="48" spans="1:12">
      <c r="B48" s="145"/>
      <c r="C48" s="42"/>
      <c r="D48" s="42"/>
      <c r="E48" s="42"/>
      <c r="F48" s="42"/>
      <c r="G48" s="42"/>
      <c r="H48" s="42"/>
      <c r="I48" s="42"/>
      <c r="J48" s="42"/>
      <c r="K48" s="42"/>
      <c r="L48" s="42"/>
    </row>
    <row r="49" spans="2:12">
      <c r="B49" s="145"/>
      <c r="C49" s="42"/>
      <c r="D49" s="42"/>
      <c r="E49" s="42"/>
      <c r="F49" s="42"/>
      <c r="G49" s="42"/>
      <c r="H49" s="42"/>
      <c r="I49" s="42"/>
      <c r="J49" s="42"/>
      <c r="K49" s="42"/>
      <c r="L49" s="42"/>
    </row>
    <row r="50" spans="2:12">
      <c r="B50" s="145"/>
      <c r="C50" s="42"/>
      <c r="D50" s="42"/>
      <c r="E50" s="42"/>
      <c r="F50" s="42"/>
      <c r="G50" s="42"/>
      <c r="H50" s="42"/>
      <c r="I50" s="42"/>
      <c r="J50" s="42"/>
      <c r="K50" s="42"/>
      <c r="L50" s="42"/>
    </row>
    <row r="51" spans="2:12">
      <c r="B51" s="145"/>
    </row>
    <row r="52" spans="2:12" s="176" customFormat="1" ht="9">
      <c r="B52" s="167"/>
      <c r="C52" s="151"/>
      <c r="G52" s="151"/>
    </row>
    <row r="53" spans="2:12" s="176" customFormat="1" ht="10.9" customHeight="1">
      <c r="B53" s="167"/>
      <c r="C53" s="151"/>
      <c r="G53" s="151"/>
    </row>
    <row r="54" spans="2:12" s="176" customFormat="1" ht="10.9" customHeight="1">
      <c r="B54" s="167"/>
      <c r="C54" s="151"/>
      <c r="G54" s="151"/>
    </row>
    <row r="55" spans="2:12" s="176" customFormat="1" ht="10.9" customHeight="1">
      <c r="B55" s="167"/>
      <c r="C55" s="151"/>
      <c r="G55" s="151"/>
    </row>
    <row r="56" spans="2:12" s="176" customFormat="1" ht="10.9" customHeight="1">
      <c r="B56" s="167"/>
      <c r="C56" s="151"/>
      <c r="G56" s="151"/>
    </row>
    <row r="57" spans="2:12" s="176" customFormat="1" ht="10.9" customHeight="1">
      <c r="B57" s="167"/>
      <c r="C57" s="151"/>
      <c r="G57" s="151"/>
    </row>
    <row r="58" spans="2:12" s="176" customFormat="1" ht="10.9" customHeight="1">
      <c r="B58" s="167"/>
      <c r="C58" s="151"/>
      <c r="G58" s="151"/>
    </row>
    <row r="59" spans="2:12" s="176" customFormat="1" ht="10.9" customHeight="1">
      <c r="B59" s="35"/>
      <c r="C59" s="151"/>
      <c r="G59" s="151"/>
    </row>
  </sheetData>
  <mergeCells count="4">
    <mergeCell ref="C4:F4"/>
    <mergeCell ref="G4:J4"/>
    <mergeCell ref="C20:F20"/>
    <mergeCell ref="G20:J20"/>
  </mergeCells>
  <phoneticPr fontId="38" type="noConversion"/>
  <pageMargins left="0.74803149606299202" right="0.74803149606299202" top="0.511811023622047" bottom="0.23622047244094499" header="0.511811023622047" footer="0.511811023622047"/>
  <pageSetup paperSize="9" scale="76" orientation="landscape" cellComments="asDisplayed" r:id="rId1"/>
  <headerFooter alignWithMargins="0">
    <oddFooter>&amp;R&amp;8Page 5</oddFooter>
  </headerFooter>
  <ignoredErrors>
    <ignoredError sqref="F16 C11:F15 C17:F23 C16:E16 C25:F29 C24:E24 C31:F32 C30:E30 I22:J26" unlockedFormula="1"/>
    <ignoredError sqref="F24 F30"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85"/>
  <sheetViews>
    <sheetView view="pageBreakPreview" zoomScaleNormal="100" zoomScaleSheetLayoutView="100" workbookViewId="0">
      <pane xSplit="4" ySplit="6" topLeftCell="M7" activePane="bottomRight" state="frozen"/>
      <selection activeCell="P11" sqref="P11"/>
      <selection pane="topRight" activeCell="P11" sqref="P11"/>
      <selection pane="bottomLeft" activeCell="P11" sqref="P11"/>
      <selection pane="bottomRight"/>
    </sheetView>
  </sheetViews>
  <sheetFormatPr defaultColWidth="10.7109375" defaultRowHeight="12.75" outlineLevelCol="1"/>
  <cols>
    <col min="1" max="1" width="4" style="4" customWidth="1"/>
    <col min="2" max="2" width="61.28515625" style="29" customWidth="1"/>
    <col min="3" max="3" width="11" style="3" hidden="1" customWidth="1" outlineLevel="1"/>
    <col min="4" max="4" width="12.7109375" style="3" hidden="1" customWidth="1" collapsed="1"/>
    <col min="5" max="6" width="12.7109375" style="3" hidden="1" customWidth="1"/>
    <col min="7" max="7" width="12.7109375" style="3" customWidth="1"/>
    <col min="8" max="18" width="12.7109375" style="4" customWidth="1"/>
    <col min="19" max="19" width="3.85546875" style="4" customWidth="1"/>
    <col min="20" max="21" width="10.7109375" style="4"/>
    <col min="22" max="22" width="16.5703125" style="4" bestFit="1" customWidth="1"/>
    <col min="23" max="16384" width="10.7109375" style="4"/>
  </cols>
  <sheetData>
    <row r="1" spans="1:22">
      <c r="A1" s="64" t="s">
        <v>91</v>
      </c>
      <c r="B1" s="4"/>
    </row>
    <row r="2" spans="1:22" s="8" customFormat="1" ht="15.75" thickBot="1">
      <c r="A2" s="26" t="s">
        <v>149</v>
      </c>
      <c r="C2" s="2"/>
      <c r="D2" s="2"/>
      <c r="E2" s="9"/>
      <c r="F2" s="9"/>
      <c r="G2" s="9"/>
    </row>
    <row r="3" spans="1:22" s="8" customFormat="1" ht="15.75" hidden="1" thickBot="1">
      <c r="B3" s="29"/>
      <c r="C3" s="2"/>
      <c r="D3" s="2"/>
      <c r="E3" s="9"/>
      <c r="F3" s="9"/>
      <c r="G3" s="9"/>
    </row>
    <row r="4" spans="1:22" s="8" customFormat="1" ht="15.75" hidden="1" thickBot="1">
      <c r="A4" s="30"/>
      <c r="B4" s="27"/>
      <c r="C4" s="15"/>
      <c r="D4" s="15"/>
      <c r="E4" s="133"/>
      <c r="F4" s="16"/>
      <c r="G4" s="133"/>
      <c r="H4" s="17"/>
      <c r="I4" s="17"/>
      <c r="J4" s="17"/>
      <c r="K4" s="17"/>
      <c r="L4" s="17"/>
      <c r="M4" s="17"/>
      <c r="N4" s="17"/>
      <c r="O4" s="27"/>
      <c r="P4" s="27"/>
      <c r="Q4" s="27"/>
      <c r="R4" s="27"/>
    </row>
    <row r="5" spans="1:22" ht="13.5" thickBot="1">
      <c r="A5" s="270" t="s">
        <v>18</v>
      </c>
      <c r="B5" s="148"/>
      <c r="C5" s="271" t="s">
        <v>19</v>
      </c>
      <c r="D5" s="272" t="s">
        <v>20</v>
      </c>
      <c r="E5" s="273" t="s">
        <v>21</v>
      </c>
      <c r="F5" s="272" t="s">
        <v>22</v>
      </c>
      <c r="G5" s="273" t="s">
        <v>23</v>
      </c>
      <c r="H5" s="272" t="s">
        <v>24</v>
      </c>
      <c r="I5" s="272" t="s">
        <v>25</v>
      </c>
      <c r="J5" s="272" t="s">
        <v>26</v>
      </c>
      <c r="K5" s="272" t="s">
        <v>27</v>
      </c>
      <c r="L5" s="272" t="s">
        <v>119</v>
      </c>
      <c r="M5" s="272" t="s">
        <v>147</v>
      </c>
      <c r="N5" s="272" t="s">
        <v>162</v>
      </c>
      <c r="O5" s="272" t="s">
        <v>225</v>
      </c>
      <c r="P5" s="272" t="s">
        <v>236</v>
      </c>
      <c r="Q5" s="272" t="s">
        <v>256</v>
      </c>
      <c r="R5" s="276" t="s">
        <v>276</v>
      </c>
      <c r="S5" s="7"/>
      <c r="T5" s="7"/>
      <c r="U5" s="7"/>
      <c r="V5" s="7"/>
    </row>
    <row r="6" spans="1:22" ht="13.5" hidden="1" thickBot="1">
      <c r="A6" s="32"/>
      <c r="B6" s="28"/>
      <c r="C6" s="137"/>
      <c r="D6" s="10"/>
      <c r="E6" s="134"/>
      <c r="F6" s="10"/>
      <c r="G6" s="134"/>
      <c r="H6" s="10"/>
      <c r="I6" s="10"/>
      <c r="R6" s="18"/>
    </row>
    <row r="7" spans="1:22">
      <c r="A7" s="33"/>
      <c r="B7" s="18"/>
      <c r="C7" s="23"/>
      <c r="D7" s="22"/>
      <c r="E7" s="22"/>
      <c r="F7" s="24"/>
      <c r="G7" s="22"/>
      <c r="H7" s="25"/>
      <c r="I7" s="25"/>
      <c r="J7" s="25"/>
      <c r="K7" s="25"/>
      <c r="L7" s="25"/>
      <c r="M7" s="25"/>
      <c r="N7" s="25"/>
      <c r="O7" s="25"/>
      <c r="P7" s="25"/>
      <c r="Q7" s="25"/>
      <c r="R7" s="148"/>
    </row>
    <row r="8" spans="1:22">
      <c r="A8" s="31" t="s">
        <v>8</v>
      </c>
      <c r="B8" s="18"/>
      <c r="C8" s="138">
        <v>97770</v>
      </c>
      <c r="D8" s="115">
        <v>101258</v>
      </c>
      <c r="E8" s="115">
        <v>108098</v>
      </c>
      <c r="F8" s="110">
        <v>106341</v>
      </c>
      <c r="G8" s="116">
        <v>112067</v>
      </c>
      <c r="H8" s="111">
        <v>115553</v>
      </c>
      <c r="I8" s="111">
        <v>121811</v>
      </c>
      <c r="J8" s="111">
        <v>124434</v>
      </c>
      <c r="K8" s="111">
        <v>129109</v>
      </c>
      <c r="L8" s="111">
        <v>138549</v>
      </c>
      <c r="M8" s="111">
        <v>144699</v>
      </c>
      <c r="N8" s="111">
        <v>153270</v>
      </c>
      <c r="O8" s="111">
        <f>ROUND(SUM(O9:O11),0)</f>
        <v>170545</v>
      </c>
      <c r="P8" s="111">
        <f>ROUND(SUM(P9:P11),0)</f>
        <v>172938</v>
      </c>
      <c r="Q8" s="111">
        <f>ROUND(SUM(Q9:Q11),0)</f>
        <v>173510</v>
      </c>
      <c r="R8" s="249">
        <f>ROUND(SUM(R9:R11),0)</f>
        <v>125100</v>
      </c>
    </row>
    <row r="9" spans="1:22" s="123" customFormat="1">
      <c r="A9" s="120"/>
      <c r="B9" s="143" t="s">
        <v>174</v>
      </c>
      <c r="C9" s="121"/>
      <c r="D9" s="146"/>
      <c r="E9" s="146"/>
      <c r="F9" s="147"/>
      <c r="G9" s="158">
        <v>112067</v>
      </c>
      <c r="H9" s="154">
        <v>115553</v>
      </c>
      <c r="I9" s="154">
        <v>121055</v>
      </c>
      <c r="J9" s="154">
        <v>123331</v>
      </c>
      <c r="K9" s="154">
        <v>127093</v>
      </c>
      <c r="L9" s="154">
        <v>137311</v>
      </c>
      <c r="M9" s="154">
        <v>143479</v>
      </c>
      <c r="N9" s="154">
        <v>150942</v>
      </c>
      <c r="O9" s="127">
        <v>164073.87714763559</v>
      </c>
      <c r="P9" s="127">
        <v>160316</v>
      </c>
      <c r="Q9" s="127">
        <v>165892</v>
      </c>
      <c r="R9" s="251">
        <v>112101.53649751464</v>
      </c>
    </row>
    <row r="10" spans="1:22" s="123" customFormat="1">
      <c r="A10" s="120"/>
      <c r="B10" s="143" t="s">
        <v>175</v>
      </c>
      <c r="C10" s="121"/>
      <c r="D10" s="146"/>
      <c r="E10" s="146"/>
      <c r="F10" s="147"/>
      <c r="G10" s="158">
        <v>0</v>
      </c>
      <c r="H10" s="154">
        <v>0</v>
      </c>
      <c r="I10" s="154">
        <v>756</v>
      </c>
      <c r="J10" s="154">
        <v>1103</v>
      </c>
      <c r="K10" s="154">
        <v>2017</v>
      </c>
      <c r="L10" s="154">
        <v>1238</v>
      </c>
      <c r="M10" s="154">
        <v>1220</v>
      </c>
      <c r="N10" s="154">
        <v>2328</v>
      </c>
      <c r="O10" s="127">
        <v>6471.12568590312</v>
      </c>
      <c r="P10" s="127">
        <v>9757</v>
      </c>
      <c r="Q10" s="127">
        <v>7618</v>
      </c>
      <c r="R10" s="251">
        <v>13064.222153913495</v>
      </c>
    </row>
    <row r="11" spans="1:22" s="123" customFormat="1">
      <c r="A11" s="120"/>
      <c r="B11" s="143" t="s">
        <v>242</v>
      </c>
      <c r="C11" s="121"/>
      <c r="D11" s="146"/>
      <c r="E11" s="146"/>
      <c r="F11" s="147"/>
      <c r="G11" s="159">
        <v>0</v>
      </c>
      <c r="H11" s="155">
        <v>0</v>
      </c>
      <c r="I11" s="155">
        <v>0</v>
      </c>
      <c r="J11" s="155">
        <v>0</v>
      </c>
      <c r="K11" s="155">
        <v>0</v>
      </c>
      <c r="L11" s="155">
        <v>0</v>
      </c>
      <c r="M11" s="155">
        <v>0</v>
      </c>
      <c r="N11" s="155">
        <v>0</v>
      </c>
      <c r="O11" s="129">
        <v>0</v>
      </c>
      <c r="P11" s="129">
        <v>2865</v>
      </c>
      <c r="Q11" s="129">
        <v>0</v>
      </c>
      <c r="R11" s="252">
        <v>-65.669322483799988</v>
      </c>
    </row>
    <row r="12" spans="1:22">
      <c r="A12" s="33" t="s">
        <v>9</v>
      </c>
      <c r="B12" s="18"/>
      <c r="C12" s="138">
        <v>1032</v>
      </c>
      <c r="D12" s="115">
        <v>316</v>
      </c>
      <c r="E12" s="115">
        <v>1266</v>
      </c>
      <c r="F12" s="110">
        <v>2009</v>
      </c>
      <c r="G12" s="115">
        <v>901</v>
      </c>
      <c r="H12" s="110">
        <v>761</v>
      </c>
      <c r="I12" s="110">
        <v>3830</v>
      </c>
      <c r="J12" s="110">
        <v>3326</v>
      </c>
      <c r="K12" s="110">
        <v>2617</v>
      </c>
      <c r="L12" s="110">
        <v>978</v>
      </c>
      <c r="M12" s="110">
        <v>1125</v>
      </c>
      <c r="N12" s="110">
        <v>2862</v>
      </c>
      <c r="O12" s="110">
        <v>1721</v>
      </c>
      <c r="P12" s="110">
        <v>1816</v>
      </c>
      <c r="Q12" s="110">
        <v>882</v>
      </c>
      <c r="R12" s="135">
        <v>2530</v>
      </c>
    </row>
    <row r="13" spans="1:22">
      <c r="A13" s="33" t="s">
        <v>10</v>
      </c>
      <c r="B13" s="18"/>
      <c r="C13" s="138">
        <v>-4940</v>
      </c>
      <c r="D13" s="115">
        <v>-10723</v>
      </c>
      <c r="E13" s="115">
        <v>-12403</v>
      </c>
      <c r="F13" s="110">
        <v>-7035</v>
      </c>
      <c r="G13" s="115">
        <v>-7619</v>
      </c>
      <c r="H13" s="110">
        <v>-8269</v>
      </c>
      <c r="I13" s="110">
        <v>-16</v>
      </c>
      <c r="J13" s="110">
        <v>-24</v>
      </c>
      <c r="K13" s="110">
        <v>-17</v>
      </c>
      <c r="L13" s="110">
        <v>-17</v>
      </c>
      <c r="M13" s="110">
        <v>-20</v>
      </c>
      <c r="N13" s="110">
        <v>-6</v>
      </c>
      <c r="O13" s="110">
        <v>-172</v>
      </c>
      <c r="P13" s="110">
        <v>-372</v>
      </c>
      <c r="Q13" s="110">
        <v>-464</v>
      </c>
      <c r="R13" s="135">
        <v>-366.88346398662338</v>
      </c>
      <c r="S13" s="5"/>
      <c r="T13" s="5"/>
      <c r="U13" s="5"/>
      <c r="V13" s="5"/>
    </row>
    <row r="14" spans="1:22">
      <c r="A14" s="33" t="s">
        <v>11</v>
      </c>
      <c r="B14" s="18"/>
      <c r="C14" s="138">
        <v>-14877</v>
      </c>
      <c r="D14" s="115">
        <v>-15191</v>
      </c>
      <c r="E14" s="115">
        <v>-16205</v>
      </c>
      <c r="F14" s="110">
        <v>-15194</v>
      </c>
      <c r="G14" s="115">
        <f>-16699-1892</f>
        <v>-18591</v>
      </c>
      <c r="H14" s="110">
        <f>-17119-317</f>
        <v>-17436</v>
      </c>
      <c r="I14" s="110">
        <f>-18723-885</f>
        <v>-19608</v>
      </c>
      <c r="J14" s="110">
        <f>-18114-729</f>
        <v>-18843</v>
      </c>
      <c r="K14" s="110">
        <f>-21226-678</f>
        <v>-21904</v>
      </c>
      <c r="L14" s="110">
        <f>-21463-705</f>
        <v>-22168</v>
      </c>
      <c r="M14" s="110">
        <v>-21649</v>
      </c>
      <c r="N14" s="110">
        <v>-26633</v>
      </c>
      <c r="O14" s="110">
        <v>-25048</v>
      </c>
      <c r="P14" s="110">
        <v>-26339</v>
      </c>
      <c r="Q14" s="110">
        <v>-27725</v>
      </c>
      <c r="R14" s="135">
        <v>-24306.878049340896</v>
      </c>
      <c r="S14" s="5"/>
      <c r="T14" s="5"/>
      <c r="U14" s="5"/>
      <c r="V14" s="5"/>
    </row>
    <row r="15" spans="1:22">
      <c r="A15" s="33" t="s">
        <v>12</v>
      </c>
      <c r="B15" s="18"/>
      <c r="C15" s="139">
        <v>-7039</v>
      </c>
      <c r="D15" s="116">
        <v>-3684</v>
      </c>
      <c r="E15" s="116">
        <v>-5879</v>
      </c>
      <c r="F15" s="111">
        <v>-7793</v>
      </c>
      <c r="G15" s="116">
        <f>-4412+1892</f>
        <v>-2520</v>
      </c>
      <c r="H15" s="111">
        <f>-4770+317</f>
        <v>-4453</v>
      </c>
      <c r="I15" s="111">
        <f>-17903+885</f>
        <v>-17018</v>
      </c>
      <c r="J15" s="111">
        <f>-19123+729</f>
        <v>-18394</v>
      </c>
      <c r="K15" s="111">
        <f>-17799+678</f>
        <v>-17121</v>
      </c>
      <c r="L15" s="111">
        <f>-21487+705</f>
        <v>-20782</v>
      </c>
      <c r="M15" s="111">
        <v>-23152</v>
      </c>
      <c r="N15" s="111">
        <v>-24070</v>
      </c>
      <c r="O15" s="111">
        <v>-24905</v>
      </c>
      <c r="P15" s="111">
        <v>-27492</v>
      </c>
      <c r="Q15" s="111">
        <v>-29603</v>
      </c>
      <c r="R15" s="249">
        <v>-37402</v>
      </c>
      <c r="S15" s="5"/>
      <c r="T15" s="5"/>
      <c r="U15" s="5"/>
      <c r="V15" s="5"/>
    </row>
    <row r="16" spans="1:22">
      <c r="A16" s="33"/>
      <c r="B16" s="18"/>
      <c r="C16" s="138">
        <v>71946</v>
      </c>
      <c r="D16" s="115">
        <v>71976</v>
      </c>
      <c r="E16" s="115">
        <v>74877</v>
      </c>
      <c r="F16" s="110">
        <v>78328</v>
      </c>
      <c r="G16" s="115">
        <f t="shared" ref="G16:L16" si="0">SUM(G8,G12:G15)</f>
        <v>84238</v>
      </c>
      <c r="H16" s="110">
        <f t="shared" si="0"/>
        <v>86156</v>
      </c>
      <c r="I16" s="110">
        <f t="shared" si="0"/>
        <v>88999</v>
      </c>
      <c r="J16" s="110">
        <f t="shared" si="0"/>
        <v>90499</v>
      </c>
      <c r="K16" s="110">
        <f t="shared" si="0"/>
        <v>92684</v>
      </c>
      <c r="L16" s="110">
        <f t="shared" si="0"/>
        <v>96560</v>
      </c>
      <c r="M16" s="110">
        <f>SUM(M8,M12:M15)</f>
        <v>101003</v>
      </c>
      <c r="N16" s="110">
        <f>SUM(N8,N12:N15)</f>
        <v>105423</v>
      </c>
      <c r="O16" s="110">
        <f>ROUND(SUM(O8,O12:O15),0)</f>
        <v>122141</v>
      </c>
      <c r="P16" s="110">
        <f>ROUND(SUM(P8,P12:P15),0)</f>
        <v>120551</v>
      </c>
      <c r="Q16" s="110">
        <f>ROUND(SUM(Q8,Q12:Q15),0)</f>
        <v>116600</v>
      </c>
      <c r="R16" s="135">
        <f>ROUND(SUM(R8,R12:R15),0)</f>
        <v>65554</v>
      </c>
      <c r="S16" s="5"/>
      <c r="T16" s="5"/>
      <c r="U16" s="5"/>
      <c r="V16" s="5"/>
    </row>
    <row r="17" spans="1:22">
      <c r="A17" s="33" t="s">
        <v>132</v>
      </c>
      <c r="B17" s="18"/>
      <c r="C17" s="138">
        <v>6143</v>
      </c>
      <c r="D17" s="115">
        <v>3377</v>
      </c>
      <c r="E17" s="115">
        <v>13627</v>
      </c>
      <c r="F17" s="110">
        <v>8837</v>
      </c>
      <c r="G17" s="115">
        <v>38956</v>
      </c>
      <c r="H17" s="110">
        <v>4094</v>
      </c>
      <c r="I17" s="110">
        <v>6153</v>
      </c>
      <c r="J17" s="110">
        <v>7258</v>
      </c>
      <c r="K17" s="110">
        <v>2626</v>
      </c>
      <c r="L17" s="110">
        <v>34492</v>
      </c>
      <c r="M17" s="110">
        <v>8906</v>
      </c>
      <c r="N17" s="110">
        <v>60685</v>
      </c>
      <c r="O17" s="110">
        <v>22447</v>
      </c>
      <c r="P17" s="110">
        <v>14595</v>
      </c>
      <c r="Q17" s="110">
        <v>12586</v>
      </c>
      <c r="R17" s="135">
        <v>115225</v>
      </c>
      <c r="S17" s="5"/>
      <c r="T17" s="5"/>
      <c r="U17" s="5"/>
      <c r="V17" s="5"/>
    </row>
    <row r="18" spans="1:22" s="123" customFormat="1" ht="15.75">
      <c r="A18" s="120"/>
      <c r="B18" s="143" t="s">
        <v>179</v>
      </c>
      <c r="C18" s="121"/>
      <c r="D18" s="126">
        <v>3378</v>
      </c>
      <c r="E18" s="126">
        <v>155</v>
      </c>
      <c r="F18" s="127">
        <v>1169</v>
      </c>
      <c r="G18" s="161">
        <v>4749</v>
      </c>
      <c r="H18" s="160">
        <v>3539</v>
      </c>
      <c r="I18" s="160">
        <v>5694</v>
      </c>
      <c r="J18" s="160">
        <v>2855</v>
      </c>
      <c r="K18" s="160">
        <v>2867</v>
      </c>
      <c r="L18" s="160">
        <v>3794</v>
      </c>
      <c r="M18" s="160">
        <v>3975</v>
      </c>
      <c r="N18" s="160">
        <f>N17-N19</f>
        <v>14169</v>
      </c>
      <c r="O18" s="131">
        <v>10390</v>
      </c>
      <c r="P18" s="131">
        <f>ROUND(P17-P19,0)</f>
        <v>7916</v>
      </c>
      <c r="Q18" s="131">
        <f>ROUND(Q17-Q19,0)</f>
        <v>8825</v>
      </c>
      <c r="R18" s="253">
        <f>ROUND(R17-R19,0)</f>
        <v>22397</v>
      </c>
      <c r="S18" s="122"/>
      <c r="T18" s="122"/>
      <c r="U18" s="156"/>
      <c r="V18" s="157"/>
    </row>
    <row r="19" spans="1:22" s="123" customFormat="1">
      <c r="A19" s="120"/>
      <c r="B19" s="143" t="s">
        <v>142</v>
      </c>
      <c r="C19" s="121"/>
      <c r="D19" s="128">
        <v>-1</v>
      </c>
      <c r="E19" s="128">
        <v>13472</v>
      </c>
      <c r="F19" s="129">
        <v>7668</v>
      </c>
      <c r="G19" s="159">
        <v>34207</v>
      </c>
      <c r="H19" s="155">
        <v>555</v>
      </c>
      <c r="I19" s="155">
        <v>459</v>
      </c>
      <c r="J19" s="155">
        <v>4403</v>
      </c>
      <c r="K19" s="155">
        <v>-241</v>
      </c>
      <c r="L19" s="155">
        <v>30698</v>
      </c>
      <c r="M19" s="155">
        <v>4931</v>
      </c>
      <c r="N19" s="155">
        <v>46516</v>
      </c>
      <c r="O19" s="129">
        <v>12057</v>
      </c>
      <c r="P19" s="129">
        <v>6679</v>
      </c>
      <c r="Q19" s="129">
        <v>3761</v>
      </c>
      <c r="R19" s="252">
        <v>92828</v>
      </c>
      <c r="S19" s="122"/>
      <c r="T19" s="122"/>
      <c r="U19" s="122"/>
      <c r="V19" s="122"/>
    </row>
    <row r="20" spans="1:22" s="123" customFormat="1" ht="6" customHeight="1">
      <c r="A20" s="120"/>
      <c r="B20" s="143"/>
      <c r="C20" s="121"/>
      <c r="D20" s="125"/>
      <c r="E20" s="125"/>
      <c r="F20" s="124"/>
      <c r="G20" s="164"/>
      <c r="H20" s="165"/>
      <c r="I20" s="165"/>
      <c r="J20" s="165"/>
      <c r="K20" s="165"/>
      <c r="L20" s="165"/>
      <c r="M20" s="165"/>
      <c r="N20" s="165"/>
      <c r="O20" s="165"/>
      <c r="P20" s="165"/>
      <c r="Q20" s="165"/>
      <c r="R20" s="166"/>
      <c r="S20" s="122"/>
      <c r="T20" s="122"/>
      <c r="U20" s="122"/>
      <c r="V20" s="122"/>
    </row>
    <row r="21" spans="1:22">
      <c r="A21" s="31" t="s">
        <v>13</v>
      </c>
      <c r="B21" s="18"/>
      <c r="C21" s="138">
        <v>78089</v>
      </c>
      <c r="D21" s="115">
        <v>75353</v>
      </c>
      <c r="E21" s="115">
        <v>88504</v>
      </c>
      <c r="F21" s="110">
        <v>87165</v>
      </c>
      <c r="G21" s="115">
        <v>123194</v>
      </c>
      <c r="H21" s="110">
        <v>90250</v>
      </c>
      <c r="I21" s="110">
        <v>95152</v>
      </c>
      <c r="J21" s="110">
        <v>97757</v>
      </c>
      <c r="K21" s="110">
        <v>95310</v>
      </c>
      <c r="L21" s="110">
        <v>131052</v>
      </c>
      <c r="M21" s="110">
        <v>109909</v>
      </c>
      <c r="N21" s="110">
        <f>SUM(N16,N17)</f>
        <v>166108</v>
      </c>
      <c r="O21" s="110">
        <f>ROUND(SUM(O16,O17),0)</f>
        <v>144588</v>
      </c>
      <c r="P21" s="110">
        <f>ROUND(SUM(P16,P17),0)</f>
        <v>135146</v>
      </c>
      <c r="Q21" s="110">
        <f>ROUND(SUM(Q16,Q17),0)</f>
        <v>129186</v>
      </c>
      <c r="R21" s="135">
        <f>ROUND(SUM(R16,R17),0)</f>
        <v>180779</v>
      </c>
      <c r="S21" s="5"/>
      <c r="T21" s="5"/>
      <c r="U21" s="5"/>
      <c r="V21" s="5"/>
    </row>
    <row r="22" spans="1:22">
      <c r="A22" s="33" t="s">
        <v>14</v>
      </c>
      <c r="B22" s="18"/>
      <c r="C22" s="138">
        <v>-18552</v>
      </c>
      <c r="D22" s="115">
        <v>-171</v>
      </c>
      <c r="E22" s="115">
        <v>-27913</v>
      </c>
      <c r="F22" s="110">
        <v>-13832</v>
      </c>
      <c r="G22" s="115">
        <v>-6741</v>
      </c>
      <c r="H22" s="110">
        <v>-6743</v>
      </c>
      <c r="I22" s="110">
        <v>-17435</v>
      </c>
      <c r="J22" s="110">
        <v>-24623</v>
      </c>
      <c r="K22" s="110">
        <v>-9742</v>
      </c>
      <c r="L22" s="110">
        <v>9463</v>
      </c>
      <c r="M22" s="110">
        <v>-29405</v>
      </c>
      <c r="N22" s="110">
        <v>-33741</v>
      </c>
      <c r="O22" s="110">
        <f>ROUND(SUM(O23:O26),0)</f>
        <v>-9120</v>
      </c>
      <c r="P22" s="110">
        <f>ROUND(SUM(P23:P26),0)</f>
        <v>-9728</v>
      </c>
      <c r="Q22" s="110">
        <f>ROUND(SUM(Q23:Q26),0)</f>
        <v>-60055</v>
      </c>
      <c r="R22" s="135">
        <f>ROUND(SUM(R23:R26),0)</f>
        <v>12178</v>
      </c>
    </row>
    <row r="23" spans="1:22" s="123" customFormat="1">
      <c r="A23" s="120"/>
      <c r="B23" s="143" t="s">
        <v>143</v>
      </c>
      <c r="C23" s="121"/>
      <c r="D23" s="130">
        <v>388</v>
      </c>
      <c r="E23" s="130">
        <v>313</v>
      </c>
      <c r="F23" s="131">
        <v>430</v>
      </c>
      <c r="G23" s="130">
        <v>235</v>
      </c>
      <c r="H23" s="131">
        <v>136</v>
      </c>
      <c r="I23" s="131">
        <v>165</v>
      </c>
      <c r="J23" s="131">
        <v>265</v>
      </c>
      <c r="K23" s="131">
        <v>502</v>
      </c>
      <c r="L23" s="131">
        <v>1435</v>
      </c>
      <c r="M23" s="131">
        <v>1516</v>
      </c>
      <c r="N23" s="131">
        <v>3639</v>
      </c>
      <c r="O23" s="131">
        <v>3255</v>
      </c>
      <c r="P23" s="131">
        <v>2020</v>
      </c>
      <c r="Q23" s="131">
        <v>1711</v>
      </c>
      <c r="R23" s="253">
        <v>3673</v>
      </c>
      <c r="S23" s="122"/>
    </row>
    <row r="24" spans="1:22" s="123" customFormat="1">
      <c r="A24" s="120"/>
      <c r="B24" s="143" t="s">
        <v>144</v>
      </c>
      <c r="C24" s="121"/>
      <c r="D24" s="126">
        <v>-17754</v>
      </c>
      <c r="E24" s="126">
        <v>-19150</v>
      </c>
      <c r="F24" s="127">
        <v>-18129</v>
      </c>
      <c r="G24" s="126">
        <v>-18433</v>
      </c>
      <c r="H24" s="127">
        <v>-21422</v>
      </c>
      <c r="I24" s="127">
        <v>-20150</v>
      </c>
      <c r="J24" s="127">
        <v>-22590</v>
      </c>
      <c r="K24" s="127">
        <v>-26113</v>
      </c>
      <c r="L24" s="127">
        <v>-29513</v>
      </c>
      <c r="M24" s="127">
        <v>-24358</v>
      </c>
      <c r="N24" s="127">
        <v>-23900</v>
      </c>
      <c r="O24" s="127">
        <v>-28737</v>
      </c>
      <c r="P24" s="127">
        <v>-28789</v>
      </c>
      <c r="Q24" s="127">
        <v>-28564</v>
      </c>
      <c r="R24" s="251">
        <v>-26761.160287436873</v>
      </c>
      <c r="S24" s="122"/>
    </row>
    <row r="25" spans="1:22" s="123" customFormat="1">
      <c r="A25" s="120"/>
      <c r="B25" s="143" t="s">
        <v>340</v>
      </c>
      <c r="C25" s="121"/>
      <c r="D25" s="126">
        <v>15878</v>
      </c>
      <c r="E25" s="126">
        <v>-5744</v>
      </c>
      <c r="F25" s="127">
        <v>-26</v>
      </c>
      <c r="G25" s="126">
        <v>9767</v>
      </c>
      <c r="H25" s="127">
        <v>13696</v>
      </c>
      <c r="I25" s="127">
        <v>-2117</v>
      </c>
      <c r="J25" s="127">
        <v>-6429</v>
      </c>
      <c r="K25" s="127">
        <v>13024</v>
      </c>
      <c r="L25" s="127">
        <v>34797</v>
      </c>
      <c r="M25" s="127">
        <v>-9006</v>
      </c>
      <c r="N25" s="127">
        <v>-15408</v>
      </c>
      <c r="O25" s="127">
        <v>14450</v>
      </c>
      <c r="P25" s="127">
        <v>15386</v>
      </c>
      <c r="Q25" s="127">
        <v>-34153</v>
      </c>
      <c r="R25" s="251">
        <v>28775.900711235823</v>
      </c>
      <c r="S25" s="122"/>
    </row>
    <row r="26" spans="1:22" s="123" customFormat="1">
      <c r="A26" s="120"/>
      <c r="B26" s="143" t="s">
        <v>145</v>
      </c>
      <c r="C26" s="121"/>
      <c r="D26" s="128">
        <v>1317</v>
      </c>
      <c r="E26" s="128">
        <v>-3332</v>
      </c>
      <c r="F26" s="129">
        <v>3893</v>
      </c>
      <c r="G26" s="128">
        <v>1690</v>
      </c>
      <c r="H26" s="129">
        <v>847</v>
      </c>
      <c r="I26" s="129">
        <v>4667</v>
      </c>
      <c r="J26" s="129">
        <v>4131</v>
      </c>
      <c r="K26" s="129">
        <v>2845</v>
      </c>
      <c r="L26" s="129">
        <v>2744</v>
      </c>
      <c r="M26" s="129">
        <v>2443</v>
      </c>
      <c r="N26" s="129">
        <v>1928</v>
      </c>
      <c r="O26" s="129">
        <v>1912</v>
      </c>
      <c r="P26" s="129">
        <v>1655</v>
      </c>
      <c r="Q26" s="129">
        <v>951</v>
      </c>
      <c r="R26" s="252">
        <v>6490.4596133320483</v>
      </c>
      <c r="S26" s="122"/>
    </row>
    <row r="27" spans="1:22" ht="6" customHeight="1">
      <c r="A27" s="33"/>
      <c r="B27" s="18"/>
      <c r="C27" s="138"/>
      <c r="D27" s="115"/>
      <c r="E27" s="115"/>
      <c r="F27" s="110"/>
      <c r="G27" s="115"/>
      <c r="H27" s="110"/>
      <c r="I27" s="110"/>
      <c r="J27" s="110"/>
      <c r="K27" s="110"/>
      <c r="L27" s="110"/>
      <c r="M27" s="110"/>
      <c r="N27" s="110"/>
      <c r="O27" s="110"/>
      <c r="P27" s="110"/>
      <c r="Q27" s="110"/>
      <c r="R27" s="135"/>
    </row>
    <row r="28" spans="1:22">
      <c r="A28" s="33" t="s">
        <v>28</v>
      </c>
      <c r="B28" s="18"/>
      <c r="C28" s="139">
        <v>0</v>
      </c>
      <c r="D28" s="116">
        <v>-27680</v>
      </c>
      <c r="E28" s="116">
        <v>0</v>
      </c>
      <c r="F28" s="111">
        <v>0</v>
      </c>
      <c r="G28" s="116">
        <v>0</v>
      </c>
      <c r="H28" s="111">
        <v>0</v>
      </c>
      <c r="I28" s="111">
        <v>0</v>
      </c>
      <c r="J28" s="111">
        <v>351</v>
      </c>
      <c r="K28" s="111">
        <v>27</v>
      </c>
      <c r="L28" s="111">
        <v>1571</v>
      </c>
      <c r="M28" s="111">
        <v>1189</v>
      </c>
      <c r="N28" s="111">
        <v>-670</v>
      </c>
      <c r="O28" s="111">
        <v>-1202</v>
      </c>
      <c r="P28" s="111">
        <v>364</v>
      </c>
      <c r="Q28" s="111">
        <v>9833</v>
      </c>
      <c r="R28" s="249">
        <v>171</v>
      </c>
    </row>
    <row r="29" spans="1:22">
      <c r="A29" s="31" t="s">
        <v>343</v>
      </c>
      <c r="B29" s="18"/>
      <c r="C29" s="138">
        <v>59537</v>
      </c>
      <c r="D29" s="115">
        <v>47502</v>
      </c>
      <c r="E29" s="115">
        <v>60591</v>
      </c>
      <c r="F29" s="110">
        <v>73333</v>
      </c>
      <c r="G29" s="115">
        <v>116453</v>
      </c>
      <c r="H29" s="110">
        <v>83507</v>
      </c>
      <c r="I29" s="110">
        <v>77717</v>
      </c>
      <c r="J29" s="110">
        <v>73485</v>
      </c>
      <c r="K29" s="110">
        <v>85595</v>
      </c>
      <c r="L29" s="110">
        <v>142086</v>
      </c>
      <c r="M29" s="110">
        <v>81693</v>
      </c>
      <c r="N29" s="110">
        <f>SUM(N21,N22,N28)</f>
        <v>131697</v>
      </c>
      <c r="O29" s="110">
        <f>ROUND(SUM(O21,O22,O28),0)</f>
        <v>134266</v>
      </c>
      <c r="P29" s="110">
        <f>ROUND(SUM(P21,P22,P28),0)</f>
        <v>125782</v>
      </c>
      <c r="Q29" s="110">
        <f>ROUND(SUM(Q21,Q22,Q28),0)</f>
        <v>78964</v>
      </c>
      <c r="R29" s="135">
        <f>ROUND(SUM(R21,R22,R28),0)</f>
        <v>193128</v>
      </c>
      <c r="S29" s="5"/>
      <c r="T29" s="5"/>
      <c r="U29" s="5"/>
      <c r="V29" s="5"/>
    </row>
    <row r="30" spans="1:22">
      <c r="A30" s="33" t="s">
        <v>15</v>
      </c>
      <c r="B30" s="18"/>
      <c r="C30" s="139">
        <v>-70866</v>
      </c>
      <c r="D30" s="116">
        <v>-10964</v>
      </c>
      <c r="E30" s="116">
        <v>-387401</v>
      </c>
      <c r="F30" s="111">
        <v>100225</v>
      </c>
      <c r="G30" s="116">
        <v>441828</v>
      </c>
      <c r="H30" s="111">
        <v>11583</v>
      </c>
      <c r="I30" s="111">
        <v>11829</v>
      </c>
      <c r="J30" s="111">
        <v>-8927</v>
      </c>
      <c r="K30" s="111">
        <v>27063</v>
      </c>
      <c r="L30" s="111">
        <v>89717</v>
      </c>
      <c r="M30" s="111">
        <v>24297</v>
      </c>
      <c r="N30" s="111">
        <v>55798</v>
      </c>
      <c r="O30" s="111">
        <v>44757.072699034499</v>
      </c>
      <c r="P30" s="111">
        <v>114790</v>
      </c>
      <c r="Q30" s="111">
        <v>78829</v>
      </c>
      <c r="R30" s="249">
        <v>71183.536053849719</v>
      </c>
      <c r="S30" s="122"/>
      <c r="T30" s="5"/>
      <c r="U30" s="5"/>
      <c r="V30" s="5"/>
    </row>
    <row r="31" spans="1:22">
      <c r="A31" s="31" t="s">
        <v>133</v>
      </c>
      <c r="B31" s="18"/>
      <c r="C31" s="138">
        <v>-11329</v>
      </c>
      <c r="D31" s="115">
        <v>36538</v>
      </c>
      <c r="E31" s="115">
        <v>-326810</v>
      </c>
      <c r="F31" s="110">
        <v>173558</v>
      </c>
      <c r="G31" s="115">
        <v>558281</v>
      </c>
      <c r="H31" s="110">
        <v>95090</v>
      </c>
      <c r="I31" s="110">
        <v>89546</v>
      </c>
      <c r="J31" s="110">
        <v>64558</v>
      </c>
      <c r="K31" s="110">
        <v>112658</v>
      </c>
      <c r="L31" s="110">
        <v>231803</v>
      </c>
      <c r="M31" s="110">
        <v>105990</v>
      </c>
      <c r="N31" s="110">
        <f>SUM(N29:N30)</f>
        <v>187495</v>
      </c>
      <c r="O31" s="110">
        <f>ROUND(SUM(O29:O30),0)</f>
        <v>179023</v>
      </c>
      <c r="P31" s="110">
        <f>ROUND(SUM(P29:P30),0)</f>
        <v>240572</v>
      </c>
      <c r="Q31" s="110">
        <f>ROUND(SUM(Q29:Q30),0)</f>
        <v>157793</v>
      </c>
      <c r="R31" s="135">
        <f>ROUND(SUM(R29:R30),0)</f>
        <v>264312</v>
      </c>
      <c r="S31" s="5"/>
      <c r="T31" s="5"/>
      <c r="U31" s="5"/>
      <c r="V31" s="5"/>
    </row>
    <row r="32" spans="1:22" s="97" customFormat="1">
      <c r="A32" s="98" t="s">
        <v>134</v>
      </c>
      <c r="B32" s="95"/>
      <c r="C32" s="140">
        <v>-7458</v>
      </c>
      <c r="D32" s="117">
        <v>-3917</v>
      </c>
      <c r="E32" s="117">
        <v>21440</v>
      </c>
      <c r="F32" s="112">
        <v>-31702</v>
      </c>
      <c r="G32" s="117">
        <v>-57725</v>
      </c>
      <c r="H32" s="112">
        <v>-4159</v>
      </c>
      <c r="I32" s="112">
        <v>-7404</v>
      </c>
      <c r="J32" s="112">
        <v>-15756</v>
      </c>
      <c r="K32" s="112">
        <v>-14769.783391018176</v>
      </c>
      <c r="L32" s="112">
        <v>-29949</v>
      </c>
      <c r="M32" s="112">
        <v>-14834</v>
      </c>
      <c r="N32" s="112">
        <v>-23168</v>
      </c>
      <c r="O32" s="112">
        <v>-24198.860418871802</v>
      </c>
      <c r="P32" s="112">
        <f>SUM(P33:P34)</f>
        <v>-34364</v>
      </c>
      <c r="Q32" s="112">
        <f>SUM(Q33:Q34)</f>
        <v>-33492</v>
      </c>
      <c r="R32" s="250">
        <f>SUM(R33:R34)</f>
        <v>-34365.517391682428</v>
      </c>
      <c r="S32" s="96"/>
      <c r="T32" s="96"/>
      <c r="U32" s="96"/>
      <c r="V32" s="96"/>
    </row>
    <row r="33" spans="1:23" s="97" customFormat="1">
      <c r="A33" s="98"/>
      <c r="B33" s="143" t="s">
        <v>244</v>
      </c>
      <c r="C33" s="277"/>
      <c r="D33" s="278"/>
      <c r="E33" s="278"/>
      <c r="F33" s="279"/>
      <c r="G33" s="282">
        <v>-2850</v>
      </c>
      <c r="H33" s="280">
        <v>-312</v>
      </c>
      <c r="I33" s="280">
        <v>-1448</v>
      </c>
      <c r="J33" s="280">
        <v>-7000</v>
      </c>
      <c r="K33" s="280">
        <v>-4538</v>
      </c>
      <c r="L33" s="280">
        <v>-2743</v>
      </c>
      <c r="M33" s="280">
        <v>-2185</v>
      </c>
      <c r="N33" s="280">
        <v>-9011</v>
      </c>
      <c r="O33" s="280">
        <v>-6901</v>
      </c>
      <c r="P33" s="280">
        <v>-6444</v>
      </c>
      <c r="Q33" s="280">
        <v>-11251</v>
      </c>
      <c r="R33" s="281">
        <v>-52087.538747866034</v>
      </c>
      <c r="S33" s="96"/>
      <c r="T33" s="96"/>
      <c r="U33" s="96"/>
      <c r="V33" s="96"/>
    </row>
    <row r="34" spans="1:23" s="97" customFormat="1">
      <c r="A34" s="98"/>
      <c r="B34" s="143" t="s">
        <v>243</v>
      </c>
      <c r="C34" s="277"/>
      <c r="D34" s="278"/>
      <c r="E34" s="278"/>
      <c r="F34" s="279"/>
      <c r="G34" s="282">
        <v>-54875</v>
      </c>
      <c r="H34" s="280">
        <v>-3847</v>
      </c>
      <c r="I34" s="280">
        <v>-5956</v>
      </c>
      <c r="J34" s="280">
        <v>-8756</v>
      </c>
      <c r="K34" s="280">
        <v>-10232</v>
      </c>
      <c r="L34" s="280">
        <v>-27206</v>
      </c>
      <c r="M34" s="280">
        <v>-12649</v>
      </c>
      <c r="N34" s="280">
        <v>-14157</v>
      </c>
      <c r="O34" s="280">
        <v>-17298</v>
      </c>
      <c r="P34" s="280">
        <v>-27920</v>
      </c>
      <c r="Q34" s="280">
        <v>-22241</v>
      </c>
      <c r="R34" s="281">
        <v>17722.021356183603</v>
      </c>
      <c r="S34" s="96"/>
      <c r="T34" s="96"/>
      <c r="U34" s="96"/>
      <c r="V34" s="96"/>
    </row>
    <row r="35" spans="1:23" ht="13.5" thickBot="1">
      <c r="A35" s="31" t="s">
        <v>135</v>
      </c>
      <c r="B35" s="18"/>
      <c r="C35" s="141">
        <v>-18787</v>
      </c>
      <c r="D35" s="118">
        <v>32621</v>
      </c>
      <c r="E35" s="118">
        <v>-305370</v>
      </c>
      <c r="F35" s="113">
        <v>141856</v>
      </c>
      <c r="G35" s="118">
        <v>500556</v>
      </c>
      <c r="H35" s="113">
        <v>90931</v>
      </c>
      <c r="I35" s="113">
        <v>82142</v>
      </c>
      <c r="J35" s="113">
        <v>48802</v>
      </c>
      <c r="K35" s="113">
        <v>97888.21660898182</v>
      </c>
      <c r="L35" s="113">
        <v>201854</v>
      </c>
      <c r="M35" s="113">
        <v>91156</v>
      </c>
      <c r="N35" s="113">
        <f>SUM(N31:N32)</f>
        <v>164327</v>
      </c>
      <c r="O35" s="113">
        <f>ROUND(SUM(O31:O32),0)</f>
        <v>154824</v>
      </c>
      <c r="P35" s="113">
        <f>ROUND(SUM(P31:P32),0)</f>
        <v>206208</v>
      </c>
      <c r="Q35" s="113">
        <f>ROUND(SUM(Q31:Q32),0)</f>
        <v>124301</v>
      </c>
      <c r="R35" s="149">
        <f>ROUND(SUM(R31:R32),0)</f>
        <v>229946</v>
      </c>
      <c r="S35" s="5"/>
      <c r="T35" s="5"/>
      <c r="U35" s="5"/>
      <c r="V35" s="5"/>
    </row>
    <row r="36" spans="1:23" ht="13.5" thickTop="1">
      <c r="A36" s="33"/>
      <c r="B36" s="18"/>
      <c r="C36" s="138"/>
      <c r="D36" s="115"/>
      <c r="E36" s="115"/>
      <c r="F36" s="110"/>
      <c r="G36" s="115"/>
      <c r="H36" s="110"/>
      <c r="I36" s="110"/>
      <c r="J36" s="110"/>
      <c r="K36" s="110"/>
      <c r="L36" s="110"/>
      <c r="M36" s="110"/>
      <c r="N36" s="110"/>
      <c r="O36" s="110"/>
      <c r="P36" s="110"/>
      <c r="Q36" s="110"/>
      <c r="R36" s="135"/>
      <c r="S36" s="5"/>
      <c r="T36" s="5"/>
      <c r="U36" s="5"/>
      <c r="V36" s="5"/>
    </row>
    <row r="37" spans="1:23">
      <c r="A37" s="31" t="s">
        <v>16</v>
      </c>
      <c r="B37" s="18"/>
      <c r="C37" s="138"/>
      <c r="D37" s="115"/>
      <c r="E37" s="115"/>
      <c r="F37" s="110"/>
      <c r="G37" s="115"/>
      <c r="H37" s="110"/>
      <c r="I37" s="110"/>
      <c r="J37" s="110"/>
      <c r="K37" s="110"/>
      <c r="L37" s="110"/>
      <c r="M37" s="110"/>
      <c r="N37" s="110"/>
      <c r="O37" s="110"/>
      <c r="P37" s="110"/>
      <c r="Q37" s="110"/>
      <c r="R37" s="135"/>
    </row>
    <row r="38" spans="1:23">
      <c r="A38" s="33" t="s">
        <v>136</v>
      </c>
      <c r="B38" s="18"/>
      <c r="C38" s="138">
        <v>-28742</v>
      </c>
      <c r="D38" s="115">
        <v>26977</v>
      </c>
      <c r="E38" s="115">
        <v>-307898</v>
      </c>
      <c r="F38" s="110">
        <v>132978</v>
      </c>
      <c r="G38" s="115">
        <v>488039</v>
      </c>
      <c r="H38" s="110">
        <v>85401</v>
      </c>
      <c r="I38" s="110">
        <v>83386</v>
      </c>
      <c r="J38" s="110">
        <v>49236</v>
      </c>
      <c r="K38" s="110">
        <v>97280</v>
      </c>
      <c r="L38" s="110">
        <v>200684</v>
      </c>
      <c r="M38" s="110">
        <v>86262</v>
      </c>
      <c r="N38" s="110">
        <v>156527</v>
      </c>
      <c r="O38" s="110">
        <f>O35-O39</f>
        <v>152951</v>
      </c>
      <c r="P38" s="110">
        <f>P35-P39</f>
        <v>194536</v>
      </c>
      <c r="Q38" s="110">
        <f>Q35-Q39</f>
        <v>112761</v>
      </c>
      <c r="R38" s="135">
        <f>R35-R39</f>
        <v>224033.4179271365</v>
      </c>
    </row>
    <row r="39" spans="1:23">
      <c r="A39" s="33" t="s">
        <v>17</v>
      </c>
      <c r="B39" s="18"/>
      <c r="C39" s="139">
        <v>9955</v>
      </c>
      <c r="D39" s="116">
        <v>5644</v>
      </c>
      <c r="E39" s="116">
        <v>2528</v>
      </c>
      <c r="F39" s="111">
        <v>8878</v>
      </c>
      <c r="G39" s="116">
        <v>12517</v>
      </c>
      <c r="H39" s="111">
        <v>5530</v>
      </c>
      <c r="I39" s="111">
        <v>-1244</v>
      </c>
      <c r="J39" s="111">
        <v>-434</v>
      </c>
      <c r="K39" s="111">
        <v>608</v>
      </c>
      <c r="L39" s="111">
        <v>1170</v>
      </c>
      <c r="M39" s="111">
        <v>4894</v>
      </c>
      <c r="N39" s="111">
        <v>7800</v>
      </c>
      <c r="O39" s="111">
        <v>1873</v>
      </c>
      <c r="P39" s="111">
        <v>11672</v>
      </c>
      <c r="Q39" s="111">
        <v>11540</v>
      </c>
      <c r="R39" s="249">
        <v>5912.5820728635008</v>
      </c>
      <c r="S39" s="5"/>
      <c r="T39" s="5"/>
      <c r="U39" s="5"/>
      <c r="V39" s="5"/>
      <c r="W39" s="5"/>
    </row>
    <row r="40" spans="1:23" ht="13.5" thickBot="1">
      <c r="A40" s="31" t="s">
        <v>135</v>
      </c>
      <c r="B40" s="18"/>
      <c r="C40" s="142">
        <v>-18787</v>
      </c>
      <c r="D40" s="119">
        <v>32621</v>
      </c>
      <c r="E40" s="119">
        <v>-305370</v>
      </c>
      <c r="F40" s="114">
        <v>141856</v>
      </c>
      <c r="G40" s="119">
        <v>500556</v>
      </c>
      <c r="H40" s="114">
        <v>90931</v>
      </c>
      <c r="I40" s="114">
        <v>82142</v>
      </c>
      <c r="J40" s="114">
        <v>48802</v>
      </c>
      <c r="K40" s="114">
        <v>97888</v>
      </c>
      <c r="L40" s="114">
        <v>201854</v>
      </c>
      <c r="M40" s="114">
        <v>91156</v>
      </c>
      <c r="N40" s="114">
        <f>SUM(N38:N39)</f>
        <v>164327</v>
      </c>
      <c r="O40" s="114">
        <f>ROUND(SUM(O38:O39),0)</f>
        <v>154824</v>
      </c>
      <c r="P40" s="114">
        <f>ROUND(SUM(P38:P39),0)</f>
        <v>206208</v>
      </c>
      <c r="Q40" s="114">
        <f>ROUND(SUM(Q38:Q39),0)</f>
        <v>124301</v>
      </c>
      <c r="R40" s="150">
        <f>ROUND(SUM(R38:R39),0)</f>
        <v>229946</v>
      </c>
      <c r="S40" s="5"/>
      <c r="T40" s="5"/>
      <c r="U40" s="5"/>
      <c r="V40" s="5"/>
      <c r="W40" s="5"/>
    </row>
    <row r="41" spans="1:23" ht="13.5" thickTop="1">
      <c r="A41" s="31"/>
      <c r="B41" s="18"/>
      <c r="C41" s="138"/>
      <c r="D41" s="115"/>
      <c r="E41" s="115"/>
      <c r="F41" s="110"/>
      <c r="G41" s="115"/>
      <c r="H41" s="110"/>
      <c r="I41" s="110"/>
      <c r="J41" s="110"/>
      <c r="K41" s="110"/>
      <c r="L41" s="110"/>
      <c r="M41" s="110"/>
      <c r="N41" s="110"/>
      <c r="O41" s="110"/>
      <c r="P41" s="110"/>
      <c r="Q41" s="110"/>
      <c r="R41" s="135"/>
      <c r="S41" s="5"/>
      <c r="T41" s="5"/>
      <c r="U41" s="5"/>
      <c r="V41" s="5"/>
      <c r="W41" s="5"/>
    </row>
    <row r="42" spans="1:23">
      <c r="A42" s="31" t="s">
        <v>241</v>
      </c>
      <c r="B42" s="18"/>
      <c r="C42" s="138"/>
      <c r="D42" s="115"/>
      <c r="E42" s="115"/>
      <c r="F42" s="110"/>
      <c r="G42" s="115">
        <v>88987</v>
      </c>
      <c r="H42" s="110">
        <v>89695</v>
      </c>
      <c r="I42" s="110">
        <v>94693</v>
      </c>
      <c r="J42" s="110">
        <v>93705</v>
      </c>
      <c r="K42" s="110">
        <v>95579</v>
      </c>
      <c r="L42" s="110">
        <v>101924</v>
      </c>
      <c r="M42" s="110">
        <v>106167</v>
      </c>
      <c r="N42" s="110">
        <v>118923</v>
      </c>
      <c r="O42" s="110">
        <v>131329</v>
      </c>
      <c r="P42" s="110">
        <v>128831</v>
      </c>
      <c r="Q42" s="110">
        <v>135259</v>
      </c>
      <c r="R42" s="135">
        <v>88120.544022488117</v>
      </c>
      <c r="S42" s="5"/>
      <c r="T42" s="5"/>
      <c r="U42" s="5"/>
      <c r="V42" s="5"/>
      <c r="W42" s="5"/>
    </row>
    <row r="43" spans="1:23">
      <c r="A43" s="31" t="s">
        <v>240</v>
      </c>
      <c r="B43" s="18"/>
      <c r="C43" s="138"/>
      <c r="D43" s="115"/>
      <c r="E43" s="115"/>
      <c r="F43" s="110"/>
      <c r="G43" s="115">
        <v>71660</v>
      </c>
      <c r="H43" s="110">
        <v>74186</v>
      </c>
      <c r="I43" s="110">
        <v>73395</v>
      </c>
      <c r="J43" s="110">
        <v>59808</v>
      </c>
      <c r="K43" s="110">
        <v>73321</v>
      </c>
      <c r="L43" s="110">
        <v>103232</v>
      </c>
      <c r="M43" s="110">
        <v>68205</v>
      </c>
      <c r="N43" s="110">
        <v>69368</v>
      </c>
      <c r="O43" s="110">
        <v>106946</v>
      </c>
      <c r="P43" s="110">
        <v>103710</v>
      </c>
      <c r="Q43" s="110">
        <v>56877</v>
      </c>
      <c r="R43" s="135">
        <v>82394.685919155687</v>
      </c>
      <c r="S43" s="5"/>
      <c r="T43" s="5"/>
      <c r="U43" s="5"/>
      <c r="V43" s="5"/>
      <c r="W43" s="5"/>
    </row>
    <row r="44" spans="1:23">
      <c r="A44" s="31" t="s">
        <v>253</v>
      </c>
      <c r="B44" s="18"/>
      <c r="C44" s="138"/>
      <c r="D44" s="115"/>
      <c r="E44" s="115"/>
      <c r="F44" s="110"/>
      <c r="G44" s="110">
        <f t="shared" ref="G44:O44" si="1">G43-G25</f>
        <v>61893</v>
      </c>
      <c r="H44" s="110">
        <f t="shared" si="1"/>
        <v>60490</v>
      </c>
      <c r="I44" s="110">
        <f t="shared" si="1"/>
        <v>75512</v>
      </c>
      <c r="J44" s="110">
        <f t="shared" si="1"/>
        <v>66237</v>
      </c>
      <c r="K44" s="110">
        <f t="shared" si="1"/>
        <v>60297</v>
      </c>
      <c r="L44" s="110">
        <f t="shared" si="1"/>
        <v>68435</v>
      </c>
      <c r="M44" s="110">
        <f t="shared" si="1"/>
        <v>77211</v>
      </c>
      <c r="N44" s="110">
        <f t="shared" si="1"/>
        <v>84776</v>
      </c>
      <c r="O44" s="110">
        <f t="shared" si="1"/>
        <v>92496</v>
      </c>
      <c r="P44" s="110">
        <f t="shared" ref="P44:Q44" si="2">P43-P25</f>
        <v>88324</v>
      </c>
      <c r="Q44" s="110">
        <f t="shared" si="2"/>
        <v>91030</v>
      </c>
      <c r="R44" s="135">
        <f>R43-R25</f>
        <v>53618.785207919864</v>
      </c>
      <c r="S44" s="5"/>
      <c r="T44" s="5"/>
      <c r="U44" s="5"/>
      <c r="V44" s="5"/>
      <c r="W44" s="5"/>
    </row>
    <row r="45" spans="1:23" ht="13.5" thickBot="1">
      <c r="A45" s="34"/>
      <c r="B45" s="28"/>
      <c r="C45" s="20"/>
      <c r="D45" s="19"/>
      <c r="E45" s="19"/>
      <c r="F45" s="20"/>
      <c r="G45" s="19"/>
      <c r="H45" s="20"/>
      <c r="I45" s="20"/>
      <c r="J45" s="20"/>
      <c r="K45" s="20"/>
      <c r="L45" s="20"/>
      <c r="M45" s="20"/>
      <c r="N45" s="20"/>
      <c r="O45" s="20"/>
      <c r="P45" s="20"/>
      <c r="Q45" s="20"/>
      <c r="R45" s="21"/>
      <c r="S45" s="5"/>
      <c r="T45" s="5"/>
      <c r="U45" s="5"/>
      <c r="V45" s="5"/>
      <c r="W45" s="5"/>
    </row>
    <row r="46" spans="1:23">
      <c r="A46" s="29"/>
      <c r="B46" s="4"/>
      <c r="C46" s="5"/>
      <c r="D46" s="5"/>
      <c r="E46" s="5"/>
      <c r="F46" s="5"/>
      <c r="G46" s="5"/>
      <c r="H46" s="5"/>
      <c r="I46" s="5"/>
      <c r="J46" s="5"/>
      <c r="K46" s="5"/>
      <c r="L46" s="5"/>
      <c r="M46" s="5"/>
      <c r="N46" s="5"/>
      <c r="O46" s="5"/>
      <c r="P46" s="5"/>
      <c r="Q46" s="5"/>
      <c r="R46" s="293"/>
      <c r="S46" s="5"/>
      <c r="T46" s="5"/>
      <c r="U46" s="5"/>
      <c r="V46" s="5"/>
      <c r="W46" s="5"/>
    </row>
    <row r="47" spans="1:23" s="37" customFormat="1" ht="10.9" customHeight="1">
      <c r="A47" s="71" t="s">
        <v>59</v>
      </c>
      <c r="B47" s="72"/>
      <c r="C47" s="38"/>
      <c r="D47" s="38"/>
      <c r="E47" s="38"/>
      <c r="F47" s="38"/>
      <c r="G47" s="38"/>
      <c r="H47" s="38"/>
      <c r="I47" s="38"/>
      <c r="J47" s="38"/>
      <c r="K47" s="38"/>
      <c r="L47" s="38"/>
      <c r="M47" s="38"/>
      <c r="N47" s="38"/>
      <c r="O47" s="38"/>
      <c r="P47" s="38"/>
      <c r="Q47" s="38"/>
      <c r="R47" s="38"/>
      <c r="S47" s="38"/>
      <c r="T47" s="38"/>
      <c r="U47" s="38"/>
      <c r="V47" s="38"/>
      <c r="W47" s="38"/>
    </row>
    <row r="48" spans="1:23" s="37" customFormat="1" ht="10.9" customHeight="1">
      <c r="A48" s="62">
        <v>1</v>
      </c>
      <c r="B48" s="295" t="s">
        <v>339</v>
      </c>
      <c r="C48" s="38"/>
      <c r="D48" s="38"/>
      <c r="E48" s="38"/>
      <c r="F48" s="38"/>
      <c r="G48" s="38"/>
      <c r="H48" s="38"/>
      <c r="I48" s="38"/>
      <c r="J48" s="38"/>
      <c r="K48" s="38"/>
      <c r="L48" s="38"/>
      <c r="M48" s="38"/>
      <c r="N48" s="38"/>
      <c r="O48" s="38"/>
      <c r="P48" s="38"/>
      <c r="Q48" s="38"/>
      <c r="R48" s="38"/>
      <c r="S48" s="38"/>
      <c r="T48" s="38"/>
      <c r="U48" s="38"/>
      <c r="V48" s="38"/>
    </row>
    <row r="49" spans="1:22" hidden="1">
      <c r="A49" s="62">
        <v>2</v>
      </c>
      <c r="B49" s="63" t="s">
        <v>150</v>
      </c>
      <c r="C49" s="5"/>
      <c r="D49" s="5"/>
      <c r="E49" s="5"/>
      <c r="F49" s="5"/>
      <c r="G49" s="5"/>
      <c r="H49" s="5"/>
      <c r="I49" s="5"/>
      <c r="J49" s="5"/>
      <c r="K49" s="5"/>
      <c r="L49" s="5"/>
    </row>
    <row r="50" spans="1:22">
      <c r="A50" s="62"/>
      <c r="B50" s="63"/>
      <c r="C50" s="5"/>
      <c r="D50" s="5"/>
      <c r="E50" s="5"/>
      <c r="F50" s="5"/>
      <c r="G50" s="5"/>
      <c r="H50" s="5"/>
      <c r="I50" s="5"/>
      <c r="J50" s="5"/>
      <c r="K50" s="5"/>
      <c r="L50" s="5"/>
      <c r="M50" s="5"/>
      <c r="N50" s="5"/>
      <c r="O50" s="5"/>
      <c r="P50" s="5"/>
      <c r="Q50" s="5"/>
      <c r="R50" s="5"/>
      <c r="S50" s="5"/>
      <c r="T50" s="5"/>
      <c r="U50" s="5"/>
      <c r="V50" s="5"/>
    </row>
    <row r="51" spans="1:22">
      <c r="C51" s="5"/>
      <c r="D51" s="5"/>
      <c r="E51" s="5"/>
      <c r="F51" s="5"/>
      <c r="G51" s="5"/>
      <c r="H51" s="5"/>
      <c r="I51" s="5"/>
      <c r="J51" s="5"/>
      <c r="K51" s="5"/>
      <c r="L51" s="5"/>
      <c r="M51" s="5"/>
      <c r="N51" s="5"/>
      <c r="O51" s="5"/>
      <c r="P51" s="5"/>
      <c r="Q51" s="5"/>
      <c r="R51" s="5"/>
      <c r="S51" s="5"/>
      <c r="T51" s="5"/>
      <c r="U51" s="5"/>
      <c r="V51" s="5"/>
    </row>
    <row r="52" spans="1:22">
      <c r="C52" s="5"/>
      <c r="D52" s="5"/>
      <c r="E52" s="5"/>
      <c r="F52" s="5"/>
      <c r="G52" s="5"/>
      <c r="H52" s="5"/>
      <c r="I52" s="5"/>
      <c r="J52" s="5"/>
      <c r="K52" s="5"/>
      <c r="L52" s="5"/>
      <c r="M52" s="5"/>
      <c r="N52" s="5"/>
      <c r="O52" s="5"/>
      <c r="P52" s="5"/>
      <c r="Q52" s="5"/>
      <c r="R52" s="5"/>
      <c r="S52" s="5"/>
      <c r="T52" s="5"/>
      <c r="U52" s="5"/>
      <c r="V52" s="5"/>
    </row>
    <row r="53" spans="1:22">
      <c r="C53" s="5"/>
      <c r="D53" s="5"/>
      <c r="E53" s="5"/>
      <c r="F53" s="5"/>
      <c r="G53" s="5"/>
      <c r="H53" s="5"/>
      <c r="I53" s="5"/>
      <c r="J53" s="5"/>
      <c r="K53" s="5"/>
      <c r="L53" s="5"/>
      <c r="M53" s="5"/>
      <c r="N53" s="5"/>
      <c r="O53" s="5"/>
      <c r="P53" s="5"/>
      <c r="Q53" s="5"/>
      <c r="R53" s="5"/>
      <c r="S53" s="5"/>
      <c r="T53" s="5"/>
      <c r="U53" s="5"/>
      <c r="V53" s="5"/>
    </row>
    <row r="54" spans="1:22">
      <c r="C54" s="5"/>
      <c r="D54" s="5"/>
      <c r="E54" s="5"/>
      <c r="F54" s="5"/>
      <c r="G54" s="5"/>
      <c r="H54" s="5"/>
      <c r="I54" s="5"/>
      <c r="J54" s="5"/>
      <c r="K54" s="5"/>
      <c r="L54" s="5"/>
      <c r="M54" s="5"/>
      <c r="N54" s="5"/>
      <c r="O54" s="5"/>
      <c r="P54" s="5"/>
      <c r="Q54" s="5"/>
      <c r="R54" s="5"/>
      <c r="S54" s="5"/>
      <c r="T54" s="5"/>
      <c r="U54" s="5"/>
      <c r="V54" s="5"/>
    </row>
    <row r="55" spans="1:22">
      <c r="C55" s="5"/>
      <c r="D55" s="5"/>
      <c r="E55" s="5"/>
      <c r="F55" s="5"/>
      <c r="G55" s="5"/>
      <c r="H55" s="5"/>
      <c r="I55" s="5"/>
      <c r="J55" s="5"/>
      <c r="K55" s="5"/>
      <c r="L55" s="5"/>
      <c r="M55" s="5"/>
      <c r="N55" s="5"/>
      <c r="O55" s="5"/>
      <c r="P55" s="5"/>
      <c r="Q55" s="5"/>
      <c r="R55" s="5"/>
      <c r="S55" s="5"/>
      <c r="T55" s="5"/>
      <c r="U55" s="5"/>
      <c r="V55" s="5"/>
    </row>
    <row r="56" spans="1:22">
      <c r="C56" s="5"/>
      <c r="D56" s="5"/>
      <c r="E56" s="5"/>
      <c r="F56" s="5"/>
      <c r="G56" s="5"/>
      <c r="H56" s="5"/>
      <c r="I56" s="5"/>
      <c r="J56" s="5"/>
      <c r="K56" s="5"/>
      <c r="L56" s="5"/>
      <c r="S56" s="5"/>
      <c r="T56" s="5"/>
      <c r="U56" s="5"/>
      <c r="V56" s="5"/>
    </row>
    <row r="57" spans="1:22">
      <c r="C57" s="1"/>
      <c r="D57" s="1"/>
      <c r="E57" s="1"/>
      <c r="F57" s="1"/>
      <c r="G57" s="1"/>
      <c r="H57" s="6"/>
      <c r="I57" s="11"/>
      <c r="J57" s="11"/>
      <c r="K57" s="11"/>
      <c r="L57" s="11"/>
    </row>
    <row r="60" spans="1:22">
      <c r="C60" s="12"/>
      <c r="D60" s="12"/>
      <c r="E60" s="12"/>
      <c r="F60" s="12"/>
      <c r="G60" s="12"/>
      <c r="H60" s="12"/>
      <c r="I60" s="12"/>
      <c r="J60" s="12"/>
      <c r="K60" s="12"/>
      <c r="L60" s="12"/>
      <c r="M60" s="12"/>
      <c r="N60" s="12"/>
      <c r="O60" s="12"/>
      <c r="P60" s="12"/>
      <c r="Q60" s="12"/>
      <c r="R60" s="12"/>
      <c r="S60" s="13"/>
      <c r="T60" s="13"/>
      <c r="U60" s="13"/>
      <c r="V60" s="13"/>
    </row>
    <row r="61" spans="1:22">
      <c r="C61" s="12"/>
      <c r="D61" s="12"/>
      <c r="E61" s="12"/>
      <c r="F61" s="12"/>
      <c r="G61" s="12"/>
      <c r="H61" s="12"/>
      <c r="I61" s="12"/>
      <c r="J61" s="12"/>
      <c r="K61" s="12"/>
      <c r="L61" s="12"/>
      <c r="M61" s="12"/>
      <c r="N61" s="12"/>
      <c r="O61" s="12"/>
      <c r="P61" s="12"/>
      <c r="Q61" s="12"/>
      <c r="R61" s="12"/>
      <c r="S61" s="13"/>
      <c r="T61" s="13"/>
      <c r="U61" s="13"/>
      <c r="V61" s="13"/>
    </row>
    <row r="62" spans="1:22">
      <c r="C62" s="12"/>
      <c r="D62" s="12"/>
      <c r="E62" s="12"/>
      <c r="F62" s="12"/>
      <c r="G62" s="12"/>
      <c r="H62" s="12"/>
      <c r="I62" s="12"/>
      <c r="J62" s="12"/>
      <c r="K62" s="12"/>
      <c r="L62" s="12"/>
      <c r="M62" s="12"/>
      <c r="N62" s="12"/>
      <c r="O62" s="12"/>
      <c r="P62" s="12"/>
      <c r="Q62" s="12"/>
      <c r="R62" s="12"/>
      <c r="S62" s="13"/>
      <c r="T62" s="13"/>
      <c r="U62" s="13"/>
      <c r="V62" s="13"/>
    </row>
    <row r="63" spans="1:22">
      <c r="C63" s="5"/>
      <c r="D63" s="5"/>
      <c r="E63" s="5"/>
      <c r="F63" s="5"/>
      <c r="G63" s="5"/>
      <c r="H63" s="5"/>
      <c r="I63" s="5"/>
      <c r="J63" s="5"/>
      <c r="K63" s="5"/>
      <c r="L63" s="5"/>
      <c r="M63" s="5"/>
      <c r="N63" s="5"/>
      <c r="O63" s="5"/>
      <c r="P63" s="5"/>
      <c r="Q63" s="5"/>
      <c r="R63" s="5"/>
      <c r="S63" s="13"/>
      <c r="T63" s="13"/>
    </row>
    <row r="64" spans="1:22">
      <c r="C64" s="5"/>
      <c r="D64" s="5"/>
      <c r="E64" s="5"/>
      <c r="F64" s="5"/>
      <c r="G64" s="5"/>
      <c r="H64" s="5"/>
      <c r="I64" s="5"/>
      <c r="J64" s="5"/>
      <c r="K64" s="5"/>
      <c r="L64" s="5"/>
      <c r="M64" s="5"/>
      <c r="N64" s="5"/>
      <c r="O64" s="5"/>
      <c r="P64" s="5"/>
      <c r="Q64" s="5"/>
      <c r="R64" s="5"/>
      <c r="S64" s="13"/>
      <c r="T64" s="13"/>
      <c r="U64" s="13"/>
      <c r="V64" s="13"/>
    </row>
    <row r="65" spans="2:22">
      <c r="C65" s="12"/>
      <c r="D65" s="12"/>
      <c r="E65" s="12"/>
      <c r="F65" s="12"/>
      <c r="G65" s="12"/>
      <c r="H65" s="12"/>
      <c r="I65" s="12"/>
      <c r="J65" s="12"/>
      <c r="K65" s="12"/>
      <c r="L65" s="12"/>
      <c r="M65" s="12"/>
      <c r="N65" s="12"/>
      <c r="O65" s="12"/>
      <c r="P65" s="12"/>
      <c r="Q65" s="12"/>
      <c r="R65" s="12"/>
      <c r="S65" s="13"/>
      <c r="T65" s="13"/>
      <c r="U65" s="13"/>
      <c r="V65" s="13"/>
    </row>
    <row r="66" spans="2:22">
      <c r="C66" s="4"/>
      <c r="D66" s="4"/>
      <c r="E66" s="4"/>
      <c r="F66" s="4"/>
      <c r="G66" s="13"/>
    </row>
    <row r="67" spans="2:22">
      <c r="C67" s="14"/>
      <c r="D67" s="14"/>
      <c r="E67" s="14"/>
      <c r="F67" s="14"/>
      <c r="G67" s="14"/>
      <c r="H67" s="14"/>
    </row>
    <row r="68" spans="2:22">
      <c r="C68" s="10"/>
      <c r="D68" s="10"/>
      <c r="E68" s="10"/>
      <c r="F68" s="10"/>
      <c r="G68" s="10"/>
      <c r="H68" s="10"/>
      <c r="I68" s="10"/>
      <c r="K68" s="10"/>
      <c r="L68" s="10"/>
      <c r="M68" s="10"/>
      <c r="N68" s="10"/>
      <c r="O68" s="10"/>
      <c r="P68" s="10"/>
      <c r="Q68" s="10"/>
      <c r="R68" s="10"/>
      <c r="S68" s="10"/>
      <c r="T68" s="10"/>
      <c r="U68" s="10"/>
      <c r="V68" s="10"/>
    </row>
    <row r="69" spans="2:22">
      <c r="C69" s="10"/>
      <c r="D69" s="10"/>
      <c r="E69" s="10"/>
      <c r="F69" s="10"/>
      <c r="G69" s="10"/>
      <c r="H69" s="10"/>
      <c r="I69" s="10"/>
      <c r="K69" s="10"/>
      <c r="L69" s="10"/>
      <c r="M69" s="10"/>
      <c r="N69" s="10"/>
      <c r="O69" s="10"/>
      <c r="P69" s="10"/>
      <c r="Q69" s="10"/>
      <c r="R69" s="10"/>
      <c r="S69" s="10"/>
      <c r="T69" s="10"/>
      <c r="U69" s="10"/>
      <c r="V69" s="10"/>
    </row>
    <row r="70" spans="2:22">
      <c r="C70" s="10"/>
      <c r="D70" s="10"/>
      <c r="E70" s="10"/>
      <c r="F70" s="10"/>
      <c r="G70" s="10"/>
      <c r="H70" s="10"/>
      <c r="I70" s="10"/>
      <c r="K70" s="10"/>
      <c r="L70" s="10"/>
      <c r="M70" s="10"/>
      <c r="N70" s="10"/>
      <c r="O70" s="10"/>
      <c r="P70" s="10"/>
      <c r="Q70" s="10"/>
      <c r="R70" s="10"/>
      <c r="S70" s="10"/>
      <c r="T70" s="10"/>
      <c r="U70" s="10"/>
      <c r="V70" s="10"/>
    </row>
    <row r="71" spans="2:22">
      <c r="C71" s="5"/>
      <c r="D71" s="5"/>
      <c r="E71" s="5"/>
      <c r="F71" s="5"/>
      <c r="G71" s="5"/>
      <c r="H71" s="5"/>
      <c r="I71" s="5"/>
      <c r="K71" s="5"/>
      <c r="L71" s="5"/>
      <c r="M71" s="5"/>
      <c r="N71" s="5"/>
      <c r="O71" s="5"/>
      <c r="P71" s="5"/>
      <c r="Q71" s="5"/>
      <c r="R71" s="5"/>
      <c r="S71" s="5"/>
      <c r="T71" s="10"/>
      <c r="U71" s="10"/>
      <c r="V71" s="10"/>
    </row>
    <row r="72" spans="2:22">
      <c r="C72" s="10"/>
      <c r="D72" s="10"/>
      <c r="E72" s="10"/>
      <c r="F72" s="10"/>
      <c r="G72" s="10"/>
      <c r="H72" s="10"/>
      <c r="I72" s="10"/>
      <c r="K72" s="10"/>
      <c r="L72" s="10"/>
      <c r="M72" s="10"/>
      <c r="N72" s="10"/>
      <c r="O72" s="10"/>
      <c r="P72" s="10"/>
      <c r="Q72" s="10"/>
      <c r="R72" s="10"/>
      <c r="S72" s="10"/>
      <c r="T72" s="10"/>
      <c r="U72" s="10"/>
      <c r="V72" s="10"/>
    </row>
    <row r="73" spans="2:22">
      <c r="C73" s="10"/>
      <c r="D73" s="10"/>
      <c r="E73" s="10"/>
      <c r="F73" s="10"/>
      <c r="G73" s="10"/>
      <c r="H73" s="10"/>
      <c r="M73" s="10"/>
      <c r="N73" s="10"/>
      <c r="O73" s="10"/>
      <c r="P73" s="10"/>
      <c r="Q73" s="10"/>
      <c r="R73" s="10"/>
      <c r="S73" s="10"/>
      <c r="T73" s="10"/>
      <c r="U73" s="10"/>
      <c r="V73" s="10"/>
    </row>
    <row r="74" spans="2:22">
      <c r="C74" s="10"/>
      <c r="D74" s="10"/>
      <c r="E74" s="10"/>
      <c r="F74" s="10"/>
      <c r="G74" s="10"/>
      <c r="H74" s="10"/>
      <c r="I74" s="10"/>
      <c r="K74" s="10"/>
      <c r="L74" s="10"/>
      <c r="M74" s="10"/>
      <c r="N74" s="10"/>
      <c r="O74" s="10"/>
      <c r="P74" s="10"/>
      <c r="Q74" s="10"/>
      <c r="R74" s="10"/>
      <c r="S74" s="10"/>
      <c r="T74" s="10"/>
      <c r="U74" s="10"/>
      <c r="V74" s="10"/>
    </row>
    <row r="75" spans="2:22">
      <c r="C75" s="10"/>
      <c r="D75" s="10"/>
      <c r="E75" s="10"/>
      <c r="F75" s="10"/>
      <c r="G75" s="10"/>
      <c r="H75" s="10"/>
      <c r="I75" s="10"/>
      <c r="K75" s="10"/>
      <c r="L75" s="10"/>
      <c r="M75" s="10"/>
      <c r="N75" s="10"/>
      <c r="O75" s="10"/>
      <c r="P75" s="10"/>
      <c r="Q75" s="10"/>
      <c r="R75" s="10"/>
      <c r="S75" s="10"/>
      <c r="T75" s="10"/>
      <c r="U75" s="10"/>
      <c r="V75" s="10"/>
    </row>
    <row r="76" spans="2:22">
      <c r="C76" s="10"/>
      <c r="D76" s="10"/>
      <c r="E76" s="10"/>
      <c r="F76" s="10"/>
      <c r="G76" s="10"/>
      <c r="H76" s="10"/>
      <c r="I76" s="10"/>
      <c r="K76" s="10"/>
      <c r="L76" s="10"/>
      <c r="M76" s="10"/>
      <c r="N76" s="10"/>
      <c r="O76" s="10"/>
      <c r="P76" s="10"/>
      <c r="Q76" s="10"/>
      <c r="R76" s="10"/>
      <c r="S76" s="10"/>
      <c r="T76" s="10"/>
      <c r="U76" s="10"/>
      <c r="V76" s="10"/>
    </row>
    <row r="78" spans="2:22" s="37" customFormat="1" ht="9">
      <c r="B78" s="35"/>
      <c r="C78" s="36"/>
      <c r="D78" s="36"/>
      <c r="E78" s="36"/>
      <c r="F78" s="36"/>
      <c r="G78" s="36"/>
    </row>
    <row r="79" spans="2:22" s="37" customFormat="1" ht="10.9" customHeight="1">
      <c r="B79" s="35"/>
      <c r="C79" s="36"/>
      <c r="D79" s="36"/>
      <c r="E79" s="36"/>
      <c r="F79" s="36"/>
      <c r="G79" s="36"/>
    </row>
    <row r="80" spans="2:22" s="37" customFormat="1" ht="10.9" customHeight="1">
      <c r="B80" s="35"/>
      <c r="C80" s="36"/>
      <c r="D80" s="36"/>
      <c r="E80" s="36"/>
      <c r="F80" s="36"/>
      <c r="G80" s="36"/>
    </row>
    <row r="81" spans="2:7" s="37" customFormat="1" ht="10.9" customHeight="1">
      <c r="B81" s="35"/>
      <c r="C81" s="36"/>
      <c r="D81" s="36"/>
      <c r="E81" s="36"/>
      <c r="F81" s="36"/>
      <c r="G81" s="36"/>
    </row>
    <row r="82" spans="2:7" s="37" customFormat="1" ht="10.9" customHeight="1">
      <c r="B82" s="35"/>
      <c r="C82" s="36"/>
      <c r="D82" s="36"/>
      <c r="E82" s="36"/>
      <c r="F82" s="36"/>
      <c r="G82" s="36"/>
    </row>
    <row r="83" spans="2:7" s="37" customFormat="1" ht="10.9" customHeight="1">
      <c r="B83" s="35"/>
      <c r="C83" s="36"/>
      <c r="D83" s="36"/>
      <c r="E83" s="36"/>
      <c r="F83" s="36"/>
      <c r="G83" s="36"/>
    </row>
    <row r="84" spans="2:7" s="37" customFormat="1" ht="10.9" customHeight="1">
      <c r="B84" s="35"/>
      <c r="C84" s="36"/>
      <c r="D84" s="36"/>
      <c r="E84" s="36"/>
      <c r="F84" s="36"/>
      <c r="G84" s="36"/>
    </row>
    <row r="85" spans="2:7" s="37" customFormat="1" ht="10.9" customHeight="1">
      <c r="B85" s="35"/>
      <c r="C85" s="36"/>
      <c r="D85" s="36"/>
      <c r="E85" s="36"/>
      <c r="F85" s="36"/>
      <c r="G85" s="36"/>
    </row>
  </sheetData>
  <phoneticPr fontId="28" type="noConversion"/>
  <pageMargins left="0.75" right="0.25" top="0.75" bottom="0.75" header="0.3" footer="0.3"/>
  <pageSetup scale="59" orientation="landscape" cellComments="asDisplayed" r:id="rId1"/>
  <headerFooter alignWithMargins="0">
    <oddFooter>&amp;R&amp;8Page 6</oddFooter>
  </headerFooter>
  <ignoredErrors>
    <ignoredError sqref="K18:R18 G14:J44 K8:N16 K17:Q17 K20:R23 K19:Q19 K44:R44 K42:Q42 K43:Q43 K25:R41 K24:Q24" unlockedFormula="1"/>
    <ignoredError sqref="O8:R14 O16:R16 O15:Q15" formulaRange="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63"/>
  <sheetViews>
    <sheetView zoomScaleNormal="100" zoomScaleSheetLayoutView="110" workbookViewId="0">
      <pane xSplit="2" ySplit="7" topLeftCell="C10" activePane="bottomRight" state="frozen"/>
      <selection pane="topRight" activeCell="E1" sqref="E1"/>
      <selection pane="bottomLeft" activeCell="A7" sqref="A7"/>
      <selection pane="bottomRight" activeCell="B27" sqref="B27"/>
    </sheetView>
  </sheetViews>
  <sheetFormatPr defaultColWidth="10.7109375" defaultRowHeight="12.75"/>
  <cols>
    <col min="1" max="1" width="2.7109375" style="75" customWidth="1"/>
    <col min="2" max="2" width="54.42578125" style="170" customWidth="1"/>
    <col min="3" max="4" width="14.85546875" style="75" customWidth="1"/>
    <col min="5" max="5" width="5.5703125" style="75" customWidth="1"/>
    <col min="6" max="8" width="10.7109375" style="75"/>
    <col min="9" max="9" width="16.5703125" style="75" bestFit="1" customWidth="1"/>
    <col min="10" max="16384" width="10.7109375" style="75"/>
  </cols>
  <sheetData>
    <row r="1" spans="1:10">
      <c r="A1" s="64" t="s">
        <v>91</v>
      </c>
      <c r="B1" s="75"/>
    </row>
    <row r="2" spans="1:10">
      <c r="A2" s="26" t="s">
        <v>198</v>
      </c>
      <c r="B2" s="75"/>
    </row>
    <row r="4" spans="1:10" ht="12.75" customHeight="1" thickBot="1">
      <c r="A4" s="163"/>
      <c r="B4" s="75"/>
      <c r="C4" s="446"/>
      <c r="D4" s="446"/>
    </row>
    <row r="5" spans="1:10" ht="12.75" customHeight="1">
      <c r="A5" s="30"/>
      <c r="B5" s="243"/>
      <c r="C5" s="235"/>
      <c r="D5" s="235"/>
      <c r="E5" s="236"/>
    </row>
    <row r="6" spans="1:10" ht="12.75" customHeight="1">
      <c r="A6" s="244"/>
      <c r="B6" s="222" t="s">
        <v>193</v>
      </c>
      <c r="C6" s="221" t="s">
        <v>200</v>
      </c>
      <c r="D6" s="221" t="s">
        <v>199</v>
      </c>
      <c r="E6" s="237"/>
      <c r="F6" s="171"/>
      <c r="G6" s="171"/>
      <c r="H6" s="171"/>
      <c r="I6" s="171"/>
    </row>
    <row r="7" spans="1:10" ht="12.75" customHeight="1">
      <c r="A7" s="244"/>
      <c r="B7" s="145"/>
      <c r="C7" s="223"/>
      <c r="D7" s="223"/>
      <c r="E7" s="237"/>
      <c r="F7" s="171"/>
      <c r="G7" s="171"/>
      <c r="H7" s="171"/>
      <c r="I7" s="171"/>
    </row>
    <row r="8" spans="1:10" s="78" customFormat="1" ht="12.75" customHeight="1">
      <c r="A8" s="31"/>
      <c r="B8" s="78" t="s">
        <v>201</v>
      </c>
      <c r="C8" s="226"/>
      <c r="D8" s="226"/>
      <c r="E8" s="239"/>
      <c r="F8" s="226"/>
      <c r="G8" s="226"/>
      <c r="H8" s="226"/>
      <c r="I8" s="226"/>
      <c r="J8" s="226"/>
    </row>
    <row r="9" spans="1:10" ht="12.75" customHeight="1">
      <c r="A9" s="244"/>
      <c r="B9" s="224" t="s">
        <v>125</v>
      </c>
      <c r="C9" s="227">
        <v>10228084</v>
      </c>
      <c r="D9" s="227">
        <v>8987435</v>
      </c>
      <c r="E9" s="240"/>
      <c r="F9" s="227"/>
      <c r="G9" s="227"/>
      <c r="H9" s="227"/>
      <c r="I9" s="227"/>
      <c r="J9" s="228"/>
    </row>
    <row r="10" spans="1:10" ht="12.75" customHeight="1">
      <c r="A10" s="244"/>
      <c r="B10" s="224" t="s">
        <v>126</v>
      </c>
      <c r="C10" s="227">
        <v>791267</v>
      </c>
      <c r="D10" s="227">
        <v>372433</v>
      </c>
      <c r="E10" s="240"/>
      <c r="F10" s="227"/>
      <c r="G10" s="227"/>
      <c r="H10" s="227"/>
      <c r="I10" s="227"/>
      <c r="J10" s="228"/>
    </row>
    <row r="11" spans="1:10" ht="12.75" customHeight="1">
      <c r="A11" s="244"/>
      <c r="B11" s="224" t="s">
        <v>202</v>
      </c>
      <c r="C11" s="227">
        <v>22125</v>
      </c>
      <c r="D11" s="227">
        <v>18411</v>
      </c>
      <c r="E11" s="240"/>
      <c r="F11" s="227"/>
      <c r="G11" s="227"/>
      <c r="H11" s="227"/>
      <c r="I11" s="227"/>
      <c r="J11" s="228"/>
    </row>
    <row r="12" spans="1:10" s="176" customFormat="1" ht="12.75" customHeight="1">
      <c r="A12" s="245"/>
      <c r="B12" s="224" t="s">
        <v>203</v>
      </c>
      <c r="C12" s="227">
        <v>8109</v>
      </c>
      <c r="D12" s="227">
        <v>4620</v>
      </c>
      <c r="E12" s="240"/>
      <c r="F12" s="227"/>
      <c r="G12" s="227"/>
      <c r="H12" s="227"/>
      <c r="I12" s="227"/>
      <c r="J12" s="229"/>
    </row>
    <row r="13" spans="1:10" s="176" customFormat="1" ht="12.75" customHeight="1">
      <c r="A13" s="245"/>
      <c r="B13" s="224" t="s">
        <v>204</v>
      </c>
      <c r="C13" s="227">
        <v>498158</v>
      </c>
      <c r="D13" s="227">
        <v>501312</v>
      </c>
      <c r="E13" s="240"/>
      <c r="F13" s="227"/>
      <c r="G13" s="227"/>
      <c r="H13" s="227"/>
      <c r="I13" s="227"/>
      <c r="J13" s="229"/>
    </row>
    <row r="14" spans="1:10" s="176" customFormat="1" ht="12.75" customHeight="1">
      <c r="A14" s="245"/>
      <c r="B14" s="224" t="s">
        <v>205</v>
      </c>
      <c r="C14" s="227">
        <v>45564</v>
      </c>
      <c r="D14" s="227">
        <v>62689</v>
      </c>
      <c r="E14" s="240"/>
      <c r="F14" s="227"/>
      <c r="G14" s="227"/>
      <c r="H14" s="227"/>
      <c r="I14" s="227"/>
      <c r="J14" s="229"/>
    </row>
    <row r="15" spans="1:10" s="176" customFormat="1" ht="12.75" customHeight="1">
      <c r="A15" s="245"/>
      <c r="B15" s="224" t="s">
        <v>206</v>
      </c>
      <c r="C15" s="227">
        <v>64087</v>
      </c>
      <c r="D15" s="227">
        <v>22341</v>
      </c>
      <c r="E15" s="240"/>
      <c r="F15" s="227"/>
      <c r="G15" s="227"/>
      <c r="H15" s="227"/>
      <c r="I15" s="227"/>
      <c r="J15" s="229"/>
    </row>
    <row r="16" spans="1:10" s="176" customFormat="1" ht="12.75" customHeight="1">
      <c r="A16" s="245"/>
      <c r="B16" s="224"/>
      <c r="C16" s="231">
        <f>SUM(C9:C15)</f>
        <v>11657394</v>
      </c>
      <c r="D16" s="231">
        <f>SUM(D9:D15)</f>
        <v>9969241</v>
      </c>
      <c r="E16" s="240"/>
      <c r="F16" s="227"/>
      <c r="G16" s="227"/>
      <c r="H16" s="227"/>
      <c r="I16" s="227"/>
      <c r="J16" s="229"/>
    </row>
    <row r="17" spans="1:10" s="176" customFormat="1" ht="12.75" customHeight="1">
      <c r="A17" s="245"/>
      <c r="B17" s="224"/>
      <c r="C17" s="227"/>
      <c r="D17" s="227"/>
      <c r="E17" s="240"/>
      <c r="F17" s="227"/>
      <c r="G17" s="227"/>
      <c r="H17" s="227"/>
      <c r="I17" s="227"/>
      <c r="J17" s="229"/>
    </row>
    <row r="18" spans="1:10" s="225" customFormat="1" ht="12.75" customHeight="1">
      <c r="A18" s="246"/>
      <c r="B18" s="171" t="s">
        <v>207</v>
      </c>
      <c r="C18" s="227"/>
      <c r="D18" s="227"/>
      <c r="E18" s="240"/>
      <c r="F18" s="227"/>
      <c r="G18" s="227"/>
      <c r="H18" s="227"/>
      <c r="I18" s="227"/>
      <c r="J18" s="230"/>
    </row>
    <row r="19" spans="1:10" s="176" customFormat="1" ht="12.75" customHeight="1">
      <c r="A19" s="245"/>
      <c r="B19" s="224" t="s">
        <v>208</v>
      </c>
      <c r="C19" s="227">
        <v>219738</v>
      </c>
      <c r="D19" s="227">
        <v>126715</v>
      </c>
      <c r="E19" s="240"/>
      <c r="F19" s="227"/>
      <c r="G19" s="227"/>
      <c r="H19" s="227"/>
      <c r="I19" s="227"/>
      <c r="J19" s="229"/>
    </row>
    <row r="20" spans="1:10" s="176" customFormat="1" ht="12.75" customHeight="1">
      <c r="A20" s="245"/>
      <c r="B20" s="224" t="s">
        <v>209</v>
      </c>
      <c r="C20" s="227">
        <v>1616112</v>
      </c>
      <c r="D20" s="227">
        <v>1559893</v>
      </c>
      <c r="E20" s="240"/>
      <c r="F20" s="227"/>
      <c r="G20" s="227"/>
      <c r="H20" s="227"/>
      <c r="I20" s="227"/>
      <c r="J20" s="229"/>
    </row>
    <row r="21" spans="1:10" ht="12.75" customHeight="1">
      <c r="A21" s="244"/>
      <c r="B21" s="224" t="s">
        <v>210</v>
      </c>
      <c r="C21" s="227">
        <v>86886</v>
      </c>
      <c r="D21" s="227">
        <v>0</v>
      </c>
      <c r="E21" s="240"/>
      <c r="F21" s="227"/>
      <c r="G21" s="227"/>
      <c r="H21" s="227"/>
      <c r="I21" s="227"/>
      <c r="J21" s="228"/>
    </row>
    <row r="22" spans="1:10" ht="12.75" customHeight="1">
      <c r="A22" s="244"/>
      <c r="B22" s="224"/>
      <c r="C22" s="231">
        <f>SUM(C19:C21)</f>
        <v>1922736</v>
      </c>
      <c r="D22" s="231">
        <f>SUM(D19:D21)</f>
        <v>1686608</v>
      </c>
      <c r="E22" s="240"/>
      <c r="F22" s="227"/>
      <c r="G22" s="227"/>
      <c r="H22" s="227"/>
      <c r="I22" s="227"/>
      <c r="J22" s="228"/>
    </row>
    <row r="23" spans="1:10" ht="12.75" customHeight="1">
      <c r="A23" s="244"/>
      <c r="B23" s="224"/>
      <c r="C23" s="227"/>
      <c r="D23" s="227"/>
      <c r="E23" s="240"/>
      <c r="F23" s="227"/>
      <c r="G23" s="227"/>
      <c r="H23" s="227"/>
      <c r="I23" s="227"/>
      <c r="J23" s="228"/>
    </row>
    <row r="24" spans="1:10" s="78" customFormat="1" ht="12.75" customHeight="1" thickBot="1">
      <c r="A24" s="238"/>
      <c r="B24" s="171" t="s">
        <v>211</v>
      </c>
      <c r="C24" s="232">
        <f>SUM(C22,C16)</f>
        <v>13580130</v>
      </c>
      <c r="D24" s="232">
        <f>SUM(D22,D16)</f>
        <v>11655849</v>
      </c>
      <c r="E24" s="240"/>
      <c r="F24" s="227"/>
      <c r="G24" s="227"/>
      <c r="H24" s="227"/>
      <c r="I24" s="227"/>
      <c r="J24" s="226"/>
    </row>
    <row r="25" spans="1:10" ht="12.75" customHeight="1" thickTop="1">
      <c r="A25" s="244"/>
      <c r="B25" s="224"/>
      <c r="C25" s="227"/>
      <c r="D25" s="227"/>
      <c r="E25" s="240"/>
      <c r="F25" s="227"/>
      <c r="G25" s="227"/>
      <c r="H25" s="227"/>
      <c r="I25" s="227"/>
      <c r="J25" s="228"/>
    </row>
    <row r="26" spans="1:10" s="78" customFormat="1" ht="12.75" customHeight="1">
      <c r="A26" s="238"/>
      <c r="B26" s="171" t="s">
        <v>212</v>
      </c>
      <c r="C26" s="227"/>
      <c r="D26" s="227"/>
      <c r="E26" s="240"/>
      <c r="F26" s="227"/>
      <c r="G26" s="227"/>
      <c r="H26" s="227"/>
      <c r="I26" s="227"/>
      <c r="J26" s="226"/>
    </row>
    <row r="27" spans="1:10" ht="12.75" customHeight="1">
      <c r="A27" s="244"/>
      <c r="B27" s="224" t="s">
        <v>213</v>
      </c>
      <c r="C27" s="227">
        <v>5942724</v>
      </c>
      <c r="D27" s="227">
        <v>5941696</v>
      </c>
      <c r="E27" s="240"/>
      <c r="F27" s="227"/>
      <c r="G27" s="227"/>
      <c r="H27" s="227"/>
      <c r="I27" s="227"/>
      <c r="J27" s="228"/>
    </row>
    <row r="28" spans="1:10" ht="12.75" customHeight="1">
      <c r="A28" s="244"/>
      <c r="B28" s="224" t="s">
        <v>224</v>
      </c>
      <c r="C28" s="227">
        <v>590115</v>
      </c>
      <c r="D28" s="227">
        <v>0</v>
      </c>
      <c r="E28" s="240"/>
      <c r="F28" s="227"/>
      <c r="G28" s="227"/>
      <c r="H28" s="227"/>
      <c r="I28" s="227"/>
      <c r="J28" s="228"/>
    </row>
    <row r="29" spans="1:10" ht="12.75" customHeight="1">
      <c r="A29" s="244"/>
      <c r="B29" s="224" t="s">
        <v>214</v>
      </c>
      <c r="C29" s="227">
        <v>1255066</v>
      </c>
      <c r="D29" s="227">
        <v>677335</v>
      </c>
      <c r="E29" s="240"/>
      <c r="F29" s="227"/>
      <c r="G29" s="227"/>
      <c r="H29" s="227"/>
      <c r="I29" s="227"/>
      <c r="J29" s="228"/>
    </row>
    <row r="30" spans="1:10" ht="12.75" customHeight="1">
      <c r="A30" s="244"/>
      <c r="B30" s="224"/>
      <c r="C30" s="233">
        <f>SUM(C27:C29)</f>
        <v>7787905</v>
      </c>
      <c r="D30" s="233">
        <f>SUM(D27:D29)</f>
        <v>6619031</v>
      </c>
      <c r="E30" s="240"/>
      <c r="F30" s="227"/>
      <c r="G30" s="227"/>
      <c r="H30" s="227"/>
      <c r="I30" s="227"/>
      <c r="J30" s="228"/>
    </row>
    <row r="31" spans="1:10" ht="12.75" customHeight="1">
      <c r="A31" s="244"/>
      <c r="B31" s="224"/>
      <c r="C31" s="227"/>
      <c r="D31" s="227"/>
      <c r="E31" s="240"/>
      <c r="F31" s="227"/>
      <c r="G31" s="227"/>
      <c r="H31" s="227"/>
      <c r="I31" s="227"/>
      <c r="J31" s="228"/>
    </row>
    <row r="32" spans="1:10" ht="12.75" customHeight="1">
      <c r="A32" s="244"/>
      <c r="B32" s="171" t="s">
        <v>215</v>
      </c>
      <c r="C32" s="227">
        <v>520322</v>
      </c>
      <c r="D32" s="227">
        <v>357708</v>
      </c>
      <c r="E32" s="240"/>
      <c r="F32" s="227"/>
      <c r="G32" s="227"/>
      <c r="H32" s="227"/>
      <c r="I32" s="227"/>
      <c r="J32" s="228"/>
    </row>
    <row r="33" spans="1:10" s="78" customFormat="1" ht="12.75" customHeight="1" thickBot="1">
      <c r="A33" s="238"/>
      <c r="B33" s="171" t="s">
        <v>216</v>
      </c>
      <c r="C33" s="234">
        <f>SUM(C30:C32)</f>
        <v>8308227</v>
      </c>
      <c r="D33" s="234">
        <f>SUM(D30:D32)</f>
        <v>6976739</v>
      </c>
      <c r="E33" s="240"/>
      <c r="F33" s="227"/>
      <c r="G33" s="227"/>
      <c r="H33" s="227"/>
      <c r="I33" s="227"/>
      <c r="J33" s="226"/>
    </row>
    <row r="34" spans="1:10" ht="12.75" customHeight="1" thickTop="1">
      <c r="A34" s="244"/>
      <c r="B34" s="224"/>
      <c r="C34" s="227"/>
      <c r="D34" s="227"/>
      <c r="E34" s="240"/>
      <c r="F34" s="227"/>
      <c r="G34" s="227"/>
      <c r="H34" s="227"/>
      <c r="I34" s="227"/>
      <c r="J34" s="228"/>
    </row>
    <row r="35" spans="1:10" s="78" customFormat="1" ht="12.75" customHeight="1">
      <c r="A35" s="238"/>
      <c r="B35" s="171" t="s">
        <v>201</v>
      </c>
      <c r="C35" s="227"/>
      <c r="D35" s="227"/>
      <c r="E35" s="240"/>
      <c r="F35" s="227"/>
      <c r="G35" s="227"/>
      <c r="H35" s="227"/>
      <c r="I35" s="227"/>
      <c r="J35" s="226"/>
    </row>
    <row r="36" spans="1:10" ht="12.75" customHeight="1">
      <c r="A36" s="244"/>
      <c r="B36" s="224" t="s">
        <v>129</v>
      </c>
      <c r="C36" s="227">
        <v>3169089</v>
      </c>
      <c r="D36" s="227">
        <v>2755100</v>
      </c>
      <c r="E36" s="240"/>
      <c r="F36" s="227"/>
      <c r="G36" s="227"/>
      <c r="H36" s="227"/>
      <c r="I36" s="227"/>
      <c r="J36" s="228"/>
    </row>
    <row r="37" spans="1:10" ht="12.75" customHeight="1">
      <c r="A37" s="244"/>
      <c r="B37" s="224" t="s">
        <v>217</v>
      </c>
      <c r="C37" s="227">
        <v>4367</v>
      </c>
      <c r="D37" s="227">
        <v>10426</v>
      </c>
      <c r="E37" s="240"/>
      <c r="F37" s="227"/>
      <c r="G37" s="227"/>
      <c r="H37" s="227"/>
      <c r="I37" s="227"/>
      <c r="J37" s="228"/>
    </row>
    <row r="38" spans="1:10" ht="12.75" customHeight="1">
      <c r="A38" s="244"/>
      <c r="B38" s="224" t="s">
        <v>218</v>
      </c>
      <c r="C38" s="227">
        <v>447321</v>
      </c>
      <c r="D38" s="227">
        <v>329803</v>
      </c>
      <c r="E38" s="240"/>
      <c r="F38" s="227"/>
      <c r="G38" s="227"/>
      <c r="H38" s="227"/>
      <c r="I38" s="227"/>
      <c r="J38" s="228"/>
    </row>
    <row r="39" spans="1:10" ht="12.75" customHeight="1">
      <c r="A39" s="244"/>
      <c r="B39" s="224" t="s">
        <v>219</v>
      </c>
      <c r="C39" s="227">
        <v>166449</v>
      </c>
      <c r="D39" s="227">
        <v>125795</v>
      </c>
      <c r="E39" s="240"/>
      <c r="F39" s="227"/>
      <c r="G39" s="227"/>
      <c r="H39" s="227"/>
      <c r="I39" s="227"/>
      <c r="J39" s="228"/>
    </row>
    <row r="40" spans="1:10" ht="12.75" customHeight="1">
      <c r="A40" s="244"/>
      <c r="B40" s="224"/>
      <c r="C40" s="231">
        <f>SUM(C36:C39)</f>
        <v>3787226</v>
      </c>
      <c r="D40" s="231">
        <f>SUM(D36:D39)</f>
        <v>3221124</v>
      </c>
      <c r="E40" s="240"/>
      <c r="F40" s="227"/>
      <c r="G40" s="227"/>
      <c r="H40" s="227"/>
      <c r="I40" s="227"/>
      <c r="J40" s="228"/>
    </row>
    <row r="41" spans="1:10" ht="12.75" customHeight="1">
      <c r="A41" s="244"/>
      <c r="B41" s="224"/>
      <c r="C41" s="227"/>
      <c r="D41" s="227"/>
      <c r="E41" s="240"/>
      <c r="F41" s="227"/>
      <c r="G41" s="227"/>
      <c r="H41" s="227"/>
      <c r="I41" s="227"/>
      <c r="J41" s="228"/>
    </row>
    <row r="42" spans="1:10" s="78" customFormat="1" ht="12.75" customHeight="1">
      <c r="A42" s="238"/>
      <c r="B42" s="171" t="s">
        <v>220</v>
      </c>
      <c r="C42" s="227"/>
      <c r="D42" s="227"/>
      <c r="E42" s="240"/>
      <c r="F42" s="227"/>
      <c r="G42" s="227"/>
      <c r="H42" s="227"/>
      <c r="I42" s="227"/>
      <c r="J42" s="226"/>
    </row>
    <row r="43" spans="1:10" ht="12.75" customHeight="1">
      <c r="A43" s="244"/>
      <c r="B43" s="224" t="s">
        <v>129</v>
      </c>
      <c r="C43" s="227">
        <v>1006293</v>
      </c>
      <c r="D43" s="227">
        <v>937067</v>
      </c>
      <c r="E43" s="240"/>
      <c r="F43" s="227"/>
      <c r="G43" s="227"/>
      <c r="H43" s="227"/>
      <c r="I43" s="227"/>
      <c r="J43" s="228"/>
    </row>
    <row r="44" spans="1:10" ht="12.75" customHeight="1">
      <c r="A44" s="244"/>
      <c r="B44" s="224" t="s">
        <v>221</v>
      </c>
      <c r="C44" s="227">
        <v>462667</v>
      </c>
      <c r="D44" s="227">
        <v>502943</v>
      </c>
      <c r="E44" s="240"/>
      <c r="F44" s="227"/>
      <c r="G44" s="227"/>
      <c r="H44" s="227"/>
      <c r="I44" s="227"/>
      <c r="J44" s="228"/>
    </row>
    <row r="45" spans="1:10" ht="12.75" customHeight="1">
      <c r="A45" s="244"/>
      <c r="B45" s="224" t="s">
        <v>217</v>
      </c>
      <c r="C45" s="227">
        <v>7502</v>
      </c>
      <c r="D45" s="227">
        <v>14682</v>
      </c>
      <c r="E45" s="240"/>
      <c r="F45" s="227"/>
      <c r="G45" s="227"/>
      <c r="H45" s="227"/>
      <c r="I45" s="227"/>
      <c r="J45" s="228"/>
    </row>
    <row r="46" spans="1:10" ht="12.75" customHeight="1">
      <c r="A46" s="244"/>
      <c r="B46" s="224" t="s">
        <v>222</v>
      </c>
      <c r="C46" s="227">
        <v>8215</v>
      </c>
      <c r="D46" s="227">
        <v>3294</v>
      </c>
      <c r="E46" s="240"/>
      <c r="F46" s="227"/>
      <c r="G46" s="227"/>
      <c r="H46" s="227"/>
      <c r="I46" s="227"/>
      <c r="J46" s="228"/>
    </row>
    <row r="47" spans="1:10" ht="12.75" customHeight="1">
      <c r="A47" s="244"/>
      <c r="B47" s="224"/>
      <c r="C47" s="231">
        <f>SUM(C43:C46)</f>
        <v>1484677</v>
      </c>
      <c r="D47" s="231">
        <f>SUM(D43:D46)</f>
        <v>1457986</v>
      </c>
      <c r="E47" s="240"/>
      <c r="F47" s="227"/>
      <c r="G47" s="227"/>
      <c r="H47" s="227"/>
      <c r="I47" s="227"/>
      <c r="J47" s="228"/>
    </row>
    <row r="48" spans="1:10" ht="12.75" customHeight="1">
      <c r="A48" s="244"/>
      <c r="B48" s="224"/>
      <c r="C48" s="227"/>
      <c r="D48" s="227"/>
      <c r="E48" s="240"/>
      <c r="F48" s="227"/>
      <c r="G48" s="227"/>
      <c r="H48" s="227"/>
      <c r="I48" s="227"/>
      <c r="J48" s="228"/>
    </row>
    <row r="49" spans="1:10" s="78" customFormat="1" ht="12.75" customHeight="1" thickBot="1">
      <c r="A49" s="238"/>
      <c r="B49" s="171" t="s">
        <v>190</v>
      </c>
      <c r="C49" s="232">
        <f>SUM(C47,C40)</f>
        <v>5271903</v>
      </c>
      <c r="D49" s="232">
        <f>SUM(D47,D40)</f>
        <v>4679110</v>
      </c>
      <c r="E49" s="240"/>
      <c r="F49" s="227"/>
      <c r="G49" s="227"/>
      <c r="H49" s="227"/>
      <c r="I49" s="227"/>
      <c r="J49" s="226"/>
    </row>
    <row r="50" spans="1:10" ht="12.75" customHeight="1" thickTop="1">
      <c r="A50" s="244"/>
      <c r="B50" s="224"/>
      <c r="C50" s="227"/>
      <c r="D50" s="227"/>
      <c r="E50" s="240"/>
      <c r="F50" s="227"/>
      <c r="G50" s="227"/>
      <c r="H50" s="227"/>
      <c r="I50" s="227"/>
      <c r="J50" s="228"/>
    </row>
    <row r="51" spans="1:10" s="78" customFormat="1" ht="12.75" customHeight="1" thickBot="1">
      <c r="A51" s="238"/>
      <c r="B51" s="171" t="s">
        <v>223</v>
      </c>
      <c r="C51" s="232">
        <f>SUM(C33,C49)</f>
        <v>13580130</v>
      </c>
      <c r="D51" s="232">
        <f>SUM(D33,D49)</f>
        <v>11655849</v>
      </c>
      <c r="E51" s="240"/>
      <c r="F51" s="227"/>
      <c r="G51" s="227"/>
      <c r="H51" s="227"/>
      <c r="I51" s="227"/>
      <c r="J51" s="226"/>
    </row>
    <row r="52" spans="1:10" ht="12.75" customHeight="1" thickTop="1" thickBot="1">
      <c r="A52" s="247"/>
      <c r="B52" s="248"/>
      <c r="C52" s="241"/>
      <c r="D52" s="241"/>
      <c r="E52" s="242"/>
      <c r="F52" s="227"/>
      <c r="G52" s="227"/>
      <c r="H52" s="227"/>
      <c r="I52" s="227"/>
      <c r="J52" s="228"/>
    </row>
    <row r="53" spans="1:10" ht="12.75" customHeight="1">
      <c r="B53" s="224"/>
      <c r="C53" s="227"/>
      <c r="D53" s="227"/>
      <c r="E53" s="227"/>
      <c r="F53" s="227"/>
      <c r="G53" s="227"/>
      <c r="H53" s="227"/>
      <c r="I53" s="227"/>
      <c r="J53" s="228"/>
    </row>
    <row r="54" spans="1:10" ht="12.75" customHeight="1">
      <c r="B54" s="224"/>
      <c r="C54" s="227"/>
      <c r="D54" s="227"/>
      <c r="E54" s="227"/>
      <c r="F54" s="227"/>
      <c r="G54" s="227"/>
      <c r="H54" s="227"/>
      <c r="I54" s="227"/>
      <c r="J54" s="228"/>
    </row>
    <row r="55" spans="1:10" ht="12.75" customHeight="1">
      <c r="B55" s="224"/>
      <c r="C55" s="227"/>
      <c r="D55" s="227"/>
      <c r="E55" s="227"/>
      <c r="F55" s="227"/>
      <c r="G55" s="227"/>
      <c r="H55" s="227"/>
      <c r="I55" s="227"/>
      <c r="J55" s="228"/>
    </row>
    <row r="56" spans="1:10" ht="12.75" customHeight="1">
      <c r="B56" s="224"/>
      <c r="C56" s="227"/>
      <c r="D56" s="227"/>
      <c r="E56" s="227"/>
      <c r="F56" s="227"/>
      <c r="G56" s="227"/>
      <c r="H56" s="227"/>
      <c r="I56" s="227"/>
      <c r="J56" s="228"/>
    </row>
    <row r="57" spans="1:10" ht="12.75" customHeight="1">
      <c r="B57" s="224"/>
      <c r="C57" s="227"/>
      <c r="D57" s="227"/>
      <c r="E57" s="227"/>
      <c r="F57" s="227"/>
      <c r="G57" s="227"/>
      <c r="H57" s="227"/>
      <c r="I57" s="227"/>
      <c r="J57" s="228"/>
    </row>
    <row r="58" spans="1:10" ht="12.75" customHeight="1">
      <c r="B58" s="224"/>
      <c r="C58" s="227"/>
      <c r="D58" s="227"/>
      <c r="E58" s="227"/>
      <c r="F58" s="227"/>
      <c r="G58" s="227"/>
      <c r="H58" s="227"/>
      <c r="I58" s="227"/>
      <c r="J58" s="228"/>
    </row>
    <row r="59" spans="1:10">
      <c r="B59" s="224"/>
      <c r="C59" s="227"/>
      <c r="D59" s="227"/>
      <c r="E59" s="227"/>
      <c r="F59" s="227"/>
      <c r="G59" s="227"/>
      <c r="H59" s="227"/>
      <c r="I59" s="227"/>
      <c r="J59" s="228"/>
    </row>
    <row r="60" spans="1:10">
      <c r="C60" s="227"/>
      <c r="D60" s="227"/>
      <c r="E60" s="227"/>
      <c r="F60" s="227"/>
      <c r="G60" s="227"/>
      <c r="H60" s="227"/>
      <c r="I60" s="227"/>
      <c r="J60" s="228"/>
    </row>
    <row r="61" spans="1:10">
      <c r="C61" s="227"/>
      <c r="D61" s="227"/>
      <c r="E61" s="227"/>
      <c r="F61" s="227"/>
      <c r="G61" s="227"/>
      <c r="H61" s="227"/>
      <c r="I61" s="227"/>
      <c r="J61" s="228"/>
    </row>
    <row r="62" spans="1:10">
      <c r="C62" s="228"/>
      <c r="D62" s="228"/>
      <c r="E62" s="228"/>
      <c r="F62" s="228"/>
      <c r="G62" s="228"/>
      <c r="H62" s="228"/>
      <c r="I62" s="228"/>
      <c r="J62" s="228"/>
    </row>
    <row r="63" spans="1:10">
      <c r="C63" s="228"/>
      <c r="D63" s="228"/>
      <c r="E63" s="228"/>
      <c r="F63" s="228"/>
      <c r="G63" s="228"/>
      <c r="H63" s="228"/>
      <c r="I63" s="228"/>
      <c r="J63" s="228"/>
    </row>
  </sheetData>
  <mergeCells count="1">
    <mergeCell ref="C4:D4"/>
  </mergeCells>
  <pageMargins left="0.74803149606299213" right="0.74803149606299213" top="0.51181102362204722" bottom="0.23622047244094491" header="0.51181102362204722" footer="0.51181102362204722"/>
  <pageSetup paperSize="9" scale="95" orientation="portrait" cellComments="asDisplayed" r:id="rId1"/>
  <headerFooter alignWithMargins="0">
    <oddFooter xml:space="preserve">&amp;R&amp;8Page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9"/>
  <sheetViews>
    <sheetView view="pageBreakPreview" zoomScale="110" zoomScaleNormal="100" zoomScaleSheetLayoutView="110" workbookViewId="0">
      <pane xSplit="4" ySplit="3" topLeftCell="E4" activePane="bottomRight" state="frozen"/>
      <selection pane="topRight" activeCell="E1" sqref="E1"/>
      <selection pane="bottomLeft" activeCell="A7" sqref="A7"/>
      <selection pane="bottomRight" activeCell="C25" sqref="C25"/>
    </sheetView>
  </sheetViews>
  <sheetFormatPr defaultColWidth="10.7109375" defaultRowHeight="12.75" outlineLevelCol="1"/>
  <cols>
    <col min="1" max="1" width="15.28515625" style="75" customWidth="1"/>
    <col min="2" max="2" width="17.140625" style="170" customWidth="1"/>
    <col min="3" max="3" width="17.140625" style="77" customWidth="1" outlineLevel="1"/>
    <col min="4" max="7" width="17.140625" style="77" customWidth="1"/>
    <col min="8" max="8" width="17.140625" style="75" customWidth="1"/>
    <col min="9" max="9" width="14.85546875" style="75" customWidth="1"/>
    <col min="10" max="10" width="5.5703125" style="75" customWidth="1"/>
    <col min="11" max="11" width="12.85546875" style="75" customWidth="1"/>
    <col min="12" max="13" width="10.7109375" style="180"/>
    <col min="14" max="14" width="16.7109375" style="180" customWidth="1"/>
    <col min="15" max="15" width="10.28515625" style="180" customWidth="1"/>
    <col min="16" max="16384" width="10.7109375" style="75"/>
  </cols>
  <sheetData>
    <row r="1" spans="1:15">
      <c r="A1" s="64" t="s">
        <v>91</v>
      </c>
      <c r="B1" s="75"/>
    </row>
    <row r="2" spans="1:15" ht="15">
      <c r="A2" s="26" t="s">
        <v>182</v>
      </c>
      <c r="B2" s="75"/>
      <c r="C2" s="168"/>
      <c r="D2" s="168"/>
      <c r="E2" s="169"/>
      <c r="F2" s="169"/>
      <c r="G2" s="169"/>
    </row>
    <row r="3" spans="1:15" ht="15">
      <c r="C3" s="168"/>
      <c r="D3" s="168"/>
      <c r="E3" s="169"/>
      <c r="F3" s="169"/>
      <c r="G3" s="169"/>
    </row>
    <row r="4" spans="1:15" ht="36">
      <c r="A4" s="171"/>
      <c r="B4" s="136" t="s">
        <v>8</v>
      </c>
      <c r="C4" s="44" t="s">
        <v>183</v>
      </c>
      <c r="D4" s="44" t="s">
        <v>15</v>
      </c>
      <c r="E4" s="136" t="s">
        <v>192</v>
      </c>
      <c r="F4" s="75"/>
      <c r="G4" s="75"/>
      <c r="I4" s="175"/>
      <c r="J4" s="175"/>
      <c r="K4" s="175"/>
      <c r="L4" s="183"/>
      <c r="M4" s="183"/>
    </row>
    <row r="5" spans="1:15">
      <c r="A5" s="74" t="s">
        <v>36</v>
      </c>
      <c r="B5" s="181">
        <v>50447</v>
      </c>
      <c r="C5" s="182">
        <v>38723</v>
      </c>
      <c r="D5" s="182">
        <v>96615</v>
      </c>
      <c r="E5" s="182">
        <v>106709</v>
      </c>
      <c r="F5" s="75"/>
      <c r="G5" s="75"/>
    </row>
    <row r="6" spans="1:15">
      <c r="A6" s="74" t="s">
        <v>41</v>
      </c>
      <c r="B6" s="181">
        <v>38573</v>
      </c>
      <c r="C6" s="182">
        <v>27743</v>
      </c>
      <c r="D6" s="182">
        <v>52168</v>
      </c>
      <c r="E6" s="182">
        <v>52168</v>
      </c>
      <c r="F6" s="75"/>
      <c r="G6" s="75"/>
      <c r="I6" s="42"/>
      <c r="J6" s="42"/>
      <c r="K6" s="42"/>
      <c r="L6" s="184"/>
      <c r="M6" s="184"/>
      <c r="N6" s="184"/>
      <c r="O6" s="184"/>
    </row>
    <row r="7" spans="1:15">
      <c r="A7" s="43" t="s">
        <v>38</v>
      </c>
      <c r="B7" s="181">
        <v>11874</v>
      </c>
      <c r="C7" s="182">
        <v>10980</v>
      </c>
      <c r="D7" s="182">
        <v>54541</v>
      </c>
      <c r="E7" s="182">
        <v>54541</v>
      </c>
      <c r="F7" s="75"/>
      <c r="G7" s="75"/>
      <c r="I7" s="42"/>
      <c r="J7" s="42"/>
      <c r="K7" s="42"/>
      <c r="L7" s="184"/>
      <c r="M7" s="184"/>
      <c r="N7" s="184"/>
      <c r="O7" s="184"/>
    </row>
    <row r="8" spans="1:15">
      <c r="A8" s="77"/>
      <c r="B8" s="180"/>
      <c r="C8" s="180"/>
      <c r="D8" s="180"/>
      <c r="E8" s="180"/>
      <c r="F8" s="75"/>
      <c r="G8" s="75"/>
      <c r="I8" s="42"/>
      <c r="J8" s="42"/>
      <c r="K8" s="42"/>
      <c r="L8" s="184"/>
      <c r="M8" s="184"/>
      <c r="N8" s="184"/>
      <c r="O8" s="184"/>
    </row>
    <row r="9" spans="1:15" s="180" customFormat="1" ht="33.75" customHeight="1">
      <c r="A9" s="182"/>
      <c r="B9" s="44" t="s">
        <v>186</v>
      </c>
      <c r="C9" s="44" t="s">
        <v>187</v>
      </c>
      <c r="D9" s="136" t="s">
        <v>188</v>
      </c>
      <c r="E9" s="44" t="s">
        <v>129</v>
      </c>
      <c r="F9" s="44" t="s">
        <v>189</v>
      </c>
      <c r="G9" s="136" t="s">
        <v>190</v>
      </c>
      <c r="H9" s="136" t="s">
        <v>191</v>
      </c>
      <c r="I9" s="184"/>
      <c r="J9" s="184"/>
      <c r="K9" s="184"/>
      <c r="L9" s="184"/>
      <c r="M9" s="184"/>
      <c r="N9" s="184"/>
      <c r="O9" s="184"/>
    </row>
    <row r="10" spans="1:15">
      <c r="A10" s="74" t="s">
        <v>36</v>
      </c>
      <c r="B10" s="181">
        <v>1294415</v>
      </c>
      <c r="C10" s="182">
        <v>130987</v>
      </c>
      <c r="D10" s="182">
        <v>1425402</v>
      </c>
      <c r="E10" s="182">
        <v>-490117</v>
      </c>
      <c r="F10" s="181">
        <v>-148555</v>
      </c>
      <c r="G10" s="182">
        <v>-638672</v>
      </c>
      <c r="H10" s="182">
        <f>D10+G10</f>
        <v>786730</v>
      </c>
      <c r="I10" s="42"/>
      <c r="J10" s="42"/>
      <c r="K10" s="42"/>
      <c r="L10" s="184"/>
      <c r="M10" s="184"/>
      <c r="N10" s="184"/>
      <c r="O10" s="184"/>
    </row>
    <row r="11" spans="1:15">
      <c r="A11" s="74" t="s">
        <v>41</v>
      </c>
      <c r="B11" s="181">
        <v>662182</v>
      </c>
      <c r="C11" s="182">
        <v>71689</v>
      </c>
      <c r="D11" s="182">
        <v>733871</v>
      </c>
      <c r="E11" s="182">
        <v>-129101</v>
      </c>
      <c r="F11" s="181">
        <v>-119132</v>
      </c>
      <c r="G11" s="182">
        <v>-248233</v>
      </c>
      <c r="H11" s="182">
        <f>D11+G11</f>
        <v>485638</v>
      </c>
    </row>
    <row r="12" spans="1:15" s="176" customFormat="1">
      <c r="A12" s="43" t="s">
        <v>38</v>
      </c>
      <c r="B12" s="181">
        <v>632233</v>
      </c>
      <c r="C12" s="182">
        <v>59298</v>
      </c>
      <c r="D12" s="182">
        <v>691531</v>
      </c>
      <c r="E12" s="182">
        <v>-361016</v>
      </c>
      <c r="F12" s="181">
        <v>-29423</v>
      </c>
      <c r="G12" s="182">
        <v>-390439</v>
      </c>
      <c r="H12" s="182">
        <f>D12+G12</f>
        <v>301092</v>
      </c>
      <c r="L12" s="185"/>
      <c r="M12" s="185"/>
      <c r="N12" s="185"/>
      <c r="O12" s="185"/>
    </row>
    <row r="13" spans="1:15" s="176" customFormat="1" ht="10.9" customHeight="1">
      <c r="B13" s="181"/>
      <c r="C13" s="182"/>
      <c r="D13" s="182"/>
      <c r="E13" s="182"/>
      <c r="F13" s="181"/>
      <c r="G13" s="182"/>
      <c r="H13" s="182"/>
      <c r="L13" s="185"/>
      <c r="M13" s="185"/>
      <c r="N13" s="185"/>
      <c r="O13" s="185"/>
    </row>
    <row r="14" spans="1:15" s="176" customFormat="1" ht="10.9" customHeight="1">
      <c r="B14" s="167"/>
      <c r="C14" s="151"/>
      <c r="D14" s="151"/>
      <c r="E14" s="151"/>
      <c r="F14" s="151"/>
      <c r="G14" s="151"/>
      <c r="L14" s="185"/>
      <c r="M14" s="185"/>
      <c r="N14" s="185"/>
      <c r="O14" s="185"/>
    </row>
    <row r="15" spans="1:15" s="176" customFormat="1" ht="10.9" customHeight="1">
      <c r="B15" s="167"/>
      <c r="C15" s="151"/>
      <c r="D15" s="151"/>
      <c r="E15" s="151"/>
      <c r="F15" s="151"/>
      <c r="G15" s="151"/>
      <c r="L15" s="185"/>
      <c r="M15" s="185"/>
      <c r="N15" s="185"/>
      <c r="O15" s="185"/>
    </row>
    <row r="16" spans="1:15" s="176" customFormat="1" ht="10.9" customHeight="1">
      <c r="B16" s="167"/>
      <c r="C16" s="151"/>
      <c r="D16" s="151"/>
      <c r="E16" s="151"/>
      <c r="F16" s="151"/>
      <c r="G16" s="151"/>
      <c r="L16" s="185"/>
      <c r="M16" s="185"/>
      <c r="N16" s="185"/>
      <c r="O16" s="185"/>
    </row>
    <row r="17" spans="2:15" s="176" customFormat="1" ht="10.9" customHeight="1">
      <c r="B17" s="167"/>
      <c r="C17" s="151"/>
      <c r="D17" s="151"/>
      <c r="E17" s="151"/>
      <c r="F17" s="151"/>
      <c r="G17" s="151"/>
      <c r="L17" s="185"/>
      <c r="M17" s="185"/>
      <c r="N17" s="185"/>
      <c r="O17" s="185"/>
    </row>
    <row r="18" spans="2:15" s="176" customFormat="1" ht="10.9" customHeight="1">
      <c r="B18" s="167"/>
      <c r="C18" s="151"/>
      <c r="D18" s="151"/>
      <c r="E18" s="151"/>
      <c r="F18" s="151"/>
      <c r="G18" s="151"/>
      <c r="L18" s="185"/>
      <c r="M18" s="185"/>
      <c r="N18" s="185"/>
      <c r="O18" s="185"/>
    </row>
    <row r="19" spans="2:15" s="176" customFormat="1" ht="10.9" customHeight="1">
      <c r="B19" s="35"/>
      <c r="C19" s="151"/>
      <c r="D19" s="151"/>
      <c r="E19" s="151"/>
      <c r="F19" s="151"/>
      <c r="G19" s="151"/>
      <c r="L19" s="185"/>
      <c r="M19" s="185"/>
      <c r="N19" s="185"/>
      <c r="O19" s="185"/>
    </row>
  </sheetData>
  <phoneticPr fontId="38" type="noConversion"/>
  <pageMargins left="0.74803149606299213" right="0.74803149606299213" top="0.51181102362204722" bottom="0.23622047244094491" header="0.51181102362204722" footer="0.51181102362204722"/>
  <pageSetup paperSize="9" scale="56" orientation="portrait" cellComments="asDisplayed" r:id="rId1"/>
  <headerFooter alignWithMargins="0">
    <oddFooter>&amp;R&amp;8Page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Group</vt:lpstr>
      <vt:lpstr>Portfolio I</vt:lpstr>
      <vt:lpstr>Portfolio II</vt:lpstr>
      <vt:lpstr>Portfolio III</vt:lpstr>
      <vt:lpstr>JCEs</vt:lpstr>
      <vt:lpstr>Income stt</vt:lpstr>
      <vt:lpstr>BS</vt:lpstr>
      <vt:lpstr>JCEs (2)</vt:lpstr>
      <vt:lpstr>Sheet1</vt:lpstr>
      <vt:lpstr>BS!Print_Area</vt:lpstr>
      <vt:lpstr>Group!Print_Area</vt:lpstr>
      <vt:lpstr>'Income stt'!Print_Area</vt:lpstr>
      <vt:lpstr>JCEs!Print_Area</vt:lpstr>
      <vt:lpstr>'JCEs (2)'!Print_Area</vt:lpstr>
      <vt:lpstr>'Portfolio I'!Print_Area</vt:lpstr>
      <vt:lpstr>'Portfolio II'!Print_Area</vt:lpstr>
      <vt:lpstr>'Portfolio III'!Print_Area</vt:lpstr>
      <vt:lpstr>BS!Print_Titles</vt:lpstr>
      <vt:lpstr>'Income stt'!Print_Titles</vt:lpstr>
      <vt:lpstr>JCEs!Print_Titles</vt:lpstr>
      <vt:lpstr>'JCEs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jamesg</dc:creator>
  <cp:lastModifiedBy>Wee, Faye</cp:lastModifiedBy>
  <cp:lastPrinted>2013-05-23T07:58:39Z</cp:lastPrinted>
  <dcterms:created xsi:type="dcterms:W3CDTF">2008-03-03T09:48:57Z</dcterms:created>
  <dcterms:modified xsi:type="dcterms:W3CDTF">2014-05-22T23:33:17Z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List" linkTarget="Prop_Type_List">
    <vt:lpwstr>#REF!</vt:lpwstr>
  </property>
</Properties>
</file>