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30" windowHeight="7305" tabRatio="860"/>
  </bookViews>
  <sheets>
    <sheet name="Inc Stat 2017" sheetId="107" r:id="rId1"/>
    <sheet name="Inc Stat 2016" sheetId="96" r:id="rId2"/>
    <sheet name="Inc Stat 2015" sheetId="91" r:id="rId3"/>
    <sheet name="Inc Stat 2014" sheetId="68" r:id="rId4"/>
    <sheet name="Inc Stat 2013" sheetId="87" r:id="rId5"/>
    <sheet name="Inc Stat 2012" sheetId="83" r:id="rId6"/>
    <sheet name="Qtrly Oper 2017" sheetId="109" r:id="rId7"/>
    <sheet name="Qtrly Oper 2016" sheetId="97" r:id="rId8"/>
    <sheet name="Qtrly Oper 2015" sheetId="90" r:id="rId9"/>
    <sheet name="Qtrly Oper 2014" sheetId="77" r:id="rId10"/>
    <sheet name="Qtrly Oper 2013" sheetId="88" r:id="rId11"/>
    <sheet name="Qtrly Oper 2012" sheetId="84" r:id="rId12"/>
    <sheet name="Qtrly Other Oper" sheetId="29" r:id="rId13"/>
  </sheets>
  <externalReferences>
    <externalReference r:id="rId14"/>
  </externalReferences>
  <definedNames>
    <definedName name="_xlnm.Print_Area" localSheetId="5">'Inc Stat 2012'!$A$1:$M$80</definedName>
    <definedName name="_xlnm.Print_Area" localSheetId="4">'Inc Stat 2013'!$A$1:$N$80</definedName>
    <definedName name="_xlnm.Print_Area" localSheetId="3">'Inc Stat 2014'!$A$1:$M$75</definedName>
    <definedName name="_xlnm.Print_Area" localSheetId="2">'Inc Stat 2015'!$A$1:$M$68</definedName>
    <definedName name="_xlnm.Print_Area" localSheetId="1">'Inc Stat 2016'!$A$1:$M$71</definedName>
    <definedName name="_xlnm.Print_Area" localSheetId="0">'Inc Stat 2017'!$A$1:$M$41</definedName>
    <definedName name="_xlnm.Print_Area" localSheetId="11">'Qtrly Oper 2012'!$A$1:$M$55</definedName>
    <definedName name="_xlnm.Print_Area" localSheetId="10">'Qtrly Oper 2013'!$A$1:$M$51</definedName>
    <definedName name="_xlnm.Print_Area" localSheetId="9">'Qtrly Oper 2014'!$A$1:$M$52</definedName>
    <definedName name="_xlnm.Print_Area" localSheetId="8">'Qtrly Oper 2015'!$A$1:$M$51</definedName>
    <definedName name="_xlnm.Print_Area" localSheetId="7">'Qtrly Oper 2016'!$A$1:$M$56</definedName>
    <definedName name="_xlnm.Print_Area" localSheetId="6">'Qtrly Oper 2017'!$A$1:$M$56</definedName>
    <definedName name="_xlnm.Print_Area" localSheetId="12">'Qtrly Other Oper'!$A$1:$L$70</definedName>
    <definedName name="Title_Date" localSheetId="5">[1]variables!$C$3</definedName>
    <definedName name="Title_Date" localSheetId="4">[1]variables!$C$3</definedName>
    <definedName name="Title_Date" localSheetId="3">[1]variables!$C$3</definedName>
    <definedName name="Title_Date" localSheetId="2">[1]variables!$C$3</definedName>
    <definedName name="Title_Date" localSheetId="11">[1]variables!$C$3</definedName>
    <definedName name="Title_Date" localSheetId="10">[1]variables!$C$3</definedName>
    <definedName name="Title_Date" localSheetId="9">[1]variables!$C$3</definedName>
    <definedName name="Title_Date" localSheetId="8">[1]variables!$C$3</definedName>
    <definedName name="Title_Date" localSheetId="12">[1]variables!$C$3</definedName>
    <definedName name="Z_D75CBDC4_BC47_4303_A265_91661BF95B83_.wvu.PrintArea" localSheetId="5" hidden="1">'Inc Stat 2012'!$A$1:$M$71</definedName>
    <definedName name="Z_D75CBDC4_BC47_4303_A265_91661BF95B83_.wvu.PrintArea" localSheetId="4" hidden="1">'Inc Stat 2013'!$A$1:$M$71</definedName>
    <definedName name="Z_D75CBDC4_BC47_4303_A265_91661BF95B83_.wvu.PrintArea" localSheetId="3" hidden="1">'Inc Stat 2014'!$A$1:$M$71</definedName>
    <definedName name="Z_D75CBDC4_BC47_4303_A265_91661BF95B83_.wvu.PrintArea" localSheetId="2" hidden="1">'Inc Stat 2015'!$A$1:$M$67</definedName>
    <definedName name="Z_D75CBDC4_BC47_4303_A265_91661BF95B83_.wvu.PrintArea" localSheetId="1" hidden="1">'Inc Stat 2016'!$A$1:$M$67</definedName>
    <definedName name="Z_D75CBDC4_BC47_4303_A265_91661BF95B83_.wvu.PrintArea" localSheetId="0" hidden="1">'Inc Stat 2017'!$A$1:$M$41</definedName>
    <definedName name="Z_D75CBDC4_BC47_4303_A265_91661BF95B83_.wvu.PrintArea" localSheetId="11" hidden="1">'Qtrly Oper 2012'!$A$1:$M$52</definedName>
    <definedName name="Z_D75CBDC4_BC47_4303_A265_91661BF95B83_.wvu.PrintArea" localSheetId="10" hidden="1">'Qtrly Oper 2013'!$A$1:$M$51</definedName>
    <definedName name="Z_D75CBDC4_BC47_4303_A265_91661BF95B83_.wvu.PrintArea" localSheetId="9" hidden="1">'Qtrly Oper 2014'!$A$1:$M$52</definedName>
    <definedName name="Z_D75CBDC4_BC47_4303_A265_91661BF95B83_.wvu.PrintArea" localSheetId="8" hidden="1">'Qtrly Oper 2015'!$A$1:$M$51</definedName>
    <definedName name="Z_D75CBDC4_BC47_4303_A265_91661BF95B83_.wvu.PrintArea" localSheetId="7" hidden="1">'Qtrly Oper 2016'!$A$1:$M$56</definedName>
    <definedName name="Z_D75CBDC4_BC47_4303_A265_91661BF95B83_.wvu.PrintArea" localSheetId="6" hidden="1">'Qtrly Oper 2017'!$A$1:$M$56</definedName>
    <definedName name="Z_D75CBDC4_BC47_4303_A265_91661BF95B83_.wvu.PrintArea" localSheetId="12" hidden="1">'Qtrly Other Oper'!$A$1:$F$3</definedName>
    <definedName name="Z_F7162D83_5E13_4E46_9192_87E51E9F3F98_.wvu.PrintArea" localSheetId="5" hidden="1">'Inc Stat 2012'!$A$1:$M$71</definedName>
    <definedName name="Z_F7162D83_5E13_4E46_9192_87E51E9F3F98_.wvu.PrintArea" localSheetId="4" hidden="1">'Inc Stat 2013'!$A$1:$M$71</definedName>
    <definedName name="Z_F7162D83_5E13_4E46_9192_87E51E9F3F98_.wvu.PrintArea" localSheetId="3" hidden="1">'Inc Stat 2014'!$A$1:$M$71</definedName>
    <definedName name="Z_F7162D83_5E13_4E46_9192_87E51E9F3F98_.wvu.PrintArea" localSheetId="2" hidden="1">'Inc Stat 2015'!$A$1:$M$67</definedName>
    <definedName name="Z_F7162D83_5E13_4E46_9192_87E51E9F3F98_.wvu.PrintArea" localSheetId="1" hidden="1">'Inc Stat 2016'!$A$1:$M$67</definedName>
    <definedName name="Z_F7162D83_5E13_4E46_9192_87E51E9F3F98_.wvu.PrintArea" localSheetId="0" hidden="1">'Inc Stat 2017'!$A$1:$M$41</definedName>
    <definedName name="Z_F7162D83_5E13_4E46_9192_87E51E9F3F98_.wvu.PrintArea" localSheetId="11" hidden="1">'Qtrly Oper 2012'!$A$1:$M$52</definedName>
    <definedName name="Z_F7162D83_5E13_4E46_9192_87E51E9F3F98_.wvu.PrintArea" localSheetId="10" hidden="1">'Qtrly Oper 2013'!$A$1:$M$51</definedName>
    <definedName name="Z_F7162D83_5E13_4E46_9192_87E51E9F3F98_.wvu.PrintArea" localSheetId="9" hidden="1">'Qtrly Oper 2014'!$A$1:$M$52</definedName>
    <definedName name="Z_F7162D83_5E13_4E46_9192_87E51E9F3F98_.wvu.PrintArea" localSheetId="8" hidden="1">'Qtrly Oper 2015'!$A$1:$M$51</definedName>
    <definedName name="Z_F7162D83_5E13_4E46_9192_87E51E9F3F98_.wvu.PrintArea" localSheetId="7" hidden="1">'Qtrly Oper 2016'!$A$1:$M$56</definedName>
    <definedName name="Z_F7162D83_5E13_4E46_9192_87E51E9F3F98_.wvu.PrintArea" localSheetId="6" hidden="1">'Qtrly Oper 2017'!$A$1:$M$56</definedName>
    <definedName name="Z_F7162D83_5E13_4E46_9192_87E51E9F3F98_.wvu.PrintArea" localSheetId="12" hidden="1">'Qtrly Other Oper'!$A$1:$F$3</definedName>
  </definedNames>
  <calcPr calcId="152511"/>
</workbook>
</file>

<file path=xl/calcChain.xml><?xml version="1.0" encoding="utf-8"?>
<calcChain xmlns="http://schemas.openxmlformats.org/spreadsheetml/2006/main">
  <c r="H4" i="29" l="1"/>
  <c r="I4" i="29"/>
  <c r="J4" i="29"/>
  <c r="K4" i="29"/>
  <c r="L4" i="29"/>
  <c r="F5" i="29"/>
  <c r="F6" i="29"/>
  <c r="F7" i="29"/>
  <c r="F8" i="29"/>
  <c r="F9" i="29"/>
  <c r="B10" i="29"/>
  <c r="B11" i="29" s="1"/>
  <c r="C11" i="29"/>
  <c r="D11" i="29"/>
  <c r="E11" i="29"/>
  <c r="F10" i="29" l="1"/>
  <c r="F11" i="29"/>
</calcChain>
</file>

<file path=xl/sharedStrings.xml><?xml version="1.0" encoding="utf-8"?>
<sst xmlns="http://schemas.openxmlformats.org/spreadsheetml/2006/main" count="749" uniqueCount="114">
  <si>
    <t>Statement of Income Data:</t>
  </si>
  <si>
    <t>Revenue:</t>
  </si>
  <si>
    <t xml:space="preserve">  Total revenue</t>
  </si>
  <si>
    <t>Operating expenses:</t>
  </si>
  <si>
    <t xml:space="preserve">  Compensation and benefits</t>
  </si>
  <si>
    <t xml:space="preserve">  Other</t>
  </si>
  <si>
    <t xml:space="preserve">  Total operating expenses</t>
  </si>
  <si>
    <t>Other income (expense):</t>
  </si>
  <si>
    <t xml:space="preserve">  Interest expense</t>
  </si>
  <si>
    <t>Income before income taxes</t>
  </si>
  <si>
    <t xml:space="preserve">  Basic earnings per share</t>
  </si>
  <si>
    <t xml:space="preserve">  Diluted earnings per share</t>
  </si>
  <si>
    <t xml:space="preserve">  Basic </t>
  </si>
  <si>
    <t xml:space="preserve">  Diluted </t>
  </si>
  <si>
    <t xml:space="preserve">   Deferred</t>
  </si>
  <si>
    <t xml:space="preserve">   Ground</t>
  </si>
  <si>
    <t xml:space="preserve">   Domestic</t>
  </si>
  <si>
    <t xml:space="preserve">   Export</t>
  </si>
  <si>
    <t>Operating weekdays</t>
  </si>
  <si>
    <t>Revenue (in millions):</t>
  </si>
  <si>
    <t>Consolidated</t>
  </si>
  <si>
    <t>Average Daily Package Volume (in thousands):</t>
  </si>
  <si>
    <t>Fuel</t>
  </si>
  <si>
    <t>Operating profit:</t>
  </si>
  <si>
    <t>Consolidated volume (in millions)</t>
  </si>
  <si>
    <t>(amounts in millions, except per share data)</t>
  </si>
  <si>
    <t>Average Revenue Per Piece:</t>
  </si>
  <si>
    <t>Repairs and maintenance</t>
  </si>
  <si>
    <t>Depreciation and amortization</t>
  </si>
  <si>
    <t>Purchased transportation</t>
  </si>
  <si>
    <t>Other occupancy</t>
  </si>
  <si>
    <t>Other expenses</t>
  </si>
  <si>
    <t xml:space="preserve">  Dividends declared per share</t>
  </si>
  <si>
    <t>(in millions)</t>
  </si>
  <si>
    <t>N/A</t>
  </si>
  <si>
    <t xml:space="preserve">  Total other income (expense)</t>
  </si>
  <si>
    <t>Operating profit (loss):</t>
  </si>
  <si>
    <t>As Adjusted Income Data:</t>
  </si>
  <si>
    <t xml:space="preserve">      </t>
  </si>
  <si>
    <t xml:space="preserve">  U.S. Domestic Package</t>
  </si>
  <si>
    <t xml:space="preserve">  International Package</t>
  </si>
  <si>
    <t>U.S. Domestic Package:</t>
  </si>
  <si>
    <t xml:space="preserve">   Next Day Air </t>
  </si>
  <si>
    <t xml:space="preserve">      Total U.S. Domestic Package</t>
  </si>
  <si>
    <t>International Package:</t>
  </si>
  <si>
    <t xml:space="preserve">      Total International Package</t>
  </si>
  <si>
    <t xml:space="preserve">   Forwarding and Logistics</t>
  </si>
  <si>
    <t xml:space="preserve">   Freight</t>
  </si>
  <si>
    <t xml:space="preserve">   Other</t>
  </si>
  <si>
    <t xml:space="preserve">  Supply Chain &amp; Freight</t>
  </si>
  <si>
    <t xml:space="preserve">      Total Supply Chain &amp; Freight</t>
  </si>
  <si>
    <t>Supply Chain &amp; Freight:</t>
  </si>
  <si>
    <t xml:space="preserve">  Supply Chain &amp; Freight (1)</t>
  </si>
  <si>
    <t xml:space="preserve">  U.S. Domestic Package (1)</t>
  </si>
  <si>
    <t xml:space="preserve">  International Package (1)</t>
  </si>
  <si>
    <t>Income before income taxes (1)</t>
  </si>
  <si>
    <t>Net income (2)</t>
  </si>
  <si>
    <t>Basic earnings per share (2)</t>
  </si>
  <si>
    <t>Diluted earnings per share (2)</t>
  </si>
  <si>
    <t xml:space="preserve">  Total operating profit (loss)</t>
  </si>
  <si>
    <t>Income tax expense (benefit)</t>
  </si>
  <si>
    <t>Net income (loss)</t>
  </si>
  <si>
    <t xml:space="preserve">  Basic earnings (loss) per share</t>
  </si>
  <si>
    <t xml:space="preserve">  Diluted earnings (loss) per share</t>
  </si>
  <si>
    <t>Income (loss) before income taxes</t>
  </si>
  <si>
    <t xml:space="preserve">  Total operating profit </t>
  </si>
  <si>
    <t xml:space="preserve">Income tax expense </t>
  </si>
  <si>
    <t>Q1 2011</t>
  </si>
  <si>
    <t>Q2 2011</t>
  </si>
  <si>
    <t>Q3 2011</t>
  </si>
  <si>
    <t>Q4 2011</t>
  </si>
  <si>
    <t>Q1 2012</t>
  </si>
  <si>
    <t>Q2 2012</t>
  </si>
  <si>
    <t>Q3 2012</t>
  </si>
  <si>
    <t>Q4 2012</t>
  </si>
  <si>
    <t>Q1 2013</t>
  </si>
  <si>
    <t>Q2 2013</t>
  </si>
  <si>
    <t>Q3 2013</t>
  </si>
  <si>
    <t>Q4 2013</t>
  </si>
  <si>
    <t>Q1 2014</t>
  </si>
  <si>
    <t>Q2 2014</t>
  </si>
  <si>
    <t>Q3 2014</t>
  </si>
  <si>
    <t>Q4 2014</t>
  </si>
  <si>
    <r>
      <t xml:space="preserve"> </t>
    </r>
    <r>
      <rPr>
        <sz val="10"/>
        <rFont val="Arial"/>
        <family val="2"/>
      </rPr>
      <t xml:space="preserve">     Total operating profit (1)</t>
    </r>
  </si>
  <si>
    <t>Q1 2015</t>
  </si>
  <si>
    <t>Q2 2015</t>
  </si>
  <si>
    <t>Q3 2015</t>
  </si>
  <si>
    <t>Q4 2015</t>
  </si>
  <si>
    <t xml:space="preserve">Net income </t>
  </si>
  <si>
    <t xml:space="preserve">  U.S. Domestic Package </t>
  </si>
  <si>
    <t>Per share amounts:</t>
  </si>
  <si>
    <t>Weighted-Average Shares Outstanding :</t>
  </si>
  <si>
    <t>Weighted-Average Shares Outstanding:</t>
  </si>
  <si>
    <t>Q1 2016</t>
  </si>
  <si>
    <t>Q2 2016</t>
  </si>
  <si>
    <t>Q3 2016</t>
  </si>
  <si>
    <t>Q4 2016</t>
  </si>
  <si>
    <t>Q1 2017</t>
  </si>
  <si>
    <t>Q2 2017</t>
  </si>
  <si>
    <t>Q3 2017</t>
  </si>
  <si>
    <t>Q4 2017</t>
  </si>
  <si>
    <t xml:space="preserve">   Cargo and Other</t>
  </si>
  <si>
    <t>Q1 2018</t>
  </si>
  <si>
    <t>Q2 2018</t>
  </si>
  <si>
    <t>Q3 2018</t>
  </si>
  <si>
    <t>Q4 2018</t>
  </si>
  <si>
    <t>Note: Operating weekdays by quarter for 2017 and 2018 are as follows:</t>
  </si>
  <si>
    <t xml:space="preserve">  Investment income and other</t>
  </si>
  <si>
    <t xml:space="preserve">  Investment income and other (loss)</t>
  </si>
  <si>
    <t>Q1 2019</t>
  </si>
  <si>
    <t>Q2 2019</t>
  </si>
  <si>
    <t>Q3 2019</t>
  </si>
  <si>
    <t>Q4 2019</t>
  </si>
  <si>
    <t>Note: Operating weekdays by quarter for 2018 and 2019 are as follows:</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</si>
</sst>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 #,##0_);_(* \(#,##0\);_(* &quot;-&quot;??_);_(@_)"/>
    <numFmt numFmtId="165" formatCode="0.0%"/>
    <numFmt numFmtId="166" formatCode="_(* #,##0.000_);_(* \(#,##0.000\);_(* &quot;-&quot;??_);_(@_)"/>
    <numFmt numFmtId="167" formatCode="_(&quot;$&quot;* #,##0_);_(&quot;$&quot;* \(#,##0\);_(&quot;$&quot;* &quot;-&quot;??_);_(@_)"/>
    <numFmt numFmtId="168" formatCode="0.000%"/>
    <numFmt numFmtId="169" formatCode="[$$-409]#,##0_);[Red]\([$$-409]#,##0\)"/>
    <numFmt numFmtId="170" formatCode="_(* #,##0.000000_);_(* \(#,##0.000000\);_(* &quot;-&quot;??_);_(@_)"/>
    <numFmt numFmtId="171" formatCode="#,##0\ &quot;DM&quot;;[Red]\-#,##0\ &quot;DM&quot;"/>
    <numFmt numFmtId="172" formatCode="mm/dd/yy"/>
    <numFmt numFmtId="173" formatCode="[$-409]m/d/yy\ h:mm\ AM/PM;@"/>
  </numFmts>
  <fonts count="51" x14ac:knownFonts="1">
    <font>
      <sz val="10"/>
      <name val="Arial"/>
    </font>
    <font>
      <sz val="10"/>
      <name val="Arial"/>
      <family val="2"/>
    </font>
    <font>
      <b/>
      <sz val="10"/>
      <name val="Arial"/>
      <family val="2"/>
    </font>
    <font>
      <sz val="8"/>
      <name val="Arial"/>
      <family val="2"/>
    </font>
    <font>
      <sz val="10"/>
      <name val="Arial"/>
      <family val="2"/>
    </font>
    <font>
      <sz val="6"/>
      <name val="Arial"/>
      <family val="2"/>
    </font>
    <font>
      <b/>
      <sz val="12"/>
      <name val="Arial"/>
      <family val="2"/>
    </font>
    <font>
      <b/>
      <u/>
      <sz val="10"/>
      <name val="Arial"/>
      <family val="2"/>
    </font>
    <font>
      <i/>
      <sz val="10"/>
      <name val="Arial"/>
      <family val="2"/>
    </font>
    <font>
      <sz val="8"/>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imes New Roman"/>
      <family val="1"/>
    </font>
    <font>
      <sz val="10"/>
      <name val="MS Serif"/>
      <family val="1"/>
    </font>
    <font>
      <sz val="10"/>
      <color indexed="16"/>
      <name val="MS Serif"/>
      <family val="1"/>
    </font>
    <font>
      <b/>
      <sz val="8"/>
      <name val="MS Sans Serif"/>
      <family val="2"/>
    </font>
    <font>
      <sz val="11"/>
      <name val="Times New Roman"/>
      <family val="1"/>
    </font>
    <font>
      <sz val="8"/>
      <name val="Wingdings"/>
      <charset val="2"/>
    </font>
    <font>
      <sz val="8"/>
      <name val="Helv"/>
    </font>
    <font>
      <sz val="8"/>
      <name val="MS Sans Serif"/>
      <family val="2"/>
    </font>
    <font>
      <b/>
      <sz val="8"/>
      <color indexed="8"/>
      <name val="Helv"/>
    </font>
    <font>
      <b/>
      <i/>
      <sz val="10"/>
      <name val="Arial"/>
      <family val="2"/>
    </font>
    <font>
      <sz val="10"/>
      <color indexed="9"/>
      <name val="Arial"/>
      <family val="2"/>
    </font>
    <font>
      <sz val="8"/>
      <name val="Arial"/>
      <family val="2"/>
    </font>
    <font>
      <sz val="10"/>
      <name val="Arial"/>
      <family val="2"/>
    </font>
    <font>
      <b/>
      <sz val="12"/>
      <name val="Arial"/>
      <family val="2"/>
    </font>
    <font>
      <sz val="10"/>
      <name val="Arial"/>
      <family val="2"/>
    </font>
    <font>
      <sz val="10"/>
      <color theme="0"/>
      <name val="Arial"/>
      <family val="2"/>
    </font>
    <font>
      <sz val="10"/>
      <color theme="1"/>
      <name val="Arial"/>
      <family val="2"/>
    </font>
    <font>
      <sz val="8"/>
      <color theme="1"/>
      <name val="Arial"/>
      <family val="2"/>
    </font>
    <font>
      <b/>
      <sz val="12"/>
      <color theme="1"/>
      <name val="Arial"/>
      <family val="2"/>
    </font>
    <font>
      <b/>
      <u/>
      <sz val="10"/>
      <color theme="1"/>
      <name val="Arial"/>
      <family val="2"/>
    </font>
    <font>
      <sz val="8"/>
      <color theme="0"/>
      <name val="Arial"/>
      <family val="2"/>
    </font>
    <font>
      <b/>
      <sz val="12"/>
      <color theme="0"/>
      <name val="Arial"/>
      <family val="2"/>
    </font>
    <font>
      <u/>
      <sz val="11"/>
      <color theme="10"/>
      <name val="Calibri"/>
      <family val="2"/>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darkVertica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medium">
        <color indexed="64"/>
      </top>
      <bottom style="medium">
        <color indexed="64"/>
      </bottom>
      <diagonal/>
    </border>
    <border>
      <left/>
      <right/>
      <top style="thin">
        <color indexed="64"/>
      </top>
      <bottom style="thin">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64"/>
      </top>
      <bottom/>
      <diagonal/>
    </border>
    <border>
      <left/>
      <right/>
      <top/>
      <bottom style="double">
        <color indexed="64"/>
      </bottom>
      <diagonal/>
    </border>
    <border>
      <left/>
      <right/>
      <top/>
      <bottom style="thin">
        <color indexed="64"/>
      </bottom>
      <diagonal/>
    </border>
    <border>
      <left/>
      <right/>
      <top style="thin">
        <color indexed="64"/>
      </top>
      <bottom style="double">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80">
    <xf numFmtId="0" fontId="0" fillId="0" borderId="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28" fillId="0" borderId="0">
      <alignment horizontal="center" wrapText="1"/>
      <protection locked="0"/>
    </xf>
    <xf numFmtId="0" fontId="13" fillId="3" borderId="0" applyNumberFormat="0" applyBorder="0" applyAlignment="0" applyProtection="0"/>
    <xf numFmtId="170" fontId="1" fillId="0" borderId="0" applyFill="0" applyBorder="0" applyAlignment="0"/>
    <xf numFmtId="0" fontId="14" fillId="20" borderId="1" applyNumberFormat="0" applyAlignment="0" applyProtection="0"/>
    <xf numFmtId="0" fontId="15" fillId="21" borderId="2" applyNumberFormat="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3" fontId="4" fillId="0" borderId="0" applyFont="0" applyFill="0" applyBorder="0" applyAlignment="0" applyProtection="0"/>
    <xf numFmtId="0" fontId="29" fillId="0" borderId="0" applyNumberFormat="0" applyAlignment="0">
      <alignment horizontal="left"/>
    </xf>
    <xf numFmtId="44" fontId="1" fillId="0" borderId="0" applyFont="0" applyFill="0" applyBorder="0" applyAlignment="0" applyProtection="0"/>
    <xf numFmtId="44" fontId="4" fillId="0" borderId="0" applyFont="0" applyFill="0" applyBorder="0" applyAlignment="0" applyProtection="0"/>
    <xf numFmtId="0" fontId="30" fillId="0" borderId="0" applyNumberFormat="0" applyAlignment="0">
      <alignment horizontal="left"/>
    </xf>
    <xf numFmtId="0" fontId="16" fillId="0" borderId="0" applyNumberFormat="0" applyFill="0" applyBorder="0" applyAlignment="0" applyProtection="0"/>
    <xf numFmtId="0" fontId="17" fillId="4" borderId="0" applyNumberFormat="0" applyBorder="0" applyAlignment="0" applyProtection="0"/>
    <xf numFmtId="38" fontId="3" fillId="22" borderId="0" applyNumberFormat="0" applyBorder="0" applyAlignment="0" applyProtection="0"/>
    <xf numFmtId="0" fontId="6" fillId="0" borderId="3" applyNumberFormat="0" applyAlignment="0" applyProtection="0">
      <alignment horizontal="left" vertical="center"/>
    </xf>
    <xf numFmtId="0" fontId="6" fillId="0" borderId="4">
      <alignment horizontal="left" vertical="center"/>
    </xf>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31" fillId="0" borderId="8">
      <alignment horizontal="center"/>
    </xf>
    <xf numFmtId="0" fontId="31" fillId="0" borderId="0">
      <alignment horizontal="center"/>
    </xf>
    <xf numFmtId="0" fontId="21" fillId="7" borderId="1" applyNumberFormat="0" applyAlignment="0" applyProtection="0"/>
    <xf numFmtId="10" fontId="3" fillId="23" borderId="9" applyNumberFormat="0" applyBorder="0" applyAlignment="0" applyProtection="0"/>
    <xf numFmtId="0" fontId="22" fillId="0" borderId="10" applyNumberFormat="0" applyFill="0" applyAlignment="0" applyProtection="0"/>
    <xf numFmtId="0" fontId="23" fillId="24" borderId="0" applyNumberFormat="0" applyBorder="0" applyAlignment="0" applyProtection="0"/>
    <xf numFmtId="171" fontId="32" fillId="0" borderId="0"/>
    <xf numFmtId="0" fontId="1" fillId="0" borderId="0"/>
    <xf numFmtId="0" fontId="3" fillId="0" borderId="0"/>
    <xf numFmtId="0" fontId="4" fillId="0" borderId="0"/>
    <xf numFmtId="0" fontId="4" fillId="0" borderId="0"/>
    <xf numFmtId="0" fontId="4" fillId="0" borderId="0"/>
    <xf numFmtId="0" fontId="4" fillId="0" borderId="0"/>
    <xf numFmtId="0" fontId="1" fillId="25" borderId="11" applyNumberFormat="0" applyFont="0" applyAlignment="0" applyProtection="0"/>
    <xf numFmtId="0" fontId="24" fillId="20" borderId="12" applyNumberFormat="0" applyAlignment="0" applyProtection="0"/>
    <xf numFmtId="14" fontId="28" fillId="0" borderId="0">
      <alignment horizontal="center" wrapText="1"/>
      <protection locked="0"/>
    </xf>
    <xf numFmtId="9" fontId="1" fillId="0" borderId="0" applyFont="0" applyFill="0" applyBorder="0" applyAlignment="0" applyProtection="0"/>
    <xf numFmtId="10"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33" fillId="26" borderId="0" applyNumberFormat="0" applyFont="0" applyBorder="0" applyAlignment="0">
      <alignment horizontal="center"/>
    </xf>
    <xf numFmtId="172" fontId="34" fillId="0" borderId="0" applyNumberFormat="0" applyFill="0" applyBorder="0" applyAlignment="0" applyProtection="0">
      <alignment horizontal="left"/>
    </xf>
    <xf numFmtId="0" fontId="33" fillId="1" borderId="4" applyNumberFormat="0" applyFont="0" applyAlignment="0">
      <alignment horizontal="center"/>
    </xf>
    <xf numFmtId="0" fontId="35" fillId="0" borderId="0" applyNumberFormat="0" applyFill="0" applyBorder="0" applyAlignment="0">
      <alignment horizontal="center"/>
    </xf>
    <xf numFmtId="40" fontId="36" fillId="0" borderId="0" applyBorder="0">
      <alignment horizontal="right"/>
    </xf>
    <xf numFmtId="0" fontId="25" fillId="0" borderId="0" applyNumberFormat="0" applyFill="0" applyBorder="0" applyAlignment="0" applyProtection="0"/>
    <xf numFmtId="0" fontId="26" fillId="0" borderId="13" applyNumberFormat="0" applyFill="0" applyAlignment="0" applyProtection="0"/>
    <xf numFmtId="0" fontId="27" fillId="0" borderId="0" applyNumberForma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44" fontId="1" fillId="0" borderId="0" applyFont="0" applyFill="0" applyBorder="0" applyAlignment="0" applyProtection="0"/>
    <xf numFmtId="0" fontId="1" fillId="0" borderId="0"/>
    <xf numFmtId="43"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5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8" applyNumberFormat="0" applyAlignment="0" applyProtection="0"/>
    <xf numFmtId="0" fontId="15" fillId="21" borderId="2" applyNumberFormat="0" applyAlignment="0" applyProtection="0"/>
    <xf numFmtId="0" fontId="21" fillId="7" borderId="18" applyNumberFormat="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7" borderId="18" applyNumberFormat="0" applyAlignment="0" applyProtection="0"/>
    <xf numFmtId="0" fontId="22" fillId="0" borderId="10" applyNumberFormat="0" applyFill="0" applyAlignment="0" applyProtection="0"/>
    <xf numFmtId="0" fontId="23" fillId="24" borderId="0" applyNumberFormat="0" applyBorder="0" applyAlignment="0" applyProtection="0"/>
    <xf numFmtId="0" fontId="1" fillId="25" borderId="11" applyNumberFormat="0" applyFont="0" applyAlignment="0" applyProtection="0"/>
    <xf numFmtId="0" fontId="24" fillId="20" borderId="19" applyNumberFormat="0" applyAlignment="0" applyProtection="0"/>
    <xf numFmtId="0" fontId="21" fillId="7" borderId="18" applyNumberFormat="0" applyAlignment="0" applyProtection="0"/>
    <xf numFmtId="0" fontId="1" fillId="0" borderId="0"/>
    <xf numFmtId="0" fontId="25" fillId="0" borderId="0" applyNumberFormat="0" applyFill="0" applyBorder="0" applyAlignment="0" applyProtection="0"/>
    <xf numFmtId="0" fontId="26" fillId="0" borderId="20" applyNumberFormat="0" applyFill="0" applyAlignment="0" applyProtection="0"/>
    <xf numFmtId="0" fontId="27" fillId="0" borderId="0" applyNumberFormat="0" applyFill="0" applyBorder="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xf numFmtId="0" fontId="21" fillId="7" borderId="18" applyNumberFormat="0" applyAlignment="0" applyProtection="0"/>
  </cellStyleXfs>
  <cellXfs count="323">
    <xf numFmtId="0" fontId="0" fillId="0" borderId="0" xfId="0"/>
    <xf numFmtId="0" fontId="2" fillId="0" borderId="4" xfId="0" applyFont="1" applyBorder="1" applyAlignment="1">
      <alignment horizontal="center"/>
    </xf>
    <xf numFmtId="0" fontId="2" fillId="0" borderId="0" xfId="0" applyFont="1"/>
    <xf numFmtId="0" fontId="3" fillId="0" borderId="0" xfId="0" applyFont="1" applyAlignment="1">
      <alignment horizontal="center"/>
    </xf>
    <xf numFmtId="0" fontId="4" fillId="0" borderId="0" xfId="0" applyFont="1"/>
    <xf numFmtId="167" fontId="1" fillId="0" borderId="0" xfId="36" applyNumberFormat="1"/>
    <xf numFmtId="164" fontId="1" fillId="0" borderId="0" xfId="30" applyNumberFormat="1"/>
    <xf numFmtId="164" fontId="1" fillId="0" borderId="0" xfId="30" applyNumberFormat="1" applyBorder="1"/>
    <xf numFmtId="164" fontId="1" fillId="0" borderId="14" xfId="30" applyNumberFormat="1" applyBorder="1"/>
    <xf numFmtId="164" fontId="0" fillId="0" borderId="0" xfId="0" applyNumberFormat="1" applyBorder="1"/>
    <xf numFmtId="167" fontId="1" fillId="0" borderId="15" xfId="36" applyNumberFormat="1" applyBorder="1"/>
    <xf numFmtId="165" fontId="1" fillId="0" borderId="0" xfId="64" applyNumberFormat="1"/>
    <xf numFmtId="43" fontId="1" fillId="0" borderId="0" xfId="30" applyNumberFormat="1"/>
    <xf numFmtId="164" fontId="1" fillId="0" borderId="16" xfId="30" applyNumberFormat="1" applyBorder="1"/>
    <xf numFmtId="44" fontId="4" fillId="0" borderId="0" xfId="36" applyFont="1"/>
    <xf numFmtId="43" fontId="4" fillId="0" borderId="0" xfId="30" applyFont="1"/>
    <xf numFmtId="43" fontId="0" fillId="0" borderId="0" xfId="0" applyNumberFormat="1"/>
    <xf numFmtId="165" fontId="1" fillId="0" borderId="16" xfId="64" applyNumberFormat="1" applyBorder="1"/>
    <xf numFmtId="165" fontId="1" fillId="0" borderId="17" xfId="64" applyNumberFormat="1" applyBorder="1"/>
    <xf numFmtId="0" fontId="2" fillId="0" borderId="0" xfId="0" applyFont="1" applyAlignment="1">
      <alignment horizontal="center"/>
    </xf>
    <xf numFmtId="164" fontId="0" fillId="0" borderId="0" xfId="30" applyNumberFormat="1" applyFont="1"/>
    <xf numFmtId="167" fontId="0" fillId="0" borderId="0" xfId="0" applyNumberFormat="1"/>
    <xf numFmtId="0" fontId="6" fillId="0" borderId="0" xfId="0" applyFont="1"/>
    <xf numFmtId="164" fontId="6" fillId="0" borderId="0" xfId="30" applyNumberFormat="1" applyFont="1"/>
    <xf numFmtId="0" fontId="2" fillId="0" borderId="0" xfId="0" applyFont="1" applyBorder="1" applyAlignment="1">
      <alignment horizontal="center"/>
    </xf>
    <xf numFmtId="43" fontId="0" fillId="0" borderId="0" xfId="0" applyNumberFormat="1" applyBorder="1"/>
    <xf numFmtId="0" fontId="7" fillId="0" borderId="0" xfId="0" applyFont="1" applyAlignment="1">
      <alignment horizontal="center"/>
    </xf>
    <xf numFmtId="0" fontId="0" fillId="0" borderId="0" xfId="0" applyBorder="1"/>
    <xf numFmtId="0" fontId="8" fillId="0" borderId="0" xfId="0" applyFont="1"/>
    <xf numFmtId="0" fontId="5" fillId="0" borderId="0" xfId="0" applyFont="1" applyBorder="1" applyAlignment="1">
      <alignment horizontal="left"/>
    </xf>
    <xf numFmtId="0" fontId="3" fillId="0" borderId="0" xfId="0" applyFont="1"/>
    <xf numFmtId="165" fontId="1" fillId="0" borderId="15" xfId="64" applyNumberFormat="1" applyBorder="1"/>
    <xf numFmtId="44" fontId="0" fillId="0" borderId="0" xfId="0" applyNumberFormat="1"/>
    <xf numFmtId="164" fontId="0" fillId="0" borderId="14" xfId="0" applyNumberFormat="1" applyBorder="1"/>
    <xf numFmtId="0" fontId="2" fillId="0" borderId="0" xfId="0" quotePrefix="1" applyFont="1" applyBorder="1" applyAlignment="1">
      <alignment horizontal="center"/>
    </xf>
    <xf numFmtId="0" fontId="0" fillId="0" borderId="0" xfId="0" applyFill="1"/>
    <xf numFmtId="164" fontId="1" fillId="0" borderId="14" xfId="30" applyNumberFormat="1" applyFill="1" applyBorder="1"/>
    <xf numFmtId="164" fontId="1" fillId="0" borderId="0" xfId="30" applyNumberFormat="1" applyFill="1"/>
    <xf numFmtId="164" fontId="1" fillId="0" borderId="0" xfId="30" applyNumberFormat="1" applyFill="1" applyBorder="1"/>
    <xf numFmtId="164" fontId="1" fillId="0" borderId="0" xfId="30" applyNumberFormat="1" applyFont="1" applyFill="1"/>
    <xf numFmtId="165" fontId="1" fillId="0" borderId="0" xfId="64" applyNumberFormat="1" applyFill="1"/>
    <xf numFmtId="165" fontId="1" fillId="0" borderId="16" xfId="64" applyNumberFormat="1" applyFill="1" applyBorder="1"/>
    <xf numFmtId="164" fontId="1" fillId="0" borderId="16" xfId="30" applyNumberFormat="1" applyFill="1" applyBorder="1"/>
    <xf numFmtId="165" fontId="1" fillId="0" borderId="0" xfId="64" applyNumberFormat="1" applyBorder="1"/>
    <xf numFmtId="164" fontId="4" fillId="0" borderId="0" xfId="30" applyNumberFormat="1" applyFont="1"/>
    <xf numFmtId="164" fontId="4" fillId="0" borderId="0" xfId="30" applyNumberFormat="1" applyFont="1" applyFill="1"/>
    <xf numFmtId="167" fontId="1" fillId="0" borderId="0" xfId="36" applyNumberFormat="1" applyFill="1"/>
    <xf numFmtId="165" fontId="1" fillId="0" borderId="0" xfId="64" applyNumberFormat="1" applyFill="1" applyBorder="1"/>
    <xf numFmtId="165" fontId="1" fillId="0" borderId="0" xfId="64" applyNumberFormat="1" applyFont="1" applyAlignment="1">
      <alignment horizontal="right"/>
    </xf>
    <xf numFmtId="164" fontId="0" fillId="0" borderId="0" xfId="0" applyNumberFormat="1"/>
    <xf numFmtId="0" fontId="3" fillId="0" borderId="0" xfId="0" applyFont="1" applyBorder="1" applyAlignment="1">
      <alignment horizontal="center"/>
    </xf>
    <xf numFmtId="0" fontId="1" fillId="0" borderId="0" xfId="64" applyNumberFormat="1"/>
    <xf numFmtId="0" fontId="0" fillId="0" borderId="16" xfId="0" applyBorder="1"/>
    <xf numFmtId="0" fontId="6" fillId="0" borderId="0" xfId="0" applyFont="1" applyBorder="1"/>
    <xf numFmtId="164" fontId="1" fillId="0" borderId="0" xfId="30" applyNumberFormat="1" applyFont="1" applyBorder="1"/>
    <xf numFmtId="0" fontId="0" fillId="0" borderId="0" xfId="0" applyFill="1" applyBorder="1"/>
    <xf numFmtId="165" fontId="0" fillId="0" borderId="0" xfId="64" applyNumberFormat="1" applyFont="1" applyFill="1"/>
    <xf numFmtId="44" fontId="0" fillId="0" borderId="0" xfId="0" applyNumberFormat="1" applyFill="1"/>
    <xf numFmtId="44" fontId="1" fillId="0" borderId="0" xfId="30" applyNumberFormat="1" applyFill="1"/>
    <xf numFmtId="164" fontId="0" fillId="0" borderId="0" xfId="0" applyNumberFormat="1" applyFill="1"/>
    <xf numFmtId="167" fontId="0" fillId="0" borderId="0" xfId="0" applyNumberFormat="1" applyFill="1"/>
    <xf numFmtId="164" fontId="1" fillId="0" borderId="17" xfId="30" applyNumberFormat="1" applyFill="1" applyBorder="1"/>
    <xf numFmtId="164" fontId="1" fillId="0" borderId="16" xfId="30" applyNumberFormat="1" applyFont="1" applyFill="1" applyBorder="1"/>
    <xf numFmtId="167" fontId="1" fillId="0" borderId="0" xfId="36" applyNumberFormat="1" applyFont="1" applyFill="1"/>
    <xf numFmtId="164" fontId="1" fillId="0" borderId="0" xfId="30" applyNumberFormat="1" applyFont="1" applyFill="1" applyBorder="1"/>
    <xf numFmtId="164" fontId="1" fillId="0" borderId="14" xfId="30" applyNumberFormat="1" applyFont="1" applyFill="1" applyBorder="1"/>
    <xf numFmtId="0" fontId="1" fillId="0" borderId="0" xfId="30" applyNumberFormat="1" applyFont="1"/>
    <xf numFmtId="167" fontId="1" fillId="0" borderId="17" xfId="36" applyNumberFormat="1" applyFill="1" applyBorder="1"/>
    <xf numFmtId="164" fontId="0" fillId="0" borderId="0" xfId="0" applyNumberFormat="1" applyFill="1" applyBorder="1"/>
    <xf numFmtId="44" fontId="1" fillId="0" borderId="0" xfId="36" applyFill="1" applyBorder="1"/>
    <xf numFmtId="164" fontId="0" fillId="0" borderId="0" xfId="30" applyNumberFormat="1" applyFont="1" applyFill="1"/>
    <xf numFmtId="167" fontId="1" fillId="0" borderId="0" xfId="36" applyNumberFormat="1" applyFill="1" applyBorder="1"/>
    <xf numFmtId="165" fontId="1" fillId="0" borderId="0" xfId="64" applyNumberFormat="1" applyFont="1" applyBorder="1"/>
    <xf numFmtId="0" fontId="1" fillId="0" borderId="0" xfId="0" applyFont="1" applyFill="1"/>
    <xf numFmtId="164" fontId="10" fillId="0" borderId="0" xfId="30" applyNumberFormat="1" applyFont="1" applyFill="1" applyBorder="1"/>
    <xf numFmtId="0" fontId="1" fillId="0" borderId="0" xfId="30" applyNumberFormat="1" applyFont="1" applyFill="1"/>
    <xf numFmtId="169" fontId="0" fillId="0" borderId="0" xfId="0" applyNumberFormat="1" applyFill="1" applyBorder="1"/>
    <xf numFmtId="1" fontId="0" fillId="0" borderId="0" xfId="0" applyNumberFormat="1" applyFill="1" applyBorder="1"/>
    <xf numFmtId="164" fontId="1" fillId="0" borderId="0" xfId="0" applyNumberFormat="1" applyFont="1" applyFill="1" applyBorder="1"/>
    <xf numFmtId="44" fontId="1" fillId="0" borderId="0" xfId="36" applyFont="1" applyFill="1"/>
    <xf numFmtId="0" fontId="1" fillId="0" borderId="0" xfId="0" applyFont="1" applyFill="1" applyBorder="1"/>
    <xf numFmtId="44" fontId="1" fillId="0" borderId="0" xfId="36" applyNumberFormat="1" applyFill="1"/>
    <xf numFmtId="0" fontId="0" fillId="0" borderId="0" xfId="0" applyAlignment="1">
      <alignment horizontal="right"/>
    </xf>
    <xf numFmtId="164" fontId="0" fillId="0" borderId="16" xfId="0" applyNumberFormat="1" applyFill="1" applyBorder="1"/>
    <xf numFmtId="165" fontId="1" fillId="0" borderId="16" xfId="64" applyNumberFormat="1" applyBorder="1" applyAlignment="1">
      <alignment horizontal="right"/>
    </xf>
    <xf numFmtId="164" fontId="4" fillId="0" borderId="16" xfId="30" applyNumberFormat="1" applyFont="1" applyFill="1" applyBorder="1"/>
    <xf numFmtId="43" fontId="4" fillId="0" borderId="0" xfId="30" applyFont="1" applyFill="1"/>
    <xf numFmtId="44" fontId="4" fillId="0" borderId="15" xfId="36" applyFont="1" applyFill="1" applyBorder="1"/>
    <xf numFmtId="164" fontId="6" fillId="0" borderId="0" xfId="30" applyNumberFormat="1" applyFont="1" applyFill="1"/>
    <xf numFmtId="0" fontId="6" fillId="0" borderId="0" xfId="0" applyFont="1" applyFill="1"/>
    <xf numFmtId="44" fontId="4" fillId="0" borderId="0" xfId="36" applyFont="1" applyFill="1"/>
    <xf numFmtId="43" fontId="0" fillId="0" borderId="0" xfId="0" applyNumberFormat="1" applyFill="1"/>
    <xf numFmtId="164" fontId="0" fillId="0" borderId="14" xfId="0" applyNumberFormat="1" applyFill="1" applyBorder="1"/>
    <xf numFmtId="167" fontId="1" fillId="0" borderId="15" xfId="36" applyNumberFormat="1" applyFill="1" applyBorder="1"/>
    <xf numFmtId="44" fontId="1" fillId="0" borderId="0" xfId="36" applyFill="1"/>
    <xf numFmtId="164" fontId="1" fillId="0" borderId="4" xfId="30" applyNumberFormat="1" applyFill="1" applyBorder="1"/>
    <xf numFmtId="0" fontId="3" fillId="0" borderId="0" xfId="0" applyFont="1" applyFill="1" applyAlignment="1">
      <alignment horizontal="center"/>
    </xf>
    <xf numFmtId="43" fontId="1" fillId="0" borderId="0" xfId="30" applyNumberFormat="1" applyFill="1"/>
    <xf numFmtId="0" fontId="4" fillId="0" borderId="0" xfId="0" applyFont="1" applyFill="1"/>
    <xf numFmtId="165" fontId="1" fillId="0" borderId="17" xfId="64" applyNumberFormat="1" applyFill="1" applyBorder="1"/>
    <xf numFmtId="0" fontId="0" fillId="0" borderId="0" xfId="0" applyFill="1" applyAlignment="1">
      <alignment horizontal="center"/>
    </xf>
    <xf numFmtId="167" fontId="4" fillId="0" borderId="0" xfId="36" applyNumberFormat="1" applyFont="1" applyFill="1" applyBorder="1"/>
    <xf numFmtId="0" fontId="4" fillId="0" borderId="0" xfId="0" applyFont="1" applyBorder="1"/>
    <xf numFmtId="165" fontId="4" fillId="0" borderId="0" xfId="64" applyNumberFormat="1" applyFont="1"/>
    <xf numFmtId="164" fontId="4" fillId="0" borderId="16" xfId="30" applyNumberFormat="1" applyFont="1" applyBorder="1"/>
    <xf numFmtId="165" fontId="4" fillId="0" borderId="0" xfId="64" applyNumberFormat="1" applyFont="1" applyBorder="1"/>
    <xf numFmtId="164" fontId="4" fillId="0" borderId="0" xfId="30" applyNumberFormat="1" applyFont="1" applyFill="1" applyBorder="1"/>
    <xf numFmtId="164" fontId="4" fillId="0" borderId="0" xfId="30" applyNumberFormat="1" applyFont="1" applyBorder="1"/>
    <xf numFmtId="164" fontId="4" fillId="0" borderId="14" xfId="0" applyNumberFormat="1" applyFont="1" applyFill="1" applyBorder="1"/>
    <xf numFmtId="164" fontId="4" fillId="0" borderId="16" xfId="0" applyNumberFormat="1" applyFont="1" applyFill="1" applyBorder="1"/>
    <xf numFmtId="164" fontId="4" fillId="0" borderId="0" xfId="0" applyNumberFormat="1" applyFont="1" applyFill="1" applyBorder="1"/>
    <xf numFmtId="0" fontId="4" fillId="0" borderId="0" xfId="0" applyFont="1" applyFill="1" applyBorder="1"/>
    <xf numFmtId="165" fontId="4" fillId="0" borderId="0" xfId="64" applyNumberFormat="1" applyFont="1" applyBorder="1" applyAlignment="1">
      <alignment horizontal="right"/>
    </xf>
    <xf numFmtId="167" fontId="4" fillId="0" borderId="17" xfId="36" applyNumberFormat="1" applyFont="1" applyFill="1" applyBorder="1"/>
    <xf numFmtId="165" fontId="4" fillId="0" borderId="0" xfId="64" applyNumberFormat="1" applyFont="1" applyFill="1" applyBorder="1"/>
    <xf numFmtId="167" fontId="4" fillId="0" borderId="0" xfId="36" applyNumberFormat="1" applyFont="1" applyFill="1"/>
    <xf numFmtId="167" fontId="4" fillId="0" borderId="0" xfId="36" applyNumberFormat="1" applyFont="1"/>
    <xf numFmtId="0" fontId="2" fillId="0" borderId="0" xfId="0" applyFont="1" applyFill="1"/>
    <xf numFmtId="0" fontId="2" fillId="0" borderId="4" xfId="0" applyFont="1" applyFill="1" applyBorder="1" applyAlignment="1">
      <alignment horizontal="center"/>
    </xf>
    <xf numFmtId="165" fontId="4" fillId="0" borderId="0" xfId="64" applyNumberFormat="1" applyFont="1" applyFill="1"/>
    <xf numFmtId="164" fontId="4" fillId="0" borderId="14" xfId="30" applyNumberFormat="1" applyFont="1" applyFill="1" applyBorder="1"/>
    <xf numFmtId="43" fontId="4" fillId="0" borderId="0" xfId="30" applyNumberFormat="1" applyFont="1" applyFill="1"/>
    <xf numFmtId="164" fontId="4" fillId="0" borderId="17" xfId="30" applyNumberFormat="1" applyFont="1" applyFill="1" applyBorder="1"/>
    <xf numFmtId="43" fontId="4" fillId="0" borderId="0" xfId="0" applyNumberFormat="1" applyFont="1" applyFill="1"/>
    <xf numFmtId="43" fontId="4" fillId="0" borderId="0" xfId="0" applyNumberFormat="1" applyFont="1"/>
    <xf numFmtId="167" fontId="4" fillId="0" borderId="15" xfId="36" applyNumberFormat="1" applyFont="1" applyFill="1" applyBorder="1"/>
    <xf numFmtId="43" fontId="0" fillId="0" borderId="0" xfId="30" applyFont="1"/>
    <xf numFmtId="164" fontId="1" fillId="0" borderId="14" xfId="0" applyNumberFormat="1" applyFont="1" applyFill="1" applyBorder="1"/>
    <xf numFmtId="164" fontId="1" fillId="0" borderId="16" xfId="0" applyNumberFormat="1" applyFont="1" applyFill="1" applyBorder="1"/>
    <xf numFmtId="167" fontId="1" fillId="0" borderId="15" xfId="36" applyNumberFormat="1" applyFont="1" applyFill="1" applyBorder="1"/>
    <xf numFmtId="44" fontId="1" fillId="0" borderId="0" xfId="0" applyNumberFormat="1" applyFont="1" applyFill="1"/>
    <xf numFmtId="44" fontId="1" fillId="0" borderId="0" xfId="30" applyNumberFormat="1" applyFont="1" applyFill="1"/>
    <xf numFmtId="164" fontId="1" fillId="0" borderId="0" xfId="0" applyNumberFormat="1" applyFont="1" applyFill="1"/>
    <xf numFmtId="165" fontId="1" fillId="0" borderId="0" xfId="64" applyNumberFormat="1" applyFont="1" applyFill="1" applyBorder="1"/>
    <xf numFmtId="165" fontId="0" fillId="0" borderId="0" xfId="64" applyNumberFormat="1" applyFont="1"/>
    <xf numFmtId="165" fontId="6" fillId="0" borderId="0" xfId="64" applyNumberFormat="1" applyFont="1"/>
    <xf numFmtId="165" fontId="0" fillId="0" borderId="0" xfId="30" applyNumberFormat="1" applyFont="1"/>
    <xf numFmtId="167" fontId="1" fillId="0" borderId="17" xfId="36" applyNumberFormat="1" applyFont="1" applyFill="1" applyBorder="1"/>
    <xf numFmtId="167" fontId="1" fillId="0" borderId="0" xfId="36" applyNumberFormat="1" applyFont="1" applyFill="1" applyBorder="1"/>
    <xf numFmtId="166" fontId="0" fillId="0" borderId="0" xfId="30" applyNumberFormat="1" applyFont="1"/>
    <xf numFmtId="165" fontId="1" fillId="0" borderId="0" xfId="64" applyNumberFormat="1" applyAlignment="1">
      <alignment horizontal="right"/>
    </xf>
    <xf numFmtId="165" fontId="1" fillId="0" borderId="15" xfId="64" applyNumberFormat="1" applyBorder="1" applyAlignment="1">
      <alignment horizontal="right"/>
    </xf>
    <xf numFmtId="173" fontId="37" fillId="0" borderId="0" xfId="0" applyNumberFormat="1" applyFont="1" applyAlignment="1">
      <alignment horizontal="left"/>
    </xf>
    <xf numFmtId="168" fontId="0" fillId="0" borderId="0" xfId="0" applyNumberFormat="1"/>
    <xf numFmtId="166" fontId="1" fillId="0" borderId="0" xfId="30" applyNumberFormat="1"/>
    <xf numFmtId="43" fontId="1" fillId="0" borderId="0" xfId="30"/>
    <xf numFmtId="165" fontId="1" fillId="0" borderId="0" xfId="30" applyNumberFormat="1"/>
    <xf numFmtId="164" fontId="38" fillId="0" borderId="0" xfId="30" applyNumberFormat="1" applyFont="1" applyBorder="1"/>
    <xf numFmtId="0" fontId="38" fillId="0" borderId="0" xfId="64" applyNumberFormat="1" applyFont="1"/>
    <xf numFmtId="165" fontId="1" fillId="0" borderId="4" xfId="64" applyNumberFormat="1" applyBorder="1"/>
    <xf numFmtId="0" fontId="2" fillId="0" borderId="0" xfId="0" applyFont="1" applyFill="1" applyAlignment="1">
      <alignment horizontal="center"/>
    </xf>
    <xf numFmtId="165" fontId="1" fillId="0" borderId="15" xfId="64" applyNumberFormat="1" applyFont="1" applyBorder="1"/>
    <xf numFmtId="165" fontId="1" fillId="0" borderId="0" xfId="64" applyNumberFormat="1" applyFont="1" applyFill="1"/>
    <xf numFmtId="165" fontId="1" fillId="0" borderId="16" xfId="64" applyNumberFormat="1" applyFont="1" applyFill="1" applyBorder="1"/>
    <xf numFmtId="44" fontId="1" fillId="0" borderId="0" xfId="36" applyNumberFormat="1" applyFont="1" applyFill="1"/>
    <xf numFmtId="165" fontId="1" fillId="0" borderId="0" xfId="64" applyNumberFormat="1" applyFont="1"/>
    <xf numFmtId="165" fontId="1" fillId="0" borderId="16" xfId="64" applyNumberFormat="1" applyFont="1" applyBorder="1"/>
    <xf numFmtId="164" fontId="1" fillId="0" borderId="4" xfId="30" applyNumberFormat="1" applyFont="1" applyFill="1" applyBorder="1"/>
    <xf numFmtId="0" fontId="39" fillId="0" borderId="0" xfId="0" applyFont="1" applyAlignment="1">
      <alignment horizontal="center"/>
    </xf>
    <xf numFmtId="164" fontId="40" fillId="0" borderId="0" xfId="30" applyNumberFormat="1" applyFont="1" applyFill="1" applyBorder="1"/>
    <xf numFmtId="0" fontId="40" fillId="0" borderId="0" xfId="0" applyFont="1"/>
    <xf numFmtId="164" fontId="41" fillId="0" borderId="0" xfId="30" applyNumberFormat="1" applyFont="1"/>
    <xf numFmtId="43" fontId="42" fillId="0" borderId="0" xfId="30" applyNumberFormat="1" applyFont="1"/>
    <xf numFmtId="164" fontId="42" fillId="0" borderId="0" xfId="30" applyNumberFormat="1" applyFont="1" applyFill="1"/>
    <xf numFmtId="164" fontId="42" fillId="0" borderId="16" xfId="30" applyNumberFormat="1" applyFont="1" applyFill="1" applyBorder="1"/>
    <xf numFmtId="164" fontId="42" fillId="0" borderId="17" xfId="30" applyNumberFormat="1" applyFont="1" applyFill="1" applyBorder="1"/>
    <xf numFmtId="164" fontId="42" fillId="0" borderId="0" xfId="30" applyNumberFormat="1" applyFont="1" applyBorder="1"/>
    <xf numFmtId="0" fontId="41" fillId="0" borderId="0" xfId="0" applyFont="1"/>
    <xf numFmtId="0" fontId="42" fillId="0" borderId="0" xfId="0" applyFont="1"/>
    <xf numFmtId="44" fontId="42" fillId="0" borderId="0" xfId="36" applyFont="1"/>
    <xf numFmtId="43" fontId="42" fillId="0" borderId="0" xfId="30" applyFont="1"/>
    <xf numFmtId="43" fontId="42" fillId="0" borderId="0" xfId="0" applyNumberFormat="1" applyFont="1"/>
    <xf numFmtId="43" fontId="42" fillId="0" borderId="0" xfId="30" applyFont="1" applyFill="1"/>
    <xf numFmtId="44" fontId="42" fillId="0" borderId="15" xfId="36" applyFont="1" applyFill="1" applyBorder="1"/>
    <xf numFmtId="164" fontId="4" fillId="0" borderId="4" xfId="30" applyNumberFormat="1" applyFont="1" applyFill="1" applyBorder="1"/>
    <xf numFmtId="165" fontId="4" fillId="0" borderId="16" xfId="64" applyNumberFormat="1" applyFont="1" applyBorder="1"/>
    <xf numFmtId="0" fontId="4" fillId="0" borderId="0" xfId="0" applyFont="1" applyFill="1" applyAlignment="1">
      <alignment horizontal="center"/>
    </xf>
    <xf numFmtId="44" fontId="4" fillId="0" borderId="0" xfId="0" applyNumberFormat="1" applyFont="1" applyFill="1"/>
    <xf numFmtId="44" fontId="4" fillId="0" borderId="0" xfId="30" applyNumberFormat="1" applyFont="1" applyFill="1"/>
    <xf numFmtId="164" fontId="4" fillId="0" borderId="0" xfId="0" applyNumberFormat="1" applyFont="1" applyFill="1"/>
    <xf numFmtId="44" fontId="4" fillId="0" borderId="0" xfId="36" applyNumberFormat="1" applyFont="1" applyFill="1"/>
    <xf numFmtId="165" fontId="4" fillId="0" borderId="0" xfId="64" applyNumberFormat="1" applyFont="1" applyAlignment="1">
      <alignment horizontal="right"/>
    </xf>
    <xf numFmtId="165" fontId="4" fillId="0" borderId="16" xfId="64" applyNumberFormat="1" applyFont="1" applyBorder="1" applyAlignment="1">
      <alignment horizontal="right"/>
    </xf>
    <xf numFmtId="165" fontId="4" fillId="0" borderId="0" xfId="68" applyNumberFormat="1" applyFont="1" applyFill="1"/>
    <xf numFmtId="165" fontId="4" fillId="0" borderId="15" xfId="64" applyNumberFormat="1" applyFont="1" applyBorder="1" applyAlignment="1">
      <alignment horizontal="right"/>
    </xf>
    <xf numFmtId="165" fontId="4" fillId="0" borderId="4" xfId="64" applyNumberFormat="1" applyFont="1" applyBorder="1"/>
    <xf numFmtId="165" fontId="4" fillId="0" borderId="15" xfId="64" applyNumberFormat="1" applyFont="1" applyBorder="1"/>
    <xf numFmtId="0" fontId="43" fillId="0" borderId="0" xfId="0" applyFont="1" applyFill="1"/>
    <xf numFmtId="165" fontId="4" fillId="0" borderId="17" xfId="64" applyNumberFormat="1" applyFont="1" applyBorder="1"/>
    <xf numFmtId="165" fontId="4" fillId="0" borderId="16" xfId="64" applyNumberFormat="1" applyFont="1" applyFill="1" applyBorder="1"/>
    <xf numFmtId="43" fontId="4" fillId="0" borderId="0" xfId="30" applyNumberFormat="1" applyFont="1"/>
    <xf numFmtId="0" fontId="4" fillId="0" borderId="0" xfId="64" applyNumberFormat="1" applyFont="1"/>
    <xf numFmtId="0" fontId="43" fillId="0" borderId="0" xfId="0" applyFont="1"/>
    <xf numFmtId="164" fontId="44" fillId="0" borderId="0" xfId="30" applyNumberFormat="1" applyFont="1" applyFill="1"/>
    <xf numFmtId="164" fontId="44" fillId="0" borderId="16" xfId="30" applyNumberFormat="1" applyFont="1" applyFill="1" applyBorder="1"/>
    <xf numFmtId="164" fontId="44" fillId="0" borderId="17" xfId="30" applyNumberFormat="1" applyFont="1" applyFill="1" applyBorder="1"/>
    <xf numFmtId="165" fontId="44" fillId="0" borderId="0" xfId="64" applyNumberFormat="1" applyFont="1" applyFill="1"/>
    <xf numFmtId="165" fontId="44" fillId="0" borderId="0" xfId="64" applyNumberFormat="1" applyFont="1" applyFill="1" applyBorder="1"/>
    <xf numFmtId="165" fontId="44" fillId="0" borderId="4" xfId="64" applyNumberFormat="1" applyFont="1" applyFill="1" applyBorder="1"/>
    <xf numFmtId="165" fontId="44" fillId="0" borderId="15" xfId="64" applyNumberFormat="1" applyFont="1" applyFill="1" applyBorder="1"/>
    <xf numFmtId="43" fontId="44" fillId="0" borderId="0" xfId="0" applyNumberFormat="1" applyFont="1" applyFill="1"/>
    <xf numFmtId="43" fontId="44" fillId="0" borderId="0" xfId="0" applyNumberFormat="1" applyFont="1"/>
    <xf numFmtId="43" fontId="44" fillId="0" borderId="0" xfId="30" applyFont="1" applyFill="1"/>
    <xf numFmtId="44" fontId="44" fillId="0" borderId="15" xfId="36" applyFont="1" applyFill="1" applyBorder="1"/>
    <xf numFmtId="165" fontId="44" fillId="0" borderId="0" xfId="64" applyNumberFormat="1" applyFont="1"/>
    <xf numFmtId="165" fontId="44" fillId="0" borderId="15" xfId="64" applyNumberFormat="1" applyFont="1" applyBorder="1"/>
    <xf numFmtId="164" fontId="44" fillId="0" borderId="0" xfId="30" applyNumberFormat="1" applyFont="1" applyFill="1" applyBorder="1"/>
    <xf numFmtId="165" fontId="44" fillId="0" borderId="16" xfId="64" applyNumberFormat="1" applyFont="1" applyBorder="1"/>
    <xf numFmtId="167" fontId="44" fillId="0" borderId="0" xfId="36" applyNumberFormat="1" applyFont="1" applyFill="1"/>
    <xf numFmtId="164" fontId="44" fillId="0" borderId="14" xfId="30" applyNumberFormat="1" applyFont="1" applyFill="1" applyBorder="1"/>
    <xf numFmtId="0" fontId="44" fillId="0" borderId="0" xfId="0" applyFont="1" applyFill="1" applyBorder="1"/>
    <xf numFmtId="164" fontId="44" fillId="0" borderId="14" xfId="0" applyNumberFormat="1" applyFont="1" applyFill="1" applyBorder="1"/>
    <xf numFmtId="0" fontId="44" fillId="0" borderId="0" xfId="0" applyFont="1" applyFill="1"/>
    <xf numFmtId="164" fontId="44" fillId="0" borderId="16" xfId="0" applyNumberFormat="1" applyFont="1" applyFill="1" applyBorder="1"/>
    <xf numFmtId="164" fontId="44" fillId="0" borderId="0" xfId="0" applyNumberFormat="1" applyFont="1" applyFill="1" applyBorder="1"/>
    <xf numFmtId="167" fontId="44" fillId="0" borderId="15" xfId="36" applyNumberFormat="1" applyFont="1" applyFill="1" applyBorder="1"/>
    <xf numFmtId="44" fontId="44" fillId="0" borderId="0" xfId="0" applyNumberFormat="1" applyFont="1" applyFill="1"/>
    <xf numFmtId="44" fontId="44" fillId="0" borderId="0" xfId="30" applyNumberFormat="1" applyFont="1" applyFill="1"/>
    <xf numFmtId="44" fontId="44" fillId="0" borderId="0" xfId="36" applyFont="1" applyFill="1"/>
    <xf numFmtId="164" fontId="44" fillId="0" borderId="0" xfId="0" applyNumberFormat="1" applyFont="1" applyFill="1"/>
    <xf numFmtId="44" fontId="44" fillId="0" borderId="0" xfId="36" applyNumberFormat="1" applyFont="1" applyFill="1"/>
    <xf numFmtId="165" fontId="44" fillId="0" borderId="0" xfId="64" applyNumberFormat="1" applyFont="1" applyBorder="1"/>
    <xf numFmtId="165" fontId="44" fillId="0" borderId="16" xfId="64" applyNumberFormat="1" applyFont="1" applyFill="1" applyBorder="1"/>
    <xf numFmtId="164" fontId="44" fillId="0" borderId="4" xfId="30" applyNumberFormat="1" applyFont="1" applyFill="1" applyBorder="1"/>
    <xf numFmtId="167" fontId="44" fillId="0" borderId="17" xfId="36" applyNumberFormat="1" applyFont="1" applyFill="1" applyBorder="1"/>
    <xf numFmtId="167" fontId="44" fillId="0" borderId="0" xfId="36" applyNumberFormat="1" applyFont="1" applyFill="1" applyBorder="1"/>
    <xf numFmtId="0" fontId="45" fillId="0" borderId="0" xfId="0" applyFont="1" applyFill="1" applyAlignment="1">
      <alignment horizontal="center"/>
    </xf>
    <xf numFmtId="164" fontId="46" fillId="0" borderId="0" xfId="30" applyNumberFormat="1" applyFont="1" applyFill="1"/>
    <xf numFmtId="43" fontId="44" fillId="0" borderId="0" xfId="30" applyNumberFormat="1" applyFont="1" applyFill="1"/>
    <xf numFmtId="0" fontId="46" fillId="0" borderId="0" xfId="0" applyFont="1" applyFill="1"/>
    <xf numFmtId="44" fontId="44" fillId="0" borderId="0" xfId="36" applyFont="1"/>
    <xf numFmtId="43" fontId="44" fillId="0" borderId="0" xfId="30" applyFont="1"/>
    <xf numFmtId="165" fontId="44" fillId="0" borderId="4" xfId="64" applyNumberFormat="1" applyFont="1" applyBorder="1"/>
    <xf numFmtId="0" fontId="47" fillId="0" borderId="0" xfId="0" applyFont="1" applyAlignment="1">
      <alignment horizontal="center"/>
    </xf>
    <xf numFmtId="165" fontId="44" fillId="0" borderId="17" xfId="64" applyNumberFormat="1" applyFont="1" applyBorder="1"/>
    <xf numFmtId="165" fontId="4" fillId="0" borderId="4" xfId="64" applyNumberFormat="1" applyFont="1" applyFill="1" applyBorder="1"/>
    <xf numFmtId="165" fontId="4" fillId="0" borderId="15" xfId="64" applyNumberFormat="1" applyFont="1" applyFill="1" applyBorder="1"/>
    <xf numFmtId="164" fontId="43" fillId="0" borderId="0" xfId="30" applyNumberFormat="1" applyFont="1" applyFill="1"/>
    <xf numFmtId="164" fontId="43" fillId="0" borderId="0" xfId="30" applyNumberFormat="1" applyFont="1" applyFill="1" applyBorder="1"/>
    <xf numFmtId="167" fontId="43" fillId="0" borderId="0" xfId="36" applyNumberFormat="1" applyFont="1" applyFill="1" applyBorder="1"/>
    <xf numFmtId="0" fontId="48" fillId="0" borderId="0" xfId="0" applyFont="1" applyFill="1" applyAlignment="1">
      <alignment horizontal="center"/>
    </xf>
    <xf numFmtId="164" fontId="49" fillId="0" borderId="0" xfId="30" applyNumberFormat="1" applyFont="1" applyFill="1"/>
    <xf numFmtId="43" fontId="43" fillId="0" borderId="0" xfId="30" applyNumberFormat="1" applyFont="1" applyFill="1"/>
    <xf numFmtId="0" fontId="49" fillId="0" borderId="0" xfId="0" applyFont="1" applyFill="1"/>
    <xf numFmtId="165" fontId="4" fillId="0" borderId="0" xfId="68" applyNumberFormat="1"/>
    <xf numFmtId="165" fontId="4" fillId="0" borderId="0" xfId="64" applyNumberFormat="1" applyFont="1" applyFill="1" applyAlignment="1">
      <alignment horizontal="right"/>
    </xf>
    <xf numFmtId="165" fontId="1" fillId="0" borderId="4" xfId="64" applyNumberFormat="1" applyFill="1" applyBorder="1"/>
    <xf numFmtId="165" fontId="1" fillId="0" borderId="0" xfId="64" applyNumberFormat="1" applyFill="1" applyAlignment="1">
      <alignment horizontal="right"/>
    </xf>
    <xf numFmtId="167" fontId="4" fillId="0" borderId="17" xfId="37" applyNumberFormat="1" applyFont="1" applyFill="1" applyBorder="1"/>
    <xf numFmtId="173" fontId="37" fillId="0" borderId="0" xfId="0" applyNumberFormat="1" applyFont="1" applyFill="1" applyAlignment="1">
      <alignment horizontal="left"/>
    </xf>
    <xf numFmtId="0" fontId="2" fillId="0" borderId="0" xfId="0" applyFont="1" applyFill="1" applyBorder="1" applyAlignment="1">
      <alignment horizontal="center"/>
    </xf>
    <xf numFmtId="0" fontId="5" fillId="0" borderId="0" xfId="0" applyFont="1" applyFill="1" applyBorder="1" applyAlignment="1">
      <alignment horizontal="left"/>
    </xf>
    <xf numFmtId="0" fontId="2" fillId="0" borderId="0" xfId="0" quotePrefix="1" applyFont="1" applyFill="1" applyBorder="1" applyAlignment="1">
      <alignment horizontal="center"/>
    </xf>
    <xf numFmtId="0" fontId="3" fillId="0" borderId="0" xfId="0" applyFont="1" applyFill="1" applyBorder="1" applyAlignment="1">
      <alignment horizontal="center"/>
    </xf>
    <xf numFmtId="168" fontId="0" fillId="0" borderId="0" xfId="0" applyNumberFormat="1" applyFill="1"/>
    <xf numFmtId="165" fontId="4" fillId="0" borderId="0" xfId="64" applyNumberFormat="1" applyFont="1" applyFill="1" applyBorder="1" applyAlignment="1">
      <alignment horizontal="right"/>
    </xf>
    <xf numFmtId="0" fontId="8" fillId="0" borderId="0" xfId="0" applyFont="1" applyFill="1"/>
    <xf numFmtId="0" fontId="6" fillId="0" borderId="0" xfId="0" applyFont="1" applyFill="1" applyBorder="1"/>
    <xf numFmtId="43" fontId="0" fillId="0" borderId="0" xfId="30" applyFont="1" applyFill="1"/>
    <xf numFmtId="166" fontId="0" fillId="0" borderId="0" xfId="30" applyNumberFormat="1" applyFont="1" applyFill="1"/>
    <xf numFmtId="165" fontId="0" fillId="0" borderId="0" xfId="30" applyNumberFormat="1" applyFont="1" applyFill="1"/>
    <xf numFmtId="0" fontId="4" fillId="0" borderId="0" xfId="64" applyNumberFormat="1" applyFont="1" applyFill="1"/>
    <xf numFmtId="0" fontId="1" fillId="0" borderId="0" xfId="64" applyNumberFormat="1" applyFill="1"/>
    <xf numFmtId="165" fontId="4" fillId="0" borderId="17" xfId="64" applyNumberFormat="1" applyFont="1" applyFill="1" applyBorder="1"/>
    <xf numFmtId="165" fontId="44" fillId="0" borderId="17" xfId="64" applyNumberFormat="1" applyFont="1" applyFill="1" applyBorder="1"/>
    <xf numFmtId="165" fontId="43" fillId="0" borderId="0" xfId="64" applyNumberFormat="1" applyFont="1" applyFill="1"/>
    <xf numFmtId="0" fontId="43" fillId="0" borderId="0" xfId="0" applyFont="1" applyFill="1" applyBorder="1"/>
    <xf numFmtId="164" fontId="43" fillId="0" borderId="0" xfId="0" applyNumberFormat="1" applyFont="1" applyFill="1" applyBorder="1"/>
    <xf numFmtId="0" fontId="4" fillId="0" borderId="16" xfId="0" applyFont="1" applyFill="1" applyBorder="1"/>
    <xf numFmtId="167" fontId="4" fillId="0" borderId="0" xfId="0" applyNumberFormat="1" applyFont="1" applyFill="1"/>
    <xf numFmtId="165" fontId="4" fillId="0" borderId="16" xfId="64" applyNumberFormat="1" applyFont="1" applyFill="1" applyBorder="1" applyAlignment="1">
      <alignment horizontal="right"/>
    </xf>
    <xf numFmtId="44" fontId="1" fillId="0" borderId="15" xfId="36" applyFont="1" applyFill="1" applyBorder="1"/>
    <xf numFmtId="165" fontId="1" fillId="0" borderId="0" xfId="64" applyNumberFormat="1" applyFont="1" applyFill="1" applyBorder="1" applyAlignment="1">
      <alignment horizontal="right"/>
    </xf>
    <xf numFmtId="43" fontId="6" fillId="0" borderId="0" xfId="30" applyFont="1" applyFill="1"/>
    <xf numFmtId="165" fontId="1" fillId="0" borderId="0" xfId="64" applyNumberFormat="1" applyFont="1" applyFill="1" applyAlignment="1">
      <alignment horizontal="right"/>
    </xf>
    <xf numFmtId="43" fontId="1" fillId="0" borderId="0" xfId="30" applyFont="1" applyFill="1"/>
    <xf numFmtId="165" fontId="0" fillId="0" borderId="0" xfId="64" applyNumberFormat="1" applyFont="1" applyFill="1" applyBorder="1"/>
    <xf numFmtId="165" fontId="1" fillId="0" borderId="15" xfId="64" applyNumberFormat="1" applyFont="1" applyFill="1" applyBorder="1"/>
    <xf numFmtId="164" fontId="1" fillId="0" borderId="0" xfId="30" applyNumberFormat="1" applyFill="1"/>
    <xf numFmtId="164" fontId="1" fillId="0" borderId="0" xfId="30" applyNumberFormat="1" applyFont="1" applyFill="1"/>
    <xf numFmtId="165" fontId="1" fillId="0" borderId="0" xfId="64" applyNumberFormat="1" applyFont="1" applyFill="1"/>
    <xf numFmtId="0" fontId="1" fillId="0" borderId="0" xfId="30" applyNumberFormat="1" applyFont="1" applyFill="1"/>
    <xf numFmtId="44" fontId="1" fillId="0" borderId="0" xfId="36" applyFont="1" applyFill="1"/>
    <xf numFmtId="164" fontId="44" fillId="0" borderId="0" xfId="30" applyNumberFormat="1" applyFont="1" applyFill="1"/>
    <xf numFmtId="164" fontId="44" fillId="0" borderId="17" xfId="30" applyNumberFormat="1" applyFont="1" applyFill="1" applyBorder="1"/>
    <xf numFmtId="164" fontId="43" fillId="0" borderId="0" xfId="30" applyNumberFormat="1" applyFont="1" applyFill="1"/>
    <xf numFmtId="164" fontId="43" fillId="0" borderId="0" xfId="30" applyNumberFormat="1" applyFont="1" applyFill="1" applyBorder="1"/>
    <xf numFmtId="167" fontId="43" fillId="0" borderId="0" xfId="36" applyNumberFormat="1" applyFont="1" applyFill="1" applyBorder="1"/>
    <xf numFmtId="164" fontId="49" fillId="0" borderId="0" xfId="30" applyNumberFormat="1" applyFont="1" applyFill="1"/>
    <xf numFmtId="43" fontId="43" fillId="0" borderId="0" xfId="30" applyNumberFormat="1" applyFont="1" applyFill="1"/>
    <xf numFmtId="164" fontId="1" fillId="0" borderId="0" xfId="30" applyNumberFormat="1" applyFont="1" applyFill="1" applyBorder="1"/>
    <xf numFmtId="164" fontId="1" fillId="0" borderId="16" xfId="30" applyNumberFormat="1" applyFont="1" applyFill="1" applyBorder="1"/>
    <xf numFmtId="0" fontId="1" fillId="0" borderId="16" xfId="0" applyFont="1" applyFill="1" applyBorder="1"/>
    <xf numFmtId="165" fontId="1" fillId="0" borderId="16" xfId="64" applyNumberFormat="1" applyFont="1" applyFill="1" applyBorder="1" applyAlignment="1">
      <alignment horizontal="right"/>
    </xf>
    <xf numFmtId="165" fontId="1" fillId="0" borderId="15" xfId="64" applyNumberFormat="1" applyFont="1" applyFill="1" applyBorder="1" applyAlignment="1">
      <alignment horizontal="right"/>
    </xf>
    <xf numFmtId="164" fontId="1" fillId="0" borderId="0" xfId="30" applyNumberFormat="1" applyFont="1" applyFill="1"/>
    <xf numFmtId="164" fontId="1" fillId="0" borderId="16" xfId="30" applyNumberFormat="1" applyFont="1" applyFill="1" applyBorder="1"/>
    <xf numFmtId="167" fontId="1" fillId="0" borderId="0" xfId="36" applyNumberFormat="1" applyFont="1" applyFill="1"/>
    <xf numFmtId="165" fontId="43" fillId="0" borderId="16" xfId="64" applyNumberFormat="1" applyFont="1" applyFill="1" applyBorder="1"/>
    <xf numFmtId="165" fontId="43" fillId="0" borderId="0" xfId="64" applyNumberFormat="1" applyFont="1" applyFill="1" applyBorder="1"/>
    <xf numFmtId="165" fontId="43" fillId="0" borderId="4" xfId="64" applyNumberFormat="1" applyFont="1" applyFill="1" applyBorder="1"/>
    <xf numFmtId="165" fontId="43" fillId="0" borderId="15" xfId="64" applyNumberFormat="1" applyFont="1" applyFill="1" applyBorder="1"/>
    <xf numFmtId="0" fontId="43" fillId="0" borderId="0" xfId="64" applyNumberFormat="1" applyFont="1" applyFill="1"/>
    <xf numFmtId="164" fontId="43" fillId="0" borderId="16" xfId="30" applyNumberFormat="1" applyFont="1" applyFill="1" applyBorder="1"/>
    <xf numFmtId="164" fontId="43" fillId="0" borderId="4" xfId="30" applyNumberFormat="1" applyFont="1" applyFill="1" applyBorder="1"/>
    <xf numFmtId="167" fontId="43" fillId="0" borderId="17" xfId="36" applyNumberFormat="1" applyFont="1" applyFill="1" applyBorder="1"/>
    <xf numFmtId="164" fontId="43" fillId="0" borderId="16" xfId="0" applyNumberFormat="1" applyFont="1" applyFill="1" applyBorder="1"/>
    <xf numFmtId="164" fontId="43" fillId="0" borderId="17" xfId="30" applyNumberFormat="1" applyFont="1" applyFill="1" applyBorder="1"/>
    <xf numFmtId="44" fontId="43" fillId="0" borderId="0" xfId="36" applyFont="1" applyFill="1"/>
    <xf numFmtId="43" fontId="43" fillId="0" borderId="0" xfId="30" applyFont="1" applyFill="1"/>
    <xf numFmtId="43" fontId="43" fillId="0" borderId="0" xfId="0" applyNumberFormat="1" applyFont="1" applyFill="1"/>
    <xf numFmtId="44" fontId="43" fillId="0" borderId="15" xfId="36" applyFont="1" applyFill="1" applyBorder="1"/>
    <xf numFmtId="165" fontId="43" fillId="0" borderId="17" xfId="64" applyNumberFormat="1" applyFont="1" applyFill="1" applyBorder="1"/>
    <xf numFmtId="164" fontId="43" fillId="0" borderId="14" xfId="30" applyNumberFormat="1" applyFont="1" applyFill="1" applyBorder="1"/>
    <xf numFmtId="164" fontId="43" fillId="0" borderId="0" xfId="0" applyNumberFormat="1" applyFont="1" applyFill="1"/>
    <xf numFmtId="164" fontId="43" fillId="0" borderId="14" xfId="0" applyNumberFormat="1" applyFont="1" applyFill="1" applyBorder="1"/>
    <xf numFmtId="167" fontId="43" fillId="0" borderId="15" xfId="36" applyNumberFormat="1" applyFont="1" applyFill="1" applyBorder="1"/>
    <xf numFmtId="44" fontId="43" fillId="0" borderId="0" xfId="0" applyNumberFormat="1" applyFont="1" applyFill="1"/>
    <xf numFmtId="44" fontId="43" fillId="0" borderId="0" xfId="30" applyNumberFormat="1" applyFont="1" applyFill="1"/>
    <xf numFmtId="165" fontId="43" fillId="0" borderId="0" xfId="64" applyNumberFormat="1" applyFont="1" applyFill="1" applyAlignment="1">
      <alignment horizontal="right"/>
    </xf>
    <xf numFmtId="165" fontId="43" fillId="0" borderId="16" xfId="64" applyNumberFormat="1" applyFont="1" applyFill="1" applyBorder="1" applyAlignment="1">
      <alignment horizontal="right"/>
    </xf>
    <xf numFmtId="165" fontId="43" fillId="0" borderId="0" xfId="64" applyNumberFormat="1" applyFont="1" applyFill="1" applyBorder="1" applyAlignment="1">
      <alignment horizontal="right"/>
    </xf>
    <xf numFmtId="165" fontId="43" fillId="0" borderId="15" xfId="64" applyNumberFormat="1" applyFont="1" applyFill="1" applyBorder="1" applyAlignment="1">
      <alignment horizontal="right"/>
    </xf>
  </cellXfs>
  <cellStyles count="180">
    <cellStyle name="20% - Accent1" xfId="1" builtinId="30" customBuiltin="1"/>
    <cellStyle name="20% - Accent1 2" xfId="90"/>
    <cellStyle name="20% - Accent2" xfId="2" builtinId="34" customBuiltin="1"/>
    <cellStyle name="20% - Accent2 2" xfId="91"/>
    <cellStyle name="20% - Accent3" xfId="3" builtinId="38" customBuiltin="1"/>
    <cellStyle name="20% - Accent3 2" xfId="92"/>
    <cellStyle name="20% - Accent4" xfId="4" builtinId="42" customBuiltin="1"/>
    <cellStyle name="20% - Accent4 2" xfId="93"/>
    <cellStyle name="20% - Accent5" xfId="5" builtinId="46" customBuiltin="1"/>
    <cellStyle name="20% - Accent5 2" xfId="94"/>
    <cellStyle name="20% - Accent6" xfId="6" builtinId="50" customBuiltin="1"/>
    <cellStyle name="20% - Accent6 2" xfId="95"/>
    <cellStyle name="40% - Accent1" xfId="7" builtinId="31" customBuiltin="1"/>
    <cellStyle name="40% - Accent1 2" xfId="96"/>
    <cellStyle name="40% - Accent2" xfId="8" builtinId="35" customBuiltin="1"/>
    <cellStyle name="40% - Accent2 2" xfId="97"/>
    <cellStyle name="40% - Accent3" xfId="9" builtinId="39" customBuiltin="1"/>
    <cellStyle name="40% - Accent3 2" xfId="98"/>
    <cellStyle name="40% - Accent4" xfId="10" builtinId="43" customBuiltin="1"/>
    <cellStyle name="40% - Accent4 2" xfId="99"/>
    <cellStyle name="40% - Accent5" xfId="11" builtinId="47" customBuiltin="1"/>
    <cellStyle name="40% - Accent5 2" xfId="100"/>
    <cellStyle name="40% - Accent6" xfId="12" builtinId="51" customBuiltin="1"/>
    <cellStyle name="40% - Accent6 2" xfId="101"/>
    <cellStyle name="60% - Accent1" xfId="13" builtinId="32" customBuiltin="1"/>
    <cellStyle name="60% - Accent1 2" xfId="102"/>
    <cellStyle name="60% - Accent2" xfId="14" builtinId="36" customBuiltin="1"/>
    <cellStyle name="60% - Accent2 2" xfId="103"/>
    <cellStyle name="60% - Accent3" xfId="15" builtinId="40" customBuiltin="1"/>
    <cellStyle name="60% - Accent3 2" xfId="104"/>
    <cellStyle name="60% - Accent4" xfId="16" builtinId="44" customBuiltin="1"/>
    <cellStyle name="60% - Accent4 2" xfId="105"/>
    <cellStyle name="60% - Accent5" xfId="17" builtinId="48" customBuiltin="1"/>
    <cellStyle name="60% - Accent5 2" xfId="106"/>
    <cellStyle name="60% - Accent6" xfId="18" builtinId="52" customBuiltin="1"/>
    <cellStyle name="60% - Accent6 2" xfId="107"/>
    <cellStyle name="Accent1" xfId="19" builtinId="29" customBuiltin="1"/>
    <cellStyle name="Accent1 2" xfId="108"/>
    <cellStyle name="Accent2" xfId="20" builtinId="33" customBuiltin="1"/>
    <cellStyle name="Accent2 2" xfId="109"/>
    <cellStyle name="Accent3" xfId="21" builtinId="37" customBuiltin="1"/>
    <cellStyle name="Accent3 2" xfId="110"/>
    <cellStyle name="Accent4" xfId="22" builtinId="41" customBuiltin="1"/>
    <cellStyle name="Accent4 2" xfId="111"/>
    <cellStyle name="Accent5" xfId="23" builtinId="45" customBuiltin="1"/>
    <cellStyle name="Accent5 2" xfId="112"/>
    <cellStyle name="Accent6" xfId="24" builtinId="49" customBuiltin="1"/>
    <cellStyle name="Accent6 2" xfId="113"/>
    <cellStyle name="args.style" xfId="25"/>
    <cellStyle name="Bad" xfId="26" builtinId="27" customBuiltin="1"/>
    <cellStyle name="Bad 2" xfId="114"/>
    <cellStyle name="Calc Currency (0)" xfId="27"/>
    <cellStyle name="Calculation" xfId="28" builtinId="22" customBuiltin="1"/>
    <cellStyle name="Calculation 2" xfId="115"/>
    <cellStyle name="Check Cell" xfId="29" builtinId="23" customBuiltin="1"/>
    <cellStyle name="Check Cell 2" xfId="116"/>
    <cellStyle name="Comma" xfId="30" builtinId="3"/>
    <cellStyle name="Comma 2" xfId="31"/>
    <cellStyle name="Comma 2 2" xfId="32"/>
    <cellStyle name="Comma 2 2 2" xfId="77"/>
    <cellStyle name="Comma 3" xfId="33"/>
    <cellStyle name="Comma 4" xfId="34"/>
    <cellStyle name="Comma 4 2" xfId="82"/>
    <cellStyle name="Copied" xfId="35"/>
    <cellStyle name="Currency" xfId="36" builtinId="4"/>
    <cellStyle name="Currency 2" xfId="37"/>
    <cellStyle name="Currency 2 2" xfId="80"/>
    <cellStyle name="Entered" xfId="38"/>
    <cellStyle name="Explanatory Text" xfId="39" builtinId="53" customBuiltin="1"/>
    <cellStyle name="Explanatory Text 2" xfId="118"/>
    <cellStyle name="Good" xfId="40" builtinId="26" customBuiltin="1"/>
    <cellStyle name="Good 2" xfId="119"/>
    <cellStyle name="Grey" xfId="41"/>
    <cellStyle name="Header1" xfId="42"/>
    <cellStyle name="Header2" xfId="43"/>
    <cellStyle name="Heading 1" xfId="44" builtinId="16" customBuiltin="1"/>
    <cellStyle name="Heading 1 2" xfId="120"/>
    <cellStyle name="Heading 2" xfId="45" builtinId="17" customBuiltin="1"/>
    <cellStyle name="Heading 2 2" xfId="121"/>
    <cellStyle name="Heading 3" xfId="46" builtinId="18" customBuiltin="1"/>
    <cellStyle name="Heading 3 2" xfId="122"/>
    <cellStyle name="Heading 4" xfId="47" builtinId="19" customBuiltin="1"/>
    <cellStyle name="Heading 4 2" xfId="123"/>
    <cellStyle name="HEADINGS" xfId="48"/>
    <cellStyle name="HEADINGSTOP" xfId="49"/>
    <cellStyle name="Hyperlink 2" xfId="89"/>
    <cellStyle name="Input" xfId="50" builtinId="20" customBuiltin="1"/>
    <cellStyle name="Input [yellow]" xfId="51"/>
    <cellStyle name="Input 10" xfId="146"/>
    <cellStyle name="Input 11" xfId="134"/>
    <cellStyle name="Input 12" xfId="140"/>
    <cellStyle name="Input 13" xfId="148"/>
    <cellStyle name="Input 14" xfId="144"/>
    <cellStyle name="Input 15" xfId="150"/>
    <cellStyle name="Input 16" xfId="151"/>
    <cellStyle name="Input 17" xfId="147"/>
    <cellStyle name="Input 18" xfId="139"/>
    <cellStyle name="Input 19" xfId="129"/>
    <cellStyle name="Input 2" xfId="124"/>
    <cellStyle name="Input 20" xfId="149"/>
    <cellStyle name="Input 21" xfId="145"/>
    <cellStyle name="Input 22" xfId="142"/>
    <cellStyle name="Input 23" xfId="168"/>
    <cellStyle name="Input 24" xfId="159"/>
    <cellStyle name="Input 25" xfId="167"/>
    <cellStyle name="Input 26" xfId="160"/>
    <cellStyle name="Input 27" xfId="166"/>
    <cellStyle name="Input 28" xfId="161"/>
    <cellStyle name="Input 29" xfId="165"/>
    <cellStyle name="Input 3" xfId="138"/>
    <cellStyle name="Input 30" xfId="175"/>
    <cellStyle name="Input 31" xfId="154"/>
    <cellStyle name="Input 32" xfId="172"/>
    <cellStyle name="Input 33" xfId="157"/>
    <cellStyle name="Input 34" xfId="176"/>
    <cellStyle name="Input 35" xfId="153"/>
    <cellStyle name="Input 36" xfId="173"/>
    <cellStyle name="Input 37" xfId="156"/>
    <cellStyle name="Input 38" xfId="177"/>
    <cellStyle name="Input 39" xfId="169"/>
    <cellStyle name="Input 4" xfId="135"/>
    <cellStyle name="Input 40" xfId="171"/>
    <cellStyle name="Input 41" xfId="152"/>
    <cellStyle name="Input 42" xfId="174"/>
    <cellStyle name="Input 43" xfId="178"/>
    <cellStyle name="Input 44" xfId="162"/>
    <cellStyle name="Input 45" xfId="170"/>
    <cellStyle name="Input 46" xfId="163"/>
    <cellStyle name="Input 47" xfId="155"/>
    <cellStyle name="Input 48" xfId="164"/>
    <cellStyle name="Input 49" xfId="158"/>
    <cellStyle name="Input 5" xfId="137"/>
    <cellStyle name="Input 50" xfId="179"/>
    <cellStyle name="Input 6" xfId="141"/>
    <cellStyle name="Input 7" xfId="117"/>
    <cellStyle name="Input 8" xfId="136"/>
    <cellStyle name="Input 9" xfId="143"/>
    <cellStyle name="Linked Cell" xfId="52" builtinId="24" customBuiltin="1"/>
    <cellStyle name="Linked Cell 2" xfId="125"/>
    <cellStyle name="Neutral" xfId="53" builtinId="28" customBuiltin="1"/>
    <cellStyle name="Neutral 2" xfId="126"/>
    <cellStyle name="Normal" xfId="0" builtinId="0"/>
    <cellStyle name="Normal - Style1" xfId="54"/>
    <cellStyle name="Normal 10" xfId="87"/>
    <cellStyle name="Normal 11" xfId="88"/>
    <cellStyle name="Normal 12" xfId="130"/>
    <cellStyle name="Normal 2" xfId="55"/>
    <cellStyle name="Normal 3" xfId="56"/>
    <cellStyle name="Normal 4" xfId="57"/>
    <cellStyle name="Normal 4 2" xfId="78"/>
    <cellStyle name="Normal 5" xfId="58"/>
    <cellStyle name="Normal 5 2" xfId="84"/>
    <cellStyle name="Normal 6" xfId="59"/>
    <cellStyle name="Normal 6 2" xfId="85"/>
    <cellStyle name="Normal 7" xfId="60"/>
    <cellStyle name="Normal 7 2" xfId="86"/>
    <cellStyle name="Normal 8" xfId="81"/>
    <cellStyle name="Normal 9" xfId="83"/>
    <cellStyle name="Note" xfId="61" builtinId="10" customBuiltin="1"/>
    <cellStyle name="Note 2" xfId="127"/>
    <cellStyle name="Output" xfId="62" builtinId="21" customBuiltin="1"/>
    <cellStyle name="Output 2" xfId="128"/>
    <cellStyle name="per.style" xfId="63"/>
    <cellStyle name="Percent" xfId="64" builtinId="5"/>
    <cellStyle name="Percent [2]" xfId="65"/>
    <cellStyle name="Percent 2" xfId="66"/>
    <cellStyle name="Percent 3" xfId="67"/>
    <cellStyle name="Percent 4" xfId="68"/>
    <cellStyle name="Percent 4 2" xfId="79"/>
    <cellStyle name="regstoresfromspecstores" xfId="69"/>
    <cellStyle name="RevList" xfId="70"/>
    <cellStyle name="SHADEDSTORES" xfId="71"/>
    <cellStyle name="specstores" xfId="72"/>
    <cellStyle name="Subtotal" xfId="73"/>
    <cellStyle name="Title" xfId="74" builtinId="15" customBuiltin="1"/>
    <cellStyle name="Title 2" xfId="131"/>
    <cellStyle name="Total" xfId="75" builtinId="25" customBuiltin="1"/>
    <cellStyle name="Total 2" xfId="132"/>
    <cellStyle name="Warning Text" xfId="76" builtinId="11" customBuiltin="1"/>
    <cellStyle name="Warning Text 2" xfId="1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xdr:from>
      <xdr:col>0</xdr:col>
      <xdr:colOff>28575</xdr:colOff>
      <xdr:row>54</xdr:row>
      <xdr:rowOff>9525</xdr:rowOff>
    </xdr:from>
    <xdr:to>
      <xdr:col>11</xdr:col>
      <xdr:colOff>723900</xdr:colOff>
      <xdr:row>70</xdr:row>
      <xdr:rowOff>114300</xdr:rowOff>
    </xdr:to>
    <xdr:sp macro="" textlink="">
      <xdr:nvSpPr>
        <xdr:cNvPr id="4" name="Text Box 24"/>
        <xdr:cNvSpPr txBox="1">
          <a:spLocks noChangeArrowheads="1"/>
        </xdr:cNvSpPr>
      </xdr:nvSpPr>
      <xdr:spPr bwMode="auto">
        <a:xfrm>
          <a:off x="28575" y="8353425"/>
          <a:ext cx="9353550" cy="2695575"/>
        </a:xfrm>
        <a:prstGeom prst="rect">
          <a:avLst/>
        </a:prstGeom>
        <a:solidFill>
          <a:srgbClr val="FFFFFF"/>
        </a:solidFill>
        <a:ln>
          <a:noFill/>
        </a:ln>
        <a:extLst/>
      </xdr:spPr>
      <xdr:txBody>
        <a:bodyPr vertOverflow="clip" wrap="square" lIns="27432" tIns="22860" rIns="0" bIns="0" anchor="t" upright="1"/>
        <a:lstStyle/>
        <a:p>
          <a:pPr rtl="0" eaLnBrk="1" fontAlgn="auto" latinLnBrk="0" hangingPunct="1"/>
          <a:r>
            <a:rPr lang="en-US" sz="900" b="0" i="0" baseline="0">
              <a:solidFill>
                <a:sysClr val="windowText" lastClr="000000"/>
              </a:solidFill>
              <a:effectLst/>
              <a:latin typeface="Arial" panose="020B0604020202020204" pitchFamily="34" charset="0"/>
              <a:ea typeface="+mn-ea"/>
              <a:cs typeface="Arial" panose="020B0604020202020204" pitchFamily="34" charset="0"/>
            </a:rPr>
            <a:t>(1) Fourth quarter 2016 operating profit and consolidated income before income taxes exclude the impact of an increase in pension expense due to a mark-to-market loss recognized outside of a 10% corridor of $2.651 billion, allocated between the U.S. Domestic Package segment ($1.908 billion), International Package segment ($425 million), and Supply Chain &amp; Freight segment ($318 million). </a:t>
          </a:r>
        </a:p>
        <a:p>
          <a:pPr rtl="0" eaLnBrk="1" fontAlgn="auto" latinLnBrk="0" hangingPunct="1"/>
          <a:endParaRPr lang="en-US" sz="900" b="0" i="0" baseline="0">
            <a:solidFill>
              <a:sysClr val="windowText" lastClr="000000"/>
            </a:solidFill>
            <a:effectLst/>
            <a:latin typeface="Arial" panose="020B0604020202020204" pitchFamily="34" charset="0"/>
            <a:ea typeface="+mn-ea"/>
            <a:cs typeface="Arial" panose="020B0604020202020204" pitchFamily="34" charset="0"/>
          </a:endParaRPr>
        </a:p>
        <a:p>
          <a:pPr rtl="0" eaLnBrk="1" fontAlgn="auto" latinLnBrk="0" hangingPunct="1"/>
          <a:r>
            <a:rPr lang="en-US" sz="900" b="0" i="0" baseline="0">
              <a:solidFill>
                <a:sysClr val="windowText" lastClr="000000"/>
              </a:solidFill>
              <a:effectLst/>
              <a:latin typeface="Arial" panose="020B0604020202020204" pitchFamily="34" charset="0"/>
              <a:ea typeface="+mn-ea"/>
              <a:cs typeface="Arial" panose="020B0604020202020204" pitchFamily="34" charset="0"/>
            </a:rPr>
            <a:t>(2) Fourth quarter 2016 net income and earnings per share amounts exclude the impact of the pension mark-to-market adjustment described in (1), which decreased net income by $1.673 billion.  Fourth quarter 2016 diluted earnings per share is based on weighted-average shares outstanding of 881 million, which includes the effect of 5 million dilutive shares and share equivalents.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54</xdr:row>
      <xdr:rowOff>19049</xdr:rowOff>
    </xdr:from>
    <xdr:to>
      <xdr:col>12</xdr:col>
      <xdr:colOff>0</xdr:colOff>
      <xdr:row>62</xdr:row>
      <xdr:rowOff>9524</xdr:rowOff>
    </xdr:to>
    <xdr:sp macro="" textlink="">
      <xdr:nvSpPr>
        <xdr:cNvPr id="4" name="Text Box 24"/>
        <xdr:cNvSpPr txBox="1">
          <a:spLocks noChangeArrowheads="1"/>
        </xdr:cNvSpPr>
      </xdr:nvSpPr>
      <xdr:spPr bwMode="auto">
        <a:xfrm>
          <a:off x="0" y="8362949"/>
          <a:ext cx="9344025" cy="1285875"/>
        </a:xfrm>
        <a:prstGeom prst="rect">
          <a:avLst/>
        </a:prstGeom>
        <a:solidFill>
          <a:srgbClr val="FFFFFF"/>
        </a:solidFill>
        <a:ln>
          <a:noFill/>
        </a:ln>
        <a:extLst/>
      </xdr:spPr>
      <xdr:txBody>
        <a:bodyPr vertOverflow="clip" wrap="square" lIns="27432" tIns="22860" rIns="0" bIns="0" anchor="t" upright="1"/>
        <a:lstStyle/>
        <a:p>
          <a:pPr rtl="0" eaLnBrk="1" fontAlgn="auto" latinLnBrk="0" hangingPunct="1"/>
          <a:r>
            <a:rPr lang="en-US" sz="900" b="0" i="0" baseline="0">
              <a:solidFill>
                <a:sysClr val="windowText" lastClr="000000"/>
              </a:solidFill>
              <a:effectLst/>
              <a:latin typeface="Arial" panose="020B0604020202020204" pitchFamily="34" charset="0"/>
              <a:ea typeface="+mn-ea"/>
              <a:cs typeface="Arial" panose="020B0604020202020204" pitchFamily="34" charset="0"/>
            </a:rPr>
            <a:t>(1) Fourth quarter 2015 operating profit and consolidated income before income taxes exclude the impact of an increase in pension expense due to a mark-to-market loss recognized outside of a 10% corridor of $118 million, allocated between the U.S. Domestic Package segment ($62 million), International Package segment ($44 million), and Supply Chain &amp; Freight segment ($12 million).  </a:t>
          </a:r>
        </a:p>
        <a:p>
          <a:endParaRPr lang="en-US" sz="900" b="0" i="0" baseline="0">
            <a:solidFill>
              <a:sysClr val="windowText" lastClr="000000"/>
            </a:solidFill>
            <a:effectLst/>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solidFill>
                <a:sysClr val="windowText" lastClr="000000"/>
              </a:solidFill>
              <a:effectLst/>
              <a:latin typeface="Arial" panose="020B0604020202020204" pitchFamily="34" charset="0"/>
              <a:ea typeface="+mn-ea"/>
              <a:cs typeface="Arial" panose="020B0604020202020204" pitchFamily="34" charset="0"/>
            </a:rPr>
            <a:t>(2) Fourth quarter 2015 net income and earnings per share amounts exclude the $79 million after-tax impact of the pension mark-to-market charge.</a:t>
          </a:r>
          <a:endParaRPr lang="en-US" sz="900">
            <a:solidFill>
              <a:sysClr val="windowText" lastClr="000000"/>
            </a:solidFill>
            <a:effectLst/>
            <a:latin typeface="Arial" panose="020B0604020202020204" pitchFamily="34" charset="0"/>
            <a:cs typeface="Arial" panose="020B0604020202020204" pitchFamily="34" charset="0"/>
          </a:endParaRPr>
        </a:p>
        <a:p>
          <a:endParaRPr lang="en-US" sz="1100" b="0" i="0" baseline="0">
            <a:latin typeface="+mn-lt"/>
            <a:ea typeface="+mn-ea"/>
            <a:cs typeface="+mn-cs"/>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67236</xdr:colOff>
      <xdr:row>58</xdr:row>
      <xdr:rowOff>27452</xdr:rowOff>
    </xdr:from>
    <xdr:to>
      <xdr:col>11</xdr:col>
      <xdr:colOff>724461</xdr:colOff>
      <xdr:row>73</xdr:row>
      <xdr:rowOff>31936</xdr:rowOff>
    </xdr:to>
    <xdr:sp macro="" textlink="">
      <xdr:nvSpPr>
        <xdr:cNvPr id="4" name="Text Box 24"/>
        <xdr:cNvSpPr txBox="1">
          <a:spLocks noChangeArrowheads="1"/>
        </xdr:cNvSpPr>
      </xdr:nvSpPr>
      <xdr:spPr bwMode="auto">
        <a:xfrm>
          <a:off x="67236" y="8790452"/>
          <a:ext cx="9229725" cy="2357719"/>
        </a:xfrm>
        <a:prstGeom prst="rect">
          <a:avLst/>
        </a:prstGeom>
        <a:solidFill>
          <a:srgbClr val="FFFFFF"/>
        </a:solidFill>
        <a:ln>
          <a:noFill/>
        </a:ln>
        <a:extLst/>
      </xdr:spPr>
      <xdr:txBody>
        <a:bodyPr vertOverflow="clip" wrap="square" lIns="27432" tIns="22860" rIns="0" bIns="0" anchor="t" upright="1"/>
        <a:lstStyle/>
        <a:p>
          <a:pPr rtl="0" eaLnBrk="1" fontAlgn="auto" latinLnBrk="0" hangingPunct="1">
            <a:lnSpc>
              <a:spcPct val="100000"/>
            </a:lnSpc>
          </a:pPr>
          <a:r>
            <a:rPr lang="en-US" sz="900" b="0" i="0" baseline="0">
              <a:effectLst/>
              <a:latin typeface="Arial" panose="020B0604020202020204" pitchFamily="34" charset="0"/>
              <a:ea typeface="+mn-ea"/>
              <a:cs typeface="Arial" panose="020B0604020202020204" pitchFamily="34" charset="0"/>
            </a:rPr>
            <a:t>(1) Fourth quarter 2014 operating profit and consolidated income before income taxes exclude the impact of an increase in pension expense due to a mark-to-market loss recognized outside of a 10% corridor of $1.062 billion, allocated between the U.S. Domestic Package segment ($660 million), International Package segment ($200 million), and Supply Chain &amp; Freight segment ($202 million).  </a:t>
          </a:r>
        </a:p>
        <a:p>
          <a:pPr rtl="0" eaLnBrk="1" fontAlgn="auto" latinLnBrk="0" hangingPunct="1">
            <a:lnSpc>
              <a:spcPct val="100000"/>
            </a:lnSpc>
          </a:pPr>
          <a:endParaRPr lang="en-US" sz="900">
            <a:effectLst/>
            <a:latin typeface="Arial" panose="020B0604020202020204" pitchFamily="34" charset="0"/>
            <a:cs typeface="Arial" panose="020B0604020202020204" pitchFamily="34" charset="0"/>
          </a:endParaRPr>
        </a:p>
        <a:p>
          <a:pPr rtl="0" eaLnBrk="1" fontAlgn="auto" latinLnBrk="0" hangingPunct="1">
            <a:lnSpc>
              <a:spcPct val="100000"/>
            </a:lnSpc>
          </a:pPr>
          <a:r>
            <a:rPr lang="en-US" sz="900" b="0" i="0" baseline="0">
              <a:effectLst/>
              <a:latin typeface="Arial" panose="020B0604020202020204" pitchFamily="34" charset="0"/>
              <a:ea typeface="+mn-ea"/>
              <a:cs typeface="Arial" panose="020B0604020202020204" pitchFamily="34" charset="0"/>
            </a:rPr>
            <a:t>Also in the fourth quarter 2014 operating profit and consolidated income before income taxes exclude a $36 million pre-tax charge  associated with transferring postretirement health and welfare benefit obligations to multiemployer healthcare plans for certain union employees (under non-National Master Agreement).  The charge is allocated between the U.S. Domestic Package segment ($33 million), the International Package segment ($1 million) and the Supply Chain &amp; Freight segment ($2 million).</a:t>
          </a:r>
          <a:endParaRPr lang="en-US" sz="900">
            <a:effectLst/>
            <a:latin typeface="Arial" panose="020B0604020202020204" pitchFamily="34" charset="0"/>
            <a:cs typeface="Arial" panose="020B0604020202020204" pitchFamily="34" charset="0"/>
          </a:endParaRPr>
        </a:p>
        <a:p>
          <a:pPr rtl="0">
            <a:lnSpc>
              <a:spcPct val="100000"/>
            </a:lnSpc>
          </a:pPr>
          <a:endParaRPr lang="en-US" sz="900" b="0" i="0" baseline="0">
            <a:effectLst/>
            <a:latin typeface="Arial" panose="020B0604020202020204" pitchFamily="34" charset="0"/>
            <a:ea typeface="+mn-ea"/>
            <a:cs typeface="Arial" panose="020B0604020202020204" pitchFamily="34" charset="0"/>
          </a:endParaRPr>
        </a:p>
        <a:p>
          <a:pPr rtl="0">
            <a:lnSpc>
              <a:spcPct val="100000"/>
            </a:lnSpc>
          </a:pPr>
          <a:r>
            <a:rPr lang="en-US" sz="900" b="0" i="0" baseline="0">
              <a:effectLst/>
              <a:latin typeface="Arial" panose="020B0604020202020204" pitchFamily="34" charset="0"/>
              <a:ea typeface="+mn-ea"/>
              <a:cs typeface="Arial" panose="020B0604020202020204" pitchFamily="34" charset="0"/>
            </a:rPr>
            <a:t>Second quarter 2014 operating profit and consolidated income before income taxes exclude a $1.066 billion pre-tax charge  associated with transferring postretirement health and welfare benefit obligations to multiemployer healthcare plans for certain union employees (under the Teamsters National Master Agreement).  The charge was allocated between the U.S. Domestic Package segment ($957 million), the International Package segment ($27 million) and the Supply Chain &amp; Freight segment ($82 million).</a:t>
          </a:r>
          <a:endParaRPr lang="en-US" sz="900">
            <a:effectLst/>
            <a:latin typeface="Arial" panose="020B0604020202020204" pitchFamily="34" charset="0"/>
            <a:cs typeface="Arial" panose="020B0604020202020204" pitchFamily="34" charset="0"/>
          </a:endParaRPr>
        </a:p>
        <a:p>
          <a:pPr>
            <a:lnSpc>
              <a:spcPct val="100000"/>
            </a:lnSpc>
          </a:pPr>
          <a:endParaRPr lang="en-US" sz="900" b="0" i="0" baseline="0">
            <a:effectLst/>
            <a:latin typeface="Arial" panose="020B0604020202020204" pitchFamily="34" charset="0"/>
            <a:ea typeface="+mn-ea"/>
            <a:cs typeface="Arial" panose="020B0604020202020204" pitchFamily="34" charset="0"/>
          </a:endParaRPr>
        </a:p>
        <a:p>
          <a:pPr marL="0" marR="0" indent="0" defTabSz="914400" rtl="0" eaLnBrk="1" fontAlgn="auto" latinLnBrk="0" hangingPunct="1">
            <a:lnSpc>
              <a:spcPct val="100000"/>
            </a:lnSpc>
            <a:spcBef>
              <a:spcPts val="0"/>
            </a:spcBef>
            <a:spcAft>
              <a:spcPts val="0"/>
            </a:spcAft>
            <a:buClrTx/>
            <a:buSzTx/>
            <a:buFontTx/>
            <a:buNone/>
            <a:tabLst/>
            <a:defRPr/>
          </a:pPr>
          <a:r>
            <a:rPr lang="en-US" sz="900" b="0" i="0" baseline="0">
              <a:effectLst/>
              <a:latin typeface="Arial" panose="020B0604020202020204" pitchFamily="34" charset="0"/>
              <a:ea typeface="+mn-ea"/>
              <a:cs typeface="Arial" panose="020B0604020202020204" pitchFamily="34" charset="0"/>
            </a:rPr>
            <a:t>(2) Fourth quarter 2014 net income and earnings per share amounts exclude the $670 million after-tax impact of the pension mark-to-market charge along with the $22 million after tax impact of transferring postretirement benefit obligations for certain union employees (under non-National Master Agreement).      </a:t>
          </a:r>
          <a:endParaRPr lang="en-US" sz="900">
            <a:effectLst/>
            <a:latin typeface="Arial" panose="020B0604020202020204" pitchFamily="34" charset="0"/>
            <a:cs typeface="Arial" panose="020B0604020202020204" pitchFamily="34" charset="0"/>
          </a:endParaRPr>
        </a:p>
        <a:p>
          <a:pPr>
            <a:lnSpc>
              <a:spcPct val="100000"/>
            </a:lnSpc>
          </a:pPr>
          <a:r>
            <a:rPr lang="en-US" sz="900" b="0" i="0" baseline="0">
              <a:effectLst/>
              <a:latin typeface="Arial" panose="020B0604020202020204" pitchFamily="34" charset="0"/>
              <a:ea typeface="+mn-ea"/>
              <a:cs typeface="Arial" panose="020B0604020202020204" pitchFamily="34" charset="0"/>
            </a:rPr>
            <a:t/>
          </a:r>
          <a:br>
            <a:rPr lang="en-US" sz="900" b="0" i="0" baseline="0">
              <a:effectLst/>
              <a:latin typeface="Arial" panose="020B0604020202020204" pitchFamily="34" charset="0"/>
              <a:ea typeface="+mn-ea"/>
              <a:cs typeface="Arial" panose="020B0604020202020204" pitchFamily="34" charset="0"/>
            </a:rPr>
          </a:br>
          <a:r>
            <a:rPr lang="en-US" sz="900" b="0" i="0" baseline="0">
              <a:effectLst/>
              <a:latin typeface="Arial" panose="020B0604020202020204" pitchFamily="34" charset="0"/>
              <a:ea typeface="+mn-ea"/>
              <a:cs typeface="Arial" panose="020B0604020202020204" pitchFamily="34" charset="0"/>
            </a:rPr>
            <a:t>Second quarter 2014 net income and earnings per share amounts exclude the $665 million after-tax of transferring postretirement benefit obligations for certain union employees (under the National Master Agreement). </a:t>
          </a:r>
          <a:endParaRPr lang="en-US" sz="900">
            <a:effectLst/>
            <a:latin typeface="Arial" panose="020B0604020202020204" pitchFamily="34" charset="0"/>
            <a:cs typeface="Arial" panose="020B0604020202020204" pitchFamily="34" charset="0"/>
          </a:endParaRPr>
        </a:p>
        <a:p>
          <a:pPr rtl="0" fontAlgn="base">
            <a:lnSpc>
              <a:spcPts val="900"/>
            </a:lnSpc>
          </a:pPr>
          <a:endParaRPr lang="en-US" sz="1000" b="0" i="0" baseline="0">
            <a:latin typeface="Arial" panose="020B0604020202020204" pitchFamily="34" charset="0"/>
            <a:ea typeface="+mn-ea"/>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47625</xdr:colOff>
      <xdr:row>58</xdr:row>
      <xdr:rowOff>19050</xdr:rowOff>
    </xdr:from>
    <xdr:to>
      <xdr:col>11</xdr:col>
      <xdr:colOff>762000</xdr:colOff>
      <xdr:row>71</xdr:row>
      <xdr:rowOff>133350</xdr:rowOff>
    </xdr:to>
    <xdr:sp macro="" textlink="">
      <xdr:nvSpPr>
        <xdr:cNvPr id="2" name="Text Box 24"/>
        <xdr:cNvSpPr txBox="1">
          <a:spLocks noChangeArrowheads="1"/>
        </xdr:cNvSpPr>
      </xdr:nvSpPr>
      <xdr:spPr bwMode="auto">
        <a:xfrm>
          <a:off x="47625" y="9010650"/>
          <a:ext cx="9820275" cy="2219325"/>
        </a:xfrm>
        <a:prstGeom prst="rect">
          <a:avLst/>
        </a:prstGeom>
        <a:solidFill>
          <a:srgbClr val="FFFFFF"/>
        </a:solidFill>
        <a:ln>
          <a:noFill/>
        </a:ln>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(1)  First quarter 2013 operating profit and consolidated income before income taxes exclude the impact of the TNT termination penalty of €200 million ($268 million) and transaction-related expenses of $16 million. The combination of these items resulted in a pre-tax charge of $284 million ($177 million after-tax). Subsequent to the termination of the merger protocol, we liquidated a foreign subsidiary resulting in a realized foreign currency gain of $245 million ($213 million after-tax). Both transactions impacted the International Package segment.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(2)  First quarter 2013 net income and earnings per share amounts excluded the after-tax impact of the International Package segment transactions described in (1), which total a combined $36 million after-tax gain. </a:t>
          </a:r>
          <a:endParaRPr lang="en-US" sz="9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58</xdr:row>
      <xdr:rowOff>19050</xdr:rowOff>
    </xdr:from>
    <xdr:to>
      <xdr:col>12</xdr:col>
      <xdr:colOff>0</xdr:colOff>
      <xdr:row>72</xdr:row>
      <xdr:rowOff>28575</xdr:rowOff>
    </xdr:to>
    <xdr:sp macro="" textlink="">
      <xdr:nvSpPr>
        <xdr:cNvPr id="59393" name="Text Box 24"/>
        <xdr:cNvSpPr txBox="1">
          <a:spLocks noChangeArrowheads="1"/>
        </xdr:cNvSpPr>
      </xdr:nvSpPr>
      <xdr:spPr bwMode="auto">
        <a:xfrm>
          <a:off x="0" y="9010650"/>
          <a:ext cx="9867900" cy="2276475"/>
        </a:xfrm>
        <a:prstGeom prst="rect">
          <a:avLst/>
        </a:prstGeom>
        <a:solidFill>
          <a:srgbClr val="FFFFFF"/>
        </a:solidFill>
        <a:ln>
          <a:noFill/>
        </a:ln>
        <a:extLst/>
      </xdr:spPr>
      <xdr:txBody>
        <a:bodyPr vertOverflow="clip" wrap="square" lIns="27432" tIns="22860" rIns="0" bIns="0" anchor="t" upright="1"/>
        <a:lstStyle/>
        <a:p>
          <a:pPr algn="l" rtl="0">
            <a:defRPr sz="1000"/>
          </a:pPr>
          <a:r>
            <a:rPr lang="en-US" sz="900" b="0" i="0" u="none" strike="noStrike" baseline="0">
              <a:solidFill>
                <a:srgbClr val="000000"/>
              </a:solidFill>
              <a:latin typeface="Arial"/>
              <a:cs typeface="Arial"/>
            </a:rPr>
            <a:t>(1)  Fourth quarter 2012 operating profit and consolidated income before income taxes exclude the impact of an increase in pension expense due to a mark-to-market loss recognized outside of a 10% corridor of $4.831 billion, allocated between the U.S. Domestic Package segment ($3.177 billion), International Package segment ($941 million), and Supply Chain &amp; Freight segment ($713 million).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Third quarter 2012 excludes an $896 million pre-tax charge from the withdrawal liability associated with restructuring a multiemployer pension plan in the U.S. Domestic Package segment.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(2)  Fourth quarter 2012 net income and earnings per share amounts exclude the impact of the pension mark-to-market adjustment described in (1), which totals $3.023 billion.  Fourth quarter 2012 adjusted diluted earnings per share is based on weighted-average shares outstanding of 965 million.    </a:t>
          </a:r>
        </a:p>
        <a:p>
          <a:pPr algn="l" rtl="0">
            <a:defRPr sz="1000"/>
          </a:pPr>
          <a:endParaRPr lang="en-US" sz="900" b="0" i="0" u="none" strike="noStrike" baseline="0">
            <a:solidFill>
              <a:srgbClr val="000000"/>
            </a:solidFill>
            <a:latin typeface="Arial"/>
            <a:cs typeface="Arial"/>
          </a:endParaRPr>
        </a:p>
        <a:p>
          <a:pPr algn="l" rtl="0">
            <a:defRPr sz="1000"/>
          </a:pPr>
          <a:r>
            <a:rPr lang="en-US" sz="900" b="0" i="0" u="none" strike="noStrike" baseline="0">
              <a:solidFill>
                <a:srgbClr val="000000"/>
              </a:solidFill>
              <a:latin typeface="Arial"/>
              <a:cs typeface="Arial"/>
            </a:rPr>
            <a:t>Third quarter 2012 net income and earnings per share amounts exclude the after-tax impact of the U.S. Domestic Package withdrawal liability charge described in (1), which totals $559 million. </a:t>
          </a:r>
          <a:endParaRPr lang="en-US" sz="9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l55_fs4\sys3\COSTGRP\1999\VOL&amp;REV\Sep\Revvar.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999 Actuals"/>
      <sheetName val="1998 Actuals"/>
      <sheetName val="1997"/>
      <sheetName val="1999 BP"/>
      <sheetName val="1999 GLActuals"/>
      <sheetName val="1998 BP"/>
      <sheetName val="final report"/>
      <sheetName val="final report (Per Day)"/>
      <sheetName val="final report YTD"/>
      <sheetName val="domair haddow"/>
      <sheetName val="variables"/>
      <sheetName val="YTD variance"/>
      <sheetName val="track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3">
          <cell r="C3" t="str">
            <v>September  Year to Date 1999</v>
          </cell>
        </row>
      </sheetData>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Z41"/>
  <sheetViews>
    <sheetView tabSelected="1" zoomScaleNormal="100" zoomScaleSheetLayoutView="85" workbookViewId="0"/>
  </sheetViews>
  <sheetFormatPr defaultRowHeight="12.75" x14ac:dyDescent="0.2"/>
  <cols>
    <col min="1" max="1" width="38.7109375" style="35" bestFit="1" customWidth="1"/>
    <col min="2" max="2" width="9.5703125" style="35" bestFit="1" customWidth="1"/>
    <col min="3" max="3" width="9.5703125" style="98" bestFit="1" customWidth="1"/>
    <col min="4" max="4" width="10.28515625" style="35" bestFit="1" customWidth="1"/>
    <col min="5" max="5" width="9.140625" style="35"/>
    <col min="6" max="6" width="7.7109375" style="35" bestFit="1" customWidth="1"/>
    <col min="7" max="7" width="4.85546875" style="35" customWidth="1"/>
    <col min="8" max="8" width="9.85546875" style="35" bestFit="1" customWidth="1"/>
    <col min="9" max="9" width="9.140625" style="98"/>
    <col min="10" max="11" width="9.140625" style="35"/>
    <col min="12" max="12" width="6.85546875" style="73" bestFit="1" customWidth="1"/>
    <col min="13" max="13" width="4.85546875" style="55" customWidth="1"/>
    <col min="14" max="14" width="9.140625" style="35"/>
    <col min="15" max="15" width="13.42578125" style="35" bestFit="1" customWidth="1"/>
    <col min="16" max="16" width="11.28515625" style="35" bestFit="1" customWidth="1"/>
    <col min="17" max="16384" width="9.140625" style="35"/>
  </cols>
  <sheetData>
    <row r="1" spans="1:26" x14ac:dyDescent="0.2">
      <c r="A1" s="249"/>
    </row>
    <row r="2" spans="1:26" x14ac:dyDescent="0.2">
      <c r="B2" s="118" t="s">
        <v>97</v>
      </c>
      <c r="C2" s="118" t="s">
        <v>98</v>
      </c>
      <c r="D2" s="118" t="s">
        <v>99</v>
      </c>
      <c r="E2" s="118" t="s">
        <v>100</v>
      </c>
      <c r="F2" s="118">
        <v>2017</v>
      </c>
      <c r="H2" s="118" t="s">
        <v>97</v>
      </c>
      <c r="I2" s="118" t="s">
        <v>98</v>
      </c>
      <c r="J2" s="118" t="s">
        <v>99</v>
      </c>
      <c r="K2" s="118" t="s">
        <v>100</v>
      </c>
      <c r="L2" s="118">
        <v>2017</v>
      </c>
      <c r="M2" s="250"/>
    </row>
    <row r="3" spans="1:26" x14ac:dyDescent="0.2">
      <c r="A3" s="251" t="s">
        <v>25</v>
      </c>
      <c r="B3" s="252"/>
      <c r="C3" s="250"/>
      <c r="D3" s="250"/>
      <c r="E3" s="250"/>
      <c r="H3" s="250"/>
      <c r="I3" s="250"/>
      <c r="J3" s="250"/>
      <c r="K3" s="250"/>
      <c r="L3" s="250"/>
      <c r="M3" s="250"/>
    </row>
    <row r="4" spans="1:26" x14ac:dyDescent="0.2">
      <c r="A4" s="117" t="s">
        <v>0</v>
      </c>
      <c r="B4" s="96"/>
      <c r="C4" s="96"/>
      <c r="D4" s="96"/>
      <c r="E4" s="96"/>
      <c r="H4" s="96"/>
      <c r="I4" s="96"/>
      <c r="J4" s="96"/>
      <c r="K4" s="96"/>
      <c r="L4" s="96"/>
      <c r="M4" s="253"/>
    </row>
    <row r="5" spans="1:26" x14ac:dyDescent="0.2">
      <c r="A5" s="98" t="s">
        <v>1</v>
      </c>
      <c r="B5" s="46"/>
      <c r="H5" s="46"/>
      <c r="I5" s="187"/>
      <c r="J5" s="187"/>
      <c r="K5" s="187"/>
    </row>
    <row r="6" spans="1:26" x14ac:dyDescent="0.2">
      <c r="A6" s="35" t="s">
        <v>39</v>
      </c>
      <c r="B6" s="46">
        <v>9535</v>
      </c>
      <c r="C6" s="297"/>
      <c r="D6" s="208"/>
      <c r="E6" s="115"/>
      <c r="F6" s="60">
        <v>9535</v>
      </c>
      <c r="H6" s="40">
        <v>0.05</v>
      </c>
      <c r="I6" s="265">
        <v>-1</v>
      </c>
      <c r="J6" s="265">
        <v>-1</v>
      </c>
      <c r="K6" s="265">
        <v>-1</v>
      </c>
      <c r="L6" s="280">
        <v>0.05</v>
      </c>
      <c r="M6" s="47"/>
      <c r="N6" s="56"/>
      <c r="O6" s="254"/>
      <c r="P6" s="56"/>
    </row>
    <row r="7" spans="1:26" x14ac:dyDescent="0.2">
      <c r="A7" s="35" t="s">
        <v>40</v>
      </c>
      <c r="B7" s="278">
        <v>3058</v>
      </c>
      <c r="C7" s="45"/>
      <c r="D7" s="283"/>
      <c r="E7" s="45"/>
      <c r="F7" s="278">
        <v>3058</v>
      </c>
      <c r="H7" s="40">
        <v>4.9000000000000002E-2</v>
      </c>
      <c r="I7" s="265">
        <v>-1</v>
      </c>
      <c r="J7" s="265">
        <v>-1</v>
      </c>
      <c r="K7" s="265">
        <v>-1</v>
      </c>
      <c r="L7" s="280">
        <v>4.9000000000000002E-2</v>
      </c>
      <c r="M7" s="47"/>
      <c r="N7" s="56"/>
      <c r="O7" s="55"/>
      <c r="P7" s="56"/>
      <c r="Q7" s="55"/>
      <c r="R7" s="55"/>
      <c r="S7" s="55"/>
      <c r="T7" s="55"/>
      <c r="U7" s="55"/>
      <c r="V7" s="55"/>
      <c r="W7" s="55"/>
      <c r="X7" s="55"/>
      <c r="Y7" s="55"/>
      <c r="Z7" s="55"/>
    </row>
    <row r="8" spans="1:26" x14ac:dyDescent="0.2">
      <c r="A8" s="35" t="s">
        <v>49</v>
      </c>
      <c r="B8" s="38">
        <v>2722</v>
      </c>
      <c r="C8" s="286"/>
      <c r="D8" s="286"/>
      <c r="E8" s="286"/>
      <c r="F8" s="42">
        <v>2722</v>
      </c>
      <c r="H8" s="41">
        <v>0.125</v>
      </c>
      <c r="I8" s="298">
        <v>-1</v>
      </c>
      <c r="J8" s="298">
        <v>-1</v>
      </c>
      <c r="K8" s="298">
        <v>-1</v>
      </c>
      <c r="L8" s="153">
        <v>0.125</v>
      </c>
      <c r="M8" s="47"/>
      <c r="N8" s="56"/>
      <c r="O8" s="55"/>
      <c r="P8" s="56"/>
      <c r="Q8" s="55"/>
      <c r="R8" s="55"/>
      <c r="S8" s="55"/>
      <c r="T8" s="55"/>
      <c r="U8" s="55"/>
      <c r="V8" s="55"/>
      <c r="W8" s="55"/>
      <c r="X8" s="55"/>
      <c r="Y8" s="55"/>
      <c r="Z8" s="55"/>
    </row>
    <row r="9" spans="1:26" x14ac:dyDescent="0.2">
      <c r="A9" s="35" t="s">
        <v>2</v>
      </c>
      <c r="B9" s="36">
        <v>15315</v>
      </c>
      <c r="C9" s="313">
        <v>0</v>
      </c>
      <c r="D9" s="313">
        <v>0</v>
      </c>
      <c r="E9" s="313">
        <v>0</v>
      </c>
      <c r="F9" s="36">
        <v>15315</v>
      </c>
      <c r="H9" s="40">
        <v>6.2E-2</v>
      </c>
      <c r="I9" s="265">
        <v>-1</v>
      </c>
      <c r="J9" s="265">
        <v>-1</v>
      </c>
      <c r="K9" s="265">
        <v>-1</v>
      </c>
      <c r="L9" s="280">
        <v>6.2E-2</v>
      </c>
      <c r="M9" s="47"/>
      <c r="N9" s="56"/>
      <c r="O9" s="55"/>
      <c r="P9" s="56"/>
      <c r="Q9" s="55"/>
      <c r="R9" s="55"/>
      <c r="S9" s="55"/>
      <c r="T9" s="55"/>
      <c r="U9" s="55"/>
      <c r="V9" s="55"/>
      <c r="W9" s="55"/>
      <c r="X9" s="55"/>
      <c r="Y9" s="55"/>
      <c r="Z9" s="55"/>
    </row>
    <row r="10" spans="1:26" ht="7.5" customHeight="1" x14ac:dyDescent="0.2">
      <c r="B10" s="278"/>
      <c r="C10" s="285"/>
      <c r="D10" s="285"/>
      <c r="E10" s="285"/>
      <c r="F10" s="59"/>
      <c r="H10" s="40"/>
      <c r="I10" s="265"/>
      <c r="J10" s="265"/>
      <c r="K10" s="265"/>
      <c r="L10" s="280"/>
      <c r="M10" s="47"/>
      <c r="N10" s="56"/>
      <c r="O10" s="55"/>
      <c r="P10" s="56"/>
      <c r="Q10" s="55"/>
      <c r="R10" s="55"/>
      <c r="S10" s="55"/>
      <c r="T10" s="55"/>
      <c r="U10" s="55"/>
      <c r="V10" s="55"/>
      <c r="W10" s="55"/>
      <c r="X10" s="55"/>
      <c r="Y10" s="55"/>
      <c r="Z10" s="55"/>
    </row>
    <row r="11" spans="1:26" x14ac:dyDescent="0.2">
      <c r="A11" s="98" t="s">
        <v>3</v>
      </c>
      <c r="B11" s="278"/>
      <c r="C11" s="285"/>
      <c r="D11" s="285"/>
      <c r="E11" s="285"/>
      <c r="F11" s="59"/>
      <c r="H11" s="40"/>
      <c r="I11" s="265"/>
      <c r="J11" s="265"/>
      <c r="K11" s="265"/>
      <c r="L11" s="280"/>
      <c r="M11" s="47"/>
      <c r="N11" s="56"/>
      <c r="O11" s="55"/>
      <c r="P11" s="56"/>
      <c r="Q11" s="55"/>
      <c r="R11" s="55"/>
      <c r="S11" s="55"/>
      <c r="T11" s="55"/>
      <c r="U11" s="55"/>
      <c r="V11" s="55"/>
      <c r="W11" s="55"/>
      <c r="X11" s="55"/>
      <c r="Y11" s="55"/>
      <c r="Z11" s="55"/>
    </row>
    <row r="12" spans="1:26" x14ac:dyDescent="0.2">
      <c r="A12" s="35" t="s">
        <v>4</v>
      </c>
      <c r="B12" s="295">
        <v>8131</v>
      </c>
      <c r="C12" s="314"/>
      <c r="D12" s="285"/>
      <c r="E12" s="285"/>
      <c r="F12" s="295">
        <v>8131</v>
      </c>
      <c r="G12" s="187"/>
      <c r="H12" s="119">
        <v>3.5000000000000003E-2</v>
      </c>
      <c r="I12" s="265">
        <v>-1</v>
      </c>
      <c r="J12" s="265">
        <v>-1</v>
      </c>
      <c r="K12" s="265">
        <v>-1</v>
      </c>
      <c r="L12" s="280">
        <v>3.5000000000000003E-2</v>
      </c>
      <c r="M12" s="47"/>
      <c r="N12" s="56"/>
      <c r="O12" s="290"/>
      <c r="P12" s="56"/>
      <c r="Q12" s="290"/>
      <c r="R12" s="74"/>
      <c r="S12" s="38"/>
      <c r="T12" s="38"/>
      <c r="U12" s="290"/>
      <c r="V12" s="290"/>
      <c r="W12" s="290"/>
      <c r="X12" s="290"/>
      <c r="Y12" s="38"/>
      <c r="Z12" s="55"/>
    </row>
    <row r="13" spans="1:26" x14ac:dyDescent="0.2">
      <c r="A13" s="35" t="s">
        <v>5</v>
      </c>
      <c r="B13" s="70">
        <v>5400</v>
      </c>
      <c r="C13" s="285"/>
      <c r="D13" s="285"/>
      <c r="E13" s="285"/>
      <c r="F13" s="296">
        <v>5400</v>
      </c>
      <c r="H13" s="41">
        <v>0.13900000000000001</v>
      </c>
      <c r="I13" s="298">
        <v>-1</v>
      </c>
      <c r="J13" s="298">
        <v>-1</v>
      </c>
      <c r="K13" s="298">
        <v>-1</v>
      </c>
      <c r="L13" s="153">
        <v>0.13900000000000001</v>
      </c>
      <c r="M13" s="47"/>
      <c r="N13" s="56"/>
      <c r="O13" s="290"/>
      <c r="P13" s="56"/>
      <c r="Q13" s="290"/>
      <c r="R13" s="290"/>
      <c r="S13" s="38"/>
      <c r="T13" s="38"/>
      <c r="U13" s="290"/>
      <c r="V13" s="290"/>
      <c r="W13" s="290"/>
      <c r="X13" s="290"/>
      <c r="Y13" s="38"/>
      <c r="Z13" s="55"/>
    </row>
    <row r="14" spans="1:26" x14ac:dyDescent="0.2">
      <c r="A14" s="35" t="s">
        <v>6</v>
      </c>
      <c r="B14" s="120">
        <v>13531</v>
      </c>
      <c r="C14" s="313">
        <v>0</v>
      </c>
      <c r="D14" s="313">
        <v>0</v>
      </c>
      <c r="E14" s="313">
        <v>0</v>
      </c>
      <c r="F14" s="65">
        <v>13531</v>
      </c>
      <c r="G14" s="187"/>
      <c r="H14" s="119">
        <v>7.3999999999999996E-2</v>
      </c>
      <c r="I14" s="265">
        <v>-1</v>
      </c>
      <c r="J14" s="265">
        <v>-1</v>
      </c>
      <c r="K14" s="265">
        <v>-1</v>
      </c>
      <c r="L14" s="280">
        <v>7.3999999999999996E-2</v>
      </c>
      <c r="M14" s="47"/>
      <c r="N14" s="56"/>
      <c r="O14" s="38"/>
      <c r="P14" s="56"/>
      <c r="Q14" s="38"/>
      <c r="R14" s="38"/>
      <c r="S14" s="38"/>
      <c r="T14" s="38"/>
      <c r="U14" s="38"/>
      <c r="V14" s="38"/>
      <c r="W14" s="290"/>
      <c r="X14" s="38"/>
      <c r="Y14" s="38"/>
      <c r="Z14" s="55"/>
    </row>
    <row r="15" spans="1:26" ht="7.5" customHeight="1" x14ac:dyDescent="0.2">
      <c r="B15" s="278"/>
      <c r="C15" s="285"/>
      <c r="D15" s="285"/>
      <c r="E15" s="285"/>
      <c r="F15" s="179"/>
      <c r="H15" s="40"/>
      <c r="I15" s="265"/>
      <c r="J15" s="265"/>
      <c r="K15" s="265"/>
      <c r="L15" s="280"/>
      <c r="M15" s="47"/>
      <c r="N15" s="56"/>
      <c r="O15" s="38"/>
      <c r="P15" s="56"/>
      <c r="Q15" s="290"/>
      <c r="R15" s="38"/>
      <c r="S15" s="68"/>
      <c r="T15" s="68"/>
      <c r="U15" s="38"/>
      <c r="V15" s="38"/>
      <c r="W15" s="290"/>
      <c r="X15" s="38"/>
      <c r="Y15" s="68"/>
      <c r="Z15" s="55"/>
    </row>
    <row r="16" spans="1:26" x14ac:dyDescent="0.2">
      <c r="A16" s="73" t="s">
        <v>23</v>
      </c>
      <c r="B16" s="278"/>
      <c r="C16" s="285"/>
      <c r="D16" s="285"/>
      <c r="E16" s="285"/>
      <c r="F16" s="179"/>
      <c r="H16" s="40"/>
      <c r="I16" s="265"/>
      <c r="J16" s="265"/>
      <c r="K16" s="265"/>
      <c r="L16" s="280"/>
      <c r="M16" s="47"/>
      <c r="N16" s="56"/>
      <c r="O16" s="55"/>
      <c r="P16" s="56"/>
      <c r="Q16" s="55"/>
      <c r="R16" s="55"/>
      <c r="S16" s="55"/>
      <c r="T16" s="55"/>
      <c r="U16" s="55"/>
      <c r="V16" s="55"/>
      <c r="W16" s="55"/>
      <c r="X16" s="55"/>
      <c r="Y16" s="55"/>
      <c r="Z16" s="55"/>
    </row>
    <row r="17" spans="1:26" x14ac:dyDescent="0.2">
      <c r="A17" s="35" t="s">
        <v>39</v>
      </c>
      <c r="B17" s="45">
        <v>1076</v>
      </c>
      <c r="C17" s="285"/>
      <c r="D17" s="285"/>
      <c r="E17" s="285"/>
      <c r="F17" s="295">
        <v>1076</v>
      </c>
      <c r="G17" s="98"/>
      <c r="H17" s="119">
        <v>-2.4E-2</v>
      </c>
      <c r="I17" s="265">
        <v>-1</v>
      </c>
      <c r="J17" s="265">
        <v>-1</v>
      </c>
      <c r="K17" s="319" t="s">
        <v>34</v>
      </c>
      <c r="L17" s="274">
        <v>-2.4E-2</v>
      </c>
      <c r="M17" s="47"/>
      <c r="N17" s="56"/>
      <c r="O17" s="276"/>
      <c r="P17" s="56"/>
      <c r="Q17" s="76"/>
      <c r="R17" s="76"/>
      <c r="S17" s="55"/>
      <c r="T17" s="77"/>
      <c r="U17" s="76"/>
      <c r="V17" s="76"/>
      <c r="W17" s="76"/>
      <c r="X17" s="76"/>
      <c r="Y17" s="55"/>
      <c r="Z17" s="55"/>
    </row>
    <row r="18" spans="1:26" x14ac:dyDescent="0.2">
      <c r="A18" s="35" t="s">
        <v>40</v>
      </c>
      <c r="B18" s="45">
        <v>529</v>
      </c>
      <c r="C18" s="285"/>
      <c r="D18" s="285"/>
      <c r="E18" s="285"/>
      <c r="F18" s="295">
        <v>529</v>
      </c>
      <c r="G18" s="98"/>
      <c r="H18" s="119">
        <v>-7.8E-2</v>
      </c>
      <c r="I18" s="265">
        <v>-1</v>
      </c>
      <c r="J18" s="265">
        <v>-1</v>
      </c>
      <c r="K18" s="265">
        <v>-1</v>
      </c>
      <c r="L18" s="280">
        <v>-7.8E-2</v>
      </c>
      <c r="M18" s="47"/>
      <c r="N18" s="56"/>
      <c r="O18" s="276"/>
      <c r="P18" s="56"/>
      <c r="Q18" s="55"/>
      <c r="R18" s="55"/>
      <c r="S18" s="55"/>
      <c r="T18" s="55"/>
      <c r="U18" s="55"/>
      <c r="V18" s="55"/>
      <c r="W18" s="55"/>
      <c r="X18" s="55"/>
      <c r="Y18" s="55"/>
      <c r="Z18" s="55"/>
    </row>
    <row r="19" spans="1:26" x14ac:dyDescent="0.2">
      <c r="A19" s="35" t="s">
        <v>49</v>
      </c>
      <c r="B19" s="106">
        <v>179</v>
      </c>
      <c r="C19" s="286"/>
      <c r="D19" s="286"/>
      <c r="E19" s="286"/>
      <c r="F19" s="296">
        <v>179</v>
      </c>
      <c r="G19" s="98"/>
      <c r="H19" s="189">
        <v>0.218</v>
      </c>
      <c r="I19" s="298">
        <v>-1</v>
      </c>
      <c r="J19" s="298">
        <v>-1</v>
      </c>
      <c r="K19" s="320" t="s">
        <v>34</v>
      </c>
      <c r="L19" s="293">
        <v>0.218</v>
      </c>
      <c r="M19" s="47"/>
      <c r="N19" s="56"/>
      <c r="O19" s="276"/>
      <c r="P19" s="56"/>
      <c r="Q19" s="68"/>
      <c r="R19" s="68"/>
      <c r="S19" s="38"/>
      <c r="T19" s="55"/>
      <c r="U19" s="68"/>
      <c r="V19" s="68"/>
      <c r="W19" s="68"/>
      <c r="X19" s="68"/>
      <c r="Y19" s="38"/>
      <c r="Z19" s="55"/>
    </row>
    <row r="20" spans="1:26" x14ac:dyDescent="0.2">
      <c r="A20" s="73" t="s">
        <v>65</v>
      </c>
      <c r="B20" s="120">
        <v>1784</v>
      </c>
      <c r="C20" s="313">
        <v>0</v>
      </c>
      <c r="D20" s="313">
        <v>0</v>
      </c>
      <c r="E20" s="313">
        <v>0</v>
      </c>
      <c r="F20" s="65">
        <v>1784</v>
      </c>
      <c r="G20" s="187"/>
      <c r="H20" s="119">
        <v>-2.1000000000000001E-2</v>
      </c>
      <c r="I20" s="265">
        <v>-1</v>
      </c>
      <c r="J20" s="265">
        <v>-1</v>
      </c>
      <c r="K20" s="319" t="s">
        <v>34</v>
      </c>
      <c r="L20" s="274">
        <v>-2.1000000000000001E-2</v>
      </c>
      <c r="M20" s="47"/>
      <c r="N20" s="56"/>
      <c r="O20" s="276"/>
      <c r="P20" s="56"/>
      <c r="Q20" s="68"/>
      <c r="R20" s="68"/>
      <c r="S20" s="38"/>
      <c r="T20" s="55"/>
      <c r="U20" s="68"/>
      <c r="V20" s="68"/>
      <c r="W20" s="68"/>
      <c r="X20" s="68"/>
      <c r="Y20" s="38"/>
      <c r="Z20" s="55"/>
    </row>
    <row r="21" spans="1:26" ht="7.5" customHeight="1" x14ac:dyDescent="0.2">
      <c r="B21" s="278"/>
      <c r="C21" s="285"/>
      <c r="D21" s="285"/>
      <c r="E21" s="285"/>
      <c r="F21" s="179"/>
      <c r="H21" s="40"/>
      <c r="I21" s="265"/>
      <c r="J21" s="265"/>
      <c r="K21" s="265"/>
      <c r="L21" s="280"/>
      <c r="M21" s="47"/>
      <c r="N21" s="56"/>
      <c r="O21" s="55"/>
      <c r="P21" s="56"/>
      <c r="Q21" s="55"/>
      <c r="R21" s="55"/>
      <c r="S21" s="38"/>
      <c r="T21" s="55"/>
      <c r="U21" s="55"/>
      <c r="V21" s="55"/>
      <c r="W21" s="55"/>
      <c r="X21" s="55"/>
      <c r="Y21" s="38"/>
      <c r="Z21" s="55"/>
    </row>
    <row r="22" spans="1:26" x14ac:dyDescent="0.2">
      <c r="A22" s="35" t="s">
        <v>7</v>
      </c>
      <c r="B22" s="278"/>
      <c r="C22" s="285"/>
      <c r="D22" s="285"/>
      <c r="E22" s="285"/>
      <c r="F22" s="179"/>
      <c r="H22" s="47"/>
      <c r="I22" s="299"/>
      <c r="J22" s="299"/>
      <c r="K22" s="299"/>
      <c r="L22" s="133"/>
      <c r="M22" s="47"/>
      <c r="N22" s="56"/>
      <c r="O22" s="55"/>
      <c r="P22" s="56"/>
      <c r="Q22" s="55"/>
      <c r="R22" s="55"/>
      <c r="S22" s="55"/>
      <c r="T22" s="55"/>
      <c r="U22" s="55"/>
      <c r="V22" s="55"/>
      <c r="W22" s="55"/>
      <c r="X22" s="55"/>
      <c r="Y22" s="55"/>
      <c r="Z22" s="55"/>
    </row>
    <row r="23" spans="1:26" x14ac:dyDescent="0.2">
      <c r="A23" s="98" t="s">
        <v>107</v>
      </c>
      <c r="B23" s="45">
        <v>15</v>
      </c>
      <c r="C23" s="285"/>
      <c r="D23" s="285"/>
      <c r="E23" s="285"/>
      <c r="F23" s="295">
        <v>15</v>
      </c>
      <c r="G23" s="98"/>
      <c r="H23" s="255">
        <v>-0.11799999999999999</v>
      </c>
      <c r="I23" s="321">
        <v>-1</v>
      </c>
      <c r="J23" s="319" t="s">
        <v>34</v>
      </c>
      <c r="K23" s="319" t="s">
        <v>34</v>
      </c>
      <c r="L23" s="274">
        <v>-0.11799999999999999</v>
      </c>
      <c r="M23" s="47"/>
      <c r="N23" s="56"/>
      <c r="O23" s="55"/>
      <c r="P23" s="56"/>
      <c r="Q23" s="55"/>
      <c r="R23" s="55"/>
      <c r="S23" s="55"/>
      <c r="T23" s="55"/>
      <c r="U23" s="55"/>
      <c r="V23" s="55"/>
      <c r="W23" s="55"/>
      <c r="X23" s="55"/>
      <c r="Y23" s="55"/>
      <c r="Z23" s="55"/>
    </row>
    <row r="24" spans="1:26" x14ac:dyDescent="0.2">
      <c r="A24" s="35" t="s">
        <v>8</v>
      </c>
      <c r="B24" s="45">
        <v>-102</v>
      </c>
      <c r="C24" s="285"/>
      <c r="D24" s="285"/>
      <c r="E24" s="285"/>
      <c r="F24" s="295">
        <v>-102</v>
      </c>
      <c r="G24" s="98"/>
      <c r="H24" s="189">
        <v>9.7000000000000003E-2</v>
      </c>
      <c r="I24" s="298">
        <v>-1</v>
      </c>
      <c r="J24" s="298">
        <v>-1</v>
      </c>
      <c r="K24" s="298">
        <v>-1</v>
      </c>
      <c r="L24" s="153">
        <v>9.7000000000000003E-2</v>
      </c>
      <c r="M24" s="47"/>
      <c r="N24" s="56"/>
      <c r="O24" s="55"/>
      <c r="P24" s="56"/>
      <c r="Q24" s="55"/>
      <c r="R24" s="55"/>
      <c r="S24" s="55"/>
      <c r="T24" s="55"/>
      <c r="U24" s="55"/>
      <c r="V24" s="55"/>
      <c r="W24" s="55"/>
      <c r="X24" s="55"/>
      <c r="Y24" s="55"/>
      <c r="Z24" s="55"/>
    </row>
    <row r="25" spans="1:26" x14ac:dyDescent="0.2">
      <c r="A25" s="35" t="s">
        <v>35</v>
      </c>
      <c r="B25" s="36">
        <v>-87</v>
      </c>
      <c r="C25" s="313">
        <v>0</v>
      </c>
      <c r="D25" s="313">
        <v>0</v>
      </c>
      <c r="E25" s="313">
        <v>0</v>
      </c>
      <c r="F25" s="65">
        <v>-87</v>
      </c>
      <c r="H25" s="40">
        <v>0.14499999999999999</v>
      </c>
      <c r="I25" s="265">
        <v>-1</v>
      </c>
      <c r="J25" s="265">
        <v>-1</v>
      </c>
      <c r="K25" s="265">
        <v>-1</v>
      </c>
      <c r="L25" s="280">
        <v>0.14499999999999999</v>
      </c>
      <c r="M25" s="47"/>
      <c r="N25" s="56"/>
      <c r="P25" s="56"/>
    </row>
    <row r="26" spans="1:26" ht="7.5" customHeight="1" x14ac:dyDescent="0.2">
      <c r="B26" s="55"/>
      <c r="C26" s="266"/>
      <c r="D26" s="266"/>
      <c r="E26" s="266"/>
      <c r="F26" s="292"/>
      <c r="H26" s="41"/>
      <c r="I26" s="298"/>
      <c r="J26" s="298"/>
      <c r="K26" s="298"/>
      <c r="L26" s="153"/>
      <c r="M26" s="47"/>
      <c r="N26" s="56"/>
      <c r="P26" s="56"/>
    </row>
    <row r="27" spans="1:26" x14ac:dyDescent="0.2">
      <c r="A27" s="73" t="s">
        <v>9</v>
      </c>
      <c r="B27" s="108">
        <v>1697</v>
      </c>
      <c r="C27" s="315">
        <v>0</v>
      </c>
      <c r="D27" s="315">
        <v>0</v>
      </c>
      <c r="E27" s="315">
        <v>0</v>
      </c>
      <c r="F27" s="127">
        <v>1697</v>
      </c>
      <c r="G27" s="187"/>
      <c r="H27" s="119">
        <v>-2.9000000000000001E-2</v>
      </c>
      <c r="I27" s="265">
        <v>-1</v>
      </c>
      <c r="J27" s="265">
        <v>-1</v>
      </c>
      <c r="K27" s="319" t="s">
        <v>34</v>
      </c>
      <c r="L27" s="274">
        <v>-2.9000000000000001E-2</v>
      </c>
      <c r="M27" s="47"/>
      <c r="N27" s="56"/>
      <c r="P27" s="56"/>
    </row>
    <row r="28" spans="1:26" ht="7.5" customHeight="1" x14ac:dyDescent="0.2">
      <c r="B28" s="187"/>
      <c r="C28" s="187"/>
      <c r="D28" s="187"/>
      <c r="E28" s="187"/>
      <c r="F28" s="73"/>
      <c r="G28" s="187"/>
      <c r="H28" s="265"/>
      <c r="I28" s="265"/>
      <c r="J28" s="265"/>
      <c r="K28" s="265"/>
      <c r="L28" s="280"/>
      <c r="M28" s="47"/>
      <c r="N28" s="56"/>
      <c r="P28" s="56"/>
    </row>
    <row r="29" spans="1:26" x14ac:dyDescent="0.2">
      <c r="A29" s="73" t="s">
        <v>66</v>
      </c>
      <c r="B29" s="109">
        <v>539</v>
      </c>
      <c r="C29" s="306"/>
      <c r="D29" s="306"/>
      <c r="E29" s="306"/>
      <c r="F29" s="128">
        <v>539</v>
      </c>
      <c r="G29" s="111"/>
      <c r="H29" s="189">
        <v>-0.125</v>
      </c>
      <c r="I29" s="298">
        <v>-1</v>
      </c>
      <c r="J29" s="298">
        <v>-1</v>
      </c>
      <c r="K29" s="320" t="s">
        <v>34</v>
      </c>
      <c r="L29" s="293">
        <v>-0.125</v>
      </c>
      <c r="M29" s="47"/>
      <c r="N29" s="56"/>
      <c r="P29" s="56"/>
    </row>
    <row r="30" spans="1:26" ht="8.25" customHeight="1" x14ac:dyDescent="0.2">
      <c r="B30" s="267"/>
      <c r="C30" s="267"/>
      <c r="D30" s="267"/>
      <c r="E30" s="267"/>
      <c r="F30" s="78"/>
      <c r="G30" s="266"/>
      <c r="H30" s="265"/>
      <c r="I30" s="265"/>
      <c r="J30" s="265"/>
      <c r="K30" s="265"/>
      <c r="L30" s="280"/>
      <c r="M30" s="47"/>
      <c r="N30" s="56"/>
      <c r="P30" s="56"/>
    </row>
    <row r="31" spans="1:26" ht="13.5" thickBot="1" x14ac:dyDescent="0.25">
      <c r="A31" s="73" t="s">
        <v>88</v>
      </c>
      <c r="B31" s="125">
        <v>1158</v>
      </c>
      <c r="C31" s="316">
        <v>0</v>
      </c>
      <c r="D31" s="316">
        <v>0</v>
      </c>
      <c r="E31" s="316">
        <v>0</v>
      </c>
      <c r="F31" s="129">
        <v>1158</v>
      </c>
      <c r="G31" s="98"/>
      <c r="H31" s="236">
        <v>2.4E-2</v>
      </c>
      <c r="I31" s="301">
        <v>-1</v>
      </c>
      <c r="J31" s="301">
        <v>-1</v>
      </c>
      <c r="K31" s="322" t="s">
        <v>34</v>
      </c>
      <c r="L31" s="294">
        <v>2.4E-2</v>
      </c>
      <c r="M31" s="114"/>
      <c r="N31" s="56"/>
      <c r="P31" s="56"/>
    </row>
    <row r="32" spans="1:26" ht="13.5" thickTop="1" x14ac:dyDescent="0.2">
      <c r="C32" s="187"/>
      <c r="D32" s="187"/>
      <c r="E32" s="187"/>
      <c r="F32" s="73"/>
      <c r="H32" s="40"/>
      <c r="I32" s="265"/>
      <c r="J32" s="265"/>
      <c r="K32" s="265"/>
      <c r="L32" s="280"/>
      <c r="M32" s="47"/>
      <c r="N32" s="56"/>
      <c r="P32" s="56"/>
    </row>
    <row r="33" spans="1:16" x14ac:dyDescent="0.2">
      <c r="A33" s="35" t="s">
        <v>90</v>
      </c>
      <c r="B33" s="187"/>
      <c r="C33" s="187"/>
      <c r="D33" s="187"/>
      <c r="E33" s="187"/>
      <c r="F33" s="73"/>
      <c r="H33" s="40"/>
      <c r="I33" s="265"/>
      <c r="J33" s="265"/>
      <c r="K33" s="265"/>
      <c r="L33" s="280"/>
      <c r="M33" s="47"/>
      <c r="N33" s="56"/>
      <c r="P33" s="56"/>
    </row>
    <row r="34" spans="1:16" x14ac:dyDescent="0.2">
      <c r="A34" s="73" t="s">
        <v>10</v>
      </c>
      <c r="B34" s="177">
        <v>1.32</v>
      </c>
      <c r="C34" s="317" t="e">
        <v>#DIV/0!</v>
      </c>
      <c r="D34" s="317" t="e">
        <v>#DIV/0!</v>
      </c>
      <c r="E34" s="317" t="e">
        <v>#DIV/0!</v>
      </c>
      <c r="F34" s="130">
        <v>1.32</v>
      </c>
      <c r="G34" s="98"/>
      <c r="H34" s="119">
        <v>3.9E-2</v>
      </c>
      <c r="I34" s="265" t="e">
        <v>#DIV/0!</v>
      </c>
      <c r="J34" s="265" t="e">
        <v>#DIV/0!</v>
      </c>
      <c r="K34" s="319" t="s">
        <v>34</v>
      </c>
      <c r="L34" s="274">
        <v>3.9E-2</v>
      </c>
      <c r="M34" s="47"/>
      <c r="N34" s="56"/>
      <c r="P34" s="56"/>
    </row>
    <row r="35" spans="1:16" s="278" customFormat="1" x14ac:dyDescent="0.2">
      <c r="A35" s="73" t="s">
        <v>11</v>
      </c>
      <c r="B35" s="178">
        <v>1.32</v>
      </c>
      <c r="C35" s="318" t="e">
        <v>#DIV/0!</v>
      </c>
      <c r="D35" s="318" t="e">
        <v>#DIV/0!</v>
      </c>
      <c r="E35" s="317" t="e">
        <v>#DIV/0!</v>
      </c>
      <c r="F35" s="131">
        <v>1.32</v>
      </c>
      <c r="G35" s="45"/>
      <c r="H35" s="119">
        <v>3.9E-2</v>
      </c>
      <c r="I35" s="265" t="e">
        <v>#DIV/0!</v>
      </c>
      <c r="J35" s="265" t="e">
        <v>#DIV/0!</v>
      </c>
      <c r="K35" s="319" t="s">
        <v>34</v>
      </c>
      <c r="L35" s="274">
        <v>3.9E-2</v>
      </c>
      <c r="M35" s="47"/>
      <c r="N35" s="56"/>
      <c r="P35" s="56"/>
    </row>
    <row r="36" spans="1:16" s="278" customFormat="1" x14ac:dyDescent="0.2">
      <c r="A36" s="35" t="s">
        <v>32</v>
      </c>
      <c r="B36" s="94">
        <v>0.83</v>
      </c>
      <c r="C36" s="308"/>
      <c r="D36" s="308"/>
      <c r="E36" s="308"/>
      <c r="F36" s="131">
        <v>0.83</v>
      </c>
      <c r="H36" s="40">
        <v>6.4000000000000001E-2</v>
      </c>
      <c r="I36" s="265">
        <v>-1</v>
      </c>
      <c r="J36" s="265">
        <v>-1</v>
      </c>
      <c r="K36" s="265">
        <v>-1</v>
      </c>
      <c r="L36" s="280">
        <v>6.4000000000000001E-2</v>
      </c>
      <c r="M36" s="69"/>
      <c r="N36" s="56"/>
      <c r="P36" s="56"/>
    </row>
    <row r="37" spans="1:16" ht="10.5" customHeight="1" x14ac:dyDescent="0.2">
      <c r="B37" s="94"/>
      <c r="C37" s="308"/>
      <c r="D37" s="308"/>
      <c r="E37" s="308"/>
      <c r="F37" s="177"/>
      <c r="H37" s="40"/>
      <c r="I37" s="265"/>
      <c r="J37" s="265"/>
      <c r="K37" s="265"/>
      <c r="L37" s="280"/>
      <c r="M37" s="69"/>
      <c r="N37" s="56"/>
      <c r="P37" s="56"/>
    </row>
    <row r="38" spans="1:16" x14ac:dyDescent="0.2">
      <c r="A38" s="98" t="s">
        <v>92</v>
      </c>
      <c r="B38" s="94"/>
      <c r="C38" s="90"/>
      <c r="D38" s="218"/>
      <c r="E38" s="90"/>
      <c r="F38" s="177"/>
      <c r="H38" s="40"/>
      <c r="I38" s="265"/>
      <c r="J38" s="265"/>
      <c r="K38" s="265"/>
      <c r="L38" s="280"/>
      <c r="M38" s="69"/>
      <c r="N38" s="56"/>
      <c r="P38" s="56"/>
    </row>
    <row r="39" spans="1:16" x14ac:dyDescent="0.2">
      <c r="A39" s="281" t="s">
        <v>12</v>
      </c>
      <c r="B39" s="45">
        <v>874</v>
      </c>
      <c r="C39" s="45"/>
      <c r="D39" s="45"/>
      <c r="E39" s="45"/>
      <c r="F39" s="45">
        <v>874</v>
      </c>
      <c r="G39" s="98"/>
      <c r="H39" s="119">
        <v>-1.7000000000000001E-2</v>
      </c>
      <c r="I39" s="265">
        <v>-1</v>
      </c>
      <c r="J39" s="265">
        <v>-1</v>
      </c>
      <c r="K39" s="265">
        <v>-1</v>
      </c>
      <c r="L39" s="280">
        <v>-1.7000000000000001E-2</v>
      </c>
      <c r="M39" s="47"/>
      <c r="N39" s="56"/>
      <c r="P39" s="56"/>
    </row>
    <row r="40" spans="1:16" x14ac:dyDescent="0.2">
      <c r="A40" s="281" t="s">
        <v>13</v>
      </c>
      <c r="B40" s="45">
        <v>879</v>
      </c>
      <c r="C40" s="45"/>
      <c r="D40" s="45"/>
      <c r="E40" s="45"/>
      <c r="F40" s="45">
        <v>879</v>
      </c>
      <c r="G40" s="98"/>
      <c r="H40" s="119">
        <v>-1.7000000000000001E-2</v>
      </c>
      <c r="I40" s="265">
        <v>-1</v>
      </c>
      <c r="J40" s="265">
        <v>-1</v>
      </c>
      <c r="K40" s="265">
        <v>-1</v>
      </c>
      <c r="L40" s="280">
        <v>-1.7000000000000001E-2</v>
      </c>
      <c r="M40" s="47"/>
      <c r="N40" s="56"/>
      <c r="P40" s="56"/>
    </row>
    <row r="41" spans="1:16" x14ac:dyDescent="0.2">
      <c r="D41" s="212"/>
      <c r="E41" s="98"/>
      <c r="F41" s="98"/>
      <c r="H41" s="40"/>
      <c r="I41" s="265"/>
      <c r="J41" s="265"/>
      <c r="K41" s="265"/>
      <c r="L41" s="280"/>
      <c r="N41" s="56"/>
      <c r="P41" s="56"/>
    </row>
  </sheetData>
  <pageMargins left="0.75" right="0.5" top="1" bottom="1" header="0.5" footer="0.5"/>
  <pageSetup scale="64" orientation="portrait" copies="2" r:id="rId1"/>
  <headerFooter alignWithMargins="0">
    <oddHeader xml:space="preserve">&amp;C&amp;"Arial,Bold"&amp;14United Parcel Service, Inc.
&amp;12Selected Financial Data - Quarterly 2017
&amp;10(unaudited)
</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R92"/>
  <sheetViews>
    <sheetView zoomScaleNormal="100" zoomScaleSheetLayoutView="85" workbookViewId="0"/>
  </sheetViews>
  <sheetFormatPr defaultRowHeight="12.75" x14ac:dyDescent="0.2"/>
  <cols>
    <col min="1" max="1" width="39.5703125" customWidth="1"/>
    <col min="2" max="2" width="9" style="35" customWidth="1"/>
    <col min="3" max="6" width="9" style="4" customWidth="1"/>
    <col min="7" max="7" width="4.7109375" style="4" customWidth="1"/>
    <col min="8" max="9" width="8" style="4" customWidth="1"/>
    <col min="10" max="12" width="8" customWidth="1"/>
    <col min="13" max="13" width="3.5703125" customWidth="1"/>
    <col min="14" max="14" width="12.28515625" bestFit="1" customWidth="1"/>
  </cols>
  <sheetData>
    <row r="1" spans="1:16" x14ac:dyDescent="0.2">
      <c r="A1" s="142"/>
      <c r="F1" s="102"/>
    </row>
    <row r="2" spans="1:16" x14ac:dyDescent="0.2">
      <c r="F2" s="102"/>
    </row>
    <row r="3" spans="1:16" s="2" customFormat="1" x14ac:dyDescent="0.2">
      <c r="A3" s="19"/>
      <c r="B3" s="118" t="s">
        <v>79</v>
      </c>
      <c r="C3" s="1" t="s">
        <v>80</v>
      </c>
      <c r="D3" s="1" t="s">
        <v>81</v>
      </c>
      <c r="E3" s="1" t="s">
        <v>82</v>
      </c>
      <c r="F3" s="1">
        <v>2014</v>
      </c>
      <c r="G3" s="4"/>
      <c r="H3" s="1" t="s">
        <v>79</v>
      </c>
      <c r="I3" s="1" t="s">
        <v>80</v>
      </c>
      <c r="J3" s="1" t="s">
        <v>81</v>
      </c>
      <c r="K3" s="1" t="s">
        <v>82</v>
      </c>
      <c r="L3" s="1">
        <v>2014</v>
      </c>
      <c r="M3"/>
    </row>
    <row r="4" spans="1:16" x14ac:dyDescent="0.2">
      <c r="F4" s="102"/>
    </row>
    <row r="5" spans="1:16" s="22" customFormat="1" ht="15.75" x14ac:dyDescent="0.25">
      <c r="A5" s="22" t="s">
        <v>19</v>
      </c>
      <c r="B5" s="89"/>
      <c r="F5" s="53"/>
      <c r="M5"/>
    </row>
    <row r="6" spans="1:16" x14ac:dyDescent="0.2">
      <c r="A6" t="s">
        <v>41</v>
      </c>
      <c r="F6" s="102"/>
    </row>
    <row r="7" spans="1:16" x14ac:dyDescent="0.2">
      <c r="A7" t="s">
        <v>42</v>
      </c>
      <c r="B7" s="115">
        <v>1590</v>
      </c>
      <c r="C7" s="115">
        <v>1636</v>
      </c>
      <c r="D7" s="208">
        <v>1636</v>
      </c>
      <c r="E7" s="115">
        <v>1719</v>
      </c>
      <c r="F7" s="116">
        <v>6581</v>
      </c>
      <c r="H7" s="103">
        <v>1.4999999999999999E-2</v>
      </c>
      <c r="I7" s="103">
        <v>2.7E-2</v>
      </c>
      <c r="J7" s="204">
        <v>2.5999999999999999E-2</v>
      </c>
      <c r="K7" s="103">
        <v>1.7999999999999999E-2</v>
      </c>
      <c r="L7" s="11">
        <v>2.1000000000000001E-2</v>
      </c>
      <c r="N7" s="139"/>
      <c r="O7" s="134"/>
      <c r="P7" s="126"/>
    </row>
    <row r="8" spans="1:16" x14ac:dyDescent="0.2">
      <c r="A8" t="s">
        <v>14</v>
      </c>
      <c r="B8" s="45">
        <v>855</v>
      </c>
      <c r="C8" s="45">
        <v>825</v>
      </c>
      <c r="D8" s="193">
        <v>827</v>
      </c>
      <c r="E8" s="45">
        <v>1165</v>
      </c>
      <c r="F8" s="44">
        <v>3672</v>
      </c>
      <c r="H8" s="103">
        <v>5.2999999999999999E-2</v>
      </c>
      <c r="I8" s="103">
        <v>3.4000000000000002E-2</v>
      </c>
      <c r="J8" s="204">
        <v>4.7E-2</v>
      </c>
      <c r="K8" s="103">
        <v>0.123</v>
      </c>
      <c r="L8" s="11">
        <v>6.8000000000000005E-2</v>
      </c>
      <c r="N8" s="139"/>
      <c r="O8" s="43"/>
      <c r="P8" s="126"/>
    </row>
    <row r="9" spans="1:16" x14ac:dyDescent="0.2">
      <c r="A9" t="s">
        <v>15</v>
      </c>
      <c r="B9" s="85">
        <v>6043</v>
      </c>
      <c r="C9" s="85">
        <v>6207</v>
      </c>
      <c r="D9" s="194">
        <v>6228</v>
      </c>
      <c r="E9" s="85">
        <v>7120</v>
      </c>
      <c r="F9" s="104">
        <v>25598</v>
      </c>
      <c r="H9" s="175">
        <v>2.5000000000000001E-2</v>
      </c>
      <c r="I9" s="175">
        <v>6.0999999999999999E-2</v>
      </c>
      <c r="J9" s="207">
        <v>6.0999999999999999E-2</v>
      </c>
      <c r="K9" s="175">
        <v>8.2000000000000003E-2</v>
      </c>
      <c r="L9" s="17">
        <v>5.8000000000000003E-2</v>
      </c>
      <c r="N9" s="139"/>
      <c r="O9" s="43"/>
      <c r="P9" s="126"/>
    </row>
    <row r="10" spans="1:16" x14ac:dyDescent="0.2">
      <c r="A10" t="s">
        <v>43</v>
      </c>
      <c r="B10" s="37">
        <v>8488</v>
      </c>
      <c r="C10" s="45">
        <v>8668</v>
      </c>
      <c r="D10" s="193">
        <v>8691</v>
      </c>
      <c r="E10" s="45">
        <v>10004</v>
      </c>
      <c r="F10" s="45">
        <v>35851</v>
      </c>
      <c r="H10" s="103">
        <v>2.5999999999999999E-2</v>
      </c>
      <c r="I10" s="103">
        <v>5.1999999999999998E-2</v>
      </c>
      <c r="J10" s="204">
        <v>5.2999999999999999E-2</v>
      </c>
      <c r="K10" s="103">
        <v>7.4999999999999997E-2</v>
      </c>
      <c r="L10" s="11">
        <v>5.1999999999999998E-2</v>
      </c>
      <c r="N10" s="139"/>
      <c r="O10" s="43"/>
      <c r="P10" s="126"/>
    </row>
    <row r="11" spans="1:16" x14ac:dyDescent="0.2">
      <c r="A11" t="s">
        <v>44</v>
      </c>
      <c r="B11" s="37"/>
      <c r="C11" s="45"/>
      <c r="D11" s="193"/>
      <c r="E11" s="45"/>
      <c r="F11" s="44"/>
      <c r="H11" s="103"/>
      <c r="I11" s="103"/>
      <c r="J11" s="204"/>
      <c r="K11" s="103"/>
      <c r="L11" s="11"/>
      <c r="N11" s="139"/>
      <c r="O11" s="43"/>
      <c r="P11" s="126"/>
    </row>
    <row r="12" spans="1:16" s="35" customFormat="1" x14ac:dyDescent="0.2">
      <c r="A12" s="35" t="s">
        <v>16</v>
      </c>
      <c r="B12" s="193">
        <v>688</v>
      </c>
      <c r="C12" s="193">
        <v>692</v>
      </c>
      <c r="D12" s="193">
        <v>689</v>
      </c>
      <c r="E12" s="45">
        <v>715</v>
      </c>
      <c r="F12" s="45">
        <v>2784</v>
      </c>
      <c r="G12" s="187"/>
      <c r="H12" s="204">
        <v>7.2999999999999995E-2</v>
      </c>
      <c r="I12" s="204">
        <v>7.2999999999999995E-2</v>
      </c>
      <c r="J12" s="204">
        <v>5.5E-2</v>
      </c>
      <c r="K12" s="103">
        <v>-1.7999999999999999E-2</v>
      </c>
      <c r="L12" s="103">
        <v>4.3999999999999997E-2</v>
      </c>
      <c r="M12"/>
      <c r="N12" s="139"/>
      <c r="O12" s="56"/>
      <c r="P12" s="126"/>
    </row>
    <row r="13" spans="1:16" s="35" customFormat="1" x14ac:dyDescent="0.2">
      <c r="A13" s="35" t="s">
        <v>17</v>
      </c>
      <c r="B13" s="193">
        <v>2299</v>
      </c>
      <c r="C13" s="206">
        <v>2408</v>
      </c>
      <c r="D13" s="206">
        <v>2339</v>
      </c>
      <c r="E13" s="106">
        <v>2540</v>
      </c>
      <c r="F13" s="45">
        <v>9586</v>
      </c>
      <c r="G13" s="187"/>
      <c r="H13" s="204">
        <v>5.1999999999999998E-2</v>
      </c>
      <c r="I13" s="204">
        <v>6.4000000000000001E-2</v>
      </c>
      <c r="J13" s="204">
        <v>5.6000000000000001E-2</v>
      </c>
      <c r="K13" s="103">
        <v>1.4999999999999999E-2</v>
      </c>
      <c r="L13" s="103">
        <v>4.5999999999999999E-2</v>
      </c>
      <c r="M13"/>
      <c r="N13" s="139"/>
      <c r="O13" s="56"/>
      <c r="P13" s="126"/>
    </row>
    <row r="14" spans="1:16" s="35" customFormat="1" x14ac:dyDescent="0.2">
      <c r="A14" s="98" t="s">
        <v>101</v>
      </c>
      <c r="B14" s="194">
        <v>140</v>
      </c>
      <c r="C14" s="194">
        <v>152</v>
      </c>
      <c r="D14" s="194">
        <v>155</v>
      </c>
      <c r="E14" s="85">
        <v>171</v>
      </c>
      <c r="F14" s="85">
        <v>618</v>
      </c>
      <c r="G14" s="187"/>
      <c r="H14" s="207">
        <v>-7.2999999999999995E-2</v>
      </c>
      <c r="I14" s="207">
        <v>-7.0000000000000001E-3</v>
      </c>
      <c r="J14" s="207">
        <v>3.3000000000000002E-2</v>
      </c>
      <c r="K14" s="175">
        <v>0.20399999999999999</v>
      </c>
      <c r="L14" s="175">
        <v>3.6999999999999998E-2</v>
      </c>
      <c r="M14"/>
      <c r="N14" s="139"/>
      <c r="O14" s="134"/>
      <c r="P14" s="126"/>
    </row>
    <row r="15" spans="1:16" x14ac:dyDescent="0.2">
      <c r="A15" t="s">
        <v>45</v>
      </c>
      <c r="B15" s="193">
        <v>3127</v>
      </c>
      <c r="C15" s="193">
        <v>3252</v>
      </c>
      <c r="D15" s="193">
        <v>3183</v>
      </c>
      <c r="E15" s="45">
        <v>3426</v>
      </c>
      <c r="F15" s="193">
        <v>12988</v>
      </c>
      <c r="G15" s="192"/>
      <c r="H15" s="204">
        <v>0.05</v>
      </c>
      <c r="I15" s="204">
        <v>6.2E-2</v>
      </c>
      <c r="J15" s="204">
        <v>5.5E-2</v>
      </c>
      <c r="K15" s="103">
        <v>1.6E-2</v>
      </c>
      <c r="L15" s="11">
        <v>4.4999999999999998E-2</v>
      </c>
      <c r="N15" s="139"/>
      <c r="O15" s="134"/>
      <c r="P15" s="126"/>
    </row>
    <row r="16" spans="1:16" x14ac:dyDescent="0.2">
      <c r="A16" s="35" t="s">
        <v>51</v>
      </c>
      <c r="B16" s="38"/>
      <c r="C16" s="106"/>
      <c r="D16" s="206"/>
      <c r="E16" s="106"/>
      <c r="F16" s="45"/>
      <c r="H16" s="103"/>
      <c r="I16" s="103"/>
      <c r="J16" s="204"/>
      <c r="K16" s="103"/>
      <c r="L16" s="11"/>
      <c r="N16" s="139"/>
      <c r="O16" s="56"/>
      <c r="P16" s="126"/>
    </row>
    <row r="17" spans="1:16" s="35" customFormat="1" x14ac:dyDescent="0.2">
      <c r="A17" s="35" t="s">
        <v>46</v>
      </c>
      <c r="B17" s="39">
        <v>1333</v>
      </c>
      <c r="C17" s="45">
        <v>1432</v>
      </c>
      <c r="D17" s="193">
        <v>1459</v>
      </c>
      <c r="E17" s="45">
        <v>1534</v>
      </c>
      <c r="F17" s="45">
        <v>5758</v>
      </c>
      <c r="G17" s="98"/>
      <c r="H17" s="103">
        <v>-0.02</v>
      </c>
      <c r="I17" s="103">
        <v>7.3999999999999996E-2</v>
      </c>
      <c r="J17" s="204">
        <v>7.3999999999999996E-2</v>
      </c>
      <c r="K17" s="103">
        <v>6.5000000000000002E-2</v>
      </c>
      <c r="L17" s="11">
        <v>4.8000000000000001E-2</v>
      </c>
      <c r="M17"/>
      <c r="N17" s="139"/>
      <c r="O17" s="56"/>
      <c r="P17" s="126"/>
    </row>
    <row r="18" spans="1:16" s="35" customFormat="1" x14ac:dyDescent="0.2">
      <c r="A18" s="35" t="s">
        <v>47</v>
      </c>
      <c r="B18" s="39">
        <v>694</v>
      </c>
      <c r="C18" s="45">
        <v>771</v>
      </c>
      <c r="D18" s="193">
        <v>810</v>
      </c>
      <c r="E18" s="45">
        <v>773</v>
      </c>
      <c r="F18" s="45">
        <v>3048</v>
      </c>
      <c r="G18" s="98"/>
      <c r="H18" s="103">
        <v>8.9999999999999993E-3</v>
      </c>
      <c r="I18" s="103">
        <v>5.5E-2</v>
      </c>
      <c r="J18" s="204">
        <v>7.9000000000000001E-2</v>
      </c>
      <c r="K18" s="103">
        <v>8.5999999999999993E-2</v>
      </c>
      <c r="L18" s="11">
        <v>5.8000000000000003E-2</v>
      </c>
      <c r="M18"/>
      <c r="N18" s="139"/>
      <c r="O18" s="134"/>
      <c r="P18" s="126"/>
    </row>
    <row r="19" spans="1:16" x14ac:dyDescent="0.2">
      <c r="A19" t="s">
        <v>48</v>
      </c>
      <c r="B19" s="39">
        <v>137</v>
      </c>
      <c r="C19" s="45">
        <v>145</v>
      </c>
      <c r="D19" s="193">
        <v>147</v>
      </c>
      <c r="E19" s="45">
        <v>158</v>
      </c>
      <c r="F19" s="85">
        <v>587</v>
      </c>
      <c r="H19" s="105">
        <v>0</v>
      </c>
      <c r="I19" s="105">
        <v>3.5999999999999997E-2</v>
      </c>
      <c r="J19" s="221">
        <v>4.2999999999999997E-2</v>
      </c>
      <c r="K19" s="105">
        <v>0.105</v>
      </c>
      <c r="L19" s="17">
        <v>4.5999999999999999E-2</v>
      </c>
      <c r="N19" s="139"/>
      <c r="O19" s="134"/>
      <c r="P19" s="126"/>
    </row>
    <row r="20" spans="1:16" x14ac:dyDescent="0.2">
      <c r="A20" t="s">
        <v>50</v>
      </c>
      <c r="B20" s="95">
        <v>2164</v>
      </c>
      <c r="C20" s="174">
        <v>2348</v>
      </c>
      <c r="D20" s="223">
        <v>2416</v>
      </c>
      <c r="E20" s="174">
        <v>2465</v>
      </c>
      <c r="F20" s="45">
        <v>9393</v>
      </c>
      <c r="H20" s="185">
        <v>-0.01</v>
      </c>
      <c r="I20" s="185">
        <v>6.5000000000000002E-2</v>
      </c>
      <c r="J20" s="232">
        <v>7.3999999999999996E-2</v>
      </c>
      <c r="K20" s="185">
        <v>7.3999999999999996E-2</v>
      </c>
      <c r="L20" s="149">
        <v>5.0999999999999997E-2</v>
      </c>
      <c r="N20" s="139"/>
      <c r="O20" s="134"/>
      <c r="P20" s="126"/>
    </row>
    <row r="21" spans="1:16" ht="13.5" thickBot="1" x14ac:dyDescent="0.25">
      <c r="A21" t="s">
        <v>20</v>
      </c>
      <c r="B21" s="67">
        <v>13779</v>
      </c>
      <c r="C21" s="113">
        <v>14268</v>
      </c>
      <c r="D21" s="224">
        <v>14290</v>
      </c>
      <c r="E21" s="113">
        <v>15895</v>
      </c>
      <c r="F21" s="113">
        <v>58232</v>
      </c>
      <c r="H21" s="186">
        <v>2.5999999999999999E-2</v>
      </c>
      <c r="I21" s="186">
        <v>5.6000000000000001E-2</v>
      </c>
      <c r="J21" s="205">
        <v>5.7000000000000002E-2</v>
      </c>
      <c r="K21" s="186">
        <v>6.0999999999999999E-2</v>
      </c>
      <c r="L21" s="186">
        <v>0.05</v>
      </c>
      <c r="N21" s="139"/>
      <c r="O21" s="134"/>
      <c r="P21" s="126"/>
    </row>
    <row r="22" spans="1:16" ht="13.5" thickTop="1" x14ac:dyDescent="0.2">
      <c r="B22" s="71"/>
      <c r="C22" s="101"/>
      <c r="D22" s="225"/>
      <c r="E22" s="101"/>
      <c r="F22" s="101"/>
      <c r="H22" s="103"/>
      <c r="I22" s="103"/>
      <c r="J22" s="204"/>
      <c r="K22" s="103"/>
      <c r="L22" s="11"/>
      <c r="N22" s="139"/>
      <c r="O22" s="139"/>
      <c r="P22" s="139"/>
    </row>
    <row r="23" spans="1:16" x14ac:dyDescent="0.2">
      <c r="A23" t="s">
        <v>24</v>
      </c>
      <c r="B23" s="37">
        <v>1071</v>
      </c>
      <c r="C23" s="45">
        <v>1079</v>
      </c>
      <c r="D23" s="193">
        <v>1093</v>
      </c>
      <c r="E23" s="45">
        <v>1315</v>
      </c>
      <c r="F23" s="45">
        <v>4558</v>
      </c>
      <c r="H23" s="103">
        <v>4.8000000000000001E-2</v>
      </c>
      <c r="I23" s="103">
        <v>7.1999999999999995E-2</v>
      </c>
      <c r="J23" s="204">
        <v>6.9000000000000006E-2</v>
      </c>
      <c r="K23" s="103">
        <v>8.1000000000000003E-2</v>
      </c>
      <c r="L23" s="11">
        <v>6.8000000000000005E-2</v>
      </c>
      <c r="N23" s="139"/>
      <c r="O23" s="139"/>
      <c r="P23" s="139"/>
    </row>
    <row r="24" spans="1:16" x14ac:dyDescent="0.2">
      <c r="B24" s="96"/>
      <c r="C24" s="3"/>
      <c r="D24" s="226"/>
      <c r="E24" s="96"/>
      <c r="F24" s="111"/>
      <c r="H24" s="103"/>
      <c r="I24" s="103"/>
      <c r="J24" s="204"/>
      <c r="K24" s="103"/>
      <c r="L24" s="11"/>
      <c r="N24" s="139"/>
      <c r="O24" s="139"/>
      <c r="P24" s="139"/>
    </row>
    <row r="25" spans="1:16" x14ac:dyDescent="0.2">
      <c r="A25" t="s">
        <v>18</v>
      </c>
      <c r="B25" s="38">
        <v>63</v>
      </c>
      <c r="C25" s="106">
        <v>64</v>
      </c>
      <c r="D25" s="206">
        <v>64</v>
      </c>
      <c r="E25" s="106">
        <v>62</v>
      </c>
      <c r="F25" s="45">
        <v>253</v>
      </c>
      <c r="H25" s="103">
        <v>0</v>
      </c>
      <c r="I25" s="103">
        <v>0</v>
      </c>
      <c r="J25" s="204">
        <v>0</v>
      </c>
      <c r="K25" s="103">
        <v>1.6E-2</v>
      </c>
      <c r="L25" s="11">
        <v>4.0000000000000001E-3</v>
      </c>
      <c r="N25" s="139"/>
      <c r="O25" s="134"/>
      <c r="P25" s="126"/>
    </row>
    <row r="26" spans="1:16" x14ac:dyDescent="0.2">
      <c r="D26" s="212"/>
      <c r="E26" s="98"/>
      <c r="F26" s="111"/>
      <c r="H26" s="103"/>
      <c r="I26" s="103"/>
      <c r="J26" s="204"/>
      <c r="K26" s="103"/>
      <c r="L26" s="11"/>
      <c r="N26" s="139"/>
      <c r="O26" s="139"/>
      <c r="P26" s="139"/>
    </row>
    <row r="27" spans="1:16" s="22" customFormat="1" ht="15.75" x14ac:dyDescent="0.25">
      <c r="A27" s="22" t="s">
        <v>21</v>
      </c>
      <c r="B27" s="88"/>
      <c r="C27" s="23"/>
      <c r="D27" s="227"/>
      <c r="E27" s="88"/>
      <c r="F27" s="111"/>
      <c r="H27" s="103"/>
      <c r="I27" s="181"/>
      <c r="J27" s="204"/>
      <c r="K27" s="103"/>
      <c r="L27" s="140"/>
      <c r="M27"/>
      <c r="N27" s="139"/>
      <c r="O27" s="134"/>
      <c r="P27" s="126"/>
    </row>
    <row r="28" spans="1:16" x14ac:dyDescent="0.2">
      <c r="A28" t="s">
        <v>41</v>
      </c>
      <c r="B28" s="97"/>
      <c r="C28" s="190"/>
      <c r="D28" s="228"/>
      <c r="E28" s="121"/>
      <c r="F28" s="111"/>
      <c r="H28" s="103"/>
      <c r="I28" s="103"/>
      <c r="J28" s="204"/>
      <c r="K28" s="103"/>
      <c r="L28" s="11"/>
      <c r="N28" s="139"/>
      <c r="O28" s="11"/>
      <c r="P28" s="126"/>
    </row>
    <row r="29" spans="1:16" x14ac:dyDescent="0.2">
      <c r="A29" t="s">
        <v>42</v>
      </c>
      <c r="B29" s="39">
        <v>1253</v>
      </c>
      <c r="C29" s="45">
        <v>1233</v>
      </c>
      <c r="D29" s="193">
        <v>1235</v>
      </c>
      <c r="E29" s="45">
        <v>1377</v>
      </c>
      <c r="F29" s="45">
        <v>1274</v>
      </c>
      <c r="H29" s="103">
        <v>1.4999999999999999E-2</v>
      </c>
      <c r="I29" s="103">
        <v>1.6E-2</v>
      </c>
      <c r="J29" s="204">
        <v>1.0999999999999999E-2</v>
      </c>
      <c r="K29" s="103">
        <v>-3.2000000000000001E-2</v>
      </c>
      <c r="L29" s="204">
        <v>2E-3</v>
      </c>
      <c r="N29" s="139"/>
      <c r="O29" s="11"/>
      <c r="P29" s="126"/>
    </row>
    <row r="30" spans="1:16" x14ac:dyDescent="0.2">
      <c r="A30" t="s">
        <v>14</v>
      </c>
      <c r="B30" s="39">
        <v>1085</v>
      </c>
      <c r="C30" s="45">
        <v>988</v>
      </c>
      <c r="D30" s="193">
        <v>1008</v>
      </c>
      <c r="E30" s="45">
        <v>1549</v>
      </c>
      <c r="F30" s="45">
        <v>1155</v>
      </c>
      <c r="H30" s="103">
        <v>6.3E-2</v>
      </c>
      <c r="I30" s="103">
        <v>5.3999999999999999E-2</v>
      </c>
      <c r="J30" s="204">
        <v>5.8999999999999997E-2</v>
      </c>
      <c r="K30" s="103">
        <v>0.106</v>
      </c>
      <c r="L30" s="204">
        <v>7.4999999999999997E-2</v>
      </c>
      <c r="N30" s="139"/>
      <c r="O30" s="11"/>
      <c r="P30" s="126"/>
    </row>
    <row r="31" spans="1:16" x14ac:dyDescent="0.2">
      <c r="A31" t="s">
        <v>15</v>
      </c>
      <c r="B31" s="62">
        <v>12078</v>
      </c>
      <c r="C31" s="85">
        <v>12085</v>
      </c>
      <c r="D31" s="194">
        <v>12209</v>
      </c>
      <c r="E31" s="85">
        <v>15260</v>
      </c>
      <c r="F31" s="85">
        <v>12893</v>
      </c>
      <c r="H31" s="175">
        <v>4.3999999999999997E-2</v>
      </c>
      <c r="I31" s="175">
        <v>8.1000000000000003E-2</v>
      </c>
      <c r="J31" s="207">
        <v>7.6999999999999999E-2</v>
      </c>
      <c r="K31" s="175">
        <v>7.0999999999999994E-2</v>
      </c>
      <c r="L31" s="207">
        <v>6.9000000000000006E-2</v>
      </c>
      <c r="N31" s="139"/>
      <c r="O31" s="134"/>
      <c r="P31" s="126"/>
    </row>
    <row r="32" spans="1:16" x14ac:dyDescent="0.2">
      <c r="A32" t="s">
        <v>43</v>
      </c>
      <c r="B32" s="37">
        <v>14416</v>
      </c>
      <c r="C32" s="45">
        <v>14306</v>
      </c>
      <c r="D32" s="193">
        <v>14452</v>
      </c>
      <c r="E32" s="45">
        <v>18186</v>
      </c>
      <c r="F32" s="45">
        <v>15322</v>
      </c>
      <c r="H32" s="103">
        <v>4.2000000000000003E-2</v>
      </c>
      <c r="I32" s="103">
        <v>7.3999999999999996E-2</v>
      </c>
      <c r="J32" s="204">
        <v>6.9000000000000006E-2</v>
      </c>
      <c r="K32" s="103">
        <v>6.6000000000000003E-2</v>
      </c>
      <c r="L32" s="204">
        <v>6.4000000000000001E-2</v>
      </c>
      <c r="N32" s="139"/>
      <c r="O32" s="134"/>
      <c r="P32" s="126"/>
    </row>
    <row r="33" spans="1:18" x14ac:dyDescent="0.2">
      <c r="A33" t="s">
        <v>44</v>
      </c>
      <c r="B33" s="37"/>
      <c r="C33" s="45"/>
      <c r="D33" s="193"/>
      <c r="E33" s="45"/>
      <c r="F33" s="45"/>
      <c r="H33" s="103"/>
      <c r="I33" s="103"/>
      <c r="J33" s="204"/>
      <c r="K33" s="103"/>
      <c r="L33" s="11"/>
      <c r="N33" s="139"/>
      <c r="O33" s="134"/>
      <c r="P33" s="126"/>
      <c r="Q33" s="49"/>
    </row>
    <row r="34" spans="1:18" x14ac:dyDescent="0.2">
      <c r="A34" s="35" t="s">
        <v>16</v>
      </c>
      <c r="B34" s="193">
        <v>1530</v>
      </c>
      <c r="C34" s="193">
        <v>1496</v>
      </c>
      <c r="D34" s="193">
        <v>1547</v>
      </c>
      <c r="E34" s="45">
        <v>1748</v>
      </c>
      <c r="F34" s="193">
        <v>1579</v>
      </c>
      <c r="G34" s="187"/>
      <c r="H34" s="196">
        <v>8.1000000000000003E-2</v>
      </c>
      <c r="I34" s="196">
        <v>4.8000000000000001E-2</v>
      </c>
      <c r="J34" s="196">
        <v>0.05</v>
      </c>
      <c r="K34" s="119">
        <v>3.5999999999999997E-2</v>
      </c>
      <c r="L34" s="119">
        <v>5.2999999999999999E-2</v>
      </c>
      <c r="N34" s="139"/>
      <c r="O34" s="134"/>
      <c r="P34" s="126"/>
      <c r="Q34" s="49"/>
      <c r="R34" s="49"/>
    </row>
    <row r="35" spans="1:18" x14ac:dyDescent="0.2">
      <c r="A35" s="35" t="s">
        <v>17</v>
      </c>
      <c r="B35" s="194">
        <v>1054</v>
      </c>
      <c r="C35" s="194">
        <v>1057</v>
      </c>
      <c r="D35" s="194">
        <v>1085</v>
      </c>
      <c r="E35" s="85">
        <v>1268</v>
      </c>
      <c r="F35" s="194">
        <v>1115</v>
      </c>
      <c r="G35" s="187"/>
      <c r="H35" s="197">
        <v>7.6999999999999999E-2</v>
      </c>
      <c r="I35" s="197">
        <v>9.0999999999999998E-2</v>
      </c>
      <c r="J35" s="197">
        <v>9.4E-2</v>
      </c>
      <c r="K35" s="114">
        <v>5.1999999999999998E-2</v>
      </c>
      <c r="L35" s="114">
        <v>7.8E-2</v>
      </c>
      <c r="N35" s="139"/>
      <c r="O35" s="134"/>
      <c r="P35" s="126"/>
      <c r="Q35" s="49"/>
      <c r="R35" s="49"/>
    </row>
    <row r="36" spans="1:18" x14ac:dyDescent="0.2">
      <c r="A36" t="s">
        <v>45</v>
      </c>
      <c r="B36" s="193">
        <v>2584</v>
      </c>
      <c r="C36" s="193">
        <v>2553</v>
      </c>
      <c r="D36" s="193">
        <v>2632</v>
      </c>
      <c r="E36" s="45">
        <v>3016</v>
      </c>
      <c r="F36" s="193">
        <v>2694</v>
      </c>
      <c r="G36" s="187"/>
      <c r="H36" s="198">
        <v>7.9000000000000001E-2</v>
      </c>
      <c r="I36" s="198">
        <v>6.6000000000000003E-2</v>
      </c>
      <c r="J36" s="198">
        <v>6.7000000000000004E-2</v>
      </c>
      <c r="K36" s="235">
        <v>4.2999999999999997E-2</v>
      </c>
      <c r="L36" s="198">
        <v>6.4000000000000001E-2</v>
      </c>
      <c r="N36" s="139"/>
      <c r="O36" s="134"/>
      <c r="P36" s="136"/>
      <c r="Q36" s="49"/>
      <c r="R36" s="49"/>
    </row>
    <row r="37" spans="1:18" ht="13.5" thickBot="1" x14ac:dyDescent="0.25">
      <c r="A37" t="s">
        <v>20</v>
      </c>
      <c r="B37" s="195">
        <v>17000</v>
      </c>
      <c r="C37" s="195">
        <v>16859</v>
      </c>
      <c r="D37" s="195">
        <v>17084</v>
      </c>
      <c r="E37" s="122">
        <v>21202</v>
      </c>
      <c r="F37" s="195">
        <v>18016</v>
      </c>
      <c r="G37" s="187"/>
      <c r="H37" s="199">
        <v>4.8000000000000001E-2</v>
      </c>
      <c r="I37" s="199">
        <v>7.1999999999999995E-2</v>
      </c>
      <c r="J37" s="199">
        <v>6.9000000000000006E-2</v>
      </c>
      <c r="K37" s="236">
        <v>6.2E-2</v>
      </c>
      <c r="L37" s="199">
        <v>6.4000000000000001E-2</v>
      </c>
      <c r="N37" s="139"/>
      <c r="O37" s="134"/>
      <c r="P37" s="126"/>
      <c r="Q37" s="16"/>
      <c r="R37" s="16"/>
    </row>
    <row r="38" spans="1:18" ht="16.5" thickTop="1" x14ac:dyDescent="0.25">
      <c r="B38" s="38"/>
      <c r="C38" s="107"/>
      <c r="D38" s="206"/>
      <c r="E38" s="106"/>
      <c r="F38" s="102"/>
      <c r="H38" s="103"/>
      <c r="I38" s="103"/>
      <c r="J38" s="204"/>
      <c r="K38" s="103"/>
      <c r="L38" s="11"/>
      <c r="N38" s="139"/>
      <c r="O38" s="135"/>
      <c r="P38" s="126"/>
      <c r="Q38" s="16"/>
      <c r="R38" s="16"/>
    </row>
    <row r="39" spans="1:18" s="22" customFormat="1" ht="15.75" x14ac:dyDescent="0.25">
      <c r="A39" s="22" t="s">
        <v>26</v>
      </c>
      <c r="B39" s="89"/>
      <c r="D39" s="229"/>
      <c r="E39" s="89"/>
      <c r="F39" s="102"/>
      <c r="H39" s="103"/>
      <c r="I39" s="103"/>
      <c r="J39" s="204"/>
      <c r="K39" s="103"/>
      <c r="L39" s="11"/>
      <c r="M39"/>
      <c r="N39" s="139"/>
      <c r="O39" s="134"/>
      <c r="P39" s="126"/>
      <c r="Q39" s="16"/>
      <c r="R39" s="16"/>
    </row>
    <row r="40" spans="1:18" x14ac:dyDescent="0.2">
      <c r="A40" t="s">
        <v>41</v>
      </c>
      <c r="D40" s="212"/>
      <c r="E40" s="98"/>
      <c r="F40" s="102"/>
      <c r="H40" s="103"/>
      <c r="I40" s="103"/>
      <c r="J40" s="204"/>
      <c r="K40" s="103"/>
      <c r="L40" s="11"/>
      <c r="N40" s="139"/>
      <c r="O40" s="134"/>
      <c r="P40" s="126"/>
    </row>
    <row r="41" spans="1:18" x14ac:dyDescent="0.2">
      <c r="A41" t="s">
        <v>42</v>
      </c>
      <c r="B41" s="90">
        <v>20.14</v>
      </c>
      <c r="C41" s="14">
        <v>20.73</v>
      </c>
      <c r="D41" s="230">
        <v>20.7</v>
      </c>
      <c r="E41" s="14">
        <v>20.13</v>
      </c>
      <c r="F41" s="14">
        <v>20.420000000000002</v>
      </c>
      <c r="H41" s="103">
        <v>0</v>
      </c>
      <c r="I41" s="103">
        <v>0.01</v>
      </c>
      <c r="J41" s="204">
        <v>1.4999999999999999E-2</v>
      </c>
      <c r="K41" s="103">
        <v>3.4000000000000002E-2</v>
      </c>
      <c r="L41" s="11">
        <v>1.4999999999999999E-2</v>
      </c>
      <c r="N41" s="139"/>
      <c r="O41" s="134"/>
      <c r="P41" s="126"/>
    </row>
    <row r="42" spans="1:18" x14ac:dyDescent="0.2">
      <c r="A42" t="s">
        <v>14</v>
      </c>
      <c r="B42" s="86">
        <v>12.51</v>
      </c>
      <c r="C42" s="15">
        <v>13.05</v>
      </c>
      <c r="D42" s="231">
        <v>12.82</v>
      </c>
      <c r="E42" s="15">
        <v>12.13</v>
      </c>
      <c r="F42" s="15">
        <v>12.57</v>
      </c>
      <c r="H42" s="103">
        <v>-8.9999999999999993E-3</v>
      </c>
      <c r="I42" s="103">
        <v>-0.02</v>
      </c>
      <c r="J42" s="204">
        <v>-1.2E-2</v>
      </c>
      <c r="K42" s="103">
        <v>-1E-3</v>
      </c>
      <c r="L42" s="11">
        <v>-0.01</v>
      </c>
      <c r="N42" s="139"/>
      <c r="O42" s="134"/>
      <c r="P42" s="126"/>
    </row>
    <row r="43" spans="1:18" x14ac:dyDescent="0.2">
      <c r="A43" t="s">
        <v>15</v>
      </c>
      <c r="B43" s="86">
        <v>7.94</v>
      </c>
      <c r="C43" s="15">
        <v>8.0299999999999994</v>
      </c>
      <c r="D43" s="231">
        <v>7.97</v>
      </c>
      <c r="E43" s="15">
        <v>7.53</v>
      </c>
      <c r="F43" s="15">
        <v>7.85</v>
      </c>
      <c r="H43" s="103">
        <v>-1.7000000000000001E-2</v>
      </c>
      <c r="I43" s="103">
        <v>-1.7999999999999999E-2</v>
      </c>
      <c r="J43" s="204">
        <v>-1.4999999999999999E-2</v>
      </c>
      <c r="K43" s="103">
        <v>-7.0000000000000001E-3</v>
      </c>
      <c r="L43" s="11">
        <v>-1.4E-2</v>
      </c>
      <c r="N43" s="139"/>
      <c r="O43" s="134"/>
      <c r="P43" s="126"/>
    </row>
    <row r="44" spans="1:18" x14ac:dyDescent="0.2">
      <c r="A44" t="s">
        <v>43</v>
      </c>
      <c r="B44" s="86">
        <v>9.35</v>
      </c>
      <c r="C44" s="15">
        <v>9.4700000000000006</v>
      </c>
      <c r="D44" s="231">
        <v>9.4</v>
      </c>
      <c r="E44" s="15">
        <v>8.8699999999999992</v>
      </c>
      <c r="F44" s="15">
        <v>9.25</v>
      </c>
      <c r="H44" s="103">
        <v>-1.4999999999999999E-2</v>
      </c>
      <c r="I44" s="103">
        <v>-0.02</v>
      </c>
      <c r="J44" s="204">
        <v>-1.4999999999999999E-2</v>
      </c>
      <c r="K44" s="103">
        <v>-8.0000000000000002E-3</v>
      </c>
      <c r="L44" s="11">
        <v>-1.4999999999999999E-2</v>
      </c>
      <c r="N44" s="139"/>
      <c r="O44" s="134"/>
      <c r="P44" s="126"/>
    </row>
    <row r="45" spans="1:18" x14ac:dyDescent="0.2">
      <c r="A45" t="s">
        <v>44</v>
      </c>
      <c r="B45" s="200"/>
      <c r="C45" s="201"/>
      <c r="D45" s="201"/>
      <c r="E45" s="124"/>
      <c r="F45" s="124"/>
      <c r="H45" s="204"/>
      <c r="I45" s="204"/>
      <c r="J45" s="204"/>
      <c r="K45" s="103"/>
      <c r="L45" s="11"/>
      <c r="N45" s="139"/>
      <c r="O45" s="134"/>
      <c r="P45" s="126"/>
    </row>
    <row r="46" spans="1:18" x14ac:dyDescent="0.2">
      <c r="A46" s="35" t="s">
        <v>16</v>
      </c>
      <c r="B46" s="202">
        <v>7.14</v>
      </c>
      <c r="C46" s="202">
        <v>7.23</v>
      </c>
      <c r="D46" s="86">
        <v>6.96</v>
      </c>
      <c r="E46" s="86">
        <v>6.6</v>
      </c>
      <c r="F46" s="86">
        <v>6.97</v>
      </c>
      <c r="G46" s="187"/>
      <c r="H46" s="204">
        <v>-7.0000000000000001E-3</v>
      </c>
      <c r="I46" s="204">
        <v>2.4E-2</v>
      </c>
      <c r="J46" s="103">
        <v>6.0000000000000001E-3</v>
      </c>
      <c r="K46" s="103">
        <v>-6.6000000000000003E-2</v>
      </c>
      <c r="L46" s="103">
        <v>-1.2999999999999999E-2</v>
      </c>
      <c r="N46" s="139"/>
      <c r="O46" s="134"/>
      <c r="P46" s="126"/>
    </row>
    <row r="47" spans="1:18" x14ac:dyDescent="0.2">
      <c r="A47" s="35" t="s">
        <v>17</v>
      </c>
      <c r="B47" s="202">
        <v>34.619999999999997</v>
      </c>
      <c r="C47" s="202">
        <v>35.6</v>
      </c>
      <c r="D47" s="86">
        <v>33.68</v>
      </c>
      <c r="E47" s="86">
        <v>32.31</v>
      </c>
      <c r="F47" s="86">
        <v>33.979999999999997</v>
      </c>
      <c r="G47" s="187"/>
      <c r="H47" s="204">
        <v>-2.3E-2</v>
      </c>
      <c r="I47" s="204">
        <v>-2.5000000000000001E-2</v>
      </c>
      <c r="J47" s="103">
        <v>-3.4000000000000002E-2</v>
      </c>
      <c r="K47" s="103">
        <v>-5.0999999999999997E-2</v>
      </c>
      <c r="L47" s="103">
        <v>-3.4000000000000002E-2</v>
      </c>
      <c r="N47" s="139"/>
      <c r="O47" s="134"/>
      <c r="P47" s="126"/>
    </row>
    <row r="48" spans="1:18" x14ac:dyDescent="0.2">
      <c r="A48" s="35" t="s">
        <v>45</v>
      </c>
      <c r="B48" s="202">
        <v>18.350000000000001</v>
      </c>
      <c r="C48" s="202">
        <v>18.97</v>
      </c>
      <c r="D48" s="86">
        <v>17.98</v>
      </c>
      <c r="E48" s="86">
        <v>17.41</v>
      </c>
      <c r="F48" s="86">
        <v>18.149999999999999</v>
      </c>
      <c r="G48" s="187"/>
      <c r="H48" s="204">
        <v>-2.1000000000000001E-2</v>
      </c>
      <c r="I48" s="204">
        <v>0</v>
      </c>
      <c r="J48" s="103">
        <v>-0.01</v>
      </c>
      <c r="K48" s="103">
        <v>-4.9000000000000002E-2</v>
      </c>
      <c r="L48" s="103">
        <v>-2.1000000000000001E-2</v>
      </c>
      <c r="N48" s="139"/>
      <c r="O48" s="134"/>
      <c r="P48" s="126"/>
    </row>
    <row r="49" spans="1:16" ht="13.5" thickBot="1" x14ac:dyDescent="0.25">
      <c r="A49" t="s">
        <v>20</v>
      </c>
      <c r="B49" s="203">
        <v>10.71</v>
      </c>
      <c r="C49" s="203">
        <v>10.91</v>
      </c>
      <c r="D49" s="87">
        <v>10.72</v>
      </c>
      <c r="E49" s="87">
        <v>10.09</v>
      </c>
      <c r="F49" s="87">
        <v>10.58</v>
      </c>
      <c r="G49" s="187"/>
      <c r="H49" s="205">
        <v>-1.4E-2</v>
      </c>
      <c r="I49" s="205">
        <v>-1.4999999999999999E-2</v>
      </c>
      <c r="J49" s="186">
        <v>-1.4E-2</v>
      </c>
      <c r="K49" s="186">
        <v>-0.02</v>
      </c>
      <c r="L49" s="186">
        <v>-1.7000000000000001E-2</v>
      </c>
      <c r="N49" s="139"/>
      <c r="O49" s="134"/>
      <c r="P49" s="126"/>
    </row>
    <row r="50" spans="1:16" ht="13.5" thickTop="1" x14ac:dyDescent="0.2">
      <c r="B50" s="38"/>
      <c r="C50" s="107"/>
      <c r="D50" s="107"/>
      <c r="E50" s="107"/>
      <c r="F50" s="107"/>
      <c r="H50" s="191"/>
      <c r="I50" s="191"/>
      <c r="J50" s="51"/>
      <c r="K50" s="191"/>
      <c r="L50" s="51"/>
      <c r="N50" s="139"/>
    </row>
    <row r="51" spans="1:16" x14ac:dyDescent="0.2">
      <c r="B51" s="38"/>
      <c r="C51" s="107"/>
      <c r="D51" s="107"/>
      <c r="E51" s="107"/>
      <c r="F51" s="107"/>
      <c r="H51" s="191"/>
      <c r="I51" s="191"/>
      <c r="J51" s="51"/>
      <c r="K51" s="191"/>
      <c r="L51" s="51"/>
      <c r="N51" s="139"/>
    </row>
    <row r="52" spans="1:16" x14ac:dyDescent="0.2">
      <c r="A52" s="35"/>
      <c r="C52" s="98"/>
      <c r="D52" s="98"/>
      <c r="E52" s="98"/>
      <c r="F52" s="98"/>
      <c r="H52" s="111"/>
      <c r="I52" s="111"/>
      <c r="J52" s="55"/>
      <c r="K52" s="55"/>
      <c r="L52" s="55"/>
      <c r="M52" s="55"/>
    </row>
    <row r="53" spans="1:16" x14ac:dyDescent="0.2">
      <c r="A53" s="27"/>
      <c r="H53" s="98"/>
      <c r="I53" s="98"/>
      <c r="J53" s="35"/>
      <c r="K53" s="35"/>
      <c r="L53" s="35"/>
      <c r="M53" s="35"/>
    </row>
    <row r="54" spans="1:16" x14ac:dyDescent="0.2">
      <c r="A54" s="27"/>
    </row>
    <row r="55" spans="1:16" x14ac:dyDescent="0.2">
      <c r="A55" s="27"/>
    </row>
    <row r="56" spans="1:16" x14ac:dyDescent="0.2">
      <c r="A56" s="27"/>
    </row>
    <row r="66" spans="2:13" x14ac:dyDescent="0.2">
      <c r="B66" s="46"/>
      <c r="C66" s="116"/>
      <c r="D66" s="116"/>
      <c r="E66" s="116"/>
      <c r="F66" s="116"/>
      <c r="H66" s="116"/>
      <c r="I66" s="116"/>
      <c r="J66" s="5"/>
      <c r="K66" s="5"/>
      <c r="L66" s="5"/>
    </row>
    <row r="67" spans="2:13" x14ac:dyDescent="0.2">
      <c r="H67" s="102"/>
      <c r="I67" s="102"/>
      <c r="J67" s="27"/>
      <c r="K67" s="27"/>
      <c r="L67" s="27"/>
      <c r="M67" s="27"/>
    </row>
    <row r="68" spans="2:13" x14ac:dyDescent="0.2">
      <c r="H68" s="105"/>
      <c r="I68" s="105"/>
      <c r="J68" s="43"/>
      <c r="K68" s="43"/>
      <c r="L68" s="43"/>
      <c r="M68" s="27"/>
    </row>
    <row r="69" spans="2:13" x14ac:dyDescent="0.2">
      <c r="H69" s="105"/>
      <c r="I69" s="105"/>
      <c r="J69" s="43"/>
      <c r="K69" s="43"/>
      <c r="L69" s="43"/>
      <c r="M69" s="27"/>
    </row>
    <row r="70" spans="2:13" x14ac:dyDescent="0.2">
      <c r="H70" s="105"/>
      <c r="I70" s="105"/>
      <c r="J70" s="43"/>
      <c r="K70" s="43"/>
      <c r="L70" s="43"/>
      <c r="M70" s="27"/>
    </row>
    <row r="71" spans="2:13" x14ac:dyDescent="0.2">
      <c r="H71" s="105"/>
      <c r="I71" s="105"/>
      <c r="J71" s="43"/>
      <c r="K71" s="43"/>
      <c r="L71" s="43"/>
      <c r="M71" s="27"/>
    </row>
    <row r="72" spans="2:13" x14ac:dyDescent="0.2">
      <c r="H72" s="105"/>
      <c r="I72" s="105"/>
      <c r="J72" s="43"/>
      <c r="K72" s="43"/>
      <c r="L72" s="43"/>
      <c r="M72" s="27"/>
    </row>
    <row r="73" spans="2:13" x14ac:dyDescent="0.2">
      <c r="H73" s="105"/>
      <c r="I73" s="105"/>
      <c r="J73" s="43"/>
      <c r="K73" s="43"/>
      <c r="L73" s="43"/>
      <c r="M73" s="27"/>
    </row>
    <row r="74" spans="2:13" x14ac:dyDescent="0.2">
      <c r="H74" s="105"/>
      <c r="I74" s="105"/>
      <c r="J74" s="43"/>
      <c r="K74" s="43"/>
      <c r="L74" s="43"/>
      <c r="M74" s="27"/>
    </row>
    <row r="75" spans="2:13" x14ac:dyDescent="0.2">
      <c r="H75" s="105"/>
      <c r="I75" s="105"/>
      <c r="J75" s="43"/>
      <c r="K75" s="43"/>
      <c r="L75" s="43"/>
      <c r="M75" s="27"/>
    </row>
    <row r="76" spans="2:13" x14ac:dyDescent="0.2">
      <c r="H76" s="105"/>
      <c r="I76" s="105"/>
      <c r="J76" s="43"/>
      <c r="K76" s="43"/>
      <c r="L76" s="43"/>
      <c r="M76" s="27"/>
    </row>
    <row r="77" spans="2:13" x14ac:dyDescent="0.2">
      <c r="H77" s="102"/>
      <c r="I77" s="102"/>
      <c r="J77" s="27"/>
      <c r="K77" s="27"/>
      <c r="L77" s="27"/>
      <c r="M77" s="27"/>
    </row>
    <row r="78" spans="2:13" x14ac:dyDescent="0.2">
      <c r="H78" s="102"/>
      <c r="I78" s="102"/>
      <c r="J78" s="27"/>
      <c r="K78" s="27"/>
      <c r="L78" s="27"/>
      <c r="M78" s="27"/>
    </row>
    <row r="79" spans="2:13" x14ac:dyDescent="0.2">
      <c r="H79" s="102"/>
      <c r="I79" s="102"/>
      <c r="J79" s="27"/>
      <c r="K79" s="27"/>
      <c r="L79" s="27"/>
      <c r="M79" s="27"/>
    </row>
    <row r="80" spans="2:13" x14ac:dyDescent="0.2">
      <c r="H80" s="102"/>
      <c r="I80" s="102"/>
      <c r="J80" s="27"/>
      <c r="K80" s="27"/>
      <c r="L80" s="27"/>
      <c r="M80" s="27"/>
    </row>
    <row r="81" spans="8:13" x14ac:dyDescent="0.2">
      <c r="H81" s="102"/>
      <c r="I81" s="102"/>
      <c r="J81" s="27"/>
      <c r="K81" s="27"/>
      <c r="L81" s="27"/>
      <c r="M81" s="27"/>
    </row>
    <row r="82" spans="8:13" x14ac:dyDescent="0.2">
      <c r="H82" s="102"/>
      <c r="I82" s="102"/>
      <c r="J82" s="27"/>
      <c r="K82" s="27"/>
      <c r="L82" s="27"/>
      <c r="M82" s="27"/>
    </row>
    <row r="83" spans="8:13" x14ac:dyDescent="0.2">
      <c r="H83" s="102"/>
      <c r="I83" s="102"/>
      <c r="J83" s="27"/>
      <c r="K83" s="27"/>
      <c r="L83" s="27"/>
      <c r="M83" s="27"/>
    </row>
    <row r="84" spans="8:13" x14ac:dyDescent="0.2">
      <c r="H84" s="102"/>
      <c r="I84" s="102"/>
      <c r="J84" s="27"/>
      <c r="K84" s="27"/>
      <c r="L84" s="27"/>
      <c r="M84" s="27"/>
    </row>
    <row r="85" spans="8:13" x14ac:dyDescent="0.2">
      <c r="H85" s="102"/>
      <c r="I85" s="102"/>
      <c r="J85" s="27"/>
      <c r="K85" s="27"/>
      <c r="L85" s="27"/>
      <c r="M85" s="27"/>
    </row>
    <row r="86" spans="8:13" x14ac:dyDescent="0.2">
      <c r="H86" s="102"/>
      <c r="I86" s="102"/>
      <c r="J86" s="27"/>
      <c r="K86" s="27"/>
      <c r="L86" s="27"/>
      <c r="M86" s="27"/>
    </row>
    <row r="87" spans="8:13" x14ac:dyDescent="0.2">
      <c r="H87" s="102"/>
      <c r="I87" s="102"/>
      <c r="J87" s="27"/>
      <c r="K87" s="27"/>
      <c r="L87" s="27"/>
      <c r="M87" s="27"/>
    </row>
    <row r="88" spans="8:13" x14ac:dyDescent="0.2">
      <c r="H88" s="102"/>
      <c r="I88" s="102"/>
      <c r="J88" s="27"/>
      <c r="K88" s="27"/>
      <c r="L88" s="27"/>
      <c r="M88" s="27"/>
    </row>
    <row r="89" spans="8:13" x14ac:dyDescent="0.2">
      <c r="H89" s="102"/>
      <c r="I89" s="102"/>
      <c r="J89" s="27"/>
      <c r="K89" s="27"/>
      <c r="L89" s="27"/>
      <c r="M89" s="27"/>
    </row>
    <row r="90" spans="8:13" x14ac:dyDescent="0.2">
      <c r="H90" s="102"/>
      <c r="I90" s="102"/>
      <c r="J90" s="27"/>
      <c r="K90" s="27"/>
      <c r="L90" s="27"/>
      <c r="M90" s="27"/>
    </row>
    <row r="91" spans="8:13" x14ac:dyDescent="0.2">
      <c r="H91" s="102"/>
      <c r="I91" s="102"/>
      <c r="J91" s="27"/>
      <c r="K91" s="27"/>
      <c r="L91" s="27"/>
      <c r="M91" s="27"/>
    </row>
    <row r="92" spans="8:13" x14ac:dyDescent="0.2">
      <c r="H92" s="102"/>
      <c r="I92" s="102"/>
      <c r="J92" s="27"/>
      <c r="K92" s="27"/>
      <c r="L92" s="27"/>
      <c r="M92" s="27"/>
    </row>
  </sheetData>
  <phoneticPr fontId="3" type="noConversion"/>
  <pageMargins left="0.75" right="0.5" top="1" bottom="1" header="0.5" footer="0.5"/>
  <pageSetup scale="70" orientation="portrait" r:id="rId1"/>
  <headerFooter alignWithMargins="0">
    <oddHeader>&amp;C&amp;"Arial,Bold"&amp;14United Parcel Service, Inc.
&amp;12Selected Operating Data - Quarterly 2014
&amp;10(unaudited)</oddHeader>
    <oddFooter>&amp;L&amp;"Arial,Italic"&amp;9Certain prior year amounts have been reclassified to conform to the current year presentation.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R91"/>
  <sheetViews>
    <sheetView zoomScaleNormal="100" zoomScaleSheetLayoutView="85" workbookViewId="0"/>
  </sheetViews>
  <sheetFormatPr defaultRowHeight="12.75" x14ac:dyDescent="0.2"/>
  <cols>
    <col min="1" max="1" width="39.5703125" customWidth="1"/>
    <col min="2" max="2" width="9" style="35" customWidth="1"/>
    <col min="3" max="6" width="9" customWidth="1"/>
    <col min="7" max="7" width="4.7109375" customWidth="1"/>
    <col min="8" max="12" width="8" customWidth="1"/>
    <col min="13" max="13" width="3.5703125" customWidth="1"/>
  </cols>
  <sheetData>
    <row r="1" spans="1:16" x14ac:dyDescent="0.2">
      <c r="A1" s="142"/>
      <c r="F1" s="27"/>
    </row>
    <row r="2" spans="1:16" x14ac:dyDescent="0.2">
      <c r="F2" s="27"/>
    </row>
    <row r="3" spans="1:16" s="2" customFormat="1" x14ac:dyDescent="0.2">
      <c r="A3" s="19"/>
      <c r="B3" s="118" t="s">
        <v>75</v>
      </c>
      <c r="C3" s="1" t="s">
        <v>76</v>
      </c>
      <c r="D3" s="1" t="s">
        <v>77</v>
      </c>
      <c r="E3" s="1" t="s">
        <v>78</v>
      </c>
      <c r="F3" s="1">
        <v>2013</v>
      </c>
      <c r="G3"/>
      <c r="H3" s="1" t="s">
        <v>75</v>
      </c>
      <c r="I3" s="1" t="s">
        <v>76</v>
      </c>
      <c r="J3" s="1" t="s">
        <v>77</v>
      </c>
      <c r="K3" s="1" t="s">
        <v>78</v>
      </c>
      <c r="L3" s="1">
        <v>2013</v>
      </c>
      <c r="M3"/>
    </row>
    <row r="4" spans="1:16" x14ac:dyDescent="0.2">
      <c r="F4" s="27"/>
    </row>
    <row r="5" spans="1:16" s="22" customFormat="1" ht="15.75" x14ac:dyDescent="0.25">
      <c r="A5" s="22" t="s">
        <v>19</v>
      </c>
      <c r="B5" s="89"/>
      <c r="F5" s="53"/>
      <c r="M5"/>
    </row>
    <row r="6" spans="1:16" x14ac:dyDescent="0.2">
      <c r="A6" t="s">
        <v>41</v>
      </c>
      <c r="F6" s="27"/>
    </row>
    <row r="7" spans="1:16" x14ac:dyDescent="0.2">
      <c r="A7" t="s">
        <v>42</v>
      </c>
      <c r="B7" s="115">
        <v>1566</v>
      </c>
      <c r="C7" s="63">
        <v>1593</v>
      </c>
      <c r="D7" s="115">
        <v>1595</v>
      </c>
      <c r="E7" s="115">
        <v>1689</v>
      </c>
      <c r="F7" s="5">
        <v>6443</v>
      </c>
      <c r="H7" s="11">
        <v>6.0000000000000001E-3</v>
      </c>
      <c r="I7" s="11">
        <v>-0.01</v>
      </c>
      <c r="J7" s="11">
        <v>1.0999999999999999E-2</v>
      </c>
      <c r="K7" s="11">
        <v>1.2E-2</v>
      </c>
      <c r="L7" s="11">
        <v>5.0000000000000001E-3</v>
      </c>
      <c r="N7" s="139"/>
      <c r="O7" s="134"/>
      <c r="P7" s="126"/>
    </row>
    <row r="8" spans="1:16" x14ac:dyDescent="0.2">
      <c r="A8" t="s">
        <v>14</v>
      </c>
      <c r="B8" s="45">
        <v>812</v>
      </c>
      <c r="C8" s="39">
        <v>798</v>
      </c>
      <c r="D8" s="45">
        <v>790</v>
      </c>
      <c r="E8" s="45">
        <v>1037</v>
      </c>
      <c r="F8" s="6">
        <v>3437</v>
      </c>
      <c r="H8" s="11">
        <v>-0.01</v>
      </c>
      <c r="I8" s="11">
        <v>-7.0000000000000001E-3</v>
      </c>
      <c r="J8" s="11">
        <v>1.7999999999999999E-2</v>
      </c>
      <c r="K8" s="11">
        <v>4.4999999999999998E-2</v>
      </c>
      <c r="L8" s="11">
        <v>1.2999999999999999E-2</v>
      </c>
      <c r="N8" s="139"/>
      <c r="O8" s="43"/>
      <c r="P8" s="126"/>
    </row>
    <row r="9" spans="1:16" x14ac:dyDescent="0.2">
      <c r="A9" t="s">
        <v>15</v>
      </c>
      <c r="B9" s="85">
        <v>5893</v>
      </c>
      <c r="C9" s="62">
        <v>5850</v>
      </c>
      <c r="D9" s="85">
        <v>5869</v>
      </c>
      <c r="E9" s="85">
        <v>6582</v>
      </c>
      <c r="F9" s="13">
        <v>24194</v>
      </c>
      <c r="H9" s="17">
        <v>4.7E-2</v>
      </c>
      <c r="I9" s="17">
        <v>3.5999999999999997E-2</v>
      </c>
      <c r="J9" s="17">
        <v>6.6000000000000003E-2</v>
      </c>
      <c r="K9" s="17">
        <v>4.9000000000000002E-2</v>
      </c>
      <c r="L9" s="17">
        <v>0.05</v>
      </c>
      <c r="N9" s="139"/>
      <c r="O9" s="43"/>
      <c r="P9" s="126"/>
    </row>
    <row r="10" spans="1:16" x14ac:dyDescent="0.2">
      <c r="A10" t="s">
        <v>43</v>
      </c>
      <c r="B10" s="37">
        <v>8271</v>
      </c>
      <c r="C10" s="39">
        <v>8241</v>
      </c>
      <c r="D10" s="45">
        <v>8254</v>
      </c>
      <c r="E10" s="45">
        <v>9308</v>
      </c>
      <c r="F10" s="37">
        <v>34074</v>
      </c>
      <c r="H10" s="11">
        <v>3.3000000000000002E-2</v>
      </c>
      <c r="I10" s="11">
        <v>2.3E-2</v>
      </c>
      <c r="J10" s="11">
        <v>0.05</v>
      </c>
      <c r="K10" s="11">
        <v>4.2000000000000003E-2</v>
      </c>
      <c r="L10" s="11">
        <v>3.6999999999999998E-2</v>
      </c>
      <c r="N10" s="139"/>
      <c r="O10" s="43"/>
      <c r="P10" s="126"/>
    </row>
    <row r="11" spans="1:16" x14ac:dyDescent="0.2">
      <c r="A11" t="s">
        <v>44</v>
      </c>
      <c r="B11" s="37"/>
      <c r="C11" s="39"/>
      <c r="D11" s="45"/>
      <c r="E11" s="45"/>
      <c r="F11" s="6"/>
      <c r="H11" s="11"/>
      <c r="I11" s="11"/>
      <c r="J11" s="11"/>
      <c r="K11" s="11"/>
      <c r="L11" s="11"/>
      <c r="N11" s="139"/>
      <c r="O11" s="43"/>
      <c r="P11" s="126"/>
    </row>
    <row r="12" spans="1:16" s="35" customFormat="1" x14ac:dyDescent="0.2">
      <c r="A12" s="35" t="s">
        <v>16</v>
      </c>
      <c r="B12" s="45">
        <v>641</v>
      </c>
      <c r="C12" s="39">
        <v>645</v>
      </c>
      <c r="D12" s="45">
        <v>653</v>
      </c>
      <c r="E12" s="45">
        <v>728</v>
      </c>
      <c r="F12" s="45">
        <v>2667</v>
      </c>
      <c r="H12" s="11">
        <v>2E-3</v>
      </c>
      <c r="I12" s="11">
        <v>4.9000000000000002E-2</v>
      </c>
      <c r="J12" s="11">
        <v>8.7999999999999995E-2</v>
      </c>
      <c r="K12" s="103">
        <v>7.6999999999999999E-2</v>
      </c>
      <c r="L12" s="103">
        <v>5.3999999999999999E-2</v>
      </c>
      <c r="M12"/>
      <c r="N12" s="139"/>
      <c r="O12" s="56"/>
      <c r="P12" s="126"/>
    </row>
    <row r="13" spans="1:16" s="35" customFormat="1" x14ac:dyDescent="0.2">
      <c r="A13" s="35" t="s">
        <v>17</v>
      </c>
      <c r="B13" s="45">
        <v>2186</v>
      </c>
      <c r="C13" s="64">
        <v>2264</v>
      </c>
      <c r="D13" s="106">
        <v>2214</v>
      </c>
      <c r="E13" s="106">
        <v>2502</v>
      </c>
      <c r="F13" s="45">
        <v>9166</v>
      </c>
      <c r="H13" s="11">
        <v>-4.0000000000000001E-3</v>
      </c>
      <c r="I13" s="11">
        <v>5.0000000000000001E-3</v>
      </c>
      <c r="J13" s="11">
        <v>8.9999999999999993E-3</v>
      </c>
      <c r="K13" s="103">
        <v>4.5999999999999999E-2</v>
      </c>
      <c r="L13" s="103">
        <v>1.4999999999999999E-2</v>
      </c>
      <c r="M13"/>
      <c r="N13" s="139"/>
      <c r="O13" s="56"/>
      <c r="P13" s="126"/>
    </row>
    <row r="14" spans="1:16" s="35" customFormat="1" x14ac:dyDescent="0.2">
      <c r="A14" s="98" t="s">
        <v>101</v>
      </c>
      <c r="B14" s="85">
        <v>151</v>
      </c>
      <c r="C14" s="62">
        <v>153</v>
      </c>
      <c r="D14" s="85">
        <v>150</v>
      </c>
      <c r="E14" s="85">
        <v>142</v>
      </c>
      <c r="F14" s="85">
        <v>596</v>
      </c>
      <c r="H14" s="17">
        <v>0.153</v>
      </c>
      <c r="I14" s="17">
        <v>4.1000000000000002E-2</v>
      </c>
      <c r="J14" s="17">
        <v>1.4E-2</v>
      </c>
      <c r="K14" s="175">
        <v>0.06</v>
      </c>
      <c r="L14" s="175">
        <v>6.4000000000000001E-2</v>
      </c>
      <c r="M14"/>
      <c r="N14" s="139"/>
      <c r="O14" s="134"/>
      <c r="P14" s="126"/>
    </row>
    <row r="15" spans="1:16" x14ac:dyDescent="0.2">
      <c r="A15" t="s">
        <v>45</v>
      </c>
      <c r="B15" s="37">
        <v>2978</v>
      </c>
      <c r="C15" s="39">
        <v>3062</v>
      </c>
      <c r="D15" s="45">
        <v>3017</v>
      </c>
      <c r="E15" s="45">
        <v>3372</v>
      </c>
      <c r="F15" s="45">
        <v>12429</v>
      </c>
      <c r="H15" s="11">
        <v>4.0000000000000001E-3</v>
      </c>
      <c r="I15" s="11">
        <v>1.6E-2</v>
      </c>
      <c r="J15" s="11">
        <v>2.5000000000000001E-2</v>
      </c>
      <c r="K15" s="103">
        <v>5.2999999999999999E-2</v>
      </c>
      <c r="L15" s="103">
        <v>2.5000000000000001E-2</v>
      </c>
      <c r="N15" s="139"/>
      <c r="O15" s="134"/>
      <c r="P15" s="126"/>
    </row>
    <row r="16" spans="1:16" x14ac:dyDescent="0.2">
      <c r="A16" s="35" t="s">
        <v>51</v>
      </c>
      <c r="B16" s="38"/>
      <c r="C16" s="64"/>
      <c r="D16" s="106"/>
      <c r="E16" s="106"/>
      <c r="F16" s="37"/>
      <c r="H16" s="11"/>
      <c r="I16" s="11"/>
      <c r="J16" s="11"/>
      <c r="K16" s="11"/>
      <c r="L16" s="11"/>
      <c r="N16" s="139"/>
      <c r="O16" s="56"/>
      <c r="P16" s="126"/>
    </row>
    <row r="17" spans="1:16" s="35" customFormat="1" x14ac:dyDescent="0.2">
      <c r="A17" s="35" t="s">
        <v>46</v>
      </c>
      <c r="B17" s="39">
        <v>1360</v>
      </c>
      <c r="C17" s="39">
        <v>1333</v>
      </c>
      <c r="D17" s="45">
        <v>1358</v>
      </c>
      <c r="E17" s="45">
        <v>1441</v>
      </c>
      <c r="F17" s="37">
        <v>5492</v>
      </c>
      <c r="H17" s="11">
        <v>-4.4999999999999998E-2</v>
      </c>
      <c r="I17" s="11">
        <v>-0.10199999999999999</v>
      </c>
      <c r="J17" s="11">
        <v>-0.06</v>
      </c>
      <c r="K17" s="11">
        <v>-0.112</v>
      </c>
      <c r="L17" s="11">
        <v>-8.1000000000000003E-2</v>
      </c>
      <c r="M17"/>
      <c r="N17" s="139"/>
      <c r="O17" s="56"/>
      <c r="P17" s="126"/>
    </row>
    <row r="18" spans="1:16" s="35" customFormat="1" x14ac:dyDescent="0.2">
      <c r="A18" s="35" t="s">
        <v>47</v>
      </c>
      <c r="B18" s="39">
        <v>688</v>
      </c>
      <c r="C18" s="39">
        <v>731</v>
      </c>
      <c r="D18" s="45">
        <v>751</v>
      </c>
      <c r="E18" s="45">
        <v>712</v>
      </c>
      <c r="F18" s="37">
        <v>2882</v>
      </c>
      <c r="H18" s="11">
        <v>0.113</v>
      </c>
      <c r="I18" s="11">
        <v>0.108</v>
      </c>
      <c r="J18" s="11">
        <v>8.6999999999999994E-2</v>
      </c>
      <c r="K18" s="11">
        <v>6.0999999999999999E-2</v>
      </c>
      <c r="L18" s="11">
        <v>9.1999999999999998E-2</v>
      </c>
      <c r="M18"/>
      <c r="N18" s="139"/>
      <c r="O18" s="134"/>
      <c r="P18" s="126"/>
    </row>
    <row r="19" spans="1:16" x14ac:dyDescent="0.2">
      <c r="A19" t="s">
        <v>48</v>
      </c>
      <c r="B19" s="39">
        <v>137</v>
      </c>
      <c r="C19" s="39">
        <v>140</v>
      </c>
      <c r="D19" s="45">
        <v>141</v>
      </c>
      <c r="E19" s="45">
        <v>143</v>
      </c>
      <c r="F19" s="42">
        <v>561</v>
      </c>
      <c r="H19" s="43">
        <v>0.105</v>
      </c>
      <c r="I19" s="43">
        <v>6.0999999999999999E-2</v>
      </c>
      <c r="J19" s="43">
        <v>7.5999999999999998E-2</v>
      </c>
      <c r="K19" s="43">
        <v>0</v>
      </c>
      <c r="L19" s="17">
        <v>5.8000000000000003E-2</v>
      </c>
      <c r="N19" s="139"/>
      <c r="O19" s="134"/>
      <c r="P19" s="126"/>
    </row>
    <row r="20" spans="1:16" x14ac:dyDescent="0.2">
      <c r="A20" t="s">
        <v>50</v>
      </c>
      <c r="B20" s="95">
        <v>2185</v>
      </c>
      <c r="C20" s="157">
        <v>2204</v>
      </c>
      <c r="D20" s="174">
        <v>2250</v>
      </c>
      <c r="E20" s="174">
        <v>2296</v>
      </c>
      <c r="F20" s="37">
        <v>8935</v>
      </c>
      <c r="H20" s="149">
        <v>8.9999999999999993E-3</v>
      </c>
      <c r="I20" s="149">
        <v>-3.2000000000000001E-2</v>
      </c>
      <c r="J20" s="149">
        <v>-7.0000000000000001E-3</v>
      </c>
      <c r="K20" s="149">
        <v>-5.8000000000000003E-2</v>
      </c>
      <c r="L20" s="11">
        <v>-2.3E-2</v>
      </c>
      <c r="N20" s="139"/>
      <c r="O20" s="134"/>
      <c r="P20" s="126"/>
    </row>
    <row r="21" spans="1:16" ht="13.5" thickBot="1" x14ac:dyDescent="0.25">
      <c r="A21" t="s">
        <v>20</v>
      </c>
      <c r="B21" s="67">
        <v>13434</v>
      </c>
      <c r="C21" s="137">
        <v>13507</v>
      </c>
      <c r="D21" s="113">
        <v>13521</v>
      </c>
      <c r="E21" s="113">
        <v>14976</v>
      </c>
      <c r="F21" s="67">
        <v>55438</v>
      </c>
      <c r="H21" s="31">
        <v>2.3E-2</v>
      </c>
      <c r="I21" s="31">
        <v>1.2E-2</v>
      </c>
      <c r="J21" s="31">
        <v>3.4000000000000002E-2</v>
      </c>
      <c r="K21" s="31">
        <v>2.8000000000000001E-2</v>
      </c>
      <c r="L21" s="18">
        <v>2.4E-2</v>
      </c>
      <c r="N21" s="139"/>
      <c r="O21" s="134"/>
      <c r="P21" s="126"/>
    </row>
    <row r="22" spans="1:16" ht="13.5" thickTop="1" x14ac:dyDescent="0.2">
      <c r="B22" s="71"/>
      <c r="C22" s="138"/>
      <c r="D22" s="101"/>
      <c r="E22" s="101"/>
      <c r="F22" s="71"/>
      <c r="H22" s="11"/>
      <c r="I22" s="11"/>
      <c r="J22" s="11"/>
      <c r="K22" s="11"/>
      <c r="L22" s="11"/>
      <c r="N22" s="139"/>
      <c r="O22" s="134"/>
      <c r="P22" s="126"/>
    </row>
    <row r="23" spans="1:16" x14ac:dyDescent="0.2">
      <c r="A23" t="s">
        <v>24</v>
      </c>
      <c r="B23" s="37">
        <v>1022</v>
      </c>
      <c r="C23" s="39">
        <v>1006</v>
      </c>
      <c r="D23" s="45">
        <v>1023</v>
      </c>
      <c r="E23" s="45">
        <v>1217</v>
      </c>
      <c r="F23" s="37">
        <v>4268</v>
      </c>
      <c r="H23" s="11">
        <v>2.4E-2</v>
      </c>
      <c r="I23" s="11">
        <v>2.3E-2</v>
      </c>
      <c r="J23" s="11">
        <v>4.5999999999999999E-2</v>
      </c>
      <c r="K23" s="11">
        <v>0.06</v>
      </c>
      <c r="L23" s="11">
        <v>3.9E-2</v>
      </c>
      <c r="N23" s="139"/>
      <c r="O23" s="134"/>
      <c r="P23" s="126"/>
    </row>
    <row r="24" spans="1:16" x14ac:dyDescent="0.2">
      <c r="B24" s="96"/>
      <c r="C24" s="158"/>
      <c r="D24" s="96"/>
      <c r="E24" s="96"/>
      <c r="F24" s="55"/>
      <c r="H24" s="11"/>
      <c r="I24" s="11"/>
      <c r="J24" s="11"/>
      <c r="K24" s="11"/>
      <c r="L24" s="11"/>
      <c r="N24" s="139"/>
      <c r="O24" s="134"/>
      <c r="P24" s="126"/>
    </row>
    <row r="25" spans="1:16" x14ac:dyDescent="0.2">
      <c r="A25" t="s">
        <v>18</v>
      </c>
      <c r="B25" s="38">
        <v>63</v>
      </c>
      <c r="C25" s="159">
        <v>64</v>
      </c>
      <c r="D25" s="106">
        <v>64</v>
      </c>
      <c r="E25" s="106">
        <v>61</v>
      </c>
      <c r="F25" s="37">
        <v>252</v>
      </c>
      <c r="H25" s="11">
        <v>-1.6E-2</v>
      </c>
      <c r="I25" s="11">
        <v>0</v>
      </c>
      <c r="J25" s="11">
        <v>1.6E-2</v>
      </c>
      <c r="K25" s="11">
        <v>0</v>
      </c>
      <c r="L25" s="11">
        <v>0</v>
      </c>
      <c r="N25" s="139"/>
      <c r="O25" s="134"/>
      <c r="P25" s="126"/>
    </row>
    <row r="26" spans="1:16" ht="15.75" x14ac:dyDescent="0.25">
      <c r="C26" s="160"/>
      <c r="D26" s="98"/>
      <c r="E26" s="98"/>
      <c r="F26" s="55"/>
      <c r="H26" s="11"/>
      <c r="I26" s="11"/>
      <c r="J26" s="11"/>
      <c r="K26" s="11"/>
      <c r="L26" s="11"/>
      <c r="N26" s="139"/>
      <c r="O26" s="135"/>
      <c r="P26" s="126"/>
    </row>
    <row r="27" spans="1:16" s="22" customFormat="1" ht="15.75" x14ac:dyDescent="0.25">
      <c r="A27" s="22" t="s">
        <v>21</v>
      </c>
      <c r="B27" s="88"/>
      <c r="C27" s="161"/>
      <c r="D27" s="88"/>
      <c r="E27" s="88"/>
      <c r="F27" s="55"/>
      <c r="H27" s="11"/>
      <c r="I27" s="11"/>
      <c r="J27" s="11"/>
      <c r="K27" s="11"/>
      <c r="L27" s="11"/>
      <c r="M27"/>
      <c r="N27" s="139"/>
      <c r="O27" s="134"/>
      <c r="P27" s="126"/>
    </row>
    <row r="28" spans="1:16" x14ac:dyDescent="0.2">
      <c r="A28" t="s">
        <v>41</v>
      </c>
      <c r="B28" s="97"/>
      <c r="C28" s="162"/>
      <c r="D28" s="121"/>
      <c r="E28" s="121"/>
      <c r="F28" s="55"/>
      <c r="H28" s="11"/>
      <c r="I28" s="11"/>
      <c r="J28" s="11"/>
      <c r="K28" s="11"/>
      <c r="L28" s="11"/>
      <c r="N28" s="139"/>
      <c r="O28" s="11"/>
      <c r="P28" s="126"/>
    </row>
    <row r="29" spans="1:16" x14ac:dyDescent="0.2">
      <c r="A29" t="s">
        <v>42</v>
      </c>
      <c r="B29" s="39">
        <v>1235</v>
      </c>
      <c r="C29" s="163">
        <v>1213</v>
      </c>
      <c r="D29" s="45">
        <v>1222</v>
      </c>
      <c r="E29" s="45">
        <v>1422</v>
      </c>
      <c r="F29" s="39">
        <v>1271</v>
      </c>
      <c r="H29" s="11">
        <v>1.7999999999999999E-2</v>
      </c>
      <c r="I29" s="11">
        <v>-1.4999999999999999E-2</v>
      </c>
      <c r="J29" s="11">
        <v>-3.3000000000000002E-2</v>
      </c>
      <c r="K29" s="11">
        <v>1.2E-2</v>
      </c>
      <c r="L29" s="11">
        <v>-5.0000000000000001E-3</v>
      </c>
      <c r="N29" s="139"/>
      <c r="O29" s="11"/>
      <c r="P29" s="126"/>
    </row>
    <row r="30" spans="1:16" x14ac:dyDescent="0.2">
      <c r="A30" t="s">
        <v>14</v>
      </c>
      <c r="B30" s="39">
        <v>1021</v>
      </c>
      <c r="C30" s="163">
        <v>937</v>
      </c>
      <c r="D30" s="45">
        <v>952</v>
      </c>
      <c r="E30" s="45">
        <v>1400</v>
      </c>
      <c r="F30" s="39">
        <v>1074</v>
      </c>
      <c r="H30" s="11">
        <v>3.6999999999999998E-2</v>
      </c>
      <c r="I30" s="11">
        <v>1.4E-2</v>
      </c>
      <c r="J30" s="11">
        <v>2.3E-2</v>
      </c>
      <c r="K30" s="11">
        <v>0.08</v>
      </c>
      <c r="L30" s="11">
        <v>4.2000000000000003E-2</v>
      </c>
      <c r="N30" s="139"/>
      <c r="O30" s="11"/>
      <c r="P30" s="126"/>
    </row>
    <row r="31" spans="1:16" x14ac:dyDescent="0.2">
      <c r="A31" t="s">
        <v>15</v>
      </c>
      <c r="B31" s="62">
        <v>11573</v>
      </c>
      <c r="C31" s="164">
        <v>11176</v>
      </c>
      <c r="D31" s="85">
        <v>11340</v>
      </c>
      <c r="E31" s="85">
        <v>14244</v>
      </c>
      <c r="F31" s="62">
        <v>12060</v>
      </c>
      <c r="H31" s="17">
        <v>4.8000000000000001E-2</v>
      </c>
      <c r="I31" s="17">
        <v>2.3E-2</v>
      </c>
      <c r="J31" s="17">
        <v>0.03</v>
      </c>
      <c r="K31" s="17">
        <v>5.8000000000000003E-2</v>
      </c>
      <c r="L31" s="17">
        <v>4.1000000000000002E-2</v>
      </c>
      <c r="N31" s="139"/>
      <c r="O31" s="134"/>
      <c r="P31" s="126"/>
    </row>
    <row r="32" spans="1:16" x14ac:dyDescent="0.2">
      <c r="A32" t="s">
        <v>43</v>
      </c>
      <c r="B32" s="37">
        <v>13829</v>
      </c>
      <c r="C32" s="163">
        <v>13326</v>
      </c>
      <c r="D32" s="45">
        <v>13514</v>
      </c>
      <c r="E32" s="45">
        <v>17066</v>
      </c>
      <c r="F32" s="37">
        <v>14405</v>
      </c>
      <c r="H32" s="11">
        <v>4.3999999999999997E-2</v>
      </c>
      <c r="I32" s="11">
        <v>1.9E-2</v>
      </c>
      <c r="J32" s="11">
        <v>2.3E-2</v>
      </c>
      <c r="K32" s="11">
        <v>5.6000000000000001E-2</v>
      </c>
      <c r="L32" s="11">
        <v>3.6999999999999998E-2</v>
      </c>
      <c r="N32" s="139"/>
      <c r="O32" s="134"/>
      <c r="P32" s="126"/>
    </row>
    <row r="33" spans="1:18" x14ac:dyDescent="0.2">
      <c r="A33" t="s">
        <v>44</v>
      </c>
      <c r="B33" s="37"/>
      <c r="C33" s="163"/>
      <c r="D33" s="45"/>
      <c r="E33" s="45"/>
      <c r="F33" s="37"/>
      <c r="H33" s="11"/>
      <c r="I33" s="11"/>
      <c r="J33" s="11"/>
      <c r="K33" s="11"/>
      <c r="L33" s="11"/>
      <c r="N33" s="139"/>
      <c r="O33" s="134"/>
      <c r="P33" s="126"/>
      <c r="Q33" s="49"/>
    </row>
    <row r="34" spans="1:18" x14ac:dyDescent="0.2">
      <c r="A34" s="35" t="s">
        <v>16</v>
      </c>
      <c r="B34" s="39">
        <v>1416</v>
      </c>
      <c r="C34" s="163">
        <v>1427</v>
      </c>
      <c r="D34" s="45">
        <v>1474</v>
      </c>
      <c r="E34" s="45">
        <v>1687</v>
      </c>
      <c r="F34" s="39">
        <v>1499</v>
      </c>
      <c r="G34" s="35"/>
      <c r="H34" s="11">
        <v>5.0000000000000001E-3</v>
      </c>
      <c r="I34" s="11">
        <v>5.0999999999999997E-2</v>
      </c>
      <c r="J34" s="11">
        <v>6.3E-2</v>
      </c>
      <c r="K34" s="103">
        <v>8.2000000000000003E-2</v>
      </c>
      <c r="L34" s="103">
        <v>0.05</v>
      </c>
      <c r="N34" s="139"/>
      <c r="O34" s="134"/>
      <c r="P34" s="126"/>
      <c r="Q34" s="49"/>
      <c r="R34" s="49"/>
    </row>
    <row r="35" spans="1:18" x14ac:dyDescent="0.2">
      <c r="A35" s="35" t="s">
        <v>17</v>
      </c>
      <c r="B35" s="62">
        <v>979</v>
      </c>
      <c r="C35" s="164">
        <v>969</v>
      </c>
      <c r="D35" s="85">
        <v>992</v>
      </c>
      <c r="E35" s="85">
        <v>1205</v>
      </c>
      <c r="F35" s="62">
        <v>1034</v>
      </c>
      <c r="G35" s="35"/>
      <c r="H35" s="43">
        <v>3.7999999999999999E-2</v>
      </c>
      <c r="I35" s="43">
        <v>0.05</v>
      </c>
      <c r="J35" s="43">
        <v>6.7000000000000004E-2</v>
      </c>
      <c r="K35" s="105">
        <v>9.5000000000000001E-2</v>
      </c>
      <c r="L35" s="105">
        <v>6.4000000000000001E-2</v>
      </c>
      <c r="N35" s="139"/>
      <c r="O35" s="134"/>
      <c r="P35" s="126"/>
      <c r="Q35" s="49"/>
      <c r="R35" s="49"/>
    </row>
    <row r="36" spans="1:18" x14ac:dyDescent="0.2">
      <c r="A36" t="s">
        <v>45</v>
      </c>
      <c r="B36" s="37">
        <v>2395</v>
      </c>
      <c r="C36" s="163">
        <v>2396</v>
      </c>
      <c r="D36" s="45">
        <v>2466</v>
      </c>
      <c r="E36" s="45">
        <v>2892</v>
      </c>
      <c r="F36" s="37">
        <v>2533</v>
      </c>
      <c r="H36" s="149">
        <v>1.7999999999999999E-2</v>
      </c>
      <c r="I36" s="149">
        <v>0.05</v>
      </c>
      <c r="J36" s="149">
        <v>6.5000000000000002E-2</v>
      </c>
      <c r="K36" s="185">
        <v>8.7999999999999995E-2</v>
      </c>
      <c r="L36" s="185">
        <v>5.6000000000000001E-2</v>
      </c>
      <c r="N36" s="139"/>
      <c r="O36" s="134"/>
      <c r="P36" s="136"/>
      <c r="Q36" s="49"/>
      <c r="R36" s="49"/>
    </row>
    <row r="37" spans="1:18" ht="13.5" thickBot="1" x14ac:dyDescent="0.25">
      <c r="A37" t="s">
        <v>20</v>
      </c>
      <c r="B37" s="61">
        <v>16224</v>
      </c>
      <c r="C37" s="165">
        <v>15722</v>
      </c>
      <c r="D37" s="122">
        <v>15980</v>
      </c>
      <c r="E37" s="122">
        <v>19958</v>
      </c>
      <c r="F37" s="61">
        <v>16938</v>
      </c>
      <c r="H37" s="31">
        <v>4.1000000000000002E-2</v>
      </c>
      <c r="I37" s="31">
        <v>2.3E-2</v>
      </c>
      <c r="J37" s="31">
        <v>0.03</v>
      </c>
      <c r="K37" s="186">
        <v>0.06</v>
      </c>
      <c r="L37" s="186">
        <v>3.9E-2</v>
      </c>
      <c r="N37" s="139"/>
      <c r="O37" s="134"/>
      <c r="P37" s="126"/>
      <c r="Q37" s="16"/>
      <c r="R37" s="16"/>
    </row>
    <row r="38" spans="1:18" ht="16.5" thickTop="1" x14ac:dyDescent="0.25">
      <c r="B38" s="38"/>
      <c r="C38" s="166"/>
      <c r="D38" s="106"/>
      <c r="E38" s="106"/>
      <c r="F38" s="27"/>
      <c r="H38" s="11"/>
      <c r="I38" s="11"/>
      <c r="J38" s="11"/>
      <c r="K38" s="11"/>
      <c r="L38" s="11"/>
      <c r="N38" s="139"/>
      <c r="O38" s="135"/>
      <c r="P38" s="126"/>
      <c r="Q38" s="16"/>
      <c r="R38" s="16"/>
    </row>
    <row r="39" spans="1:18" s="22" customFormat="1" ht="15.75" x14ac:dyDescent="0.25">
      <c r="A39" s="22" t="s">
        <v>26</v>
      </c>
      <c r="B39" s="89"/>
      <c r="C39" s="167"/>
      <c r="D39" s="89"/>
      <c r="E39" s="89"/>
      <c r="F39" s="27"/>
      <c r="H39" s="11"/>
      <c r="I39" s="11"/>
      <c r="J39" s="11"/>
      <c r="K39" s="11"/>
      <c r="L39" s="11"/>
      <c r="M39"/>
      <c r="N39" s="139"/>
      <c r="O39" s="134"/>
      <c r="P39" s="126"/>
      <c r="Q39" s="16"/>
      <c r="R39" s="16"/>
    </row>
    <row r="40" spans="1:18" x14ac:dyDescent="0.2">
      <c r="A40" t="s">
        <v>41</v>
      </c>
      <c r="C40" s="168"/>
      <c r="D40" s="98"/>
      <c r="E40" s="98"/>
      <c r="F40" s="27"/>
      <c r="H40" s="11"/>
      <c r="I40" s="11"/>
      <c r="J40" s="11"/>
      <c r="K40" s="11"/>
      <c r="L40" s="11"/>
      <c r="N40" s="139"/>
      <c r="O40" s="134"/>
      <c r="P40" s="126"/>
    </row>
    <row r="41" spans="1:18" x14ac:dyDescent="0.2">
      <c r="A41" t="s">
        <v>42</v>
      </c>
      <c r="B41" s="90">
        <v>20.13</v>
      </c>
      <c r="C41" s="169">
        <v>20.52</v>
      </c>
      <c r="D41" s="14">
        <v>20.39</v>
      </c>
      <c r="E41" s="14">
        <v>19.47</v>
      </c>
      <c r="F41" s="14">
        <v>20.12</v>
      </c>
      <c r="H41" s="11">
        <v>3.0000000000000001E-3</v>
      </c>
      <c r="I41" s="11">
        <v>5.0000000000000001E-3</v>
      </c>
      <c r="J41" s="11">
        <v>0.03</v>
      </c>
      <c r="K41" s="11">
        <v>0</v>
      </c>
      <c r="L41" s="11">
        <v>0.01</v>
      </c>
      <c r="N41" s="139"/>
      <c r="O41" s="134"/>
      <c r="P41" s="126"/>
    </row>
    <row r="42" spans="1:18" x14ac:dyDescent="0.2">
      <c r="A42" t="s">
        <v>14</v>
      </c>
      <c r="B42" s="86">
        <v>12.62</v>
      </c>
      <c r="C42" s="170">
        <v>13.31</v>
      </c>
      <c r="D42" s="15">
        <v>12.97</v>
      </c>
      <c r="E42" s="15">
        <v>12.14</v>
      </c>
      <c r="F42" s="15">
        <v>12.7</v>
      </c>
      <c r="H42" s="11">
        <v>-0.03</v>
      </c>
      <c r="I42" s="11">
        <v>-2.1000000000000001E-2</v>
      </c>
      <c r="J42" s="11">
        <v>-0.02</v>
      </c>
      <c r="K42" s="11">
        <v>-3.3000000000000002E-2</v>
      </c>
      <c r="L42" s="11">
        <v>-2.8000000000000001E-2</v>
      </c>
      <c r="N42" s="139"/>
      <c r="O42" s="134"/>
      <c r="P42" s="126"/>
    </row>
    <row r="43" spans="1:18" x14ac:dyDescent="0.2">
      <c r="A43" t="s">
        <v>15</v>
      </c>
      <c r="B43" s="86">
        <v>8.08</v>
      </c>
      <c r="C43" s="170">
        <v>8.18</v>
      </c>
      <c r="D43" s="15">
        <v>8.09</v>
      </c>
      <c r="E43" s="15">
        <v>7.58</v>
      </c>
      <c r="F43" s="15">
        <v>7.96</v>
      </c>
      <c r="H43" s="11">
        <v>1.4999999999999999E-2</v>
      </c>
      <c r="I43" s="11">
        <v>1.2E-2</v>
      </c>
      <c r="J43" s="11">
        <v>1.9E-2</v>
      </c>
      <c r="K43" s="11">
        <v>-8.0000000000000002E-3</v>
      </c>
      <c r="L43" s="11">
        <v>8.9999999999999993E-3</v>
      </c>
      <c r="N43" s="139"/>
      <c r="O43" s="134"/>
      <c r="P43" s="126"/>
    </row>
    <row r="44" spans="1:18" x14ac:dyDescent="0.2">
      <c r="A44" t="s">
        <v>43</v>
      </c>
      <c r="B44" s="86">
        <v>9.49</v>
      </c>
      <c r="C44" s="170">
        <v>9.66</v>
      </c>
      <c r="D44" s="15">
        <v>9.5399999999999991</v>
      </c>
      <c r="E44" s="15">
        <v>8.94</v>
      </c>
      <c r="F44" s="15">
        <v>9.39</v>
      </c>
      <c r="H44" s="11">
        <v>4.0000000000000001E-3</v>
      </c>
      <c r="I44" s="11">
        <v>3.0000000000000001E-3</v>
      </c>
      <c r="J44" s="11">
        <v>0.01</v>
      </c>
      <c r="K44" s="11">
        <v>-1.2999999999999999E-2</v>
      </c>
      <c r="L44" s="11">
        <v>1E-3</v>
      </c>
      <c r="N44" s="139"/>
      <c r="O44" s="134"/>
      <c r="P44" s="126"/>
    </row>
    <row r="45" spans="1:18" x14ac:dyDescent="0.2">
      <c r="A45" t="s">
        <v>44</v>
      </c>
      <c r="B45" s="91"/>
      <c r="C45" s="171"/>
      <c r="D45" s="124"/>
      <c r="E45" s="124"/>
      <c r="F45" s="16"/>
      <c r="H45" s="11"/>
      <c r="I45" s="11"/>
      <c r="J45" s="11"/>
      <c r="K45" s="11"/>
      <c r="L45" s="11"/>
      <c r="N45" s="139"/>
      <c r="O45" s="134"/>
      <c r="P45" s="126"/>
    </row>
    <row r="46" spans="1:18" x14ac:dyDescent="0.2">
      <c r="A46" s="35" t="s">
        <v>16</v>
      </c>
      <c r="B46" s="86">
        <v>7.19</v>
      </c>
      <c r="C46" s="172">
        <v>7.06</v>
      </c>
      <c r="D46" s="86">
        <v>6.92</v>
      </c>
      <c r="E46" s="86">
        <v>7.07</v>
      </c>
      <c r="F46" s="86">
        <v>7.06</v>
      </c>
      <c r="G46" s="35"/>
      <c r="H46" s="11">
        <v>1.2999999999999999E-2</v>
      </c>
      <c r="I46" s="11">
        <v>-3.0000000000000001E-3</v>
      </c>
      <c r="J46" s="11">
        <v>7.0000000000000001E-3</v>
      </c>
      <c r="K46" s="103">
        <v>-6.0000000000000001E-3</v>
      </c>
      <c r="L46" s="103">
        <v>3.0000000000000001E-3</v>
      </c>
      <c r="N46" s="139"/>
      <c r="O46" s="134"/>
      <c r="P46" s="126"/>
    </row>
    <row r="47" spans="1:18" x14ac:dyDescent="0.2">
      <c r="A47" s="35" t="s">
        <v>17</v>
      </c>
      <c r="B47" s="86">
        <v>35.44</v>
      </c>
      <c r="C47" s="172">
        <v>36.51</v>
      </c>
      <c r="D47" s="86">
        <v>34.869999999999997</v>
      </c>
      <c r="E47" s="86">
        <v>34.04</v>
      </c>
      <c r="F47" s="86">
        <v>35.18</v>
      </c>
      <c r="G47" s="35"/>
      <c r="H47" s="11">
        <v>-2.5999999999999999E-2</v>
      </c>
      <c r="I47" s="11">
        <v>-4.2000000000000003E-2</v>
      </c>
      <c r="J47" s="11">
        <v>-6.9000000000000006E-2</v>
      </c>
      <c r="K47" s="103">
        <v>-4.4999999999999998E-2</v>
      </c>
      <c r="L47" s="103">
        <v>-4.5999999999999999E-2</v>
      </c>
      <c r="N47" s="139"/>
      <c r="O47" s="134"/>
      <c r="P47" s="126"/>
    </row>
    <row r="48" spans="1:18" x14ac:dyDescent="0.2">
      <c r="A48" s="35" t="s">
        <v>45</v>
      </c>
      <c r="B48" s="86">
        <v>18.739999999999998</v>
      </c>
      <c r="C48" s="172">
        <v>18.97</v>
      </c>
      <c r="D48" s="86">
        <v>18.170000000000002</v>
      </c>
      <c r="E48" s="86">
        <v>18.309999999999999</v>
      </c>
      <c r="F48" s="86">
        <v>18.54</v>
      </c>
      <c r="G48" s="35"/>
      <c r="H48" s="11">
        <v>-5.0000000000000001E-3</v>
      </c>
      <c r="I48" s="11">
        <v>-3.4000000000000002E-2</v>
      </c>
      <c r="J48" s="11">
        <v>-5.1999999999999998E-2</v>
      </c>
      <c r="K48" s="103">
        <v>-3.2000000000000001E-2</v>
      </c>
      <c r="L48" s="103">
        <v>-3.1E-2</v>
      </c>
      <c r="N48" s="139"/>
      <c r="O48" s="134"/>
      <c r="P48" s="126"/>
    </row>
    <row r="49" spans="1:16" ht="13.5" thickBot="1" x14ac:dyDescent="0.25">
      <c r="A49" t="s">
        <v>20</v>
      </c>
      <c r="B49" s="87">
        <v>10.86</v>
      </c>
      <c r="C49" s="173">
        <v>11.08</v>
      </c>
      <c r="D49" s="87">
        <v>10.87</v>
      </c>
      <c r="E49" s="87">
        <v>10.3</v>
      </c>
      <c r="F49" s="87">
        <v>10.76</v>
      </c>
      <c r="G49" s="35"/>
      <c r="H49" s="31">
        <v>0</v>
      </c>
      <c r="I49" s="31">
        <v>-4.0000000000000001E-3</v>
      </c>
      <c r="J49" s="31">
        <v>-3.0000000000000001E-3</v>
      </c>
      <c r="K49" s="186">
        <v>-1.4E-2</v>
      </c>
      <c r="L49" s="186">
        <v>-6.0000000000000001E-3</v>
      </c>
      <c r="N49" s="139"/>
      <c r="O49" s="134"/>
      <c r="P49" s="126"/>
    </row>
    <row r="50" spans="1:16" ht="13.5" thickTop="1" x14ac:dyDescent="0.2">
      <c r="B50" s="38"/>
      <c r="C50" s="166"/>
      <c r="D50" s="147"/>
      <c r="E50" s="147"/>
      <c r="F50" s="7"/>
      <c r="H50" s="51"/>
      <c r="I50" s="51"/>
      <c r="J50" s="51"/>
      <c r="K50" s="148"/>
      <c r="L50" s="51"/>
      <c r="N50" s="139"/>
    </row>
    <row r="51" spans="1:16" x14ac:dyDescent="0.2">
      <c r="B51" s="38"/>
      <c r="C51" s="166"/>
      <c r="D51" s="147"/>
      <c r="E51" s="147"/>
      <c r="F51" s="7"/>
      <c r="H51" s="51"/>
      <c r="I51" s="51"/>
      <c r="J51" s="51"/>
      <c r="K51" s="148"/>
      <c r="L51" s="51"/>
      <c r="N51" s="139"/>
    </row>
    <row r="52" spans="1:16" x14ac:dyDescent="0.2">
      <c r="A52" s="27"/>
      <c r="H52" s="35"/>
      <c r="I52" s="35"/>
      <c r="J52" s="35"/>
      <c r="K52" s="35"/>
      <c r="L52" s="35"/>
      <c r="M52" s="35"/>
    </row>
    <row r="53" spans="1:16" x14ac:dyDescent="0.2">
      <c r="A53" s="27"/>
    </row>
    <row r="54" spans="1:16" x14ac:dyDescent="0.2">
      <c r="A54" s="27"/>
    </row>
    <row r="55" spans="1:16" x14ac:dyDescent="0.2">
      <c r="A55" s="27"/>
    </row>
    <row r="65" spans="2:13" x14ac:dyDescent="0.2">
      <c r="B65" s="46"/>
      <c r="C65" s="5"/>
      <c r="D65" s="5"/>
      <c r="E65" s="5"/>
      <c r="F65" s="5"/>
      <c r="H65" s="5"/>
      <c r="I65" s="5"/>
      <c r="J65" s="5"/>
      <c r="K65" s="5"/>
      <c r="L65" s="5"/>
    </row>
    <row r="66" spans="2:13" x14ac:dyDescent="0.2">
      <c r="H66" s="27"/>
      <c r="I66" s="27"/>
      <c r="J66" s="27"/>
      <c r="K66" s="27"/>
      <c r="L66" s="27"/>
      <c r="M66" s="27"/>
    </row>
    <row r="67" spans="2:13" x14ac:dyDescent="0.2">
      <c r="H67" s="43"/>
      <c r="I67" s="43"/>
      <c r="J67" s="43"/>
      <c r="K67" s="43"/>
      <c r="L67" s="43"/>
      <c r="M67" s="27"/>
    </row>
    <row r="68" spans="2:13" x14ac:dyDescent="0.2">
      <c r="H68" s="43"/>
      <c r="I68" s="43"/>
      <c r="J68" s="43"/>
      <c r="K68" s="43"/>
      <c r="L68" s="43"/>
      <c r="M68" s="27"/>
    </row>
    <row r="69" spans="2:13" x14ac:dyDescent="0.2">
      <c r="H69" s="43"/>
      <c r="I69" s="43"/>
      <c r="J69" s="43"/>
      <c r="K69" s="43"/>
      <c r="L69" s="43"/>
      <c r="M69" s="27"/>
    </row>
    <row r="70" spans="2:13" x14ac:dyDescent="0.2">
      <c r="H70" s="43"/>
      <c r="I70" s="43"/>
      <c r="J70" s="43"/>
      <c r="K70" s="43"/>
      <c r="L70" s="43"/>
      <c r="M70" s="27"/>
    </row>
    <row r="71" spans="2:13" x14ac:dyDescent="0.2">
      <c r="H71" s="43"/>
      <c r="I71" s="43"/>
      <c r="J71" s="43"/>
      <c r="K71" s="43"/>
      <c r="L71" s="43"/>
      <c r="M71" s="27"/>
    </row>
    <row r="72" spans="2:13" x14ac:dyDescent="0.2">
      <c r="H72" s="43"/>
      <c r="I72" s="43"/>
      <c r="J72" s="43"/>
      <c r="K72" s="43"/>
      <c r="L72" s="43"/>
      <c r="M72" s="27"/>
    </row>
    <row r="73" spans="2:13" x14ac:dyDescent="0.2">
      <c r="H73" s="43"/>
      <c r="I73" s="43"/>
      <c r="J73" s="43"/>
      <c r="K73" s="43"/>
      <c r="L73" s="43"/>
      <c r="M73" s="27"/>
    </row>
    <row r="74" spans="2:13" x14ac:dyDescent="0.2">
      <c r="H74" s="43"/>
      <c r="I74" s="43"/>
      <c r="J74" s="43"/>
      <c r="K74" s="43"/>
      <c r="L74" s="43"/>
      <c r="M74" s="27"/>
    </row>
    <row r="75" spans="2:13" x14ac:dyDescent="0.2">
      <c r="H75" s="43"/>
      <c r="I75" s="43"/>
      <c r="J75" s="43"/>
      <c r="K75" s="43"/>
      <c r="L75" s="43"/>
      <c r="M75" s="27"/>
    </row>
    <row r="76" spans="2:13" x14ac:dyDescent="0.2">
      <c r="H76" s="27"/>
      <c r="I76" s="27"/>
      <c r="J76" s="27"/>
      <c r="K76" s="27"/>
      <c r="L76" s="27"/>
      <c r="M76" s="27"/>
    </row>
    <row r="77" spans="2:13" x14ac:dyDescent="0.2">
      <c r="H77" s="27"/>
      <c r="I77" s="27"/>
      <c r="J77" s="27"/>
      <c r="K77" s="27"/>
      <c r="L77" s="27"/>
      <c r="M77" s="27"/>
    </row>
    <row r="78" spans="2:13" x14ac:dyDescent="0.2">
      <c r="H78" s="27"/>
      <c r="I78" s="27"/>
      <c r="J78" s="27"/>
      <c r="K78" s="27"/>
      <c r="L78" s="27"/>
      <c r="M78" s="27"/>
    </row>
    <row r="79" spans="2:13" x14ac:dyDescent="0.2">
      <c r="H79" s="27"/>
      <c r="I79" s="27"/>
      <c r="J79" s="27"/>
      <c r="K79" s="27"/>
      <c r="L79" s="27"/>
      <c r="M79" s="27"/>
    </row>
    <row r="80" spans="2:13" x14ac:dyDescent="0.2">
      <c r="H80" s="27"/>
      <c r="I80" s="27"/>
      <c r="J80" s="27"/>
      <c r="K80" s="27"/>
      <c r="L80" s="27"/>
      <c r="M80" s="27"/>
    </row>
    <row r="81" spans="8:13" x14ac:dyDescent="0.2">
      <c r="H81" s="27"/>
      <c r="I81" s="27"/>
      <c r="J81" s="27"/>
      <c r="K81" s="27"/>
      <c r="L81" s="27"/>
      <c r="M81" s="27"/>
    </row>
    <row r="82" spans="8:13" x14ac:dyDescent="0.2">
      <c r="H82" s="27"/>
      <c r="I82" s="27"/>
      <c r="J82" s="27"/>
      <c r="K82" s="27"/>
      <c r="L82" s="27"/>
      <c r="M82" s="27"/>
    </row>
    <row r="83" spans="8:13" x14ac:dyDescent="0.2">
      <c r="H83" s="27"/>
      <c r="I83" s="27"/>
      <c r="J83" s="27"/>
      <c r="K83" s="27"/>
      <c r="L83" s="27"/>
      <c r="M83" s="27"/>
    </row>
    <row r="84" spans="8:13" x14ac:dyDescent="0.2">
      <c r="H84" s="27"/>
      <c r="I84" s="27"/>
      <c r="J84" s="27"/>
      <c r="K84" s="27"/>
      <c r="L84" s="27"/>
      <c r="M84" s="27"/>
    </row>
    <row r="85" spans="8:13" x14ac:dyDescent="0.2">
      <c r="H85" s="27"/>
      <c r="I85" s="27"/>
      <c r="J85" s="27"/>
      <c r="K85" s="27"/>
      <c r="L85" s="27"/>
      <c r="M85" s="27"/>
    </row>
    <row r="86" spans="8:13" x14ac:dyDescent="0.2">
      <c r="H86" s="27"/>
      <c r="I86" s="27"/>
      <c r="J86" s="27"/>
      <c r="K86" s="27"/>
      <c r="L86" s="27"/>
      <c r="M86" s="27"/>
    </row>
    <row r="87" spans="8:13" x14ac:dyDescent="0.2">
      <c r="H87" s="27"/>
      <c r="I87" s="27"/>
      <c r="J87" s="27"/>
      <c r="K87" s="27"/>
      <c r="L87" s="27"/>
      <c r="M87" s="27"/>
    </row>
    <row r="88" spans="8:13" x14ac:dyDescent="0.2">
      <c r="H88" s="27"/>
      <c r="I88" s="27"/>
      <c r="J88" s="27"/>
      <c r="K88" s="27"/>
      <c r="L88" s="27"/>
      <c r="M88" s="27"/>
    </row>
    <row r="89" spans="8:13" x14ac:dyDescent="0.2">
      <c r="H89" s="27"/>
      <c r="I89" s="27"/>
      <c r="J89" s="27"/>
      <c r="K89" s="27"/>
      <c r="L89" s="27"/>
      <c r="M89" s="27"/>
    </row>
    <row r="90" spans="8:13" x14ac:dyDescent="0.2">
      <c r="H90" s="27"/>
      <c r="I90" s="27"/>
      <c r="J90" s="27"/>
      <c r="K90" s="27"/>
      <c r="L90" s="27"/>
      <c r="M90" s="27"/>
    </row>
    <row r="91" spans="8:13" x14ac:dyDescent="0.2">
      <c r="H91" s="27"/>
      <c r="I91" s="27"/>
      <c r="J91" s="27"/>
      <c r="K91" s="27"/>
      <c r="L91" s="27"/>
      <c r="M91" s="27"/>
    </row>
  </sheetData>
  <pageMargins left="0.75" right="0.5" top="1" bottom="1" header="0.5" footer="0.5"/>
  <pageSetup scale="70" orientation="portrait" r:id="rId1"/>
  <headerFooter alignWithMargins="0">
    <oddHeader>&amp;C&amp;"Arial,Bold"&amp;14United Parcel Service, Inc.
&amp;12Selected Operating Data - Quarterly 2013
&amp;10(unaudited)</oddHeader>
    <oddFooter>&amp;L&amp;"Arial,Italic"&amp;9Certain prior year amounts have been reclassified to conform to the current year presentation.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dimension ref="A1:P92"/>
  <sheetViews>
    <sheetView zoomScale="85" zoomScaleNormal="85" zoomScaleSheetLayoutView="85" workbookViewId="0"/>
  </sheetViews>
  <sheetFormatPr defaultRowHeight="12.75" x14ac:dyDescent="0.2"/>
  <cols>
    <col min="1" max="1" width="39.5703125" customWidth="1"/>
    <col min="2" max="6" width="9" bestFit="1" customWidth="1"/>
    <col min="7" max="7" width="4.7109375" customWidth="1"/>
    <col min="8" max="12" width="8" customWidth="1"/>
    <col min="13" max="13" width="3.5703125" customWidth="1"/>
  </cols>
  <sheetData>
    <row r="1" spans="1:16" x14ac:dyDescent="0.2">
      <c r="A1" s="142"/>
      <c r="F1" s="27"/>
    </row>
    <row r="2" spans="1:16" x14ac:dyDescent="0.2">
      <c r="F2" s="27"/>
    </row>
    <row r="3" spans="1:16" s="2" customFormat="1" x14ac:dyDescent="0.2">
      <c r="A3" s="19"/>
      <c r="B3" s="1" t="s">
        <v>71</v>
      </c>
      <c r="C3" s="1" t="s">
        <v>72</v>
      </c>
      <c r="D3" s="1" t="s">
        <v>73</v>
      </c>
      <c r="E3" s="1" t="s">
        <v>74</v>
      </c>
      <c r="F3" s="1">
        <v>2012</v>
      </c>
      <c r="G3"/>
      <c r="H3" s="1" t="s">
        <v>71</v>
      </c>
      <c r="I3" s="1" t="s">
        <v>72</v>
      </c>
      <c r="J3" s="1" t="s">
        <v>73</v>
      </c>
      <c r="K3" s="1" t="s">
        <v>74</v>
      </c>
      <c r="L3" s="1">
        <v>2012</v>
      </c>
      <c r="M3"/>
    </row>
    <row r="4" spans="1:16" x14ac:dyDescent="0.2">
      <c r="F4" s="27"/>
    </row>
    <row r="5" spans="1:16" s="22" customFormat="1" ht="15.75" x14ac:dyDescent="0.25">
      <c r="A5" s="22" t="s">
        <v>19</v>
      </c>
      <c r="F5" s="53"/>
      <c r="M5"/>
    </row>
    <row r="6" spans="1:16" x14ac:dyDescent="0.2">
      <c r="A6" t="s">
        <v>41</v>
      </c>
      <c r="F6" s="27"/>
    </row>
    <row r="7" spans="1:16" x14ac:dyDescent="0.2">
      <c r="A7" t="s">
        <v>42</v>
      </c>
      <c r="B7" s="63">
        <v>1557</v>
      </c>
      <c r="C7" s="63">
        <v>1609</v>
      </c>
      <c r="D7" s="63">
        <v>1577</v>
      </c>
      <c r="E7" s="46">
        <v>1669</v>
      </c>
      <c r="F7" s="5">
        <v>6412</v>
      </c>
      <c r="H7" s="11">
        <v>4.1000000000000002E-2</v>
      </c>
      <c r="I7" s="11">
        <v>0.03</v>
      </c>
      <c r="J7" s="11">
        <v>-7.0000000000000001E-3</v>
      </c>
      <c r="K7" s="11">
        <v>5.3999999999999999E-2</v>
      </c>
      <c r="L7" s="11">
        <v>2.9000000000000001E-2</v>
      </c>
      <c r="N7" s="144"/>
      <c r="O7" s="11"/>
      <c r="P7" s="145"/>
    </row>
    <row r="8" spans="1:16" x14ac:dyDescent="0.2">
      <c r="A8" t="s">
        <v>14</v>
      </c>
      <c r="B8" s="39">
        <v>820</v>
      </c>
      <c r="C8" s="39">
        <v>804</v>
      </c>
      <c r="D8" s="39">
        <v>776</v>
      </c>
      <c r="E8" s="37">
        <v>992</v>
      </c>
      <c r="F8" s="6">
        <v>3392</v>
      </c>
      <c r="H8" s="11">
        <v>8.8999999999999996E-2</v>
      </c>
      <c r="I8" s="11">
        <v>5.1999999999999998E-2</v>
      </c>
      <c r="J8" s="11">
        <v>2.1000000000000001E-2</v>
      </c>
      <c r="K8" s="11">
        <v>-2.9000000000000001E-2</v>
      </c>
      <c r="L8" s="11">
        <v>2.8000000000000001E-2</v>
      </c>
      <c r="N8" s="144"/>
      <c r="O8" s="43"/>
      <c r="P8" s="145"/>
    </row>
    <row r="9" spans="1:16" x14ac:dyDescent="0.2">
      <c r="A9" t="s">
        <v>15</v>
      </c>
      <c r="B9" s="62">
        <v>5627</v>
      </c>
      <c r="C9" s="62">
        <v>5645</v>
      </c>
      <c r="D9" s="62">
        <v>5508</v>
      </c>
      <c r="E9" s="42">
        <v>6272</v>
      </c>
      <c r="F9" s="13">
        <v>23052</v>
      </c>
      <c r="H9" s="17">
        <v>6.3E-2</v>
      </c>
      <c r="I9" s="17">
        <v>4.2999999999999997E-2</v>
      </c>
      <c r="J9" s="17">
        <v>1.6E-2</v>
      </c>
      <c r="K9" s="17">
        <v>3.4000000000000002E-2</v>
      </c>
      <c r="L9" s="17">
        <v>3.9E-2</v>
      </c>
      <c r="N9" s="144"/>
      <c r="O9" s="43"/>
      <c r="P9" s="145"/>
    </row>
    <row r="10" spans="1:16" x14ac:dyDescent="0.2">
      <c r="A10" t="s">
        <v>43</v>
      </c>
      <c r="B10" s="37">
        <v>8004</v>
      </c>
      <c r="C10" s="37">
        <v>8058</v>
      </c>
      <c r="D10" s="37">
        <v>7861</v>
      </c>
      <c r="E10" s="37">
        <v>8933</v>
      </c>
      <c r="F10" s="37">
        <v>32856</v>
      </c>
      <c r="H10" s="11">
        <v>6.0999999999999999E-2</v>
      </c>
      <c r="I10" s="11">
        <v>4.1000000000000002E-2</v>
      </c>
      <c r="J10" s="11">
        <v>1.2E-2</v>
      </c>
      <c r="K10" s="11">
        <v>0.03</v>
      </c>
      <c r="L10" s="11">
        <v>3.5999999999999997E-2</v>
      </c>
      <c r="N10" s="144"/>
      <c r="O10" s="43"/>
      <c r="P10" s="145"/>
    </row>
    <row r="11" spans="1:16" x14ac:dyDescent="0.2">
      <c r="A11" t="s">
        <v>44</v>
      </c>
      <c r="B11" s="37"/>
      <c r="C11" s="37"/>
      <c r="D11" s="37"/>
      <c r="E11" s="37"/>
      <c r="F11" s="6"/>
      <c r="H11" s="11"/>
      <c r="I11" s="11"/>
      <c r="J11" s="11"/>
      <c r="K11" s="11"/>
      <c r="L11" s="11"/>
      <c r="N11" s="144"/>
      <c r="O11" s="43"/>
      <c r="P11" s="145"/>
    </row>
    <row r="12" spans="1:16" s="35" customFormat="1" x14ac:dyDescent="0.2">
      <c r="A12" t="s">
        <v>16</v>
      </c>
      <c r="B12" s="39">
        <v>640</v>
      </c>
      <c r="C12" s="39">
        <v>615</v>
      </c>
      <c r="D12" s="39">
        <v>600</v>
      </c>
      <c r="E12" s="37">
        <v>676</v>
      </c>
      <c r="F12" s="37">
        <v>2531</v>
      </c>
      <c r="H12" s="11">
        <v>1.7000000000000001E-2</v>
      </c>
      <c r="I12" s="11">
        <v>-8.5000000000000006E-2</v>
      </c>
      <c r="J12" s="11">
        <v>-9.0999999999999998E-2</v>
      </c>
      <c r="K12" s="11">
        <v>1.2999999999999999E-2</v>
      </c>
      <c r="L12" s="11">
        <v>-3.6999999999999998E-2</v>
      </c>
      <c r="M12"/>
      <c r="N12" s="144"/>
      <c r="O12" s="40"/>
      <c r="P12" s="145"/>
    </row>
    <row r="13" spans="1:16" s="35" customFormat="1" x14ac:dyDescent="0.2">
      <c r="A13" t="s">
        <v>17</v>
      </c>
      <c r="B13" s="64">
        <v>2195</v>
      </c>
      <c r="C13" s="64">
        <v>2252</v>
      </c>
      <c r="D13" s="64">
        <v>2195</v>
      </c>
      <c r="E13" s="37">
        <v>2391</v>
      </c>
      <c r="F13" s="37">
        <v>9033</v>
      </c>
      <c r="H13" s="11">
        <v>0.03</v>
      </c>
      <c r="I13" s="11">
        <v>-2.8000000000000001E-2</v>
      </c>
      <c r="J13" s="11">
        <v>-2.5000000000000001E-2</v>
      </c>
      <c r="K13" s="11">
        <v>1.4E-2</v>
      </c>
      <c r="L13" s="11">
        <v>-3.0000000000000001E-3</v>
      </c>
      <c r="M13"/>
      <c r="N13" s="144"/>
      <c r="O13" s="40"/>
      <c r="P13" s="145"/>
    </row>
    <row r="14" spans="1:16" s="35" customFormat="1" x14ac:dyDescent="0.2">
      <c r="A14" s="4" t="s">
        <v>101</v>
      </c>
      <c r="B14" s="62">
        <v>131</v>
      </c>
      <c r="C14" s="62">
        <v>147</v>
      </c>
      <c r="D14" s="62">
        <v>148</v>
      </c>
      <c r="E14" s="42">
        <v>134</v>
      </c>
      <c r="F14" s="42">
        <v>560</v>
      </c>
      <c r="H14" s="17">
        <v>-6.4000000000000001E-2</v>
      </c>
      <c r="I14" s="17">
        <v>-2.5999999999999999E-2</v>
      </c>
      <c r="J14" s="17">
        <v>1.4E-2</v>
      </c>
      <c r="K14" s="17">
        <v>4.7E-2</v>
      </c>
      <c r="L14" s="17">
        <v>-8.9999999999999993E-3</v>
      </c>
      <c r="M14"/>
      <c r="N14" s="144"/>
      <c r="O14" s="11"/>
      <c r="P14" s="145"/>
    </row>
    <row r="15" spans="1:16" x14ac:dyDescent="0.2">
      <c r="A15" t="s">
        <v>45</v>
      </c>
      <c r="B15" s="37">
        <v>2966</v>
      </c>
      <c r="C15" s="37">
        <v>3014</v>
      </c>
      <c r="D15" s="37">
        <v>2943</v>
      </c>
      <c r="E15" s="37">
        <v>3201</v>
      </c>
      <c r="F15" s="37">
        <v>12124</v>
      </c>
      <c r="H15" s="11">
        <v>2.3E-2</v>
      </c>
      <c r="I15" s="11">
        <v>-0.04</v>
      </c>
      <c r="J15" s="11">
        <v>-3.6999999999999998E-2</v>
      </c>
      <c r="K15" s="11">
        <v>1.4999999999999999E-2</v>
      </c>
      <c r="L15" s="11">
        <v>-0.01</v>
      </c>
      <c r="N15" s="144"/>
      <c r="O15" s="11"/>
      <c r="P15" s="145"/>
    </row>
    <row r="16" spans="1:16" x14ac:dyDescent="0.2">
      <c r="A16" s="35" t="s">
        <v>51</v>
      </c>
      <c r="B16" s="38"/>
      <c r="C16" s="38"/>
      <c r="D16" s="38"/>
      <c r="E16" s="37"/>
      <c r="F16" s="37"/>
      <c r="H16" s="11"/>
      <c r="I16" s="11"/>
      <c r="J16" s="11"/>
      <c r="K16" s="11"/>
      <c r="L16" s="11"/>
      <c r="N16" s="144"/>
      <c r="O16" s="40"/>
      <c r="P16" s="145"/>
    </row>
    <row r="17" spans="1:16" s="35" customFormat="1" x14ac:dyDescent="0.2">
      <c r="A17" s="35" t="s">
        <v>46</v>
      </c>
      <c r="B17" s="39">
        <v>1424</v>
      </c>
      <c r="C17" s="39">
        <v>1485</v>
      </c>
      <c r="D17" s="39">
        <v>1445</v>
      </c>
      <c r="E17" s="37">
        <v>1623</v>
      </c>
      <c r="F17" s="37">
        <v>5977</v>
      </c>
      <c r="H17" s="11">
        <v>-3.0000000000000001E-3</v>
      </c>
      <c r="I17" s="11">
        <v>-3.5000000000000003E-2</v>
      </c>
      <c r="J17" s="11">
        <v>-6.9000000000000006E-2</v>
      </c>
      <c r="K17" s="11">
        <v>2.5000000000000001E-2</v>
      </c>
      <c r="L17" s="11">
        <v>-2.1000000000000001E-2</v>
      </c>
      <c r="M17"/>
      <c r="N17" s="144"/>
      <c r="O17" s="40"/>
      <c r="P17" s="145"/>
    </row>
    <row r="18" spans="1:16" s="35" customFormat="1" x14ac:dyDescent="0.2">
      <c r="A18" s="35" t="s">
        <v>47</v>
      </c>
      <c r="B18" s="39">
        <v>618</v>
      </c>
      <c r="C18" s="39">
        <v>660</v>
      </c>
      <c r="D18" s="39">
        <v>691</v>
      </c>
      <c r="E18" s="37">
        <v>671</v>
      </c>
      <c r="F18" s="37">
        <v>2640</v>
      </c>
      <c r="H18" s="11">
        <v>2.3E-2</v>
      </c>
      <c r="I18" s="11">
        <v>0</v>
      </c>
      <c r="J18" s="11">
        <v>3.5999999999999997E-2</v>
      </c>
      <c r="K18" s="11">
        <v>6.2E-2</v>
      </c>
      <c r="L18" s="11">
        <v>0.03</v>
      </c>
      <c r="M18"/>
      <c r="N18" s="144"/>
      <c r="O18" s="11"/>
      <c r="P18" s="145"/>
    </row>
    <row r="19" spans="1:16" x14ac:dyDescent="0.2">
      <c r="A19" t="s">
        <v>48</v>
      </c>
      <c r="B19" s="39">
        <v>124</v>
      </c>
      <c r="C19" s="39">
        <v>132</v>
      </c>
      <c r="D19" s="39">
        <v>131</v>
      </c>
      <c r="E19" s="37">
        <v>143</v>
      </c>
      <c r="F19" s="42">
        <v>530</v>
      </c>
      <c r="H19" s="17">
        <v>0.17</v>
      </c>
      <c r="I19" s="17">
        <v>0.13800000000000001</v>
      </c>
      <c r="J19" s="17">
        <v>6.5000000000000002E-2</v>
      </c>
      <c r="K19" s="17">
        <v>0.11700000000000001</v>
      </c>
      <c r="L19" s="17">
        <v>0.121</v>
      </c>
      <c r="N19" s="144"/>
      <c r="O19" s="11"/>
      <c r="P19" s="145"/>
    </row>
    <row r="20" spans="1:16" x14ac:dyDescent="0.2">
      <c r="A20" t="s">
        <v>50</v>
      </c>
      <c r="B20" s="95">
        <v>2166</v>
      </c>
      <c r="C20" s="95">
        <v>2277</v>
      </c>
      <c r="D20" s="95">
        <v>2267</v>
      </c>
      <c r="E20" s="95">
        <v>2437</v>
      </c>
      <c r="F20" s="37">
        <v>9147</v>
      </c>
      <c r="H20" s="17">
        <v>1.2999999999999999E-2</v>
      </c>
      <c r="I20" s="17">
        <v>-1.6E-2</v>
      </c>
      <c r="J20" s="17">
        <v>-3.2000000000000001E-2</v>
      </c>
      <c r="K20" s="17">
        <v>0.04</v>
      </c>
      <c r="L20" s="17">
        <v>1E-3</v>
      </c>
      <c r="N20" s="144"/>
      <c r="O20" s="11"/>
      <c r="P20" s="145"/>
    </row>
    <row r="21" spans="1:16" ht="13.5" thickBot="1" x14ac:dyDescent="0.25">
      <c r="A21" t="s">
        <v>20</v>
      </c>
      <c r="B21" s="67">
        <v>13136</v>
      </c>
      <c r="C21" s="67">
        <v>13349</v>
      </c>
      <c r="D21" s="67">
        <v>13071</v>
      </c>
      <c r="E21" s="67">
        <v>14571</v>
      </c>
      <c r="F21" s="67">
        <v>54127</v>
      </c>
      <c r="H21" s="31">
        <v>4.3999999999999997E-2</v>
      </c>
      <c r="I21" s="31">
        <v>1.2E-2</v>
      </c>
      <c r="J21" s="31">
        <v>-7.0000000000000001E-3</v>
      </c>
      <c r="K21" s="31">
        <v>2.9000000000000001E-2</v>
      </c>
      <c r="L21" s="31">
        <v>1.9E-2</v>
      </c>
      <c r="N21" s="144"/>
      <c r="O21" s="11"/>
      <c r="P21" s="145"/>
    </row>
    <row r="22" spans="1:16" ht="13.5" thickTop="1" x14ac:dyDescent="0.2">
      <c r="B22" s="71"/>
      <c r="C22" s="71"/>
      <c r="D22" s="71"/>
      <c r="E22" s="71"/>
      <c r="F22" s="71"/>
      <c r="H22" s="11"/>
      <c r="I22" s="11"/>
      <c r="J22" s="11"/>
      <c r="K22" s="11"/>
      <c r="L22" s="11"/>
      <c r="N22" s="144"/>
      <c r="O22" s="11"/>
      <c r="P22" s="145"/>
    </row>
    <row r="23" spans="1:16" x14ac:dyDescent="0.2">
      <c r="A23" t="s">
        <v>24</v>
      </c>
      <c r="B23" s="37">
        <v>998</v>
      </c>
      <c r="C23" s="37">
        <v>983</v>
      </c>
      <c r="D23" s="37">
        <v>978</v>
      </c>
      <c r="E23" s="37">
        <v>1148</v>
      </c>
      <c r="F23" s="37">
        <v>4107</v>
      </c>
      <c r="H23" s="11">
        <v>4.2999999999999997E-2</v>
      </c>
      <c r="I23" s="11">
        <v>2.7E-2</v>
      </c>
      <c r="J23" s="11">
        <v>1.2999999999999999E-2</v>
      </c>
      <c r="K23" s="11">
        <v>1.2E-2</v>
      </c>
      <c r="L23" s="11">
        <v>2.3E-2</v>
      </c>
      <c r="N23" s="144"/>
      <c r="O23" s="11"/>
      <c r="P23" s="145"/>
    </row>
    <row r="24" spans="1:16" x14ac:dyDescent="0.2">
      <c r="B24" s="3"/>
      <c r="C24" s="3"/>
      <c r="D24" s="96"/>
      <c r="E24" s="96"/>
      <c r="F24" s="55"/>
      <c r="H24" s="11"/>
      <c r="I24" s="11"/>
      <c r="J24" s="11"/>
      <c r="K24" s="11"/>
      <c r="L24" s="11"/>
      <c r="N24" s="144"/>
      <c r="O24" s="11"/>
      <c r="P24" s="145"/>
    </row>
    <row r="25" spans="1:16" x14ac:dyDescent="0.2">
      <c r="A25" t="s">
        <v>18</v>
      </c>
      <c r="B25" s="37">
        <v>64</v>
      </c>
      <c r="C25" s="6">
        <v>64</v>
      </c>
      <c r="D25" s="37">
        <v>63</v>
      </c>
      <c r="E25" s="37">
        <v>61</v>
      </c>
      <c r="F25" s="37">
        <v>252</v>
      </c>
      <c r="H25" s="11">
        <v>0</v>
      </c>
      <c r="I25" s="11">
        <v>0</v>
      </c>
      <c r="J25" s="11">
        <v>-1.6E-2</v>
      </c>
      <c r="K25" s="11">
        <v>-1.6E-2</v>
      </c>
      <c r="L25" s="11">
        <v>-8.0000000000000002E-3</v>
      </c>
      <c r="N25" s="144"/>
      <c r="O25" s="11"/>
      <c r="P25" s="145"/>
    </row>
    <row r="26" spans="1:16" ht="15.75" x14ac:dyDescent="0.25">
      <c r="D26" s="35"/>
      <c r="E26" s="35"/>
      <c r="F26" s="55"/>
      <c r="H26" s="11"/>
      <c r="I26" s="11"/>
      <c r="J26" s="11"/>
      <c r="K26" s="40"/>
      <c r="L26" s="40"/>
      <c r="N26" s="144"/>
      <c r="O26" s="135"/>
      <c r="P26" s="145"/>
    </row>
    <row r="27" spans="1:16" s="22" customFormat="1" ht="15.75" x14ac:dyDescent="0.25">
      <c r="A27" s="22" t="s">
        <v>21</v>
      </c>
      <c r="B27" s="23"/>
      <c r="C27" s="23"/>
      <c r="D27" s="88"/>
      <c r="E27" s="88"/>
      <c r="F27" s="55"/>
      <c r="H27" s="11"/>
      <c r="I27" s="11"/>
      <c r="J27" s="11"/>
      <c r="K27" s="40"/>
      <c r="L27" s="40"/>
      <c r="M27"/>
      <c r="N27" s="144"/>
      <c r="O27" s="11"/>
      <c r="P27" s="145"/>
    </row>
    <row r="28" spans="1:16" x14ac:dyDescent="0.2">
      <c r="A28" t="s">
        <v>41</v>
      </c>
      <c r="B28" s="12"/>
      <c r="C28" s="12"/>
      <c r="D28" s="97"/>
      <c r="E28" s="97"/>
      <c r="F28" s="55"/>
      <c r="H28" s="11"/>
      <c r="I28" s="11"/>
      <c r="J28" s="11"/>
      <c r="K28" s="40"/>
      <c r="L28" s="40"/>
      <c r="N28" s="144"/>
      <c r="O28" s="11"/>
      <c r="P28" s="145"/>
    </row>
    <row r="29" spans="1:16" x14ac:dyDescent="0.2">
      <c r="A29" t="s">
        <v>42</v>
      </c>
      <c r="B29" s="39">
        <v>1213</v>
      </c>
      <c r="C29" s="39">
        <v>1231</v>
      </c>
      <c r="D29" s="39">
        <v>1264</v>
      </c>
      <c r="E29" s="39">
        <v>1405</v>
      </c>
      <c r="F29" s="39">
        <v>1277</v>
      </c>
      <c r="H29" s="11">
        <v>0.05</v>
      </c>
      <c r="I29" s="11">
        <v>0.05</v>
      </c>
      <c r="J29" s="11">
        <v>5.7000000000000002E-2</v>
      </c>
      <c r="K29" s="11">
        <v>7.6999999999999999E-2</v>
      </c>
      <c r="L29" s="11">
        <v>5.8999999999999997E-2</v>
      </c>
      <c r="N29" s="144"/>
      <c r="O29" s="11"/>
      <c r="P29" s="145"/>
    </row>
    <row r="30" spans="1:16" x14ac:dyDescent="0.2">
      <c r="A30" t="s">
        <v>14</v>
      </c>
      <c r="B30" s="39">
        <v>985</v>
      </c>
      <c r="C30" s="39">
        <v>924</v>
      </c>
      <c r="D30" s="39">
        <v>931</v>
      </c>
      <c r="E30" s="39">
        <v>1296</v>
      </c>
      <c r="F30" s="39">
        <v>1031</v>
      </c>
      <c r="H30" s="11">
        <v>9.9000000000000005E-2</v>
      </c>
      <c r="I30" s="11">
        <v>8.5999999999999993E-2</v>
      </c>
      <c r="J30" s="11">
        <v>9.2999999999999999E-2</v>
      </c>
      <c r="K30" s="11">
        <v>-1.4E-2</v>
      </c>
      <c r="L30" s="11">
        <v>5.7000000000000002E-2</v>
      </c>
      <c r="N30" s="144"/>
      <c r="O30" s="11"/>
      <c r="P30" s="145"/>
    </row>
    <row r="31" spans="1:16" x14ac:dyDescent="0.2">
      <c r="A31" t="s">
        <v>15</v>
      </c>
      <c r="B31" s="62">
        <v>11042</v>
      </c>
      <c r="C31" s="62">
        <v>10920</v>
      </c>
      <c r="D31" s="62">
        <v>11010</v>
      </c>
      <c r="E31" s="62">
        <v>13461</v>
      </c>
      <c r="F31" s="62">
        <v>11588</v>
      </c>
      <c r="H31" s="17">
        <v>0.04</v>
      </c>
      <c r="I31" s="17">
        <v>0.03</v>
      </c>
      <c r="J31" s="17">
        <v>0.03</v>
      </c>
      <c r="K31" s="17">
        <v>0.03</v>
      </c>
      <c r="L31" s="17">
        <v>3.2000000000000001E-2</v>
      </c>
      <c r="N31" s="144"/>
      <c r="O31" s="11"/>
      <c r="P31" s="145"/>
    </row>
    <row r="32" spans="1:16" x14ac:dyDescent="0.2">
      <c r="A32" t="s">
        <v>43</v>
      </c>
      <c r="B32" s="37">
        <v>13240</v>
      </c>
      <c r="C32" s="37">
        <v>13075</v>
      </c>
      <c r="D32" s="37">
        <v>13205</v>
      </c>
      <c r="E32" s="37">
        <v>16162</v>
      </c>
      <c r="F32" s="37">
        <v>13896</v>
      </c>
      <c r="H32" s="11">
        <v>4.4999999999999998E-2</v>
      </c>
      <c r="I32" s="11">
        <v>3.5000000000000003E-2</v>
      </c>
      <c r="J32" s="11">
        <v>3.6999999999999998E-2</v>
      </c>
      <c r="K32" s="11">
        <v>0.03</v>
      </c>
      <c r="L32" s="11">
        <v>3.5999999999999997E-2</v>
      </c>
      <c r="N32" s="144"/>
      <c r="O32" s="11"/>
      <c r="P32" s="145"/>
    </row>
    <row r="33" spans="1:16" x14ac:dyDescent="0.2">
      <c r="A33" t="s">
        <v>44</v>
      </c>
      <c r="B33" s="37"/>
      <c r="C33" s="37"/>
      <c r="D33" s="37"/>
      <c r="E33" s="37"/>
      <c r="F33" s="37"/>
      <c r="H33" s="11"/>
      <c r="I33" s="11"/>
      <c r="J33" s="11"/>
      <c r="K33" s="11"/>
      <c r="L33" s="11"/>
      <c r="N33" s="144"/>
      <c r="O33" s="11"/>
      <c r="P33" s="145"/>
    </row>
    <row r="34" spans="1:16" x14ac:dyDescent="0.2">
      <c r="A34" t="s">
        <v>16</v>
      </c>
      <c r="B34" s="39">
        <v>1409</v>
      </c>
      <c r="C34" s="39">
        <v>1358</v>
      </c>
      <c r="D34" s="39">
        <v>1386</v>
      </c>
      <c r="E34" s="39">
        <v>1559</v>
      </c>
      <c r="F34" s="39">
        <v>1427</v>
      </c>
      <c r="G34" s="35"/>
      <c r="H34" s="11">
        <v>1.0999999999999999E-2</v>
      </c>
      <c r="I34" s="11">
        <v>-3.2000000000000001E-2</v>
      </c>
      <c r="J34" s="11">
        <v>-2.7E-2</v>
      </c>
      <c r="K34" s="11">
        <v>0</v>
      </c>
      <c r="L34" s="11">
        <v>-1.2E-2</v>
      </c>
      <c r="N34" s="144"/>
      <c r="O34" s="11"/>
      <c r="P34" s="145"/>
    </row>
    <row r="35" spans="1:16" x14ac:dyDescent="0.2">
      <c r="A35" t="s">
        <v>17</v>
      </c>
      <c r="B35" s="62">
        <v>943</v>
      </c>
      <c r="C35" s="62">
        <v>923</v>
      </c>
      <c r="D35" s="62">
        <v>930</v>
      </c>
      <c r="E35" s="62">
        <v>1100</v>
      </c>
      <c r="F35" s="62">
        <v>972</v>
      </c>
      <c r="G35" s="35"/>
      <c r="H35" s="17">
        <v>5.3999999999999999E-2</v>
      </c>
      <c r="I35" s="17">
        <v>8.0000000000000002E-3</v>
      </c>
      <c r="J35" s="17">
        <v>1.2E-2</v>
      </c>
      <c r="K35" s="17">
        <v>5.5E-2</v>
      </c>
      <c r="L35" s="17">
        <v>3.2000000000000001E-2</v>
      </c>
      <c r="N35" s="144"/>
      <c r="O35" s="11"/>
      <c r="P35" s="145"/>
    </row>
    <row r="36" spans="1:16" x14ac:dyDescent="0.2">
      <c r="A36" t="s">
        <v>45</v>
      </c>
      <c r="B36" s="37">
        <v>2352</v>
      </c>
      <c r="C36" s="37">
        <v>2281</v>
      </c>
      <c r="D36" s="37">
        <v>2316</v>
      </c>
      <c r="E36" s="37">
        <v>2659</v>
      </c>
      <c r="F36" s="37">
        <v>2399</v>
      </c>
      <c r="H36" s="17">
        <v>2.8000000000000001E-2</v>
      </c>
      <c r="I36" s="17">
        <v>-1.6E-2</v>
      </c>
      <c r="J36" s="17">
        <v>-1.2E-2</v>
      </c>
      <c r="K36" s="17">
        <v>2.1999999999999999E-2</v>
      </c>
      <c r="L36" s="17">
        <v>5.0000000000000001E-3</v>
      </c>
      <c r="N36" s="144"/>
      <c r="O36" s="11"/>
      <c r="P36" s="146"/>
    </row>
    <row r="37" spans="1:16" ht="13.5" thickBot="1" x14ac:dyDescent="0.25">
      <c r="A37" t="s">
        <v>20</v>
      </c>
      <c r="B37" s="61">
        <v>15592</v>
      </c>
      <c r="C37" s="61">
        <v>15356</v>
      </c>
      <c r="D37" s="61">
        <v>15521</v>
      </c>
      <c r="E37" s="61">
        <v>18821</v>
      </c>
      <c r="F37" s="61">
        <v>16295</v>
      </c>
      <c r="H37" s="31">
        <v>4.2000000000000003E-2</v>
      </c>
      <c r="I37" s="31">
        <v>2.7E-2</v>
      </c>
      <c r="J37" s="31">
        <v>2.9000000000000001E-2</v>
      </c>
      <c r="K37" s="31">
        <v>2.9000000000000001E-2</v>
      </c>
      <c r="L37" s="31">
        <v>3.2000000000000001E-2</v>
      </c>
      <c r="N37" s="144"/>
      <c r="O37" s="11"/>
      <c r="P37" s="145"/>
    </row>
    <row r="38" spans="1:16" ht="16.5" thickTop="1" x14ac:dyDescent="0.25">
      <c r="B38" s="7"/>
      <c r="C38" s="7"/>
      <c r="D38" s="38"/>
      <c r="E38" s="38"/>
      <c r="F38" s="27"/>
      <c r="H38" s="11"/>
      <c r="I38" s="11"/>
      <c r="J38" s="11"/>
      <c r="K38" s="40"/>
      <c r="L38" s="40"/>
      <c r="N38" s="144"/>
      <c r="O38" s="135"/>
      <c r="P38" s="145"/>
    </row>
    <row r="39" spans="1:16" s="22" customFormat="1" ht="15.75" x14ac:dyDescent="0.25">
      <c r="A39" s="22" t="s">
        <v>26</v>
      </c>
      <c r="D39" s="89"/>
      <c r="E39" s="89"/>
      <c r="F39" s="27"/>
      <c r="H39" s="11"/>
      <c r="I39" s="11"/>
      <c r="J39" s="11"/>
      <c r="K39" s="40"/>
      <c r="L39" s="40"/>
      <c r="M39"/>
      <c r="N39" s="144"/>
      <c r="O39" s="11"/>
      <c r="P39" s="145"/>
    </row>
    <row r="40" spans="1:16" x14ac:dyDescent="0.2">
      <c r="A40" t="s">
        <v>41</v>
      </c>
      <c r="D40" s="35"/>
      <c r="E40" s="35"/>
      <c r="F40" s="27"/>
      <c r="H40" s="11"/>
      <c r="I40" s="11"/>
      <c r="J40" s="11"/>
      <c r="K40" s="40"/>
      <c r="L40" s="40"/>
      <c r="N40" s="144"/>
      <c r="O40" s="11"/>
      <c r="P40" s="145"/>
    </row>
    <row r="41" spans="1:16" x14ac:dyDescent="0.2">
      <c r="A41" t="s">
        <v>42</v>
      </c>
      <c r="B41" s="14">
        <v>20.059999999999999</v>
      </c>
      <c r="C41" s="14">
        <v>20.420000000000002</v>
      </c>
      <c r="D41" s="14">
        <v>19.8</v>
      </c>
      <c r="E41" s="14">
        <v>19.47</v>
      </c>
      <c r="F41" s="14">
        <v>19.93</v>
      </c>
      <c r="H41" s="11">
        <v>-8.0000000000000002E-3</v>
      </c>
      <c r="I41" s="11">
        <v>-1.9E-2</v>
      </c>
      <c r="J41" s="11">
        <v>-4.5999999999999999E-2</v>
      </c>
      <c r="K41" s="11">
        <v>-6.0000000000000001E-3</v>
      </c>
      <c r="L41" s="11">
        <v>-0.02</v>
      </c>
      <c r="N41" s="144"/>
      <c r="O41" s="11"/>
      <c r="P41" s="145"/>
    </row>
    <row r="42" spans="1:16" x14ac:dyDescent="0.2">
      <c r="A42" t="s">
        <v>14</v>
      </c>
      <c r="B42" s="15">
        <v>13.01</v>
      </c>
      <c r="C42" s="15">
        <v>13.6</v>
      </c>
      <c r="D42" s="15">
        <v>13.23</v>
      </c>
      <c r="E42" s="15">
        <v>12.55</v>
      </c>
      <c r="F42" s="15">
        <v>13.06</v>
      </c>
      <c r="H42" s="11">
        <v>-8.9999999999999993E-3</v>
      </c>
      <c r="I42" s="11">
        <v>-3.1E-2</v>
      </c>
      <c r="J42" s="11">
        <v>-5.0999999999999997E-2</v>
      </c>
      <c r="K42" s="11">
        <v>1E-3</v>
      </c>
      <c r="L42" s="11">
        <v>-0.02</v>
      </c>
      <c r="N42" s="144"/>
      <c r="O42" s="11"/>
      <c r="P42" s="145"/>
    </row>
    <row r="43" spans="1:16" x14ac:dyDescent="0.2">
      <c r="A43" t="s">
        <v>15</v>
      </c>
      <c r="B43" s="15">
        <v>7.96</v>
      </c>
      <c r="C43" s="15">
        <v>8.08</v>
      </c>
      <c r="D43" s="15">
        <v>7.94</v>
      </c>
      <c r="E43" s="15">
        <v>7.64</v>
      </c>
      <c r="F43" s="15">
        <v>7.89</v>
      </c>
      <c r="H43" s="11">
        <v>2.1999999999999999E-2</v>
      </c>
      <c r="I43" s="11">
        <v>1.4E-2</v>
      </c>
      <c r="J43" s="11">
        <v>3.0000000000000001E-3</v>
      </c>
      <c r="K43" s="11">
        <v>2.1000000000000001E-2</v>
      </c>
      <c r="L43" s="11">
        <v>1.4E-2</v>
      </c>
      <c r="N43" s="144"/>
      <c r="O43" s="11"/>
      <c r="P43" s="145"/>
    </row>
    <row r="44" spans="1:16" x14ac:dyDescent="0.2">
      <c r="A44" t="s">
        <v>43</v>
      </c>
      <c r="B44" s="15">
        <v>9.4499999999999993</v>
      </c>
      <c r="C44" s="15">
        <v>9.6300000000000008</v>
      </c>
      <c r="D44" s="15">
        <v>9.4499999999999993</v>
      </c>
      <c r="E44" s="15">
        <v>9.06</v>
      </c>
      <c r="F44" s="15">
        <v>9.3800000000000008</v>
      </c>
      <c r="H44" s="11">
        <v>1.6E-2</v>
      </c>
      <c r="I44" s="11">
        <v>6.0000000000000001E-3</v>
      </c>
      <c r="J44" s="11">
        <v>-8.0000000000000002E-3</v>
      </c>
      <c r="K44" s="11">
        <v>1.7000000000000001E-2</v>
      </c>
      <c r="L44" s="11">
        <v>8.0000000000000002E-3</v>
      </c>
      <c r="N44" s="144"/>
      <c r="O44" s="11"/>
      <c r="P44" s="145"/>
    </row>
    <row r="45" spans="1:16" x14ac:dyDescent="0.2">
      <c r="A45" t="s">
        <v>44</v>
      </c>
      <c r="B45" s="16"/>
      <c r="C45" s="16"/>
      <c r="D45" s="16"/>
      <c r="E45" s="16"/>
      <c r="F45" s="16"/>
      <c r="H45" s="11"/>
      <c r="I45" s="11"/>
      <c r="J45" s="11"/>
      <c r="K45" s="11"/>
      <c r="L45" s="11"/>
      <c r="N45" s="144"/>
      <c r="O45" s="11"/>
      <c r="P45" s="145"/>
    </row>
    <row r="46" spans="1:16" x14ac:dyDescent="0.2">
      <c r="A46" t="s">
        <v>16</v>
      </c>
      <c r="B46" s="86">
        <v>7.1</v>
      </c>
      <c r="C46" s="86">
        <v>7.08</v>
      </c>
      <c r="D46" s="86">
        <v>6.87</v>
      </c>
      <c r="E46" s="86">
        <v>7.11</v>
      </c>
      <c r="F46" s="86">
        <v>7.04</v>
      </c>
      <c r="G46" s="35"/>
      <c r="H46" s="11">
        <v>6.0000000000000001E-3</v>
      </c>
      <c r="I46" s="11">
        <v>-5.2999999999999999E-2</v>
      </c>
      <c r="J46" s="11">
        <v>-5.0999999999999997E-2</v>
      </c>
      <c r="K46" s="11">
        <v>0.03</v>
      </c>
      <c r="L46" s="11">
        <v>-1.7999999999999999E-2</v>
      </c>
      <c r="N46" s="144"/>
      <c r="O46" s="11"/>
      <c r="P46" s="145"/>
    </row>
    <row r="47" spans="1:16" x14ac:dyDescent="0.2">
      <c r="A47" t="s">
        <v>17</v>
      </c>
      <c r="B47" s="86">
        <v>36.369999999999997</v>
      </c>
      <c r="C47" s="86">
        <v>38.119999999999997</v>
      </c>
      <c r="D47" s="86">
        <v>37.46</v>
      </c>
      <c r="E47" s="86">
        <v>35.630000000000003</v>
      </c>
      <c r="F47" s="86">
        <v>36.880000000000003</v>
      </c>
      <c r="G47" s="35"/>
      <c r="H47" s="11">
        <v>-2.1999999999999999E-2</v>
      </c>
      <c r="I47" s="11">
        <v>-3.5000000000000003E-2</v>
      </c>
      <c r="J47" s="11">
        <v>-2.1000000000000001E-2</v>
      </c>
      <c r="K47" s="11">
        <v>-2.3E-2</v>
      </c>
      <c r="L47" s="11">
        <v>-2.5999999999999999E-2</v>
      </c>
      <c r="N47" s="144"/>
      <c r="O47" s="11"/>
      <c r="P47" s="145"/>
    </row>
    <row r="48" spans="1:16" x14ac:dyDescent="0.2">
      <c r="A48" t="s">
        <v>45</v>
      </c>
      <c r="B48" s="86">
        <v>18.829999999999998</v>
      </c>
      <c r="C48" s="86">
        <v>19.64</v>
      </c>
      <c r="D48" s="86">
        <v>19.16</v>
      </c>
      <c r="E48" s="86">
        <v>18.91</v>
      </c>
      <c r="F48" s="86">
        <v>19.13</v>
      </c>
      <c r="G48" s="35"/>
      <c r="H48" s="11">
        <v>-1E-3</v>
      </c>
      <c r="I48" s="11">
        <v>-2.4E-2</v>
      </c>
      <c r="J48" s="11">
        <v>-1.2999999999999999E-2</v>
      </c>
      <c r="K48" s="11">
        <v>8.9999999999999993E-3</v>
      </c>
      <c r="L48" s="11">
        <v>-8.0000000000000002E-3</v>
      </c>
      <c r="N48" s="144"/>
      <c r="O48" s="11"/>
      <c r="P48" s="145"/>
    </row>
    <row r="49" spans="1:16" ht="13.5" thickBot="1" x14ac:dyDescent="0.25">
      <c r="A49" t="s">
        <v>20</v>
      </c>
      <c r="B49" s="87">
        <v>10.86</v>
      </c>
      <c r="C49" s="87">
        <v>11.12</v>
      </c>
      <c r="D49" s="87">
        <v>10.9</v>
      </c>
      <c r="E49" s="87">
        <v>10.45</v>
      </c>
      <c r="F49" s="87">
        <v>10.82</v>
      </c>
      <c r="G49" s="35"/>
      <c r="H49" s="31">
        <v>8.9999999999999993E-3</v>
      </c>
      <c r="I49" s="31">
        <v>-8.0000000000000002E-3</v>
      </c>
      <c r="J49" s="31">
        <v>-1.4E-2</v>
      </c>
      <c r="K49" s="31">
        <v>1.4E-2</v>
      </c>
      <c r="L49" s="31">
        <v>0</v>
      </c>
      <c r="N49" s="144"/>
      <c r="O49" s="11"/>
      <c r="P49" s="145"/>
    </row>
    <row r="50" spans="1:16" ht="13.5" thickTop="1" x14ac:dyDescent="0.2">
      <c r="B50" s="7"/>
      <c r="C50" s="7"/>
      <c r="D50" s="7"/>
      <c r="E50" s="7"/>
      <c r="F50" s="7"/>
      <c r="H50" s="51"/>
      <c r="I50" s="51"/>
      <c r="J50" s="51"/>
      <c r="K50" s="51"/>
      <c r="L50" s="51"/>
      <c r="N50" s="144"/>
    </row>
    <row r="51" spans="1:16" x14ac:dyDescent="0.2">
      <c r="B51" s="7"/>
      <c r="C51" s="7"/>
      <c r="D51" s="7"/>
      <c r="E51" s="7"/>
      <c r="F51" s="7"/>
      <c r="H51" s="51"/>
      <c r="I51" s="51"/>
      <c r="J51" s="51"/>
      <c r="K51" s="51"/>
      <c r="L51" s="51"/>
      <c r="N51" s="144"/>
    </row>
    <row r="52" spans="1:16" x14ac:dyDescent="0.2">
      <c r="A52" s="35"/>
      <c r="B52" s="35"/>
      <c r="C52" s="35"/>
      <c r="D52" s="35"/>
      <c r="E52" s="35"/>
      <c r="F52" s="35"/>
      <c r="H52" s="55"/>
      <c r="I52" s="55"/>
      <c r="J52" s="55"/>
      <c r="K52" s="55"/>
      <c r="L52" s="55"/>
      <c r="M52" s="55"/>
    </row>
    <row r="53" spans="1:16" x14ac:dyDescent="0.2">
      <c r="A53" s="27"/>
      <c r="H53" s="35"/>
      <c r="I53" s="35"/>
      <c r="J53" s="35"/>
      <c r="K53" s="35"/>
      <c r="L53" s="35"/>
      <c r="M53" s="35"/>
    </row>
    <row r="54" spans="1:16" x14ac:dyDescent="0.2">
      <c r="A54" s="27"/>
    </row>
    <row r="55" spans="1:16" x14ac:dyDescent="0.2">
      <c r="A55" s="27"/>
    </row>
    <row r="56" spans="1:16" x14ac:dyDescent="0.2">
      <c r="A56" s="27"/>
    </row>
    <row r="66" spans="2:13" x14ac:dyDescent="0.2">
      <c r="B66" s="5"/>
      <c r="C66" s="5"/>
      <c r="D66" s="5"/>
      <c r="E66" s="5"/>
      <c r="F66" s="5"/>
      <c r="H66" s="5"/>
      <c r="I66" s="5"/>
      <c r="J66" s="5"/>
      <c r="K66" s="5"/>
      <c r="L66" s="5"/>
    </row>
    <row r="67" spans="2:13" x14ac:dyDescent="0.2">
      <c r="H67" s="27"/>
      <c r="I67" s="27"/>
      <c r="J67" s="27"/>
      <c r="K67" s="27"/>
      <c r="L67" s="27"/>
      <c r="M67" s="27"/>
    </row>
    <row r="68" spans="2:13" x14ac:dyDescent="0.2">
      <c r="H68" s="43"/>
      <c r="I68" s="43"/>
      <c r="J68" s="43"/>
      <c r="K68" s="43"/>
      <c r="L68" s="43"/>
      <c r="M68" s="27"/>
    </row>
    <row r="69" spans="2:13" x14ac:dyDescent="0.2">
      <c r="H69" s="43"/>
      <c r="I69" s="43"/>
      <c r="J69" s="43"/>
      <c r="K69" s="43"/>
      <c r="L69" s="43"/>
      <c r="M69" s="27"/>
    </row>
    <row r="70" spans="2:13" x14ac:dyDescent="0.2">
      <c r="H70" s="43"/>
      <c r="I70" s="43"/>
      <c r="J70" s="43"/>
      <c r="K70" s="43"/>
      <c r="L70" s="43"/>
      <c r="M70" s="27"/>
    </row>
    <row r="71" spans="2:13" x14ac:dyDescent="0.2">
      <c r="H71" s="43"/>
      <c r="I71" s="43"/>
      <c r="J71" s="43"/>
      <c r="K71" s="43"/>
      <c r="L71" s="43"/>
      <c r="M71" s="27"/>
    </row>
    <row r="72" spans="2:13" x14ac:dyDescent="0.2">
      <c r="H72" s="43"/>
      <c r="I72" s="43"/>
      <c r="J72" s="43"/>
      <c r="K72" s="43"/>
      <c r="L72" s="43"/>
      <c r="M72" s="27"/>
    </row>
    <row r="73" spans="2:13" x14ac:dyDescent="0.2">
      <c r="H73" s="43"/>
      <c r="I73" s="43"/>
      <c r="J73" s="43"/>
      <c r="K73" s="43"/>
      <c r="L73" s="43"/>
      <c r="M73" s="27"/>
    </row>
    <row r="74" spans="2:13" x14ac:dyDescent="0.2">
      <c r="H74" s="43"/>
      <c r="I74" s="43"/>
      <c r="J74" s="43"/>
      <c r="K74" s="43"/>
      <c r="L74" s="43"/>
      <c r="M74" s="27"/>
    </row>
    <row r="75" spans="2:13" x14ac:dyDescent="0.2">
      <c r="H75" s="43"/>
      <c r="I75" s="43"/>
      <c r="J75" s="43"/>
      <c r="K75" s="43"/>
      <c r="L75" s="43"/>
      <c r="M75" s="27"/>
    </row>
    <row r="76" spans="2:13" x14ac:dyDescent="0.2">
      <c r="H76" s="43"/>
      <c r="I76" s="43"/>
      <c r="J76" s="43"/>
      <c r="K76" s="43"/>
      <c r="L76" s="43"/>
      <c r="M76" s="27"/>
    </row>
    <row r="77" spans="2:13" x14ac:dyDescent="0.2">
      <c r="H77" s="27"/>
      <c r="I77" s="27"/>
      <c r="J77" s="27"/>
      <c r="K77" s="27"/>
      <c r="L77" s="27"/>
      <c r="M77" s="27"/>
    </row>
    <row r="78" spans="2:13" x14ac:dyDescent="0.2">
      <c r="H78" s="27"/>
      <c r="I78" s="27"/>
      <c r="J78" s="27"/>
      <c r="K78" s="27"/>
      <c r="L78" s="27"/>
      <c r="M78" s="27"/>
    </row>
    <row r="79" spans="2:13" x14ac:dyDescent="0.2">
      <c r="H79" s="27"/>
      <c r="I79" s="27"/>
      <c r="J79" s="27"/>
      <c r="K79" s="27"/>
      <c r="L79" s="27"/>
      <c r="M79" s="27"/>
    </row>
    <row r="80" spans="2:13" x14ac:dyDescent="0.2">
      <c r="H80" s="27"/>
      <c r="I80" s="27"/>
      <c r="J80" s="27"/>
      <c r="K80" s="27"/>
      <c r="L80" s="27"/>
      <c r="M80" s="27"/>
    </row>
    <row r="81" spans="8:13" x14ac:dyDescent="0.2">
      <c r="H81" s="27"/>
      <c r="I81" s="27"/>
      <c r="J81" s="27"/>
      <c r="K81" s="27"/>
      <c r="L81" s="27"/>
      <c r="M81" s="27"/>
    </row>
    <row r="82" spans="8:13" x14ac:dyDescent="0.2">
      <c r="H82" s="27"/>
      <c r="I82" s="27"/>
      <c r="J82" s="27"/>
      <c r="K82" s="27"/>
      <c r="L82" s="27"/>
      <c r="M82" s="27"/>
    </row>
    <row r="83" spans="8:13" x14ac:dyDescent="0.2">
      <c r="H83" s="27"/>
      <c r="I83" s="27"/>
      <c r="J83" s="27"/>
      <c r="K83" s="27"/>
      <c r="L83" s="27"/>
      <c r="M83" s="27"/>
    </row>
    <row r="84" spans="8:13" x14ac:dyDescent="0.2">
      <c r="H84" s="27"/>
      <c r="I84" s="27"/>
      <c r="J84" s="27"/>
      <c r="K84" s="27"/>
      <c r="L84" s="27"/>
      <c r="M84" s="27"/>
    </row>
    <row r="85" spans="8:13" x14ac:dyDescent="0.2">
      <c r="H85" s="27"/>
      <c r="I85" s="27"/>
      <c r="J85" s="27"/>
      <c r="K85" s="27"/>
      <c r="L85" s="27"/>
      <c r="M85" s="27"/>
    </row>
    <row r="86" spans="8:13" x14ac:dyDescent="0.2">
      <c r="H86" s="27"/>
      <c r="I86" s="27"/>
      <c r="J86" s="27"/>
      <c r="K86" s="27"/>
      <c r="L86" s="27"/>
      <c r="M86" s="27"/>
    </row>
    <row r="87" spans="8:13" x14ac:dyDescent="0.2">
      <c r="H87" s="27"/>
      <c r="I87" s="27"/>
      <c r="J87" s="27"/>
      <c r="K87" s="27"/>
      <c r="L87" s="27"/>
      <c r="M87" s="27"/>
    </row>
    <row r="88" spans="8:13" x14ac:dyDescent="0.2">
      <c r="H88" s="27"/>
      <c r="I88" s="27"/>
      <c r="J88" s="27"/>
      <c r="K88" s="27"/>
      <c r="L88" s="27"/>
      <c r="M88" s="27"/>
    </row>
    <row r="89" spans="8:13" x14ac:dyDescent="0.2">
      <c r="H89" s="27"/>
      <c r="I89" s="27"/>
      <c r="J89" s="27"/>
      <c r="K89" s="27"/>
      <c r="L89" s="27"/>
      <c r="M89" s="27"/>
    </row>
    <row r="90" spans="8:13" x14ac:dyDescent="0.2">
      <c r="H90" s="27"/>
      <c r="I90" s="27"/>
      <c r="J90" s="27"/>
      <c r="K90" s="27"/>
      <c r="L90" s="27"/>
      <c r="M90" s="27"/>
    </row>
    <row r="91" spans="8:13" x14ac:dyDescent="0.2">
      <c r="H91" s="27"/>
      <c r="I91" s="27"/>
      <c r="J91" s="27"/>
      <c r="K91" s="27"/>
      <c r="L91" s="27"/>
      <c r="M91" s="27"/>
    </row>
    <row r="92" spans="8:13" x14ac:dyDescent="0.2">
      <c r="H92" s="27"/>
      <c r="I92" s="27"/>
      <c r="J92" s="27"/>
      <c r="K92" s="27"/>
      <c r="L92" s="27"/>
      <c r="M92" s="27"/>
    </row>
  </sheetData>
  <phoneticPr fontId="3" type="noConversion"/>
  <pageMargins left="0.75" right="0.5" top="1" bottom="1" header="0.5" footer="0.5"/>
  <pageSetup scale="70" orientation="portrait" r:id="rId1"/>
  <headerFooter alignWithMargins="0">
    <oddHeader>&amp;C&amp;"Arial,Bold"&amp;14United Parcel Service, Inc.
&amp;12Selected Operating Data - Quarterly 2012
&amp;10(unaudited)</oddHeader>
    <oddFooter>&amp;L&amp;"Arial,Italic"&amp;9Certain prior year amounts have been reclassified to conform to the current year presentation.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Q71"/>
  <sheetViews>
    <sheetView zoomScale="85" zoomScaleNormal="85" zoomScaleSheetLayoutView="85" workbookViewId="0"/>
  </sheetViews>
  <sheetFormatPr defaultRowHeight="12.75" x14ac:dyDescent="0.2"/>
  <cols>
    <col min="1" max="1" width="29.5703125" bestFit="1" customWidth="1"/>
    <col min="2" max="2" width="10.28515625" bestFit="1" customWidth="1"/>
    <col min="3" max="5" width="9.28515625" bestFit="1" customWidth="1"/>
    <col min="6" max="6" width="9" bestFit="1" customWidth="1"/>
    <col min="7" max="7" width="4.42578125" customWidth="1"/>
    <col min="8" max="11" width="8" bestFit="1" customWidth="1"/>
    <col min="12" max="12" width="9.42578125" bestFit="1" customWidth="1"/>
    <col min="13" max="13" width="8" customWidth="1"/>
    <col min="17" max="17" width="16.7109375" bestFit="1" customWidth="1"/>
  </cols>
  <sheetData>
    <row r="1" spans="1:17" x14ac:dyDescent="0.2">
      <c r="A1" s="142"/>
    </row>
    <row r="2" spans="1:17" x14ac:dyDescent="0.2">
      <c r="A2" s="30" t="s">
        <v>33</v>
      </c>
    </row>
    <row r="3" spans="1:17" x14ac:dyDescent="0.2">
      <c r="G3" s="25"/>
    </row>
    <row r="4" spans="1:17" hidden="1" x14ac:dyDescent="0.2">
      <c r="B4" s="26" t="s">
        <v>67</v>
      </c>
      <c r="C4" s="26" t="s">
        <v>68</v>
      </c>
      <c r="D4" s="26" t="s">
        <v>69</v>
      </c>
      <c r="E4" s="26" t="s">
        <v>70</v>
      </c>
      <c r="F4" s="26">
        <v>2011</v>
      </c>
      <c r="H4" s="26" t="str">
        <f>B4</f>
        <v>Q1 2011</v>
      </c>
      <c r="I4" s="26" t="str">
        <f>C4</f>
        <v>Q2 2011</v>
      </c>
      <c r="J4" s="26" t="str">
        <f>D4</f>
        <v>Q3 2011</v>
      </c>
      <c r="K4" s="26" t="str">
        <f>E4</f>
        <v>Q4 2011</v>
      </c>
      <c r="L4" s="26">
        <f>F4</f>
        <v>2011</v>
      </c>
    </row>
    <row r="5" spans="1:17" hidden="1" x14ac:dyDescent="0.2">
      <c r="A5" t="s">
        <v>27</v>
      </c>
      <c r="B5" s="63">
        <v>315</v>
      </c>
      <c r="C5" s="63">
        <v>317</v>
      </c>
      <c r="D5" s="63">
        <v>324</v>
      </c>
      <c r="E5" s="63">
        <v>330</v>
      </c>
      <c r="F5" s="5">
        <f t="shared" ref="F5:F10" si="0">SUM(B5:E5)</f>
        <v>1286</v>
      </c>
      <c r="H5" s="11">
        <v>0.15</v>
      </c>
      <c r="I5" s="11">
        <v>0.128</v>
      </c>
      <c r="J5" s="11">
        <v>0.14899999999999999</v>
      </c>
      <c r="K5" s="11">
        <v>0.122</v>
      </c>
      <c r="L5" s="11">
        <v>0.13700000000000001</v>
      </c>
      <c r="N5" s="133"/>
      <c r="O5" s="133"/>
      <c r="P5" s="133"/>
      <c r="Q5" s="133"/>
    </row>
    <row r="6" spans="1:17" hidden="1" x14ac:dyDescent="0.2">
      <c r="A6" t="s">
        <v>28</v>
      </c>
      <c r="B6" s="70">
        <v>441</v>
      </c>
      <c r="C6" s="70">
        <v>443</v>
      </c>
      <c r="D6" s="39">
        <v>447</v>
      </c>
      <c r="E6" s="39">
        <v>451</v>
      </c>
      <c r="F6" s="6">
        <f t="shared" si="0"/>
        <v>1782</v>
      </c>
      <c r="H6" s="11">
        <v>-2.1999999999999999E-2</v>
      </c>
      <c r="I6" s="11">
        <v>-1.2999999999999999E-2</v>
      </c>
      <c r="J6" s="11">
        <v>-2E-3</v>
      </c>
      <c r="K6" s="11">
        <v>1.6E-2</v>
      </c>
      <c r="L6" s="11">
        <v>-6.0000000000000001E-3</v>
      </c>
      <c r="N6" s="133"/>
      <c r="O6" s="133"/>
      <c r="P6" s="133"/>
      <c r="Q6" s="133"/>
    </row>
    <row r="7" spans="1:17" hidden="1" x14ac:dyDescent="0.2">
      <c r="A7" s="35" t="s">
        <v>29</v>
      </c>
      <c r="B7" s="70">
        <v>1648</v>
      </c>
      <c r="C7" s="70">
        <v>1762</v>
      </c>
      <c r="D7" s="39">
        <v>1796</v>
      </c>
      <c r="E7" s="39">
        <v>2026</v>
      </c>
      <c r="F7" s="6">
        <f t="shared" si="0"/>
        <v>7232</v>
      </c>
      <c r="G7" s="35"/>
      <c r="H7" s="11">
        <v>9.8000000000000004E-2</v>
      </c>
      <c r="I7" s="244">
        <v>9.1999999999999998E-2</v>
      </c>
      <c r="J7" s="11">
        <v>8.5000000000000006E-2</v>
      </c>
      <c r="K7" s="11">
        <v>8.3000000000000004E-2</v>
      </c>
      <c r="L7" s="244">
        <v>8.8999999999999996E-2</v>
      </c>
      <c r="N7" s="133"/>
      <c r="O7" s="133"/>
      <c r="P7" s="133"/>
      <c r="Q7" s="133"/>
    </row>
    <row r="8" spans="1:17" hidden="1" x14ac:dyDescent="0.2">
      <c r="A8" t="s">
        <v>22</v>
      </c>
      <c r="B8" s="20">
        <v>908</v>
      </c>
      <c r="C8" s="70">
        <v>1057</v>
      </c>
      <c r="D8" s="39">
        <v>1015</v>
      </c>
      <c r="E8" s="39">
        <v>1066</v>
      </c>
      <c r="F8" s="6">
        <f t="shared" si="0"/>
        <v>4046</v>
      </c>
      <c r="H8" s="11">
        <v>0.33900000000000002</v>
      </c>
      <c r="I8" s="11">
        <v>0.47399999999999998</v>
      </c>
      <c r="J8" s="11">
        <v>0.40200000000000002</v>
      </c>
      <c r="K8" s="11">
        <v>0.25</v>
      </c>
      <c r="L8" s="11">
        <v>0.36099999999999999</v>
      </c>
      <c r="N8" s="133"/>
      <c r="O8" s="133"/>
      <c r="P8" s="133"/>
      <c r="Q8" s="133"/>
    </row>
    <row r="9" spans="1:17" hidden="1" x14ac:dyDescent="0.2">
      <c r="A9" t="s">
        <v>30</v>
      </c>
      <c r="B9" s="20">
        <v>261</v>
      </c>
      <c r="C9" s="70">
        <v>225</v>
      </c>
      <c r="D9" s="39">
        <v>229</v>
      </c>
      <c r="E9" s="39">
        <v>228</v>
      </c>
      <c r="F9" s="6">
        <f t="shared" si="0"/>
        <v>943</v>
      </c>
      <c r="H9" s="11">
        <v>-4.0000000000000001E-3</v>
      </c>
      <c r="I9" s="11">
        <v>4.2000000000000003E-2</v>
      </c>
      <c r="J9" s="11">
        <v>3.2000000000000001E-2</v>
      </c>
      <c r="K9" s="11">
        <v>-4.5999999999999999E-2</v>
      </c>
      <c r="L9" s="11">
        <v>4.0000000000000001E-3</v>
      </c>
      <c r="N9" s="133"/>
      <c r="O9" s="133"/>
      <c r="P9" s="133"/>
      <c r="Q9" s="133"/>
    </row>
    <row r="10" spans="1:17" hidden="1" x14ac:dyDescent="0.2">
      <c r="A10" s="35" t="s">
        <v>31</v>
      </c>
      <c r="B10" s="20">
        <f>984-9</f>
        <v>975</v>
      </c>
      <c r="C10" s="20">
        <v>1006</v>
      </c>
      <c r="D10" s="39">
        <v>1042</v>
      </c>
      <c r="E10" s="62">
        <v>1138</v>
      </c>
      <c r="F10" s="6">
        <f t="shared" si="0"/>
        <v>4161</v>
      </c>
      <c r="H10" s="11">
        <v>-6.0000000000000001E-3</v>
      </c>
      <c r="I10" s="17">
        <v>-5.0000000000000001E-3</v>
      </c>
      <c r="J10" s="11">
        <v>0.251</v>
      </c>
      <c r="K10" s="11">
        <v>8.5999999999999993E-2</v>
      </c>
      <c r="L10" s="11">
        <v>7.3999999999999996E-2</v>
      </c>
      <c r="N10" s="133"/>
      <c r="O10" s="133"/>
      <c r="P10" s="133"/>
      <c r="Q10" s="133"/>
    </row>
    <row r="11" spans="1:17" ht="13.5" hidden="1" thickBot="1" x14ac:dyDescent="0.25">
      <c r="A11" s="35"/>
      <c r="B11" s="67">
        <f>SUM(B5:B10)</f>
        <v>4548</v>
      </c>
      <c r="C11" s="67">
        <f>SUM(C5:C10)</f>
        <v>4810</v>
      </c>
      <c r="D11" s="67">
        <f>SUM(D5:D10)</f>
        <v>4853</v>
      </c>
      <c r="E11" s="67">
        <f>SUM(E5:E10)</f>
        <v>5239</v>
      </c>
      <c r="F11" s="67">
        <f>SUM(F5:F10)</f>
        <v>19450</v>
      </c>
      <c r="H11" s="18">
        <v>9.7000000000000003E-2</v>
      </c>
      <c r="I11" s="18">
        <v>0.122</v>
      </c>
      <c r="J11" s="18">
        <v>0.16500000000000001</v>
      </c>
      <c r="K11" s="18">
        <v>0.10299999999999999</v>
      </c>
      <c r="L11" s="18">
        <v>0.121</v>
      </c>
      <c r="N11" s="133"/>
      <c r="O11" s="133"/>
      <c r="P11" s="133"/>
      <c r="Q11" s="133"/>
    </row>
    <row r="12" spans="1:17" ht="13.5" hidden="1" thickTop="1" x14ac:dyDescent="0.2"/>
    <row r="13" spans="1:17" hidden="1" x14ac:dyDescent="0.2"/>
    <row r="14" spans="1:17" x14ac:dyDescent="0.2">
      <c r="B14" s="26" t="s">
        <v>71</v>
      </c>
      <c r="C14" s="26" t="s">
        <v>72</v>
      </c>
      <c r="D14" s="26" t="s">
        <v>73</v>
      </c>
      <c r="E14" s="26" t="s">
        <v>74</v>
      </c>
      <c r="F14" s="26">
        <v>2012</v>
      </c>
      <c r="H14" s="26" t="s">
        <v>71</v>
      </c>
      <c r="I14" s="26" t="s">
        <v>72</v>
      </c>
      <c r="J14" s="26" t="s">
        <v>73</v>
      </c>
      <c r="K14" s="26" t="s">
        <v>74</v>
      </c>
      <c r="L14" s="26">
        <v>2012</v>
      </c>
      <c r="N14" s="2"/>
    </row>
    <row r="15" spans="1:17" x14ac:dyDescent="0.2">
      <c r="A15" t="s">
        <v>27</v>
      </c>
      <c r="B15" s="46">
        <v>302</v>
      </c>
      <c r="C15" s="46">
        <v>303</v>
      </c>
      <c r="D15" s="63">
        <v>306</v>
      </c>
      <c r="E15" s="63">
        <v>317</v>
      </c>
      <c r="F15" s="5">
        <v>1228</v>
      </c>
      <c r="H15" s="11">
        <v>-4.1269841269841269E-2</v>
      </c>
      <c r="I15" s="11">
        <v>-4.4164037854889593E-2</v>
      </c>
      <c r="J15" s="11">
        <v>-5.5555555555555552E-2</v>
      </c>
      <c r="K15" s="11">
        <v>-3.9393939393939391E-2</v>
      </c>
      <c r="L15" s="11">
        <v>-4.5101088646967338E-2</v>
      </c>
      <c r="O15" s="21"/>
      <c r="Q15" s="126"/>
    </row>
    <row r="16" spans="1:17" x14ac:dyDescent="0.2">
      <c r="A16" t="s">
        <v>28</v>
      </c>
      <c r="B16" s="70">
        <v>459</v>
      </c>
      <c r="C16" s="70">
        <v>459</v>
      </c>
      <c r="D16" s="39">
        <v>464</v>
      </c>
      <c r="E16" s="39">
        <v>476</v>
      </c>
      <c r="F16" s="6">
        <v>1858</v>
      </c>
      <c r="H16" s="11">
        <v>4.0816326530612242E-2</v>
      </c>
      <c r="I16" s="11">
        <v>3.6117381489841983E-2</v>
      </c>
      <c r="J16" s="11">
        <v>3.803131991051454E-2</v>
      </c>
      <c r="K16" s="11">
        <v>5.543237250554324E-2</v>
      </c>
      <c r="L16" s="11">
        <v>4.2648709315375982E-2</v>
      </c>
      <c r="O16" s="21"/>
      <c r="Q16" s="126"/>
    </row>
    <row r="17" spans="1:17" x14ac:dyDescent="0.2">
      <c r="A17" s="35" t="s">
        <v>29</v>
      </c>
      <c r="B17" s="70">
        <v>1717</v>
      </c>
      <c r="C17" s="70">
        <v>1733</v>
      </c>
      <c r="D17" s="39">
        <v>1743</v>
      </c>
      <c r="E17" s="39">
        <v>2161</v>
      </c>
      <c r="F17" s="6">
        <v>7354</v>
      </c>
      <c r="G17" s="35"/>
      <c r="H17" s="11">
        <v>4.1868932038834954E-2</v>
      </c>
      <c r="I17" s="11">
        <v>-1.6458569807037457E-2</v>
      </c>
      <c r="J17" s="11">
        <v>-2.9510022271714922E-2</v>
      </c>
      <c r="K17" s="11">
        <v>6.6633761105626854E-2</v>
      </c>
      <c r="L17" s="11">
        <v>1.6869469026548671E-2</v>
      </c>
      <c r="O17" s="21"/>
      <c r="Q17" s="126"/>
    </row>
    <row r="18" spans="1:17" x14ac:dyDescent="0.2">
      <c r="A18" t="s">
        <v>22</v>
      </c>
      <c r="B18" s="70">
        <v>1025</v>
      </c>
      <c r="C18" s="70">
        <v>1014</v>
      </c>
      <c r="D18" s="39">
        <v>969</v>
      </c>
      <c r="E18" s="39">
        <v>1082</v>
      </c>
      <c r="F18" s="6">
        <v>4090</v>
      </c>
      <c r="H18" s="11">
        <v>0.1288546255506608</v>
      </c>
      <c r="I18" s="11">
        <v>-4.068117313150426E-2</v>
      </c>
      <c r="J18" s="11">
        <v>-4.5320197044334973E-2</v>
      </c>
      <c r="K18" s="11">
        <v>1.50093808630394E-2</v>
      </c>
      <c r="L18" s="11">
        <v>1.0874938210578349E-2</v>
      </c>
      <c r="O18" s="21"/>
      <c r="Q18" s="126"/>
    </row>
    <row r="19" spans="1:17" x14ac:dyDescent="0.2">
      <c r="A19" t="s">
        <v>30</v>
      </c>
      <c r="B19" s="70">
        <v>237</v>
      </c>
      <c r="C19" s="70">
        <v>213</v>
      </c>
      <c r="D19" s="39">
        <v>220</v>
      </c>
      <c r="E19" s="39">
        <v>232</v>
      </c>
      <c r="F19" s="6">
        <v>902</v>
      </c>
      <c r="H19" s="11">
        <v>-9.1954022988505746E-2</v>
      </c>
      <c r="I19" s="11">
        <v>-5.3333333333333337E-2</v>
      </c>
      <c r="J19" s="11">
        <v>-3.9301310043668124E-2</v>
      </c>
      <c r="K19" s="11">
        <v>1.7543859649122806E-2</v>
      </c>
      <c r="L19" s="11">
        <v>-4.3478260869565216E-2</v>
      </c>
      <c r="O19" s="21"/>
      <c r="Q19" s="126"/>
    </row>
    <row r="20" spans="1:17" x14ac:dyDescent="0.2">
      <c r="A20" s="35" t="s">
        <v>31</v>
      </c>
      <c r="B20" s="70">
        <v>992</v>
      </c>
      <c r="C20" s="70">
        <v>1090</v>
      </c>
      <c r="D20" s="39">
        <v>1026</v>
      </c>
      <c r="E20" s="62">
        <v>1142</v>
      </c>
      <c r="F20" s="6">
        <v>4250</v>
      </c>
      <c r="H20" s="11">
        <v>1.7435897435897435E-2</v>
      </c>
      <c r="I20" s="11">
        <v>8.3499005964214709E-2</v>
      </c>
      <c r="J20" s="11">
        <v>-1.5355086372360844E-2</v>
      </c>
      <c r="K20" s="11">
        <v>3.5149384885764497E-3</v>
      </c>
      <c r="L20" s="11">
        <v>2.1389089161259311E-2</v>
      </c>
      <c r="O20" s="21"/>
      <c r="Q20" s="126"/>
    </row>
    <row r="21" spans="1:17" ht="13.5" thickBot="1" x14ac:dyDescent="0.25">
      <c r="A21" s="35"/>
      <c r="B21" s="67">
        <v>4732</v>
      </c>
      <c r="C21" s="67">
        <v>4812</v>
      </c>
      <c r="D21" s="67">
        <v>4728</v>
      </c>
      <c r="E21" s="67">
        <v>5410</v>
      </c>
      <c r="F21" s="67">
        <v>19682</v>
      </c>
      <c r="H21" s="18">
        <v>4.0457343887423045E-2</v>
      </c>
      <c r="I21" s="18">
        <v>4.1580041580041582E-4</v>
      </c>
      <c r="J21" s="18">
        <v>-2.5757263548320627E-2</v>
      </c>
      <c r="K21" s="18">
        <v>3.2639816758923461E-2</v>
      </c>
      <c r="L21" s="18">
        <v>1.1928020565552699E-2</v>
      </c>
      <c r="O21" s="21"/>
    </row>
    <row r="22" spans="1:17" ht="13.5" thickTop="1" x14ac:dyDescent="0.2"/>
    <row r="24" spans="1:17" x14ac:dyDescent="0.2">
      <c r="B24" s="26" t="s">
        <v>75</v>
      </c>
      <c r="C24" s="26" t="s">
        <v>76</v>
      </c>
      <c r="D24" s="26" t="s">
        <v>77</v>
      </c>
      <c r="E24" s="26" t="s">
        <v>78</v>
      </c>
      <c r="F24" s="26">
        <v>2013</v>
      </c>
      <c r="H24" s="26" t="s">
        <v>75</v>
      </c>
      <c r="I24" s="26" t="s">
        <v>76</v>
      </c>
      <c r="J24" s="26" t="s">
        <v>77</v>
      </c>
      <c r="K24" s="26" t="s">
        <v>78</v>
      </c>
      <c r="L24" s="26">
        <v>2013</v>
      </c>
      <c r="N24" s="2"/>
    </row>
    <row r="25" spans="1:17" x14ac:dyDescent="0.2">
      <c r="A25" t="s">
        <v>27</v>
      </c>
      <c r="B25" s="115">
        <v>309</v>
      </c>
      <c r="C25" s="115">
        <v>309</v>
      </c>
      <c r="D25" s="115">
        <v>311</v>
      </c>
      <c r="E25" s="115">
        <v>311</v>
      </c>
      <c r="F25" s="5">
        <v>1240</v>
      </c>
      <c r="H25" s="11">
        <v>2.3178807947019868E-2</v>
      </c>
      <c r="I25" s="11">
        <v>1.9801980198019802E-2</v>
      </c>
      <c r="J25" s="11">
        <v>1.6339869281045753E-2</v>
      </c>
      <c r="K25" s="11">
        <v>-1.8927444794952682E-2</v>
      </c>
      <c r="L25" s="11">
        <v>9.7719869706840382E-3</v>
      </c>
      <c r="O25" s="21"/>
      <c r="Q25" s="126"/>
    </row>
    <row r="26" spans="1:17" x14ac:dyDescent="0.2">
      <c r="A26" t="s">
        <v>28</v>
      </c>
      <c r="B26" s="45">
        <v>474</v>
      </c>
      <c r="C26" s="70">
        <v>466</v>
      </c>
      <c r="D26" s="45">
        <v>460</v>
      </c>
      <c r="E26" s="45">
        <v>467</v>
      </c>
      <c r="F26" s="6">
        <v>1867</v>
      </c>
      <c r="H26" s="11">
        <v>3.2679738562091505E-2</v>
      </c>
      <c r="I26" s="11">
        <v>1.5250544662309368E-2</v>
      </c>
      <c r="J26" s="11">
        <v>-8.6206896551724137E-3</v>
      </c>
      <c r="K26" s="11">
        <v>-1.8907563025210083E-2</v>
      </c>
      <c r="L26" s="11">
        <v>4.8439181916038751E-3</v>
      </c>
      <c r="O26" s="21"/>
      <c r="Q26" s="126"/>
    </row>
    <row r="27" spans="1:17" x14ac:dyDescent="0.2">
      <c r="A27" s="35" t="s">
        <v>29</v>
      </c>
      <c r="B27" s="45">
        <v>1780</v>
      </c>
      <c r="C27" s="45">
        <v>1731</v>
      </c>
      <c r="D27" s="45">
        <v>1781</v>
      </c>
      <c r="E27" s="45">
        <v>2194</v>
      </c>
      <c r="F27" s="6">
        <v>7486</v>
      </c>
      <c r="G27" s="35"/>
      <c r="H27" s="11">
        <v>3.6691904484566107E-2</v>
      </c>
      <c r="I27" s="11">
        <v>-1.1540680900173109E-3</v>
      </c>
      <c r="J27" s="11">
        <v>2.1801491681009755E-2</v>
      </c>
      <c r="K27" s="11">
        <v>1.5270708005552984E-2</v>
      </c>
      <c r="L27" s="11">
        <v>1.7949415284199074E-2</v>
      </c>
      <c r="O27" s="21"/>
      <c r="Q27" s="126"/>
    </row>
    <row r="28" spans="1:17" x14ac:dyDescent="0.2">
      <c r="A28" t="s">
        <v>22</v>
      </c>
      <c r="B28" s="45">
        <v>1006</v>
      </c>
      <c r="C28" s="70">
        <v>992</v>
      </c>
      <c r="D28" s="45">
        <v>968</v>
      </c>
      <c r="E28" s="45">
        <v>1061</v>
      </c>
      <c r="F28" s="6">
        <v>4027</v>
      </c>
      <c r="H28" s="11">
        <v>-1.8536585365853658E-2</v>
      </c>
      <c r="I28" s="11">
        <v>-2.1696252465483234E-2</v>
      </c>
      <c r="J28" s="11">
        <v>-1.0319917440660474E-3</v>
      </c>
      <c r="K28" s="11">
        <v>-1.9408502772643253E-2</v>
      </c>
      <c r="L28" s="11">
        <v>-1.5403422982885086E-2</v>
      </c>
      <c r="O28" s="21"/>
      <c r="Q28" s="126"/>
    </row>
    <row r="29" spans="1:17" x14ac:dyDescent="0.2">
      <c r="A29" t="s">
        <v>30</v>
      </c>
      <c r="B29" s="45">
        <v>253</v>
      </c>
      <c r="C29" s="70">
        <v>225</v>
      </c>
      <c r="D29" s="45">
        <v>225</v>
      </c>
      <c r="E29" s="45">
        <v>247</v>
      </c>
      <c r="F29" s="6">
        <v>950</v>
      </c>
      <c r="H29" s="11">
        <v>6.7510548523206745E-2</v>
      </c>
      <c r="I29" s="11">
        <v>5.6338028169014086E-2</v>
      </c>
      <c r="J29" s="11">
        <v>2.2727272727272728E-2</v>
      </c>
      <c r="K29" s="11">
        <v>6.4655172413793108E-2</v>
      </c>
      <c r="L29" s="11">
        <v>5.3215077605321508E-2</v>
      </c>
      <c r="O29" s="21"/>
      <c r="Q29" s="126"/>
    </row>
    <row r="30" spans="1:17" x14ac:dyDescent="0.2">
      <c r="A30" s="35" t="s">
        <v>31</v>
      </c>
      <c r="B30" s="45">
        <v>1064</v>
      </c>
      <c r="C30" s="70">
        <v>1061</v>
      </c>
      <c r="D30" s="45">
        <v>1011</v>
      </c>
      <c r="E30" s="45">
        <v>1141</v>
      </c>
      <c r="F30" s="6">
        <v>4277</v>
      </c>
      <c r="H30" s="11">
        <v>7.2580645161290328E-2</v>
      </c>
      <c r="I30" s="11">
        <v>-2.6605504587155965E-2</v>
      </c>
      <c r="J30" s="11">
        <v>-1.4619883040935672E-2</v>
      </c>
      <c r="K30" s="11">
        <v>-8.7565674255691769E-4</v>
      </c>
      <c r="L30" s="11">
        <v>6.3529411764705881E-3</v>
      </c>
      <c r="O30" s="21"/>
      <c r="Q30" s="126"/>
    </row>
    <row r="31" spans="1:17" ht="13.5" thickBot="1" x14ac:dyDescent="0.25">
      <c r="A31" s="35"/>
      <c r="B31" s="67">
        <v>4886</v>
      </c>
      <c r="C31" s="67">
        <v>4784</v>
      </c>
      <c r="D31" s="67">
        <v>4756</v>
      </c>
      <c r="E31" s="67">
        <v>5421</v>
      </c>
      <c r="F31" s="67">
        <v>19847</v>
      </c>
      <c r="H31" s="18">
        <v>3.2544378698224852E-2</v>
      </c>
      <c r="I31" s="18">
        <v>-5.8187863674147968E-3</v>
      </c>
      <c r="J31" s="18">
        <v>5.9221658206429781E-3</v>
      </c>
      <c r="K31" s="18">
        <v>2.0332717190388169E-3</v>
      </c>
      <c r="L31" s="18">
        <v>8.3832943806523719E-3</v>
      </c>
      <c r="O31" s="21"/>
    </row>
    <row r="32" spans="1:17" ht="13.5" thickTop="1" x14ac:dyDescent="0.2"/>
    <row r="34" spans="1:17" x14ac:dyDescent="0.2">
      <c r="B34" s="26" t="s">
        <v>79</v>
      </c>
      <c r="C34" s="26" t="s">
        <v>80</v>
      </c>
      <c r="D34" s="26" t="s">
        <v>81</v>
      </c>
      <c r="E34" s="26" t="s">
        <v>82</v>
      </c>
      <c r="F34" s="26">
        <v>2014</v>
      </c>
      <c r="G34" s="4"/>
      <c r="H34" s="26" t="s">
        <v>79</v>
      </c>
      <c r="I34" s="26" t="s">
        <v>80</v>
      </c>
      <c r="J34" s="233" t="s">
        <v>81</v>
      </c>
      <c r="K34" s="26" t="s">
        <v>82</v>
      </c>
      <c r="L34" s="26">
        <v>2014</v>
      </c>
      <c r="N34" s="2"/>
    </row>
    <row r="35" spans="1:17" x14ac:dyDescent="0.2">
      <c r="A35" t="s">
        <v>27</v>
      </c>
      <c r="B35" s="115">
        <v>329</v>
      </c>
      <c r="C35" s="208">
        <v>341</v>
      </c>
      <c r="D35" s="208">
        <v>341</v>
      </c>
      <c r="E35" s="115">
        <v>360</v>
      </c>
      <c r="F35" s="5">
        <v>1371</v>
      </c>
      <c r="H35" s="11">
        <v>6.4724919093851127E-2</v>
      </c>
      <c r="I35" s="103">
        <v>0.10355987055016182</v>
      </c>
      <c r="J35" s="204">
        <v>9.6463022508038579E-2</v>
      </c>
      <c r="K35" s="103">
        <v>0.15755627009646303</v>
      </c>
      <c r="L35" s="11">
        <v>0.106</v>
      </c>
      <c r="O35" s="21"/>
      <c r="Q35" s="126"/>
    </row>
    <row r="36" spans="1:17" x14ac:dyDescent="0.2">
      <c r="A36" t="s">
        <v>28</v>
      </c>
      <c r="B36" s="45">
        <v>468</v>
      </c>
      <c r="C36" s="45">
        <v>473</v>
      </c>
      <c r="D36" s="193">
        <v>485</v>
      </c>
      <c r="E36" s="45">
        <v>497</v>
      </c>
      <c r="F36" s="6">
        <v>1923</v>
      </c>
      <c r="H36" s="11">
        <v>-1.2658227848101266E-2</v>
      </c>
      <c r="I36" s="103">
        <v>1.5021459227467811E-2</v>
      </c>
      <c r="J36" s="204">
        <v>5.434782608695652E-2</v>
      </c>
      <c r="K36" s="103">
        <v>6.4239828693790149E-2</v>
      </c>
      <c r="L36" s="11">
        <v>0.03</v>
      </c>
      <c r="O36" s="21"/>
      <c r="Q36" s="126"/>
    </row>
    <row r="37" spans="1:17" x14ac:dyDescent="0.2">
      <c r="A37" s="35" t="s">
        <v>29</v>
      </c>
      <c r="B37" s="45">
        <v>1908</v>
      </c>
      <c r="C37" s="45">
        <v>1988</v>
      </c>
      <c r="D37" s="193">
        <v>2049</v>
      </c>
      <c r="E37" s="45">
        <v>2515</v>
      </c>
      <c r="F37" s="6">
        <v>8460</v>
      </c>
      <c r="G37" s="35"/>
      <c r="H37" s="11">
        <v>7.1910112359550568E-2</v>
      </c>
      <c r="I37" s="103">
        <v>0.14846909300982092</v>
      </c>
      <c r="J37" s="204">
        <v>0.15047725996631106</v>
      </c>
      <c r="K37" s="103">
        <v>0.1463081130355515</v>
      </c>
      <c r="L37" s="11">
        <v>0.13</v>
      </c>
      <c r="O37" s="21"/>
      <c r="Q37" s="126"/>
    </row>
    <row r="38" spans="1:17" x14ac:dyDescent="0.2">
      <c r="A38" t="s">
        <v>22</v>
      </c>
      <c r="B38" s="45">
        <v>972</v>
      </c>
      <c r="C38" s="45">
        <v>980</v>
      </c>
      <c r="D38" s="193">
        <v>978</v>
      </c>
      <c r="E38" s="45">
        <v>953</v>
      </c>
      <c r="F38" s="6">
        <v>3883</v>
      </c>
      <c r="H38" s="11">
        <v>-3.3797216699801194E-2</v>
      </c>
      <c r="I38" s="103">
        <v>-1.2096774193548387E-2</v>
      </c>
      <c r="J38" s="204">
        <v>1.0330578512396695E-2</v>
      </c>
      <c r="K38" s="103">
        <v>-0.10179076343072573</v>
      </c>
      <c r="L38" s="11">
        <v>-3.5999999999999997E-2</v>
      </c>
      <c r="O38" s="21"/>
      <c r="Q38" s="126"/>
    </row>
    <row r="39" spans="1:17" x14ac:dyDescent="0.2">
      <c r="A39" t="s">
        <v>30</v>
      </c>
      <c r="B39" s="45">
        <v>297</v>
      </c>
      <c r="C39" s="45">
        <v>241</v>
      </c>
      <c r="D39" s="193">
        <v>241</v>
      </c>
      <c r="E39" s="45">
        <v>265</v>
      </c>
      <c r="F39" s="6">
        <v>1044</v>
      </c>
      <c r="H39" s="11">
        <v>0.17391304347826086</v>
      </c>
      <c r="I39" s="103">
        <v>7.1111111111111111E-2</v>
      </c>
      <c r="J39" s="204">
        <v>7.1111111111111111E-2</v>
      </c>
      <c r="K39" s="103">
        <v>7.28744939271255E-2</v>
      </c>
      <c r="L39" s="11">
        <v>9.9000000000000005E-2</v>
      </c>
      <c r="O39" s="21"/>
      <c r="Q39" s="126"/>
    </row>
    <row r="40" spans="1:17" x14ac:dyDescent="0.2">
      <c r="A40" s="35" t="s">
        <v>31</v>
      </c>
      <c r="B40" s="45">
        <v>1027</v>
      </c>
      <c r="C40" s="45">
        <v>1123</v>
      </c>
      <c r="D40" s="193">
        <v>1025</v>
      </c>
      <c r="E40" s="45">
        <v>1363</v>
      </c>
      <c r="F40" s="6">
        <v>4538</v>
      </c>
      <c r="H40" s="11">
        <v>-3.4774436090225562E-2</v>
      </c>
      <c r="I40" s="103">
        <v>5.8435438265786996E-2</v>
      </c>
      <c r="J40" s="204">
        <v>1.3847675568743818E-2</v>
      </c>
      <c r="K40" s="103">
        <v>0.19456617002629273</v>
      </c>
      <c r="L40" s="17">
        <v>6.0999999999999999E-2</v>
      </c>
      <c r="O40" s="21"/>
      <c r="Q40" s="126"/>
    </row>
    <row r="41" spans="1:17" ht="13.5" thickBot="1" x14ac:dyDescent="0.25">
      <c r="A41" s="35"/>
      <c r="B41" s="67">
        <v>5001</v>
      </c>
      <c r="C41" s="113">
        <v>5146</v>
      </c>
      <c r="D41" s="224">
        <v>5119</v>
      </c>
      <c r="E41" s="67">
        <v>5953</v>
      </c>
      <c r="F41" s="67">
        <v>21219</v>
      </c>
      <c r="H41" s="18">
        <v>2.3536635284486289E-2</v>
      </c>
      <c r="I41" s="188">
        <v>7.5668896321070239E-2</v>
      </c>
      <c r="J41" s="234">
        <v>7.6324642556770392E-2</v>
      </c>
      <c r="K41" s="188">
        <v>9.8136875115292385E-2</v>
      </c>
      <c r="L41" s="18">
        <v>6.9000000000000006E-2</v>
      </c>
      <c r="O41" s="21"/>
    </row>
    <row r="42" spans="1:17" ht="13.5" thickTop="1" x14ac:dyDescent="0.2"/>
    <row r="44" spans="1:17" x14ac:dyDescent="0.2">
      <c r="B44" s="26" t="s">
        <v>84</v>
      </c>
      <c r="C44" s="26" t="s">
        <v>85</v>
      </c>
      <c r="D44" s="26" t="s">
        <v>86</v>
      </c>
      <c r="E44" s="26" t="s">
        <v>87</v>
      </c>
      <c r="F44" s="26">
        <v>2015</v>
      </c>
      <c r="H44" s="26" t="s">
        <v>84</v>
      </c>
      <c r="I44" s="26" t="s">
        <v>85</v>
      </c>
      <c r="J44" s="233" t="s">
        <v>86</v>
      </c>
      <c r="K44" s="26" t="s">
        <v>87</v>
      </c>
      <c r="L44" s="26">
        <v>2015</v>
      </c>
    </row>
    <row r="45" spans="1:17" x14ac:dyDescent="0.2">
      <c r="A45" t="s">
        <v>27</v>
      </c>
      <c r="B45" s="115">
        <v>350</v>
      </c>
      <c r="C45" s="115">
        <v>357</v>
      </c>
      <c r="D45" s="115">
        <v>362</v>
      </c>
      <c r="E45" s="115">
        <v>331</v>
      </c>
      <c r="F45" s="46">
        <v>1400</v>
      </c>
      <c r="G45" s="35"/>
      <c r="H45" s="40">
        <v>6.3829787234042548E-2</v>
      </c>
      <c r="I45" s="119">
        <v>4.6920821114369501E-2</v>
      </c>
      <c r="J45" s="196">
        <v>6.1583577712609971E-2</v>
      </c>
      <c r="K45" s="196">
        <v>-8.0555555555555561E-2</v>
      </c>
      <c r="L45" s="40">
        <v>2.1000000000000001E-2</v>
      </c>
      <c r="M45" s="35"/>
      <c r="N45" s="35"/>
      <c r="O45" s="35"/>
    </row>
    <row r="46" spans="1:17" x14ac:dyDescent="0.2">
      <c r="A46" t="s">
        <v>28</v>
      </c>
      <c r="B46" s="6">
        <v>506</v>
      </c>
      <c r="C46" s="6">
        <v>510</v>
      </c>
      <c r="D46" s="37">
        <v>527</v>
      </c>
      <c r="E46" s="45">
        <v>541</v>
      </c>
      <c r="F46" s="37">
        <v>2084</v>
      </c>
      <c r="G46" s="35"/>
      <c r="H46" s="40">
        <v>8.11965811965812E-2</v>
      </c>
      <c r="I46" s="119">
        <v>7.8224101479915431E-2</v>
      </c>
      <c r="J46" s="196">
        <v>8.6597938144329895E-2</v>
      </c>
      <c r="K46" s="196">
        <v>8.8531187122736416E-2</v>
      </c>
      <c r="L46" s="40">
        <v>8.4000000000000005E-2</v>
      </c>
      <c r="M46" s="35"/>
      <c r="N46" s="35"/>
      <c r="O46" s="35"/>
    </row>
    <row r="47" spans="1:17" x14ac:dyDescent="0.2">
      <c r="A47" s="35" t="s">
        <v>29</v>
      </c>
      <c r="B47" s="6">
        <v>1854</v>
      </c>
      <c r="C47" s="6">
        <v>1777</v>
      </c>
      <c r="D47" s="37">
        <v>1926</v>
      </c>
      <c r="E47" s="45">
        <v>2486</v>
      </c>
      <c r="F47" s="37">
        <v>8043</v>
      </c>
      <c r="G47" s="35"/>
      <c r="H47" s="40">
        <v>-2.8301886792452831E-2</v>
      </c>
      <c r="I47" s="119">
        <v>-0.10613682092555332</v>
      </c>
      <c r="J47" s="196">
        <v>-6.0029282576866766E-2</v>
      </c>
      <c r="K47" s="196">
        <v>-1.1530815109343936E-2</v>
      </c>
      <c r="L47" s="40">
        <v>-4.9000000000000002E-2</v>
      </c>
      <c r="M47" s="35"/>
      <c r="N47" s="35"/>
      <c r="O47" s="35"/>
    </row>
    <row r="48" spans="1:17" x14ac:dyDescent="0.2">
      <c r="A48" t="s">
        <v>22</v>
      </c>
      <c r="B48" s="6">
        <v>644</v>
      </c>
      <c r="C48" s="6">
        <v>639</v>
      </c>
      <c r="D48" s="37">
        <v>617</v>
      </c>
      <c r="E48" s="45">
        <v>582</v>
      </c>
      <c r="F48" s="37">
        <v>2482</v>
      </c>
      <c r="G48" s="35"/>
      <c r="H48" s="40">
        <v>-0.33744855967078191</v>
      </c>
      <c r="I48" s="119">
        <v>-0.3479591836734694</v>
      </c>
      <c r="J48" s="196">
        <v>-0.36912065439672803</v>
      </c>
      <c r="K48" s="196">
        <v>-0.38929695697796435</v>
      </c>
      <c r="L48" s="40">
        <v>-0.36099999999999999</v>
      </c>
      <c r="M48" s="35"/>
      <c r="N48" s="35"/>
      <c r="O48" s="35"/>
    </row>
    <row r="49" spans="1:15" x14ac:dyDescent="0.2">
      <c r="A49" t="s">
        <v>30</v>
      </c>
      <c r="B49" s="6">
        <v>294</v>
      </c>
      <c r="C49" s="6">
        <v>230</v>
      </c>
      <c r="D49" s="37">
        <v>241</v>
      </c>
      <c r="E49" s="45">
        <v>257</v>
      </c>
      <c r="F49" s="37">
        <v>1022</v>
      </c>
      <c r="G49" s="35"/>
      <c r="H49" s="40">
        <v>-1.0101010101010102E-2</v>
      </c>
      <c r="I49" s="119">
        <v>-4.5643153526970952E-2</v>
      </c>
      <c r="J49" s="196">
        <v>0</v>
      </c>
      <c r="K49" s="196">
        <v>-3.0188679245283019E-2</v>
      </c>
      <c r="L49" s="40">
        <v>-2.1000000000000001E-2</v>
      </c>
      <c r="M49" s="35"/>
      <c r="N49" s="35"/>
      <c r="O49" s="35"/>
    </row>
    <row r="50" spans="1:15" x14ac:dyDescent="0.2">
      <c r="A50" s="35" t="s">
        <v>31</v>
      </c>
      <c r="B50" s="6">
        <v>1092</v>
      </c>
      <c r="C50" s="6">
        <v>1120</v>
      </c>
      <c r="D50" s="37">
        <v>1122</v>
      </c>
      <c r="E50" s="45">
        <v>1302</v>
      </c>
      <c r="F50" s="37">
        <v>4636</v>
      </c>
      <c r="G50" s="35"/>
      <c r="H50" s="40">
        <v>6.3291139240506333E-2</v>
      </c>
      <c r="I50" s="119">
        <v>-2.6714158504007124E-3</v>
      </c>
      <c r="J50" s="196">
        <v>9.4634146341463415E-2</v>
      </c>
      <c r="K50" s="196">
        <v>-4.475421863536317E-2</v>
      </c>
      <c r="L50" s="41">
        <v>2.1999999999999999E-2</v>
      </c>
      <c r="M50" s="35"/>
      <c r="N50" s="35"/>
      <c r="O50" s="35"/>
    </row>
    <row r="51" spans="1:15" ht="13.5" thickBot="1" x14ac:dyDescent="0.25">
      <c r="A51" s="35"/>
      <c r="B51" s="67">
        <v>4740</v>
      </c>
      <c r="C51" s="67">
        <v>4633</v>
      </c>
      <c r="D51" s="248">
        <v>4795</v>
      </c>
      <c r="E51" s="248">
        <v>5499</v>
      </c>
      <c r="F51" s="67">
        <v>19667</v>
      </c>
      <c r="G51" s="35"/>
      <c r="H51" s="99">
        <v>-5.2189562087582485E-2</v>
      </c>
      <c r="I51" s="263">
        <v>-9.9689078896230077E-2</v>
      </c>
      <c r="J51" s="264">
        <v>-6.3293612033600316E-2</v>
      </c>
      <c r="K51" s="264">
        <v>-7.6264068536872162E-2</v>
      </c>
      <c r="L51" s="99">
        <v>-7.2999999999999995E-2</v>
      </c>
      <c r="M51" s="35"/>
      <c r="N51" s="35"/>
      <c r="O51" s="35"/>
    </row>
    <row r="52" spans="1:15" ht="13.5" thickTop="1" x14ac:dyDescent="0.2">
      <c r="D52" s="35"/>
      <c r="E52" s="35"/>
      <c r="F52" s="35"/>
      <c r="G52" s="35"/>
      <c r="H52" s="35"/>
      <c r="I52" s="35"/>
      <c r="J52" s="35"/>
      <c r="K52" s="35"/>
      <c r="L52" s="35"/>
      <c r="M52" s="35"/>
      <c r="N52" s="35"/>
      <c r="O52" s="35"/>
    </row>
    <row r="53" spans="1:15" x14ac:dyDescent="0.2">
      <c r="D53" s="35"/>
      <c r="E53" s="35"/>
      <c r="F53" s="35"/>
      <c r="G53" s="35"/>
      <c r="H53" s="35"/>
      <c r="I53" s="35"/>
      <c r="J53" s="35"/>
      <c r="K53" s="35"/>
      <c r="L53" s="35"/>
      <c r="M53" s="35"/>
      <c r="N53" s="35"/>
      <c r="O53" s="35"/>
    </row>
    <row r="54" spans="1:15" x14ac:dyDescent="0.2">
      <c r="B54" s="26" t="s">
        <v>93</v>
      </c>
      <c r="C54" s="26" t="s">
        <v>94</v>
      </c>
      <c r="D54" s="26" t="s">
        <v>95</v>
      </c>
      <c r="E54" s="26" t="s">
        <v>96</v>
      </c>
      <c r="F54" s="26">
        <v>2016</v>
      </c>
      <c r="H54" s="26" t="s">
        <v>93</v>
      </c>
      <c r="I54" s="26" t="s">
        <v>94</v>
      </c>
      <c r="J54" s="233" t="s">
        <v>95</v>
      </c>
      <c r="K54" s="26" t="s">
        <v>96</v>
      </c>
      <c r="L54" s="26">
        <v>2016</v>
      </c>
    </row>
    <row r="55" spans="1:15" x14ac:dyDescent="0.2">
      <c r="A55" t="s">
        <v>27</v>
      </c>
      <c r="B55" s="115">
        <v>381</v>
      </c>
      <c r="C55" s="115">
        <v>383</v>
      </c>
      <c r="D55" s="115">
        <v>386</v>
      </c>
      <c r="E55" s="115">
        <v>388</v>
      </c>
      <c r="F55" s="46">
        <v>1538</v>
      </c>
      <c r="G55" s="35"/>
      <c r="H55" s="40">
        <v>8.8571428571428565E-2</v>
      </c>
      <c r="I55" s="40">
        <v>7.2829131652661069E-2</v>
      </c>
      <c r="J55" s="40">
        <v>6.6298342541436461E-2</v>
      </c>
      <c r="K55" s="40">
        <v>0.17220543806646527</v>
      </c>
      <c r="L55" s="40">
        <v>9.9000000000000005E-2</v>
      </c>
    </row>
    <row r="56" spans="1:15" x14ac:dyDescent="0.2">
      <c r="A56" t="s">
        <v>28</v>
      </c>
      <c r="B56" s="6">
        <v>552</v>
      </c>
      <c r="C56" s="6">
        <v>555</v>
      </c>
      <c r="D56" s="37">
        <v>554</v>
      </c>
      <c r="E56" s="45">
        <v>563</v>
      </c>
      <c r="F56" s="37">
        <v>2224</v>
      </c>
      <c r="G56" s="35"/>
      <c r="H56" s="40">
        <v>9.0909090909090912E-2</v>
      </c>
      <c r="I56" s="40">
        <v>8.8235294117647065E-2</v>
      </c>
      <c r="J56" s="40">
        <v>5.1233396584440226E-2</v>
      </c>
      <c r="K56" s="40">
        <v>4.0665434380776341E-2</v>
      </c>
      <c r="L56" s="40">
        <v>6.7000000000000004E-2</v>
      </c>
    </row>
    <row r="57" spans="1:15" x14ac:dyDescent="0.2">
      <c r="A57" s="35" t="s">
        <v>29</v>
      </c>
      <c r="B57" s="6">
        <v>2024</v>
      </c>
      <c r="C57" s="6">
        <v>2070</v>
      </c>
      <c r="D57" s="37">
        <v>2212</v>
      </c>
      <c r="E57" s="45">
        <v>2823</v>
      </c>
      <c r="F57" s="37">
        <v>9129</v>
      </c>
      <c r="G57" s="35"/>
      <c r="H57" s="40">
        <v>9.1693635382955774E-2</v>
      </c>
      <c r="I57" s="40">
        <v>0.16488463702870004</v>
      </c>
      <c r="J57" s="40">
        <v>0.14849428868120457</v>
      </c>
      <c r="K57" s="40">
        <v>0.13555913113435236</v>
      </c>
      <c r="L57" s="40">
        <v>0.13500000000000001</v>
      </c>
    </row>
    <row r="58" spans="1:15" x14ac:dyDescent="0.2">
      <c r="A58" t="s">
        <v>22</v>
      </c>
      <c r="B58" s="6">
        <v>434</v>
      </c>
      <c r="C58" s="6">
        <v>505</v>
      </c>
      <c r="D58" s="37">
        <v>541</v>
      </c>
      <c r="E58" s="45">
        <v>638</v>
      </c>
      <c r="F58" s="37">
        <v>2118</v>
      </c>
      <c r="G58" s="35"/>
      <c r="H58" s="40">
        <v>-0.32608695652173914</v>
      </c>
      <c r="I58" s="40">
        <v>-0.20970266040688576</v>
      </c>
      <c r="J58" s="40">
        <v>-0.12317666126418152</v>
      </c>
      <c r="K58" s="40">
        <v>9.6219931271477668E-2</v>
      </c>
      <c r="L58" s="40">
        <v>-0.14699999999999999</v>
      </c>
    </row>
    <row r="59" spans="1:15" x14ac:dyDescent="0.2">
      <c r="A59" t="s">
        <v>30</v>
      </c>
      <c r="B59" s="6">
        <v>269</v>
      </c>
      <c r="C59" s="6">
        <v>245</v>
      </c>
      <c r="D59" s="37">
        <v>248</v>
      </c>
      <c r="E59" s="45">
        <v>275</v>
      </c>
      <c r="F59" s="37">
        <v>1037</v>
      </c>
      <c r="G59" s="35"/>
      <c r="H59" s="40">
        <v>-8.5034013605442174E-2</v>
      </c>
      <c r="I59" s="40">
        <v>6.5217391304347824E-2</v>
      </c>
      <c r="J59" s="40">
        <v>2.9045643153526972E-2</v>
      </c>
      <c r="K59" s="40">
        <v>7.0038910505836577E-2</v>
      </c>
      <c r="L59" s="40">
        <v>1.4999999999999999E-2</v>
      </c>
    </row>
    <row r="60" spans="1:15" x14ac:dyDescent="0.2">
      <c r="A60" s="35" t="s">
        <v>31</v>
      </c>
      <c r="B60" s="6">
        <v>1082</v>
      </c>
      <c r="C60" s="6">
        <v>1095</v>
      </c>
      <c r="D60" s="37">
        <v>1096</v>
      </c>
      <c r="E60" s="45">
        <v>1350</v>
      </c>
      <c r="F60" s="37">
        <v>4623</v>
      </c>
      <c r="G60" s="35"/>
      <c r="H60" s="40">
        <v>-9.1575091575091579E-3</v>
      </c>
      <c r="I60" s="40">
        <v>-2.2321428571428572E-2</v>
      </c>
      <c r="J60" s="40">
        <v>-2.3172905525846704E-2</v>
      </c>
      <c r="K60" s="40">
        <v>3.6866359447004608E-2</v>
      </c>
      <c r="L60" s="40">
        <v>-3.0000000000000001E-3</v>
      </c>
    </row>
    <row r="61" spans="1:15" ht="13.5" thickBot="1" x14ac:dyDescent="0.25">
      <c r="A61" s="35"/>
      <c r="B61" s="67">
        <v>4742</v>
      </c>
      <c r="C61" s="67">
        <v>4853</v>
      </c>
      <c r="D61" s="67">
        <v>5037</v>
      </c>
      <c r="E61" s="67">
        <v>6037</v>
      </c>
      <c r="F61" s="67">
        <v>20669</v>
      </c>
      <c r="G61" s="35"/>
      <c r="H61" s="99">
        <v>4.219409282700422E-4</v>
      </c>
      <c r="I61" s="99">
        <v>4.7485430606518456E-2</v>
      </c>
      <c r="J61" s="99">
        <v>5.046923879040667E-2</v>
      </c>
      <c r="K61" s="99">
        <v>9.7835970176395712E-2</v>
      </c>
      <c r="L61" s="264">
        <v>5.0999999999999997E-2</v>
      </c>
    </row>
    <row r="62" spans="1:15" ht="13.5" thickTop="1" x14ac:dyDescent="0.2"/>
    <row r="63" spans="1:15" x14ac:dyDescent="0.2">
      <c r="B63" s="26" t="s">
        <v>97</v>
      </c>
      <c r="C63" s="26" t="s">
        <v>98</v>
      </c>
      <c r="D63" s="26" t="s">
        <v>99</v>
      </c>
      <c r="E63" s="26" t="s">
        <v>100</v>
      </c>
      <c r="F63" s="26">
        <v>2017</v>
      </c>
      <c r="H63" s="26" t="s">
        <v>97</v>
      </c>
      <c r="I63" s="26" t="s">
        <v>98</v>
      </c>
      <c r="J63" s="233" t="s">
        <v>99</v>
      </c>
      <c r="K63" s="26" t="s">
        <v>100</v>
      </c>
      <c r="L63" s="26">
        <v>2017</v>
      </c>
    </row>
    <row r="64" spans="1:15" x14ac:dyDescent="0.2">
      <c r="A64" t="s">
        <v>27</v>
      </c>
      <c r="B64" s="115">
        <v>390</v>
      </c>
      <c r="C64" s="115"/>
      <c r="D64" s="115"/>
      <c r="E64" s="115"/>
      <c r="F64" s="46">
        <v>390</v>
      </c>
      <c r="G64" s="35"/>
      <c r="H64" s="40">
        <v>2.3622047244094488E-2</v>
      </c>
      <c r="I64" s="265">
        <v>-1</v>
      </c>
      <c r="J64" s="265">
        <v>-1</v>
      </c>
      <c r="K64" s="265">
        <v>-1</v>
      </c>
      <c r="L64" s="40">
        <v>2.3622047244094488E-2</v>
      </c>
    </row>
    <row r="65" spans="1:12" x14ac:dyDescent="0.2">
      <c r="A65" t="s">
        <v>28</v>
      </c>
      <c r="B65" s="6">
        <v>554</v>
      </c>
      <c r="C65" s="6"/>
      <c r="D65" s="278"/>
      <c r="E65" s="45"/>
      <c r="F65" s="278">
        <v>554</v>
      </c>
      <c r="G65" s="35"/>
      <c r="H65" s="40">
        <v>3.6231884057971015E-3</v>
      </c>
      <c r="I65" s="265">
        <v>-1</v>
      </c>
      <c r="J65" s="265">
        <v>-1</v>
      </c>
      <c r="K65" s="265">
        <v>-1</v>
      </c>
      <c r="L65" s="40">
        <v>3.6231884057971015E-3</v>
      </c>
    </row>
    <row r="66" spans="1:12" x14ac:dyDescent="0.2">
      <c r="A66" s="35" t="s">
        <v>29</v>
      </c>
      <c r="B66" s="6">
        <v>2366</v>
      </c>
      <c r="C66" s="6"/>
      <c r="D66" s="278"/>
      <c r="E66" s="45"/>
      <c r="F66" s="278">
        <v>2366</v>
      </c>
      <c r="G66" s="35"/>
      <c r="H66" s="40">
        <v>0.16897233201581027</v>
      </c>
      <c r="I66" s="265">
        <v>-1</v>
      </c>
      <c r="J66" s="265">
        <v>-1</v>
      </c>
      <c r="K66" s="265">
        <v>-1</v>
      </c>
      <c r="L66" s="40">
        <v>0.16897233201581027</v>
      </c>
    </row>
    <row r="67" spans="1:12" x14ac:dyDescent="0.2">
      <c r="A67" t="s">
        <v>22</v>
      </c>
      <c r="B67" s="6">
        <v>621</v>
      </c>
      <c r="C67" s="6"/>
      <c r="D67" s="278"/>
      <c r="E67" s="45"/>
      <c r="F67" s="278">
        <v>621</v>
      </c>
      <c r="G67" s="35"/>
      <c r="H67" s="40">
        <v>0.43087557603686638</v>
      </c>
      <c r="I67" s="265">
        <v>-1</v>
      </c>
      <c r="J67" s="265">
        <v>-1</v>
      </c>
      <c r="K67" s="265">
        <v>-1</v>
      </c>
      <c r="L67" s="40">
        <v>0.43087557603686638</v>
      </c>
    </row>
    <row r="68" spans="1:12" x14ac:dyDescent="0.2">
      <c r="A68" t="s">
        <v>30</v>
      </c>
      <c r="B68" s="6">
        <v>299</v>
      </c>
      <c r="C68" s="6"/>
      <c r="D68" s="278"/>
      <c r="E68" s="45"/>
      <c r="F68" s="278">
        <v>299</v>
      </c>
      <c r="G68" s="35"/>
      <c r="H68" s="40">
        <v>0.11152416356877323</v>
      </c>
      <c r="I68" s="265">
        <v>-1</v>
      </c>
      <c r="J68" s="265">
        <v>-1</v>
      </c>
      <c r="K68" s="265">
        <v>-1</v>
      </c>
      <c r="L68" s="40">
        <v>0.11152416356877323</v>
      </c>
    </row>
    <row r="69" spans="1:12" x14ac:dyDescent="0.2">
      <c r="A69" s="35" t="s">
        <v>31</v>
      </c>
      <c r="B69" s="6">
        <v>1170</v>
      </c>
      <c r="C69" s="6"/>
      <c r="D69" s="278"/>
      <c r="E69" s="45"/>
      <c r="F69" s="278">
        <v>1170</v>
      </c>
      <c r="G69" s="35"/>
      <c r="H69" s="40">
        <v>8.1330868761552683E-2</v>
      </c>
      <c r="I69" s="265">
        <v>-1</v>
      </c>
      <c r="J69" s="265">
        <v>-1</v>
      </c>
      <c r="K69" s="265">
        <v>-1</v>
      </c>
      <c r="L69" s="40">
        <v>8.1330868761552683E-2</v>
      </c>
    </row>
    <row r="70" spans="1:12" ht="13.5" thickBot="1" x14ac:dyDescent="0.25">
      <c r="A70" s="35"/>
      <c r="B70" s="67">
        <v>5400</v>
      </c>
      <c r="C70" s="305">
        <v>0</v>
      </c>
      <c r="D70" s="305">
        <v>0</v>
      </c>
      <c r="E70" s="305">
        <v>0</v>
      </c>
      <c r="F70" s="67">
        <v>5400</v>
      </c>
      <c r="G70" s="35"/>
      <c r="H70" s="99">
        <v>0.13876001687051878</v>
      </c>
      <c r="I70" s="312">
        <v>-1</v>
      </c>
      <c r="J70" s="312">
        <v>-1</v>
      </c>
      <c r="K70" s="312">
        <v>-1</v>
      </c>
      <c r="L70" s="99">
        <v>0.13876001687051878</v>
      </c>
    </row>
    <row r="71" spans="1:12" ht="13.5" thickTop="1" x14ac:dyDescent="0.2"/>
  </sheetData>
  <phoneticPr fontId="9" type="noConversion"/>
  <pageMargins left="0.75" right="0.5" top="1" bottom="1" header="0.5" footer="0.5"/>
  <pageSetup scale="77" orientation="portrait" r:id="rId1"/>
  <headerFooter alignWithMargins="0">
    <oddHeader>&amp;C&amp;"Arial,Bold"&amp;14United Parcel Service, Inc.
&amp;12Detail of Other Operating Expenses - Quarterly 2012 - 2017
&amp;10(unaudited)</oddHeader>
    <oddFooter>&amp;L&amp;"Arial,Italic"&amp;9Certain prior year amounts have been reclassified to conform to the current year presentation.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Z67"/>
  <sheetViews>
    <sheetView zoomScaleNormal="100" zoomScaleSheetLayoutView="85" workbookViewId="0"/>
  </sheetViews>
  <sheetFormatPr defaultRowHeight="12.75" x14ac:dyDescent="0.2"/>
  <cols>
    <col min="1" max="1" width="38.7109375" style="35" bestFit="1" customWidth="1"/>
    <col min="2" max="2" width="9.5703125" style="35" bestFit="1" customWidth="1"/>
    <col min="3" max="3" width="9.5703125" style="98" bestFit="1" customWidth="1"/>
    <col min="4" max="4" width="10.28515625" style="35" bestFit="1" customWidth="1"/>
    <col min="5" max="5" width="9.140625" style="35"/>
    <col min="6" max="6" width="10.42578125" style="35" customWidth="1"/>
    <col min="7" max="7" width="4.85546875" style="35" customWidth="1"/>
    <col min="8" max="8" width="9.85546875" style="35" bestFit="1" customWidth="1"/>
    <col min="9" max="9" width="9.140625" style="98"/>
    <col min="10" max="11" width="9.140625" style="35"/>
    <col min="12" max="12" width="11.28515625" style="35" bestFit="1" customWidth="1"/>
    <col min="13" max="13" width="4.85546875" style="55" customWidth="1"/>
    <col min="14" max="14" width="9.140625" style="35"/>
    <col min="15" max="15" width="13.42578125" style="35" bestFit="1" customWidth="1"/>
    <col min="16" max="16" width="11.28515625" style="35" bestFit="1" customWidth="1"/>
    <col min="17" max="16384" width="9.140625" style="35"/>
  </cols>
  <sheetData>
    <row r="1" spans="1:26" x14ac:dyDescent="0.2">
      <c r="A1" s="249"/>
    </row>
    <row r="2" spans="1:26" x14ac:dyDescent="0.2">
      <c r="B2" s="118" t="s">
        <v>93</v>
      </c>
      <c r="C2" s="118" t="s">
        <v>94</v>
      </c>
      <c r="D2" s="118" t="s">
        <v>95</v>
      </c>
      <c r="E2" s="118" t="s">
        <v>96</v>
      </c>
      <c r="F2" s="118">
        <v>2016</v>
      </c>
      <c r="H2" s="118" t="s">
        <v>93</v>
      </c>
      <c r="I2" s="118" t="s">
        <v>94</v>
      </c>
      <c r="J2" s="118" t="s">
        <v>95</v>
      </c>
      <c r="K2" s="118" t="s">
        <v>96</v>
      </c>
      <c r="L2" s="118">
        <v>2016</v>
      </c>
      <c r="M2" s="250"/>
    </row>
    <row r="3" spans="1:26" x14ac:dyDescent="0.2">
      <c r="A3" s="251" t="s">
        <v>25</v>
      </c>
      <c r="B3" s="252"/>
      <c r="C3" s="250"/>
      <c r="D3" s="250"/>
      <c r="E3" s="250"/>
      <c r="H3" s="250"/>
      <c r="I3" s="250"/>
      <c r="J3" s="250"/>
      <c r="K3" s="250"/>
      <c r="L3" s="250"/>
      <c r="M3" s="250"/>
    </row>
    <row r="4" spans="1:26" x14ac:dyDescent="0.2">
      <c r="A4" s="117" t="s">
        <v>0</v>
      </c>
      <c r="B4" s="96"/>
      <c r="C4" s="96"/>
      <c r="D4" s="96"/>
      <c r="E4" s="96"/>
      <c r="H4" s="96"/>
      <c r="I4" s="96"/>
      <c r="J4" s="96"/>
      <c r="K4" s="96"/>
      <c r="L4" s="96"/>
      <c r="M4" s="253"/>
    </row>
    <row r="5" spans="1:26" x14ac:dyDescent="0.2">
      <c r="A5" s="98" t="s">
        <v>1</v>
      </c>
      <c r="B5" s="46"/>
      <c r="H5" s="46"/>
      <c r="K5" s="73"/>
      <c r="L5" s="73"/>
    </row>
    <row r="6" spans="1:26" x14ac:dyDescent="0.2">
      <c r="A6" s="35" t="s">
        <v>39</v>
      </c>
      <c r="B6" s="46">
        <v>9084</v>
      </c>
      <c r="C6" s="63">
        <v>9015</v>
      </c>
      <c r="D6" s="208">
        <v>9289</v>
      </c>
      <c r="E6" s="115">
        <v>10913</v>
      </c>
      <c r="F6" s="60">
        <v>38301</v>
      </c>
      <c r="H6" s="40">
        <v>3.1E-2</v>
      </c>
      <c r="I6" s="40">
        <v>2.4E-2</v>
      </c>
      <c r="J6" s="40">
        <v>4.8000000000000001E-2</v>
      </c>
      <c r="K6" s="280">
        <v>6.3E-2</v>
      </c>
      <c r="L6" s="280">
        <v>4.2000000000000003E-2</v>
      </c>
      <c r="M6" s="47"/>
      <c r="N6" s="56"/>
      <c r="O6" s="254"/>
      <c r="P6" s="56"/>
    </row>
    <row r="7" spans="1:26" x14ac:dyDescent="0.2">
      <c r="A7" s="35" t="s">
        <v>40</v>
      </c>
      <c r="B7" s="37">
        <v>2914</v>
      </c>
      <c r="C7" s="45">
        <v>3077</v>
      </c>
      <c r="D7" s="193">
        <v>3024</v>
      </c>
      <c r="E7" s="45">
        <v>3335</v>
      </c>
      <c r="F7" s="37">
        <v>12350</v>
      </c>
      <c r="H7" s="40">
        <v>-1.9E-2</v>
      </c>
      <c r="I7" s="40">
        <v>1.0999999999999999E-2</v>
      </c>
      <c r="J7" s="40">
        <v>2.1999999999999999E-2</v>
      </c>
      <c r="K7" s="280">
        <v>0.05</v>
      </c>
      <c r="L7" s="280">
        <v>1.7000000000000001E-2</v>
      </c>
      <c r="M7" s="47"/>
      <c r="N7" s="56"/>
      <c r="O7" s="55"/>
      <c r="P7" s="56"/>
      <c r="Q7" s="55"/>
      <c r="R7" s="55"/>
      <c r="S7" s="55"/>
      <c r="T7" s="55"/>
      <c r="U7" s="55"/>
      <c r="V7" s="55"/>
      <c r="W7" s="55"/>
      <c r="X7" s="55"/>
      <c r="Y7" s="55"/>
      <c r="Z7" s="55"/>
    </row>
    <row r="8" spans="1:26" x14ac:dyDescent="0.2">
      <c r="A8" s="35" t="s">
        <v>49</v>
      </c>
      <c r="B8" s="38">
        <v>2420</v>
      </c>
      <c r="C8" s="106">
        <v>2537</v>
      </c>
      <c r="D8" s="206">
        <v>2615</v>
      </c>
      <c r="E8" s="106">
        <v>2683</v>
      </c>
      <c r="F8" s="42">
        <v>10255</v>
      </c>
      <c r="H8" s="41">
        <v>0.104</v>
      </c>
      <c r="I8" s="41">
        <v>0.13200000000000001</v>
      </c>
      <c r="J8" s="41">
        <v>8.1000000000000003E-2</v>
      </c>
      <c r="K8" s="153">
        <v>2.5999999999999999E-2</v>
      </c>
      <c r="L8" s="153">
        <v>8.3000000000000004E-2</v>
      </c>
      <c r="M8" s="47"/>
      <c r="N8" s="56"/>
      <c r="O8" s="55"/>
      <c r="P8" s="56"/>
      <c r="Q8" s="55"/>
      <c r="R8" s="55"/>
      <c r="S8" s="55"/>
      <c r="T8" s="55"/>
      <c r="U8" s="55"/>
      <c r="V8" s="55"/>
      <c r="W8" s="55"/>
      <c r="X8" s="55"/>
      <c r="Y8" s="55"/>
      <c r="Z8" s="55"/>
    </row>
    <row r="9" spans="1:26" x14ac:dyDescent="0.2">
      <c r="A9" s="35" t="s">
        <v>2</v>
      </c>
      <c r="B9" s="36">
        <v>14418</v>
      </c>
      <c r="C9" s="36">
        <v>14629</v>
      </c>
      <c r="D9" s="36">
        <v>14928</v>
      </c>
      <c r="E9" s="36">
        <v>16931</v>
      </c>
      <c r="F9" s="36">
        <v>60906</v>
      </c>
      <c r="H9" s="40">
        <v>3.2000000000000001E-2</v>
      </c>
      <c r="I9" s="40">
        <v>3.7999999999999999E-2</v>
      </c>
      <c r="J9" s="40">
        <v>4.9000000000000002E-2</v>
      </c>
      <c r="K9" s="280">
        <v>5.5E-2</v>
      </c>
      <c r="L9" s="133">
        <v>4.3999999999999997E-2</v>
      </c>
      <c r="M9" s="47"/>
      <c r="N9" s="56"/>
      <c r="O9" s="55"/>
      <c r="P9" s="56"/>
      <c r="Q9" s="55"/>
      <c r="R9" s="55"/>
      <c r="S9" s="55"/>
      <c r="T9" s="55"/>
      <c r="U9" s="55"/>
      <c r="V9" s="55"/>
      <c r="W9" s="55"/>
      <c r="X9" s="55"/>
      <c r="Y9" s="55"/>
      <c r="Z9" s="55"/>
    </row>
    <row r="10" spans="1:26" ht="7.5" customHeight="1" x14ac:dyDescent="0.2">
      <c r="B10" s="37"/>
      <c r="C10" s="45"/>
      <c r="D10" s="193"/>
      <c r="E10" s="45"/>
      <c r="F10" s="59"/>
      <c r="H10" s="40"/>
      <c r="I10" s="119"/>
      <c r="J10" s="119"/>
      <c r="K10" s="280"/>
      <c r="L10" s="133"/>
      <c r="M10" s="47"/>
      <c r="N10" s="56"/>
      <c r="O10" s="55"/>
      <c r="P10" s="56"/>
      <c r="Q10" s="55"/>
      <c r="R10" s="55"/>
      <c r="S10" s="55"/>
      <c r="T10" s="55"/>
      <c r="U10" s="55"/>
      <c r="V10" s="55"/>
      <c r="W10" s="55"/>
      <c r="X10" s="55"/>
      <c r="Y10" s="55"/>
      <c r="Z10" s="55"/>
    </row>
    <row r="11" spans="1:26" x14ac:dyDescent="0.2">
      <c r="A11" s="98" t="s">
        <v>3</v>
      </c>
      <c r="B11" s="37"/>
      <c r="C11" s="45"/>
      <c r="D11" s="193"/>
      <c r="E11" s="45"/>
      <c r="F11" s="59"/>
      <c r="H11" s="40"/>
      <c r="I11" s="119"/>
      <c r="J11" s="119"/>
      <c r="K11" s="280"/>
      <c r="L11" s="280"/>
      <c r="M11" s="47"/>
      <c r="N11" s="56"/>
      <c r="O11" s="55"/>
      <c r="P11" s="56"/>
      <c r="Q11" s="55"/>
      <c r="R11" s="55"/>
      <c r="S11" s="55"/>
      <c r="T11" s="55"/>
      <c r="U11" s="55"/>
      <c r="V11" s="55"/>
      <c r="W11" s="55"/>
      <c r="X11" s="55"/>
      <c r="Y11" s="55"/>
      <c r="Z11" s="55"/>
    </row>
    <row r="12" spans="1:26" x14ac:dyDescent="0.2">
      <c r="A12" s="35" t="s">
        <v>4</v>
      </c>
      <c r="B12" s="45">
        <v>7853</v>
      </c>
      <c r="C12" s="179">
        <v>7738</v>
      </c>
      <c r="D12" s="45">
        <v>7857</v>
      </c>
      <c r="E12" s="279">
        <v>11322</v>
      </c>
      <c r="F12" s="279">
        <v>34770</v>
      </c>
      <c r="G12" s="187"/>
      <c r="H12" s="119">
        <v>3.7999999999999999E-2</v>
      </c>
      <c r="I12" s="119">
        <v>3.1E-2</v>
      </c>
      <c r="J12" s="119">
        <v>5.2999999999999999E-2</v>
      </c>
      <c r="K12" s="280">
        <v>0.33100000000000002</v>
      </c>
      <c r="L12" s="280">
        <v>0.121</v>
      </c>
      <c r="M12" s="47"/>
      <c r="N12" s="56"/>
      <c r="O12" s="64"/>
      <c r="P12" s="56"/>
      <c r="Q12" s="64"/>
      <c r="R12" s="74"/>
      <c r="S12" s="38"/>
      <c r="T12" s="38"/>
      <c r="U12" s="64"/>
      <c r="V12" s="64"/>
      <c r="W12" s="64"/>
      <c r="X12" s="64"/>
      <c r="Y12" s="38"/>
      <c r="Z12" s="55"/>
    </row>
    <row r="13" spans="1:26" x14ac:dyDescent="0.2">
      <c r="A13" s="35" t="s">
        <v>5</v>
      </c>
      <c r="B13" s="70">
        <v>4742</v>
      </c>
      <c r="C13" s="45">
        <v>4853</v>
      </c>
      <c r="D13" s="193">
        <v>5037</v>
      </c>
      <c r="E13" s="279">
        <v>6037</v>
      </c>
      <c r="F13" s="291">
        <v>20669</v>
      </c>
      <c r="H13" s="41">
        <v>0</v>
      </c>
      <c r="I13" s="189">
        <v>4.7E-2</v>
      </c>
      <c r="J13" s="189">
        <v>0.05</v>
      </c>
      <c r="K13" s="153">
        <v>9.8000000000000004E-2</v>
      </c>
      <c r="L13" s="153">
        <v>5.0999999999999997E-2</v>
      </c>
      <c r="M13" s="47"/>
      <c r="N13" s="56"/>
      <c r="O13" s="64"/>
      <c r="P13" s="56"/>
      <c r="Q13" s="64"/>
      <c r="R13" s="64"/>
      <c r="S13" s="38"/>
      <c r="T13" s="38"/>
      <c r="U13" s="64"/>
      <c r="V13" s="64"/>
      <c r="W13" s="64"/>
      <c r="X13" s="64"/>
      <c r="Y13" s="38"/>
      <c r="Z13" s="55"/>
    </row>
    <row r="14" spans="1:26" x14ac:dyDescent="0.2">
      <c r="A14" s="35" t="s">
        <v>6</v>
      </c>
      <c r="B14" s="120">
        <v>12595</v>
      </c>
      <c r="C14" s="65">
        <v>12591</v>
      </c>
      <c r="D14" s="65">
        <v>12894</v>
      </c>
      <c r="E14" s="65">
        <v>17359</v>
      </c>
      <c r="F14" s="65">
        <v>55439</v>
      </c>
      <c r="G14" s="187"/>
      <c r="H14" s="119">
        <v>2.4E-2</v>
      </c>
      <c r="I14" s="119">
        <v>3.7999999999999999E-2</v>
      </c>
      <c r="J14" s="119">
        <v>5.1999999999999998E-2</v>
      </c>
      <c r="K14" s="280">
        <v>0.24</v>
      </c>
      <c r="L14" s="280">
        <v>9.4E-2</v>
      </c>
      <c r="M14" s="47"/>
      <c r="N14" s="56"/>
      <c r="O14" s="38"/>
      <c r="P14" s="56"/>
      <c r="Q14" s="38"/>
      <c r="R14" s="38"/>
      <c r="S14" s="38"/>
      <c r="T14" s="38"/>
      <c r="U14" s="38"/>
      <c r="V14" s="38"/>
      <c r="W14" s="64"/>
      <c r="X14" s="38"/>
      <c r="Y14" s="38"/>
      <c r="Z14" s="55"/>
    </row>
    <row r="15" spans="1:26" ht="7.5" customHeight="1" x14ac:dyDescent="0.2">
      <c r="B15" s="37"/>
      <c r="C15" s="45"/>
      <c r="D15" s="193"/>
      <c r="E15" s="45"/>
      <c r="F15" s="179"/>
      <c r="H15" s="40"/>
      <c r="I15" s="119"/>
      <c r="J15" s="119"/>
      <c r="K15" s="280"/>
      <c r="L15" s="280"/>
      <c r="M15" s="47"/>
      <c r="N15" s="56"/>
      <c r="O15" s="38"/>
      <c r="P15" s="56"/>
      <c r="Q15" s="64"/>
      <c r="R15" s="38"/>
      <c r="S15" s="68"/>
      <c r="T15" s="68"/>
      <c r="U15" s="38"/>
      <c r="V15" s="38"/>
      <c r="W15" s="64"/>
      <c r="X15" s="38"/>
      <c r="Y15" s="68"/>
      <c r="Z15" s="55"/>
    </row>
    <row r="16" spans="1:26" x14ac:dyDescent="0.2">
      <c r="A16" s="73" t="s">
        <v>36</v>
      </c>
      <c r="B16" s="37"/>
      <c r="C16" s="45"/>
      <c r="D16" s="193"/>
      <c r="E16" s="45"/>
      <c r="F16" s="179"/>
      <c r="H16" s="40"/>
      <c r="I16" s="119"/>
      <c r="J16" s="119"/>
      <c r="K16" s="280"/>
      <c r="L16" s="280"/>
      <c r="M16" s="47"/>
      <c r="N16" s="56"/>
      <c r="O16" s="55"/>
      <c r="P16" s="56"/>
      <c r="Q16" s="55"/>
      <c r="R16" s="55"/>
      <c r="S16" s="55"/>
      <c r="T16" s="55"/>
      <c r="U16" s="55"/>
      <c r="V16" s="55"/>
      <c r="W16" s="55"/>
      <c r="X16" s="55"/>
      <c r="Y16" s="55"/>
      <c r="Z16" s="55"/>
    </row>
    <row r="17" spans="1:26" x14ac:dyDescent="0.2">
      <c r="A17" s="35" t="s">
        <v>39</v>
      </c>
      <c r="B17" s="45">
        <v>1102</v>
      </c>
      <c r="C17" s="45">
        <v>1233</v>
      </c>
      <c r="D17" s="45">
        <v>1252</v>
      </c>
      <c r="E17" s="279">
        <v>-570</v>
      </c>
      <c r="F17" s="279">
        <v>3017</v>
      </c>
      <c r="G17" s="98"/>
      <c r="H17" s="119">
        <v>7.5999999999999998E-2</v>
      </c>
      <c r="I17" s="119">
        <v>2.7E-2</v>
      </c>
      <c r="J17" s="119">
        <v>-5.0000000000000001E-3</v>
      </c>
      <c r="K17" s="274" t="s">
        <v>34</v>
      </c>
      <c r="L17" s="280">
        <v>-0.36699999999999999</v>
      </c>
      <c r="M17" s="47"/>
      <c r="N17" s="56"/>
      <c r="O17" s="276"/>
      <c r="P17" s="56"/>
      <c r="Q17" s="76"/>
      <c r="R17" s="76"/>
      <c r="S17" s="55"/>
      <c r="T17" s="77"/>
      <c r="U17" s="76"/>
      <c r="V17" s="76"/>
      <c r="W17" s="76"/>
      <c r="X17" s="76"/>
      <c r="Y17" s="55"/>
      <c r="Z17" s="55"/>
    </row>
    <row r="18" spans="1:26" x14ac:dyDescent="0.2">
      <c r="A18" s="35" t="s">
        <v>40</v>
      </c>
      <c r="B18" s="45">
        <v>574</v>
      </c>
      <c r="C18" s="45">
        <v>613</v>
      </c>
      <c r="D18" s="45">
        <v>576</v>
      </c>
      <c r="E18" s="279">
        <v>281</v>
      </c>
      <c r="F18" s="279">
        <v>2044</v>
      </c>
      <c r="G18" s="98"/>
      <c r="H18" s="119">
        <v>0.153</v>
      </c>
      <c r="I18" s="119">
        <v>0.111</v>
      </c>
      <c r="J18" s="119">
        <v>0.13600000000000001</v>
      </c>
      <c r="K18" s="280">
        <v>-0.51600000000000001</v>
      </c>
      <c r="L18" s="280">
        <v>-4.3999999999999997E-2</v>
      </c>
      <c r="M18" s="47"/>
      <c r="N18" s="56"/>
      <c r="O18" s="276"/>
      <c r="P18" s="56"/>
      <c r="Q18" s="55"/>
      <c r="R18" s="55"/>
      <c r="S18" s="55"/>
      <c r="T18" s="55"/>
      <c r="U18" s="55"/>
      <c r="V18" s="55"/>
      <c r="W18" s="55"/>
      <c r="X18" s="55"/>
      <c r="Y18" s="55"/>
      <c r="Z18" s="55"/>
    </row>
    <row r="19" spans="1:26" x14ac:dyDescent="0.2">
      <c r="A19" s="35" t="s">
        <v>49</v>
      </c>
      <c r="B19" s="106">
        <v>147</v>
      </c>
      <c r="C19" s="106">
        <v>192</v>
      </c>
      <c r="D19" s="106">
        <v>206</v>
      </c>
      <c r="E19" s="290">
        <v>-139</v>
      </c>
      <c r="F19" s="291">
        <v>406</v>
      </c>
      <c r="G19" s="98"/>
      <c r="H19" s="189">
        <v>-2.5999999999999999E-2</v>
      </c>
      <c r="I19" s="189">
        <v>-7.1999999999999995E-2</v>
      </c>
      <c r="J19" s="189">
        <v>-5.8999999999999997E-2</v>
      </c>
      <c r="K19" s="293" t="s">
        <v>34</v>
      </c>
      <c r="L19" s="153">
        <v>-0.46899999999999997</v>
      </c>
      <c r="M19" s="47"/>
      <c r="N19" s="56"/>
      <c r="O19" s="276"/>
      <c r="P19" s="56"/>
      <c r="Q19" s="68"/>
      <c r="R19" s="68"/>
      <c r="S19" s="38"/>
      <c r="T19" s="55"/>
      <c r="U19" s="68"/>
      <c r="V19" s="68"/>
      <c r="W19" s="68"/>
      <c r="X19" s="68"/>
      <c r="Y19" s="38"/>
      <c r="Z19" s="55"/>
    </row>
    <row r="20" spans="1:26" x14ac:dyDescent="0.2">
      <c r="A20" s="73" t="s">
        <v>59</v>
      </c>
      <c r="B20" s="120">
        <v>1823</v>
      </c>
      <c r="C20" s="120">
        <v>2038</v>
      </c>
      <c r="D20" s="120">
        <v>2034</v>
      </c>
      <c r="E20" s="65">
        <v>-428</v>
      </c>
      <c r="F20" s="65">
        <v>5467</v>
      </c>
      <c r="G20" s="187"/>
      <c r="H20" s="119">
        <v>0.09</v>
      </c>
      <c r="I20" s="119">
        <v>0.04</v>
      </c>
      <c r="J20" s="119">
        <v>2.5000000000000001E-2</v>
      </c>
      <c r="K20" s="274" t="s">
        <v>34</v>
      </c>
      <c r="L20" s="280">
        <v>-0.28699999999999998</v>
      </c>
      <c r="M20" s="47"/>
      <c r="N20" s="56"/>
      <c r="O20" s="276"/>
      <c r="P20" s="56"/>
      <c r="Q20" s="68"/>
      <c r="R20" s="68"/>
      <c r="S20" s="38"/>
      <c r="T20" s="55"/>
      <c r="U20" s="68"/>
      <c r="V20" s="68"/>
      <c r="W20" s="68"/>
      <c r="X20" s="68"/>
      <c r="Y20" s="38"/>
      <c r="Z20" s="55"/>
    </row>
    <row r="21" spans="1:26" ht="7.5" customHeight="1" x14ac:dyDescent="0.2">
      <c r="B21" s="37"/>
      <c r="C21" s="45"/>
      <c r="D21" s="193"/>
      <c r="E21" s="45"/>
      <c r="F21" s="179"/>
      <c r="H21" s="40"/>
      <c r="I21" s="119"/>
      <c r="J21" s="119"/>
      <c r="K21" s="280"/>
      <c r="L21" s="280"/>
      <c r="M21" s="47"/>
      <c r="N21" s="56"/>
      <c r="O21" s="55"/>
      <c r="P21" s="56"/>
      <c r="Q21" s="55"/>
      <c r="R21" s="55"/>
      <c r="S21" s="38"/>
      <c r="T21" s="55"/>
      <c r="U21" s="55"/>
      <c r="V21" s="55"/>
      <c r="W21" s="55"/>
      <c r="X21" s="55"/>
      <c r="Y21" s="38"/>
      <c r="Z21" s="55"/>
    </row>
    <row r="22" spans="1:26" x14ac:dyDescent="0.2">
      <c r="A22" s="35" t="s">
        <v>7</v>
      </c>
      <c r="B22" s="37"/>
      <c r="C22" s="45"/>
      <c r="D22" s="193"/>
      <c r="E22" s="45"/>
      <c r="F22" s="179"/>
      <c r="H22" s="47"/>
      <c r="I22" s="114"/>
      <c r="J22" s="114"/>
      <c r="K22" s="133"/>
      <c r="L22" s="133"/>
      <c r="M22" s="47"/>
      <c r="N22" s="56"/>
      <c r="O22" s="55"/>
      <c r="P22" s="56"/>
      <c r="Q22" s="55"/>
      <c r="R22" s="55"/>
      <c r="S22" s="55"/>
      <c r="T22" s="55"/>
      <c r="U22" s="55"/>
      <c r="V22" s="55"/>
      <c r="W22" s="55"/>
      <c r="X22" s="55"/>
      <c r="Y22" s="55"/>
      <c r="Z22" s="55"/>
    </row>
    <row r="23" spans="1:26" x14ac:dyDescent="0.2">
      <c r="A23" s="98" t="s">
        <v>107</v>
      </c>
      <c r="B23" s="45">
        <v>17</v>
      </c>
      <c r="C23" s="45">
        <v>8</v>
      </c>
      <c r="D23" s="45">
        <v>13</v>
      </c>
      <c r="E23" s="45">
        <v>12</v>
      </c>
      <c r="F23" s="279">
        <v>50</v>
      </c>
      <c r="G23" s="98"/>
      <c r="H23" s="255" t="s">
        <v>34</v>
      </c>
      <c r="I23" s="272">
        <v>1</v>
      </c>
      <c r="J23" s="274" t="s">
        <v>34</v>
      </c>
      <c r="K23" s="274" t="s">
        <v>34</v>
      </c>
      <c r="L23" s="274" t="s">
        <v>34</v>
      </c>
      <c r="M23" s="47"/>
      <c r="N23" s="56"/>
      <c r="O23" s="55"/>
      <c r="P23" s="56"/>
      <c r="Q23" s="55"/>
      <c r="R23" s="55"/>
      <c r="S23" s="55"/>
      <c r="T23" s="55"/>
      <c r="U23" s="55"/>
      <c r="V23" s="55"/>
      <c r="W23" s="55"/>
      <c r="X23" s="55"/>
      <c r="Y23" s="55"/>
      <c r="Z23" s="55"/>
    </row>
    <row r="24" spans="1:26" x14ac:dyDescent="0.2">
      <c r="A24" s="35" t="s">
        <v>8</v>
      </c>
      <c r="B24" s="45">
        <v>-93</v>
      </c>
      <c r="C24" s="45">
        <v>-94</v>
      </c>
      <c r="D24" s="45">
        <v>-94</v>
      </c>
      <c r="E24" s="45">
        <v>-100</v>
      </c>
      <c r="F24" s="279">
        <v>-381</v>
      </c>
      <c r="G24" s="98"/>
      <c r="H24" s="189">
        <v>6.9000000000000006E-2</v>
      </c>
      <c r="I24" s="189">
        <v>9.2999999999999999E-2</v>
      </c>
      <c r="J24" s="189">
        <v>0.13300000000000001</v>
      </c>
      <c r="K24" s="153">
        <v>0.17599999999999999</v>
      </c>
      <c r="L24" s="153">
        <v>0.11700000000000001</v>
      </c>
      <c r="M24" s="47"/>
      <c r="N24" s="56"/>
      <c r="O24" s="55"/>
      <c r="P24" s="56"/>
      <c r="Q24" s="55"/>
      <c r="R24" s="55"/>
      <c r="S24" s="55"/>
      <c r="T24" s="55"/>
      <c r="U24" s="55"/>
      <c r="V24" s="55"/>
      <c r="W24" s="55"/>
      <c r="X24" s="55"/>
      <c r="Y24" s="55"/>
      <c r="Z24" s="55"/>
    </row>
    <row r="25" spans="1:26" x14ac:dyDescent="0.2">
      <c r="A25" s="35" t="s">
        <v>35</v>
      </c>
      <c r="B25" s="36">
        <v>-76</v>
      </c>
      <c r="C25" s="36">
        <v>-86</v>
      </c>
      <c r="D25" s="36">
        <v>-81</v>
      </c>
      <c r="E25" s="120">
        <v>-88</v>
      </c>
      <c r="F25" s="65">
        <v>-331</v>
      </c>
      <c r="H25" s="40">
        <v>-8.4000000000000005E-2</v>
      </c>
      <c r="I25" s="40">
        <v>4.9000000000000002E-2</v>
      </c>
      <c r="J25" s="40">
        <v>2.5000000000000001E-2</v>
      </c>
      <c r="K25" s="280">
        <v>7.2999999999999995E-2</v>
      </c>
      <c r="L25" s="133">
        <v>1.4999999999999999E-2</v>
      </c>
      <c r="M25" s="47"/>
      <c r="N25" s="56"/>
      <c r="P25" s="56"/>
    </row>
    <row r="26" spans="1:26" ht="7.5" customHeight="1" x14ac:dyDescent="0.2">
      <c r="B26" s="55"/>
      <c r="C26" s="111"/>
      <c r="D26" s="210"/>
      <c r="E26" s="111"/>
      <c r="F26" s="292"/>
      <c r="H26" s="41"/>
      <c r="I26" s="189"/>
      <c r="J26" s="189"/>
      <c r="K26" s="153"/>
      <c r="L26" s="153"/>
      <c r="M26" s="47"/>
      <c r="N26" s="56"/>
      <c r="P26" s="56"/>
    </row>
    <row r="27" spans="1:26" x14ac:dyDescent="0.2">
      <c r="A27" s="73" t="s">
        <v>64</v>
      </c>
      <c r="B27" s="108">
        <v>1747</v>
      </c>
      <c r="C27" s="108">
        <v>1952</v>
      </c>
      <c r="D27" s="108">
        <v>1953</v>
      </c>
      <c r="E27" s="127">
        <v>-516</v>
      </c>
      <c r="F27" s="127">
        <v>5136</v>
      </c>
      <c r="G27" s="187"/>
      <c r="H27" s="119">
        <v>9.9000000000000005E-2</v>
      </c>
      <c r="I27" s="119">
        <v>3.9E-2</v>
      </c>
      <c r="J27" s="119">
        <v>2.5000000000000001E-2</v>
      </c>
      <c r="K27" s="274" t="s">
        <v>34</v>
      </c>
      <c r="L27" s="133">
        <v>-0.3</v>
      </c>
      <c r="M27" s="47"/>
      <c r="N27" s="56"/>
      <c r="P27" s="56"/>
    </row>
    <row r="28" spans="1:26" ht="7.5" customHeight="1" x14ac:dyDescent="0.2">
      <c r="B28" s="187"/>
      <c r="C28" s="187"/>
      <c r="D28" s="187"/>
      <c r="E28" s="98"/>
      <c r="F28" s="73"/>
      <c r="G28" s="187"/>
      <c r="H28" s="265"/>
      <c r="I28" s="265"/>
      <c r="J28" s="265"/>
      <c r="K28" s="280"/>
      <c r="L28" s="280"/>
      <c r="M28" s="47"/>
      <c r="N28" s="56"/>
      <c r="P28" s="56"/>
    </row>
    <row r="29" spans="1:26" x14ac:dyDescent="0.2">
      <c r="A29" s="73" t="s">
        <v>60</v>
      </c>
      <c r="B29" s="109">
        <v>616</v>
      </c>
      <c r="C29" s="109">
        <v>683</v>
      </c>
      <c r="D29" s="109">
        <v>683</v>
      </c>
      <c r="E29" s="128">
        <v>-277</v>
      </c>
      <c r="F29" s="128">
        <v>1705</v>
      </c>
      <c r="G29" s="111"/>
      <c r="H29" s="189">
        <v>9.1999999999999998E-2</v>
      </c>
      <c r="I29" s="189">
        <v>5.3999999999999999E-2</v>
      </c>
      <c r="J29" s="189">
        <v>5.3999999999999999E-2</v>
      </c>
      <c r="K29" s="293" t="s">
        <v>34</v>
      </c>
      <c r="L29" s="153">
        <v>-0.317</v>
      </c>
      <c r="M29" s="47"/>
      <c r="N29" s="56"/>
      <c r="P29" s="56"/>
    </row>
    <row r="30" spans="1:26" ht="8.25" customHeight="1" x14ac:dyDescent="0.2">
      <c r="B30" s="267"/>
      <c r="C30" s="267"/>
      <c r="D30" s="267"/>
      <c r="E30" s="110"/>
      <c r="F30" s="78"/>
      <c r="G30" s="266"/>
      <c r="H30" s="265"/>
      <c r="I30" s="265"/>
      <c r="J30" s="265"/>
      <c r="K30" s="280"/>
      <c r="L30" s="280"/>
      <c r="M30" s="47"/>
      <c r="N30" s="56"/>
      <c r="P30" s="56"/>
    </row>
    <row r="31" spans="1:26" ht="13.5" thickBot="1" x14ac:dyDescent="0.25">
      <c r="A31" s="73" t="s">
        <v>61</v>
      </c>
      <c r="B31" s="125">
        <v>1131</v>
      </c>
      <c r="C31" s="125">
        <v>1269</v>
      </c>
      <c r="D31" s="125">
        <v>1270</v>
      </c>
      <c r="E31" s="129">
        <v>-239</v>
      </c>
      <c r="F31" s="129">
        <v>3431</v>
      </c>
      <c r="G31" s="98"/>
      <c r="H31" s="236">
        <v>0.10199999999999999</v>
      </c>
      <c r="I31" s="236">
        <v>3.2000000000000001E-2</v>
      </c>
      <c r="J31" s="236">
        <v>0.01</v>
      </c>
      <c r="K31" s="294" t="s">
        <v>34</v>
      </c>
      <c r="L31" s="294">
        <v>-0.29199999999999998</v>
      </c>
      <c r="M31" s="114"/>
      <c r="N31" s="56"/>
      <c r="P31" s="56"/>
    </row>
    <row r="32" spans="1:26" ht="13.5" thickTop="1" x14ac:dyDescent="0.2">
      <c r="D32" s="212"/>
      <c r="E32" s="98"/>
      <c r="F32" s="73"/>
      <c r="H32" s="40"/>
      <c r="I32" s="119"/>
      <c r="J32" s="119"/>
      <c r="K32" s="280"/>
      <c r="L32" s="280"/>
      <c r="M32" s="47"/>
      <c r="N32" s="56"/>
      <c r="P32" s="56"/>
    </row>
    <row r="33" spans="1:16" x14ac:dyDescent="0.2">
      <c r="A33" s="35" t="s">
        <v>90</v>
      </c>
      <c r="B33" s="187"/>
      <c r="C33" s="187"/>
      <c r="D33" s="187"/>
      <c r="E33" s="98"/>
      <c r="F33" s="73"/>
      <c r="H33" s="40"/>
      <c r="I33" s="119"/>
      <c r="J33" s="119"/>
      <c r="K33" s="280"/>
      <c r="L33" s="133"/>
      <c r="M33" s="47"/>
      <c r="N33" s="56"/>
      <c r="P33" s="56"/>
    </row>
    <row r="34" spans="1:16" x14ac:dyDescent="0.2">
      <c r="A34" s="73" t="s">
        <v>62</v>
      </c>
      <c r="B34" s="177">
        <v>1.27</v>
      </c>
      <c r="C34" s="177">
        <v>1.43</v>
      </c>
      <c r="D34" s="177">
        <v>1.44</v>
      </c>
      <c r="E34" s="130">
        <v>-0.27</v>
      </c>
      <c r="F34" s="130">
        <v>3.89</v>
      </c>
      <c r="G34" s="98"/>
      <c r="H34" s="119">
        <v>0.124</v>
      </c>
      <c r="I34" s="119">
        <v>4.3999999999999997E-2</v>
      </c>
      <c r="J34" s="119">
        <v>2.9000000000000001E-2</v>
      </c>
      <c r="K34" s="274" t="s">
        <v>34</v>
      </c>
      <c r="L34" s="133">
        <v>-0.27800000000000002</v>
      </c>
      <c r="M34" s="47"/>
      <c r="N34" s="56"/>
      <c r="P34" s="56"/>
    </row>
    <row r="35" spans="1:16" s="37" customFormat="1" x14ac:dyDescent="0.2">
      <c r="A35" s="73" t="s">
        <v>63</v>
      </c>
      <c r="B35" s="178">
        <v>1.27</v>
      </c>
      <c r="C35" s="178">
        <v>1.43</v>
      </c>
      <c r="D35" s="178">
        <v>1.44</v>
      </c>
      <c r="E35" s="130">
        <v>-0.27</v>
      </c>
      <c r="F35" s="131">
        <v>3.87</v>
      </c>
      <c r="G35" s="45"/>
      <c r="H35" s="119">
        <v>0.13400000000000001</v>
      </c>
      <c r="I35" s="119">
        <v>5.8999999999999997E-2</v>
      </c>
      <c r="J35" s="119">
        <v>3.5999999999999997E-2</v>
      </c>
      <c r="K35" s="274" t="s">
        <v>34</v>
      </c>
      <c r="L35" s="133">
        <v>-0.27500000000000002</v>
      </c>
      <c r="M35" s="47"/>
      <c r="N35" s="56"/>
      <c r="P35" s="56"/>
    </row>
    <row r="36" spans="1:16" s="37" customFormat="1" x14ac:dyDescent="0.2">
      <c r="A36" s="35" t="s">
        <v>32</v>
      </c>
      <c r="B36" s="94">
        <v>0.78</v>
      </c>
      <c r="C36" s="94">
        <v>0.78</v>
      </c>
      <c r="D36" s="94">
        <v>0.78</v>
      </c>
      <c r="E36" s="282">
        <v>0.78</v>
      </c>
      <c r="F36" s="131">
        <v>3.12</v>
      </c>
      <c r="H36" s="40">
        <v>6.8000000000000005E-2</v>
      </c>
      <c r="I36" s="40">
        <v>6.8000000000000005E-2</v>
      </c>
      <c r="J36" s="40">
        <v>6.8000000000000005E-2</v>
      </c>
      <c r="K36" s="280">
        <v>6.8000000000000005E-2</v>
      </c>
      <c r="L36" s="133">
        <v>6.8000000000000005E-2</v>
      </c>
      <c r="M36" s="69"/>
      <c r="N36" s="56"/>
      <c r="P36" s="56"/>
    </row>
    <row r="37" spans="1:16" ht="10.5" customHeight="1" x14ac:dyDescent="0.2">
      <c r="B37" s="94"/>
      <c r="C37" s="90"/>
      <c r="D37" s="218"/>
      <c r="E37" s="90"/>
      <c r="F37" s="177"/>
      <c r="H37" s="40"/>
      <c r="I37" s="119"/>
      <c r="J37" s="119"/>
      <c r="K37" s="119"/>
      <c r="L37" s="119"/>
      <c r="M37" s="69"/>
      <c r="N37" s="56"/>
      <c r="P37" s="56"/>
    </row>
    <row r="38" spans="1:16" x14ac:dyDescent="0.2">
      <c r="A38" s="98" t="s">
        <v>92</v>
      </c>
      <c r="B38" s="94"/>
      <c r="C38" s="90"/>
      <c r="D38" s="218"/>
      <c r="E38" s="90"/>
      <c r="F38" s="177"/>
      <c r="H38" s="40"/>
      <c r="I38" s="119"/>
      <c r="J38" s="119"/>
      <c r="K38" s="119"/>
      <c r="L38" s="119"/>
      <c r="M38" s="69"/>
      <c r="N38" s="56"/>
      <c r="P38" s="56"/>
    </row>
    <row r="39" spans="1:16" x14ac:dyDescent="0.2">
      <c r="A39" s="75" t="s">
        <v>12</v>
      </c>
      <c r="B39" s="45">
        <v>889</v>
      </c>
      <c r="C39" s="45">
        <v>886</v>
      </c>
      <c r="D39" s="45">
        <v>880</v>
      </c>
      <c r="E39" s="45">
        <v>876</v>
      </c>
      <c r="F39" s="45">
        <v>882.75</v>
      </c>
      <c r="G39" s="98"/>
      <c r="H39" s="119">
        <v>-1.9E-2</v>
      </c>
      <c r="I39" s="119">
        <v>-1.7000000000000001E-2</v>
      </c>
      <c r="J39" s="119">
        <v>-1.7000000000000001E-2</v>
      </c>
      <c r="K39" s="119">
        <v>-1.9E-2</v>
      </c>
      <c r="L39" s="119">
        <v>-0.02</v>
      </c>
      <c r="M39" s="47"/>
      <c r="N39" s="56"/>
      <c r="P39" s="56"/>
    </row>
    <row r="40" spans="1:16" x14ac:dyDescent="0.2">
      <c r="A40" s="75" t="s">
        <v>13</v>
      </c>
      <c r="B40" s="45">
        <v>894</v>
      </c>
      <c r="C40" s="45">
        <v>890</v>
      </c>
      <c r="D40" s="45">
        <v>885</v>
      </c>
      <c r="E40" s="45">
        <v>876</v>
      </c>
      <c r="F40" s="45">
        <v>887</v>
      </c>
      <c r="G40" s="98"/>
      <c r="H40" s="119">
        <v>-2.1000000000000001E-2</v>
      </c>
      <c r="I40" s="119">
        <v>-0.02</v>
      </c>
      <c r="J40" s="119">
        <v>-0.02</v>
      </c>
      <c r="K40" s="119">
        <v>-2.4E-2</v>
      </c>
      <c r="L40" s="119">
        <v>-2.1000000000000001E-2</v>
      </c>
      <c r="M40" s="47"/>
      <c r="N40" s="56"/>
      <c r="P40" s="56"/>
    </row>
    <row r="41" spans="1:16" x14ac:dyDescent="0.2">
      <c r="D41" s="212"/>
      <c r="E41" s="98"/>
      <c r="F41" s="98"/>
      <c r="H41" s="40"/>
      <c r="I41" s="119"/>
      <c r="J41" s="196"/>
      <c r="K41" s="119"/>
      <c r="L41" s="119"/>
      <c r="N41" s="56"/>
      <c r="P41" s="56"/>
    </row>
    <row r="42" spans="1:16" x14ac:dyDescent="0.2">
      <c r="A42" s="117" t="s">
        <v>37</v>
      </c>
      <c r="D42" s="212"/>
      <c r="E42" s="98"/>
      <c r="F42" s="98"/>
      <c r="H42" s="40"/>
      <c r="I42" s="119"/>
      <c r="J42" s="196"/>
      <c r="K42" s="119"/>
      <c r="L42" s="119"/>
      <c r="N42" s="56"/>
      <c r="P42" s="56"/>
    </row>
    <row r="43" spans="1:16" x14ac:dyDescent="0.2">
      <c r="A43" s="98" t="s">
        <v>23</v>
      </c>
      <c r="D43" s="212"/>
      <c r="E43" s="98"/>
      <c r="F43" s="98"/>
      <c r="H43" s="40"/>
      <c r="I43" s="119"/>
      <c r="J43" s="196"/>
      <c r="K43" s="119"/>
      <c r="L43" s="119"/>
      <c r="N43" s="56"/>
      <c r="P43" s="56"/>
    </row>
    <row r="44" spans="1:16" x14ac:dyDescent="0.2">
      <c r="A44" s="98" t="s">
        <v>53</v>
      </c>
      <c r="B44" s="46">
        <v>1102</v>
      </c>
      <c r="C44" s="46">
        <v>1233</v>
      </c>
      <c r="D44" s="46">
        <v>1252</v>
      </c>
      <c r="E44" s="115">
        <v>1338</v>
      </c>
      <c r="F44" s="115">
        <v>4925</v>
      </c>
      <c r="H44" s="40">
        <v>7.5999999999999998E-2</v>
      </c>
      <c r="I44" s="40">
        <v>2.7E-2</v>
      </c>
      <c r="J44" s="40">
        <v>-5.0000000000000001E-3</v>
      </c>
      <c r="K44" s="40">
        <v>-6.0000000000000001E-3</v>
      </c>
      <c r="L44" s="280">
        <v>0.02</v>
      </c>
      <c r="N44" s="56"/>
      <c r="P44" s="56"/>
    </row>
    <row r="45" spans="1:16" x14ac:dyDescent="0.2">
      <c r="A45" s="98" t="s">
        <v>54</v>
      </c>
      <c r="B45" s="132">
        <v>574</v>
      </c>
      <c r="C45" s="132">
        <v>613</v>
      </c>
      <c r="D45" s="45">
        <v>576</v>
      </c>
      <c r="E45" s="179">
        <v>706</v>
      </c>
      <c r="F45" s="179">
        <v>2469</v>
      </c>
      <c r="H45" s="40">
        <v>0.153</v>
      </c>
      <c r="I45" s="40">
        <v>0.111</v>
      </c>
      <c r="J45" s="40">
        <v>0.13600000000000001</v>
      </c>
      <c r="K45" s="40">
        <v>0.13100000000000001</v>
      </c>
      <c r="L45" s="280">
        <v>0.13200000000000001</v>
      </c>
      <c r="N45" s="56"/>
      <c r="P45" s="56"/>
    </row>
    <row r="46" spans="1:16" x14ac:dyDescent="0.2">
      <c r="A46" s="98" t="s">
        <v>52</v>
      </c>
      <c r="B46" s="83">
        <v>147</v>
      </c>
      <c r="C46" s="83">
        <v>192</v>
      </c>
      <c r="D46" s="85">
        <v>206</v>
      </c>
      <c r="E46" s="109">
        <v>179</v>
      </c>
      <c r="F46" s="109">
        <v>724</v>
      </c>
      <c r="H46" s="41">
        <v>-2.5999999999999999E-2</v>
      </c>
      <c r="I46" s="41">
        <v>-7.1999999999999995E-2</v>
      </c>
      <c r="J46" s="41">
        <v>-5.8999999999999997E-2</v>
      </c>
      <c r="K46" s="41">
        <v>-0.10100000000000001</v>
      </c>
      <c r="L46" s="153">
        <v>-6.7000000000000004E-2</v>
      </c>
      <c r="N46" s="56"/>
      <c r="P46" s="56"/>
    </row>
    <row r="47" spans="1:16" x14ac:dyDescent="0.2">
      <c r="A47" s="117" t="s">
        <v>83</v>
      </c>
      <c r="B47" s="46">
        <v>1823</v>
      </c>
      <c r="C47" s="46">
        <v>2038</v>
      </c>
      <c r="D47" s="46">
        <v>2034</v>
      </c>
      <c r="E47" s="115">
        <v>2223</v>
      </c>
      <c r="F47" s="269">
        <v>8118</v>
      </c>
      <c r="H47" s="40">
        <v>0.09</v>
      </c>
      <c r="I47" s="40">
        <v>0.04</v>
      </c>
      <c r="J47" s="40">
        <v>2.5000000000000001E-2</v>
      </c>
      <c r="K47" s="40">
        <v>2.5000000000000001E-2</v>
      </c>
      <c r="L47" s="280">
        <v>4.2999999999999997E-2</v>
      </c>
      <c r="M47" s="47"/>
      <c r="N47" s="56"/>
      <c r="P47" s="56"/>
    </row>
    <row r="48" spans="1:16" x14ac:dyDescent="0.2">
      <c r="A48" s="117"/>
      <c r="B48" s="46"/>
      <c r="C48" s="115"/>
      <c r="D48" s="208"/>
      <c r="E48" s="115"/>
      <c r="F48" s="269"/>
      <c r="H48" s="40"/>
      <c r="I48" s="119"/>
      <c r="J48" s="119"/>
      <c r="K48" s="119"/>
      <c r="L48" s="119"/>
      <c r="M48" s="47"/>
      <c r="N48" s="56"/>
      <c r="P48" s="56"/>
    </row>
    <row r="49" spans="1:16" x14ac:dyDescent="0.2">
      <c r="A49" s="98" t="s">
        <v>55</v>
      </c>
      <c r="B49" s="63">
        <v>1747</v>
      </c>
      <c r="C49" s="63">
        <v>1952</v>
      </c>
      <c r="D49" s="115">
        <v>1953</v>
      </c>
      <c r="E49" s="115">
        <v>2135</v>
      </c>
      <c r="F49" s="269">
        <v>7787</v>
      </c>
      <c r="H49" s="40">
        <v>9.9000000000000005E-2</v>
      </c>
      <c r="I49" s="40">
        <v>3.9E-2</v>
      </c>
      <c r="J49" s="40">
        <v>2.5000000000000001E-2</v>
      </c>
      <c r="K49" s="40">
        <v>2.3E-2</v>
      </c>
      <c r="L49" s="280">
        <v>4.3999999999999997E-2</v>
      </c>
      <c r="M49" s="47"/>
      <c r="N49" s="56"/>
      <c r="P49" s="56"/>
    </row>
    <row r="50" spans="1:16" x14ac:dyDescent="0.2">
      <c r="A50" s="98" t="s">
        <v>56</v>
      </c>
      <c r="B50" s="63">
        <v>1131</v>
      </c>
      <c r="C50" s="63">
        <v>1269</v>
      </c>
      <c r="D50" s="208">
        <v>1270</v>
      </c>
      <c r="E50" s="115">
        <v>1434</v>
      </c>
      <c r="F50" s="269">
        <v>5104</v>
      </c>
      <c r="H50" s="40">
        <v>0.10199999999999999</v>
      </c>
      <c r="I50" s="40">
        <v>3.2000000000000001E-2</v>
      </c>
      <c r="J50" s="40">
        <v>0.01</v>
      </c>
      <c r="K50" s="40">
        <v>1.7000000000000001E-2</v>
      </c>
      <c r="L50" s="280">
        <v>3.6999999999999998E-2</v>
      </c>
      <c r="M50" s="47"/>
      <c r="N50" s="56"/>
      <c r="P50" s="56"/>
    </row>
    <row r="51" spans="1:16" x14ac:dyDescent="0.2">
      <c r="B51" s="46"/>
      <c r="C51" s="115"/>
      <c r="D51" s="208"/>
      <c r="E51" s="115"/>
      <c r="F51" s="269"/>
      <c r="H51" s="40"/>
      <c r="I51" s="119"/>
      <c r="J51" s="119"/>
      <c r="K51" s="119"/>
      <c r="L51" s="119"/>
      <c r="M51" s="47"/>
      <c r="P51" s="56"/>
    </row>
    <row r="52" spans="1:16" x14ac:dyDescent="0.2">
      <c r="A52" s="98" t="s">
        <v>57</v>
      </c>
      <c r="B52" s="180">
        <v>1.27</v>
      </c>
      <c r="C52" s="180">
        <v>1.43</v>
      </c>
      <c r="D52" s="180">
        <v>1.44</v>
      </c>
      <c r="E52" s="180">
        <v>1.64</v>
      </c>
      <c r="F52" s="177">
        <v>5.78</v>
      </c>
      <c r="G52" s="98"/>
      <c r="H52" s="119">
        <v>0.124</v>
      </c>
      <c r="I52" s="119">
        <v>4.3999999999999997E-2</v>
      </c>
      <c r="J52" s="119">
        <v>2.9000000000000001E-2</v>
      </c>
      <c r="K52" s="119">
        <v>3.7999999999999999E-2</v>
      </c>
      <c r="L52" s="280">
        <v>5.5E-2</v>
      </c>
      <c r="M52" s="47"/>
      <c r="N52" s="56"/>
      <c r="P52" s="56"/>
    </row>
    <row r="53" spans="1:16" x14ac:dyDescent="0.2">
      <c r="A53" s="98" t="s">
        <v>58</v>
      </c>
      <c r="B53" s="81">
        <v>1.27</v>
      </c>
      <c r="C53" s="81">
        <v>1.43</v>
      </c>
      <c r="D53" s="180">
        <v>1.44</v>
      </c>
      <c r="E53" s="180">
        <v>1.63</v>
      </c>
      <c r="F53" s="177">
        <v>5.75</v>
      </c>
      <c r="H53" s="40">
        <v>0.13400000000000001</v>
      </c>
      <c r="I53" s="40">
        <v>5.8999999999999997E-2</v>
      </c>
      <c r="J53" s="40">
        <v>3.5999999999999997E-2</v>
      </c>
      <c r="K53" s="40">
        <v>3.7999999999999999E-2</v>
      </c>
      <c r="L53" s="280">
        <v>5.8999999999999997E-2</v>
      </c>
      <c r="M53" s="47"/>
      <c r="N53" s="56"/>
      <c r="P53" s="56"/>
    </row>
    <row r="54" spans="1:16" x14ac:dyDescent="0.2">
      <c r="M54" s="47"/>
    </row>
    <row r="64" spans="1:16" x14ac:dyDescent="0.2">
      <c r="N64" s="60"/>
    </row>
    <row r="66" spans="1:13" s="37" customFormat="1" x14ac:dyDescent="0.2">
      <c r="A66" s="256"/>
      <c r="C66" s="45"/>
      <c r="E66" s="278"/>
      <c r="H66" s="35"/>
      <c r="I66" s="98"/>
      <c r="J66" s="35"/>
      <c r="K66" s="35"/>
      <c r="L66" s="35"/>
      <c r="M66" s="55"/>
    </row>
    <row r="67" spans="1:13" s="37" customFormat="1" x14ac:dyDescent="0.2">
      <c r="A67" s="39" t="s">
        <v>38</v>
      </c>
      <c r="C67" s="45"/>
      <c r="E67" s="278"/>
      <c r="H67" s="35"/>
      <c r="I67" s="98"/>
      <c r="J67" s="35"/>
      <c r="K67" s="35"/>
      <c r="L67" s="35"/>
      <c r="M67" s="55"/>
    </row>
  </sheetData>
  <pageMargins left="0.75" right="0.5" top="1" bottom="1" header="0.5" footer="0.5"/>
  <pageSetup scale="64" orientation="portrait" copies="2" r:id="rId1"/>
  <headerFooter alignWithMargins="0">
    <oddHeader xml:space="preserve">&amp;C&amp;"Arial,Bold"&amp;14United Parcel Service, Inc.
&amp;12Selected Financial Data - Quarterly 2016
&amp;10(unaudited)
</oddHeader>
    <oddFooter>&amp;L&amp;"Arial,Italic"&amp;9Certain prior year amounts have been reclassified to conform to the current year presentation.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2:Z67"/>
  <sheetViews>
    <sheetView zoomScaleNormal="100" zoomScaleSheetLayoutView="85" workbookViewId="0"/>
  </sheetViews>
  <sheetFormatPr defaultRowHeight="12.75" x14ac:dyDescent="0.2"/>
  <cols>
    <col min="1" max="1" width="38.7109375" style="35" bestFit="1" customWidth="1"/>
    <col min="2" max="2" width="9.5703125" style="35" bestFit="1" customWidth="1"/>
    <col min="3" max="3" width="9.5703125" style="98" bestFit="1" customWidth="1"/>
    <col min="4" max="4" width="9.28515625" style="35" bestFit="1" customWidth="1"/>
    <col min="5" max="5" width="9.140625" style="35"/>
    <col min="6" max="6" width="10.42578125" style="35" customWidth="1"/>
    <col min="7" max="7" width="4.85546875" style="35" customWidth="1"/>
    <col min="8" max="8" width="9.85546875" style="35" bestFit="1" customWidth="1"/>
    <col min="9" max="9" width="9.140625" style="98"/>
    <col min="10" max="11" width="9.140625" style="35"/>
    <col min="12" max="12" width="11.28515625" style="35" bestFit="1" customWidth="1"/>
    <col min="13" max="13" width="4.85546875" style="55" customWidth="1"/>
    <col min="14" max="15" width="9.140625" style="35"/>
    <col min="16" max="16" width="11.28515625" style="35" bestFit="1" customWidth="1"/>
    <col min="17" max="16384" width="9.140625" style="35"/>
  </cols>
  <sheetData>
    <row r="2" spans="1:26" x14ac:dyDescent="0.2">
      <c r="B2" s="118" t="s">
        <v>84</v>
      </c>
      <c r="C2" s="118" t="s">
        <v>85</v>
      </c>
      <c r="D2" s="118" t="s">
        <v>86</v>
      </c>
      <c r="E2" s="118" t="s">
        <v>87</v>
      </c>
      <c r="F2" s="118">
        <v>2015</v>
      </c>
      <c r="H2" s="118" t="s">
        <v>84</v>
      </c>
      <c r="I2" s="118" t="s">
        <v>85</v>
      </c>
      <c r="J2" s="118" t="s">
        <v>86</v>
      </c>
      <c r="K2" s="118" t="s">
        <v>87</v>
      </c>
      <c r="L2" s="118">
        <v>2015</v>
      </c>
      <c r="M2" s="250"/>
    </row>
    <row r="3" spans="1:26" x14ac:dyDescent="0.2">
      <c r="A3" s="251" t="s">
        <v>25</v>
      </c>
      <c r="B3" s="252"/>
      <c r="C3" s="250"/>
      <c r="D3" s="250"/>
      <c r="E3" s="250"/>
      <c r="H3" s="250"/>
      <c r="I3" s="250"/>
      <c r="J3" s="250"/>
      <c r="K3" s="250"/>
      <c r="L3" s="250"/>
      <c r="M3" s="250"/>
    </row>
    <row r="4" spans="1:26" x14ac:dyDescent="0.2">
      <c r="A4" s="117" t="s">
        <v>0</v>
      </c>
      <c r="B4" s="96"/>
      <c r="C4" s="96"/>
      <c r="D4" s="96"/>
      <c r="E4" s="96"/>
      <c r="H4" s="96"/>
      <c r="I4" s="96"/>
      <c r="J4" s="96"/>
      <c r="K4" s="96"/>
      <c r="L4" s="96"/>
      <c r="M4" s="253"/>
    </row>
    <row r="5" spans="1:26" x14ac:dyDescent="0.2">
      <c r="A5" s="98" t="s">
        <v>1</v>
      </c>
      <c r="B5" s="46"/>
      <c r="H5" s="46"/>
    </row>
    <row r="6" spans="1:26" x14ac:dyDescent="0.2">
      <c r="A6" s="35" t="s">
        <v>39</v>
      </c>
      <c r="B6" s="46">
        <v>8814</v>
      </c>
      <c r="C6" s="115">
        <v>8808</v>
      </c>
      <c r="D6" s="208">
        <v>8860</v>
      </c>
      <c r="E6" s="115">
        <v>10265</v>
      </c>
      <c r="F6" s="60">
        <v>36747</v>
      </c>
      <c r="H6" s="40">
        <v>3.7999999999999999E-2</v>
      </c>
      <c r="I6" s="40">
        <v>1.6E-2</v>
      </c>
      <c r="J6" s="40">
        <v>1.9E-2</v>
      </c>
      <c r="K6" s="40">
        <v>2.5999999999999999E-2</v>
      </c>
      <c r="L6" s="119">
        <v>2.5000000000000001E-2</v>
      </c>
      <c r="M6" s="47"/>
      <c r="N6" s="56"/>
      <c r="O6" s="254"/>
      <c r="P6" s="56"/>
    </row>
    <row r="7" spans="1:26" x14ac:dyDescent="0.2">
      <c r="A7" s="35" t="s">
        <v>40</v>
      </c>
      <c r="B7" s="37">
        <v>2970</v>
      </c>
      <c r="C7" s="45">
        <v>3045</v>
      </c>
      <c r="D7" s="193">
        <v>2959</v>
      </c>
      <c r="E7" s="45">
        <v>3175</v>
      </c>
      <c r="F7" s="37">
        <v>12149</v>
      </c>
      <c r="H7" s="40">
        <v>-0.05</v>
      </c>
      <c r="I7" s="40">
        <v>-6.4000000000000001E-2</v>
      </c>
      <c r="J7" s="196">
        <v>-7.0000000000000007E-2</v>
      </c>
      <c r="K7" s="40">
        <v>-7.2999999999999995E-2</v>
      </c>
      <c r="L7" s="119">
        <v>-6.5000000000000002E-2</v>
      </c>
      <c r="M7" s="47"/>
      <c r="N7" s="56"/>
      <c r="O7" s="55"/>
      <c r="P7" s="56"/>
      <c r="Q7" s="55"/>
      <c r="R7" s="55"/>
      <c r="S7" s="55"/>
      <c r="T7" s="55"/>
      <c r="U7" s="55"/>
      <c r="V7" s="55"/>
      <c r="W7" s="55"/>
      <c r="X7" s="55"/>
      <c r="Y7" s="55"/>
      <c r="Z7" s="55"/>
    </row>
    <row r="8" spans="1:26" x14ac:dyDescent="0.2">
      <c r="A8" s="35" t="s">
        <v>49</v>
      </c>
      <c r="B8" s="38">
        <v>2193</v>
      </c>
      <c r="C8" s="106">
        <v>2242</v>
      </c>
      <c r="D8" s="206">
        <v>2418</v>
      </c>
      <c r="E8" s="106">
        <v>2614</v>
      </c>
      <c r="F8" s="42">
        <v>9467</v>
      </c>
      <c r="H8" s="41">
        <v>1.2999999999999999E-2</v>
      </c>
      <c r="I8" s="189">
        <v>-4.4999999999999998E-2</v>
      </c>
      <c r="J8" s="222">
        <v>1E-3</v>
      </c>
      <c r="K8" s="189">
        <v>0.06</v>
      </c>
      <c r="L8" s="189">
        <v>8.0000000000000002E-3</v>
      </c>
      <c r="M8" s="47"/>
      <c r="N8" s="56"/>
      <c r="O8" s="55"/>
      <c r="P8" s="56"/>
      <c r="Q8" s="55"/>
      <c r="R8" s="55"/>
      <c r="S8" s="55"/>
      <c r="T8" s="55"/>
      <c r="U8" s="55"/>
      <c r="V8" s="55"/>
      <c r="W8" s="55"/>
      <c r="X8" s="55"/>
      <c r="Y8" s="55"/>
      <c r="Z8" s="55"/>
    </row>
    <row r="9" spans="1:26" x14ac:dyDescent="0.2">
      <c r="A9" s="35" t="s">
        <v>2</v>
      </c>
      <c r="B9" s="36">
        <v>13977</v>
      </c>
      <c r="C9" s="36">
        <v>14095</v>
      </c>
      <c r="D9" s="36">
        <v>14237</v>
      </c>
      <c r="E9" s="36">
        <v>16054</v>
      </c>
      <c r="F9" s="36">
        <v>58363</v>
      </c>
      <c r="H9" s="40">
        <v>1.4E-2</v>
      </c>
      <c r="I9" s="119">
        <v>-1.2E-2</v>
      </c>
      <c r="J9" s="196">
        <v>-4.0000000000000001E-3</v>
      </c>
      <c r="K9" s="119">
        <v>0.01</v>
      </c>
      <c r="L9" s="114">
        <v>2E-3</v>
      </c>
      <c r="M9" s="47"/>
      <c r="N9" s="56"/>
      <c r="O9" s="55"/>
      <c r="P9" s="56"/>
      <c r="Q9" s="55"/>
      <c r="R9" s="55"/>
      <c r="S9" s="55"/>
      <c r="T9" s="55"/>
      <c r="U9" s="55"/>
      <c r="V9" s="55"/>
      <c r="W9" s="55"/>
      <c r="X9" s="55"/>
      <c r="Y9" s="55"/>
      <c r="Z9" s="55"/>
    </row>
    <row r="10" spans="1:26" ht="7.5" customHeight="1" x14ac:dyDescent="0.2">
      <c r="B10" s="37"/>
      <c r="C10" s="45"/>
      <c r="D10" s="193"/>
      <c r="E10" s="45"/>
      <c r="F10" s="59"/>
      <c r="H10" s="40"/>
      <c r="I10" s="119"/>
      <c r="J10" s="196"/>
      <c r="K10" s="119"/>
      <c r="L10" s="114"/>
      <c r="M10" s="47"/>
      <c r="N10" s="56"/>
      <c r="O10" s="55"/>
      <c r="P10" s="56"/>
      <c r="Q10" s="55"/>
      <c r="R10" s="55"/>
      <c r="S10" s="55"/>
      <c r="T10" s="55"/>
      <c r="U10" s="55"/>
      <c r="V10" s="55"/>
      <c r="W10" s="55"/>
      <c r="X10" s="55"/>
      <c r="Y10" s="55"/>
      <c r="Z10" s="55"/>
    </row>
    <row r="11" spans="1:26" x14ac:dyDescent="0.2">
      <c r="A11" s="98" t="s">
        <v>3</v>
      </c>
      <c r="B11" s="37"/>
      <c r="C11" s="45"/>
      <c r="D11" s="193"/>
      <c r="E11" s="45"/>
      <c r="F11" s="59"/>
      <c r="H11" s="40"/>
      <c r="I11" s="119"/>
      <c r="J11" s="196"/>
      <c r="K11" s="119"/>
      <c r="L11" s="119"/>
      <c r="M11" s="47"/>
      <c r="N11" s="56"/>
      <c r="O11" s="55"/>
      <c r="P11" s="56"/>
      <c r="Q11" s="55"/>
      <c r="R11" s="55"/>
      <c r="S11" s="55"/>
      <c r="T11" s="55"/>
      <c r="U11" s="55"/>
      <c r="V11" s="55"/>
      <c r="W11" s="55"/>
      <c r="X11" s="55"/>
      <c r="Y11" s="55"/>
      <c r="Z11" s="55"/>
    </row>
    <row r="12" spans="1:26" x14ac:dyDescent="0.2">
      <c r="A12" s="35" t="s">
        <v>4</v>
      </c>
      <c r="B12" s="45">
        <v>7564</v>
      </c>
      <c r="C12" s="179">
        <v>7502</v>
      </c>
      <c r="D12" s="45">
        <v>7458</v>
      </c>
      <c r="E12" s="45">
        <v>8504</v>
      </c>
      <c r="F12" s="45">
        <v>31028</v>
      </c>
      <c r="G12" s="187"/>
      <c r="H12" s="119">
        <v>4.1000000000000002E-2</v>
      </c>
      <c r="I12" s="119">
        <v>-0.104</v>
      </c>
      <c r="J12" s="119">
        <v>3.3000000000000002E-2</v>
      </c>
      <c r="K12" s="119">
        <v>-7.3999999999999996E-2</v>
      </c>
      <c r="L12" s="119">
        <v>-3.2000000000000001E-2</v>
      </c>
      <c r="M12" s="47"/>
      <c r="N12" s="56"/>
      <c r="O12" s="64"/>
      <c r="P12" s="56"/>
      <c r="Q12" s="64"/>
      <c r="R12" s="74"/>
      <c r="S12" s="38"/>
      <c r="T12" s="38"/>
      <c r="U12" s="64"/>
      <c r="V12" s="64"/>
      <c r="W12" s="64"/>
      <c r="X12" s="64"/>
      <c r="Y12" s="38"/>
      <c r="Z12" s="55"/>
    </row>
    <row r="13" spans="1:26" x14ac:dyDescent="0.2">
      <c r="A13" s="35" t="s">
        <v>5</v>
      </c>
      <c r="B13" s="70">
        <v>4740</v>
      </c>
      <c r="C13" s="45">
        <v>4633</v>
      </c>
      <c r="D13" s="193">
        <v>4795</v>
      </c>
      <c r="E13" s="45">
        <v>5499</v>
      </c>
      <c r="F13" s="85">
        <v>19667</v>
      </c>
      <c r="H13" s="41">
        <v>-5.1999999999999998E-2</v>
      </c>
      <c r="I13" s="189">
        <v>-0.1</v>
      </c>
      <c r="J13" s="222">
        <v>-6.3E-2</v>
      </c>
      <c r="K13" s="189">
        <v>-7.5999999999999998E-2</v>
      </c>
      <c r="L13" s="189">
        <v>-7.2999999999999995E-2</v>
      </c>
      <c r="M13" s="47"/>
      <c r="N13" s="56"/>
      <c r="O13" s="64"/>
      <c r="P13" s="56"/>
      <c r="Q13" s="64"/>
      <c r="R13" s="64"/>
      <c r="S13" s="38"/>
      <c r="T13" s="38"/>
      <c r="U13" s="64"/>
      <c r="V13" s="64"/>
      <c r="W13" s="64"/>
      <c r="X13" s="64"/>
      <c r="Y13" s="38"/>
      <c r="Z13" s="55"/>
    </row>
    <row r="14" spans="1:26" x14ac:dyDescent="0.2">
      <c r="A14" s="35" t="s">
        <v>6</v>
      </c>
      <c r="B14" s="120">
        <v>12304</v>
      </c>
      <c r="C14" s="120">
        <v>12135</v>
      </c>
      <c r="D14" s="120">
        <v>12253</v>
      </c>
      <c r="E14" s="120">
        <v>14003</v>
      </c>
      <c r="F14" s="120">
        <v>50695</v>
      </c>
      <c r="G14" s="187"/>
      <c r="H14" s="119">
        <v>3.0000000000000001E-3</v>
      </c>
      <c r="I14" s="119">
        <v>-0.10299999999999999</v>
      </c>
      <c r="J14" s="119">
        <v>-7.0000000000000001E-3</v>
      </c>
      <c r="K14" s="119">
        <v>-7.4999999999999997E-2</v>
      </c>
      <c r="L14" s="114">
        <v>-4.8000000000000001E-2</v>
      </c>
      <c r="M14" s="47"/>
      <c r="N14" s="56"/>
      <c r="O14" s="38"/>
      <c r="P14" s="56"/>
      <c r="Q14" s="38"/>
      <c r="R14" s="38"/>
      <c r="S14" s="38"/>
      <c r="T14" s="38"/>
      <c r="U14" s="38"/>
      <c r="V14" s="38"/>
      <c r="W14" s="64"/>
      <c r="X14" s="38"/>
      <c r="Y14" s="38"/>
      <c r="Z14" s="55"/>
    </row>
    <row r="15" spans="1:26" ht="7.5" customHeight="1" x14ac:dyDescent="0.2">
      <c r="B15" s="37"/>
      <c r="C15" s="45"/>
      <c r="D15" s="193"/>
      <c r="E15" s="45"/>
      <c r="F15" s="179"/>
      <c r="H15" s="40"/>
      <c r="I15" s="119"/>
      <c r="J15" s="196"/>
      <c r="K15" s="119"/>
      <c r="L15" s="119"/>
      <c r="M15" s="47"/>
      <c r="N15" s="56"/>
      <c r="O15" s="38"/>
      <c r="P15" s="56"/>
      <c r="Q15" s="64"/>
      <c r="R15" s="38"/>
      <c r="S15" s="68"/>
      <c r="T15" s="68"/>
      <c r="U15" s="38"/>
      <c r="V15" s="38"/>
      <c r="W15" s="64"/>
      <c r="X15" s="38"/>
      <c r="Y15" s="68"/>
      <c r="Z15" s="55"/>
    </row>
    <row r="16" spans="1:26" x14ac:dyDescent="0.2">
      <c r="A16" s="98" t="s">
        <v>23</v>
      </c>
      <c r="B16" s="37"/>
      <c r="C16" s="45"/>
      <c r="D16" s="193"/>
      <c r="E16" s="45"/>
      <c r="F16" s="179"/>
      <c r="H16" s="40"/>
      <c r="I16" s="119"/>
      <c r="J16" s="196"/>
      <c r="K16" s="119"/>
      <c r="L16" s="119"/>
      <c r="M16" s="47"/>
      <c r="N16" s="56"/>
      <c r="O16" s="55"/>
      <c r="P16" s="56"/>
      <c r="Q16" s="55"/>
      <c r="R16" s="55"/>
      <c r="S16" s="55"/>
      <c r="T16" s="55"/>
      <c r="U16" s="55"/>
      <c r="V16" s="55"/>
      <c r="W16" s="55"/>
      <c r="X16" s="55"/>
      <c r="Y16" s="55"/>
      <c r="Z16" s="55"/>
    </row>
    <row r="17" spans="1:26" x14ac:dyDescent="0.2">
      <c r="A17" s="35" t="s">
        <v>39</v>
      </c>
      <c r="B17" s="45">
        <v>1024</v>
      </c>
      <c r="C17" s="45">
        <v>1201</v>
      </c>
      <c r="D17" s="45">
        <v>1258</v>
      </c>
      <c r="E17" s="45">
        <v>1284</v>
      </c>
      <c r="F17" s="45">
        <v>4767</v>
      </c>
      <c r="G17" s="98"/>
      <c r="H17" s="119">
        <v>0.105</v>
      </c>
      <c r="I17" s="245" t="s">
        <v>34</v>
      </c>
      <c r="J17" s="119">
        <v>-1.6E-2</v>
      </c>
      <c r="K17" s="119">
        <v>1.8919999999999999</v>
      </c>
      <c r="L17" s="119">
        <v>0.66700000000000004</v>
      </c>
      <c r="M17" s="47"/>
      <c r="N17" s="56"/>
      <c r="O17" s="76"/>
      <c r="P17" s="56"/>
      <c r="Q17" s="76"/>
      <c r="R17" s="76"/>
      <c r="S17" s="55"/>
      <c r="T17" s="77"/>
      <c r="U17" s="76"/>
      <c r="V17" s="76"/>
      <c r="W17" s="76"/>
      <c r="X17" s="76"/>
      <c r="Y17" s="55"/>
      <c r="Z17" s="55"/>
    </row>
    <row r="18" spans="1:26" x14ac:dyDescent="0.2">
      <c r="A18" s="35" t="s">
        <v>40</v>
      </c>
      <c r="B18" s="45">
        <v>498</v>
      </c>
      <c r="C18" s="45">
        <v>552</v>
      </c>
      <c r="D18" s="45">
        <v>507</v>
      </c>
      <c r="E18" s="45">
        <v>580</v>
      </c>
      <c r="F18" s="45">
        <v>2137</v>
      </c>
      <c r="G18" s="98"/>
      <c r="H18" s="119">
        <v>0.13700000000000001</v>
      </c>
      <c r="I18" s="119">
        <v>0.24299999999999999</v>
      </c>
      <c r="J18" s="119">
        <v>0.10199999999999999</v>
      </c>
      <c r="K18" s="119">
        <v>0.73099999999999998</v>
      </c>
      <c r="L18" s="119">
        <v>0.27400000000000002</v>
      </c>
      <c r="M18" s="47"/>
      <c r="N18" s="56"/>
      <c r="O18" s="55"/>
      <c r="P18" s="56"/>
      <c r="Q18" s="55"/>
      <c r="R18" s="55"/>
      <c r="S18" s="55"/>
      <c r="T18" s="55"/>
      <c r="U18" s="55"/>
      <c r="V18" s="55"/>
      <c r="W18" s="55"/>
      <c r="X18" s="55"/>
      <c r="Y18" s="55"/>
      <c r="Z18" s="55"/>
    </row>
    <row r="19" spans="1:26" x14ac:dyDescent="0.2">
      <c r="A19" s="35" t="s">
        <v>49</v>
      </c>
      <c r="B19" s="106">
        <v>151</v>
      </c>
      <c r="C19" s="106">
        <v>207</v>
      </c>
      <c r="D19" s="106">
        <v>219</v>
      </c>
      <c r="E19" s="106">
        <v>187</v>
      </c>
      <c r="F19" s="85">
        <v>764</v>
      </c>
      <c r="G19" s="98"/>
      <c r="H19" s="189">
        <v>0.02</v>
      </c>
      <c r="I19" s="189">
        <v>1.202</v>
      </c>
      <c r="J19" s="189">
        <v>1.9E-2</v>
      </c>
      <c r="K19" s="270" t="s">
        <v>34</v>
      </c>
      <c r="L19" s="189">
        <v>0.76900000000000002</v>
      </c>
      <c r="M19" s="47"/>
      <c r="N19" s="56"/>
      <c r="O19" s="68"/>
      <c r="P19" s="56"/>
      <c r="Q19" s="68"/>
      <c r="R19" s="68"/>
      <c r="S19" s="38"/>
      <c r="T19" s="55"/>
      <c r="U19" s="68"/>
      <c r="V19" s="68"/>
      <c r="W19" s="68"/>
      <c r="X19" s="68"/>
      <c r="Y19" s="38"/>
      <c r="Z19" s="55"/>
    </row>
    <row r="20" spans="1:26" x14ac:dyDescent="0.2">
      <c r="A20" s="98" t="s">
        <v>65</v>
      </c>
      <c r="B20" s="120">
        <v>1673</v>
      </c>
      <c r="C20" s="120">
        <v>1960</v>
      </c>
      <c r="D20" s="120">
        <v>1984</v>
      </c>
      <c r="E20" s="120">
        <v>2051</v>
      </c>
      <c r="F20" s="120">
        <v>7668</v>
      </c>
      <c r="G20" s="187"/>
      <c r="H20" s="119">
        <v>0.106</v>
      </c>
      <c r="I20" s="119">
        <v>1.6240000000000001</v>
      </c>
      <c r="J20" s="119">
        <v>1.4999999999999999E-2</v>
      </c>
      <c r="K20" s="119">
        <v>1.72</v>
      </c>
      <c r="L20" s="114">
        <v>0.54300000000000004</v>
      </c>
      <c r="M20" s="47"/>
      <c r="N20" s="56"/>
      <c r="O20" s="68"/>
      <c r="P20" s="56"/>
      <c r="Q20" s="68"/>
      <c r="R20" s="68"/>
      <c r="S20" s="38"/>
      <c r="T20" s="55"/>
      <c r="U20" s="68"/>
      <c r="V20" s="68"/>
      <c r="W20" s="68"/>
      <c r="X20" s="68"/>
      <c r="Y20" s="38"/>
      <c r="Z20" s="55"/>
    </row>
    <row r="21" spans="1:26" ht="7.5" customHeight="1" x14ac:dyDescent="0.2">
      <c r="B21" s="37"/>
      <c r="C21" s="45"/>
      <c r="D21" s="193"/>
      <c r="E21" s="45"/>
      <c r="F21" s="179"/>
      <c r="H21" s="40"/>
      <c r="I21" s="119"/>
      <c r="J21" s="196"/>
      <c r="K21" s="119"/>
      <c r="L21" s="119"/>
      <c r="M21" s="47"/>
      <c r="N21" s="56"/>
      <c r="O21" s="55"/>
      <c r="P21" s="56"/>
      <c r="Q21" s="55"/>
      <c r="R21" s="55"/>
      <c r="S21" s="38"/>
      <c r="T21" s="55"/>
      <c r="U21" s="55"/>
      <c r="V21" s="55"/>
      <c r="W21" s="55"/>
      <c r="X21" s="55"/>
      <c r="Y21" s="38"/>
      <c r="Z21" s="55"/>
    </row>
    <row r="22" spans="1:26" x14ac:dyDescent="0.2">
      <c r="A22" s="35" t="s">
        <v>7</v>
      </c>
      <c r="B22" s="37"/>
      <c r="C22" s="45"/>
      <c r="D22" s="193"/>
      <c r="E22" s="45"/>
      <c r="F22" s="179"/>
      <c r="H22" s="47"/>
      <c r="I22" s="114"/>
      <c r="J22" s="197"/>
      <c r="K22" s="114"/>
      <c r="L22" s="114"/>
      <c r="M22" s="47"/>
      <c r="N22" s="56"/>
      <c r="O22" s="55"/>
      <c r="P22" s="56"/>
      <c r="Q22" s="55"/>
      <c r="R22" s="55"/>
      <c r="S22" s="55"/>
      <c r="T22" s="55"/>
      <c r="U22" s="55"/>
      <c r="V22" s="55"/>
      <c r="W22" s="55"/>
      <c r="X22" s="55"/>
      <c r="Y22" s="55"/>
      <c r="Z22" s="55"/>
    </row>
    <row r="23" spans="1:26" x14ac:dyDescent="0.2">
      <c r="A23" s="98" t="s">
        <v>107</v>
      </c>
      <c r="B23" s="37">
        <v>4</v>
      </c>
      <c r="C23" s="45">
        <v>4</v>
      </c>
      <c r="D23" s="193">
        <v>4</v>
      </c>
      <c r="E23" s="45">
        <v>3</v>
      </c>
      <c r="F23" s="45">
        <v>15</v>
      </c>
      <c r="H23" s="245" t="s">
        <v>34</v>
      </c>
      <c r="I23" s="255">
        <v>-0.84</v>
      </c>
      <c r="J23" s="197">
        <v>1</v>
      </c>
      <c r="K23" s="255" t="s">
        <v>34</v>
      </c>
      <c r="L23" s="245">
        <v>-0.318</v>
      </c>
      <c r="M23" s="47"/>
      <c r="N23" s="56"/>
      <c r="O23" s="55"/>
      <c r="P23" s="56"/>
      <c r="Q23" s="55"/>
      <c r="R23" s="55"/>
      <c r="S23" s="55"/>
      <c r="T23" s="55"/>
      <c r="U23" s="55"/>
      <c r="V23" s="55"/>
      <c r="W23" s="55"/>
      <c r="X23" s="55"/>
      <c r="Y23" s="55"/>
      <c r="Z23" s="55"/>
    </row>
    <row r="24" spans="1:26" x14ac:dyDescent="0.2">
      <c r="A24" s="35" t="s">
        <v>8</v>
      </c>
      <c r="B24" s="37">
        <v>-87</v>
      </c>
      <c r="C24" s="45">
        <v>-86</v>
      </c>
      <c r="D24" s="193">
        <v>-83</v>
      </c>
      <c r="E24" s="45">
        <v>-85</v>
      </c>
      <c r="F24" s="45">
        <v>-341</v>
      </c>
      <c r="H24" s="41">
        <v>-3.3000000000000002E-2</v>
      </c>
      <c r="I24" s="189">
        <v>-3.4000000000000002E-2</v>
      </c>
      <c r="J24" s="222">
        <v>-4.5999999999999999E-2</v>
      </c>
      <c r="K24" s="189">
        <v>-2.3E-2</v>
      </c>
      <c r="L24" s="189">
        <v>-3.4000000000000002E-2</v>
      </c>
      <c r="M24" s="47"/>
      <c r="N24" s="56"/>
      <c r="O24" s="55"/>
      <c r="P24" s="56"/>
      <c r="Q24" s="55"/>
      <c r="R24" s="55"/>
      <c r="S24" s="55"/>
      <c r="T24" s="55"/>
      <c r="U24" s="55"/>
      <c r="V24" s="55"/>
      <c r="W24" s="55"/>
      <c r="X24" s="55"/>
      <c r="Y24" s="55"/>
      <c r="Z24" s="55"/>
    </row>
    <row r="25" spans="1:26" x14ac:dyDescent="0.2">
      <c r="A25" s="35" t="s">
        <v>35</v>
      </c>
      <c r="B25" s="36">
        <v>-83</v>
      </c>
      <c r="C25" s="36">
        <v>-82</v>
      </c>
      <c r="D25" s="36">
        <v>-79</v>
      </c>
      <c r="E25" s="120">
        <v>-82</v>
      </c>
      <c r="F25" s="120">
        <v>-326</v>
      </c>
      <c r="H25" s="40">
        <v>-7.8E-2</v>
      </c>
      <c r="I25" s="119">
        <v>0.28100000000000003</v>
      </c>
      <c r="J25" s="196">
        <v>-7.0999999999999994E-2</v>
      </c>
      <c r="K25" s="119">
        <v>-0.109</v>
      </c>
      <c r="L25" s="114">
        <v>-1.4999999999999999E-2</v>
      </c>
      <c r="M25" s="47"/>
      <c r="N25" s="56"/>
      <c r="P25" s="56"/>
    </row>
    <row r="26" spans="1:26" ht="7.5" customHeight="1" x14ac:dyDescent="0.2">
      <c r="B26" s="55"/>
      <c r="C26" s="111"/>
      <c r="D26" s="210"/>
      <c r="E26" s="111"/>
      <c r="F26" s="268"/>
      <c r="H26" s="41"/>
      <c r="I26" s="189"/>
      <c r="J26" s="222"/>
      <c r="K26" s="189"/>
      <c r="L26" s="189"/>
      <c r="M26" s="47"/>
      <c r="N26" s="56"/>
      <c r="P26" s="56"/>
    </row>
    <row r="27" spans="1:26" x14ac:dyDescent="0.2">
      <c r="A27" s="98" t="s">
        <v>9</v>
      </c>
      <c r="B27" s="108">
        <v>1590</v>
      </c>
      <c r="C27" s="108">
        <v>1878</v>
      </c>
      <c r="D27" s="108">
        <v>1905</v>
      </c>
      <c r="E27" s="108">
        <v>1969</v>
      </c>
      <c r="F27" s="108">
        <v>7342</v>
      </c>
      <c r="G27" s="187"/>
      <c r="H27" s="119">
        <v>0.11700000000000001</v>
      </c>
      <c r="I27" s="119">
        <v>1.75</v>
      </c>
      <c r="J27" s="119">
        <v>1.9E-2</v>
      </c>
      <c r="K27" s="119">
        <v>1.974</v>
      </c>
      <c r="L27" s="114">
        <v>0.58299999999999996</v>
      </c>
      <c r="M27" s="47"/>
      <c r="N27" s="56"/>
      <c r="P27" s="56"/>
    </row>
    <row r="28" spans="1:26" ht="7.5" customHeight="1" x14ac:dyDescent="0.2">
      <c r="B28" s="187"/>
      <c r="C28" s="187"/>
      <c r="D28" s="187"/>
      <c r="E28" s="98"/>
      <c r="F28" s="98"/>
      <c r="G28" s="187"/>
      <c r="H28" s="265"/>
      <c r="I28" s="265"/>
      <c r="J28" s="265"/>
      <c r="K28" s="265"/>
      <c r="L28" s="265"/>
      <c r="M28" s="47"/>
      <c r="N28" s="56"/>
      <c r="P28" s="56"/>
    </row>
    <row r="29" spans="1:26" x14ac:dyDescent="0.2">
      <c r="A29" s="98" t="s">
        <v>66</v>
      </c>
      <c r="B29" s="109">
        <v>564</v>
      </c>
      <c r="C29" s="109">
        <v>648</v>
      </c>
      <c r="D29" s="109">
        <v>648</v>
      </c>
      <c r="E29" s="109">
        <v>638</v>
      </c>
      <c r="F29" s="109">
        <v>2498</v>
      </c>
      <c r="G29" s="111"/>
      <c r="H29" s="189">
        <v>0.10199999999999999</v>
      </c>
      <c r="I29" s="189">
        <v>1.83</v>
      </c>
      <c r="J29" s="189">
        <v>-1.0999999999999999E-2</v>
      </c>
      <c r="K29" s="270" t="s">
        <v>34</v>
      </c>
      <c r="L29" s="189">
        <v>0.55600000000000005</v>
      </c>
      <c r="M29" s="47"/>
      <c r="N29" s="56"/>
      <c r="P29" s="56"/>
    </row>
    <row r="30" spans="1:26" ht="8.25" customHeight="1" x14ac:dyDescent="0.2">
      <c r="B30" s="267"/>
      <c r="C30" s="267"/>
      <c r="D30" s="267"/>
      <c r="E30" s="110"/>
      <c r="F30" s="110"/>
      <c r="G30" s="266"/>
      <c r="H30" s="265"/>
      <c r="I30" s="265"/>
      <c r="J30" s="265"/>
      <c r="K30" s="265"/>
      <c r="L30" s="265"/>
      <c r="M30" s="47"/>
      <c r="N30" s="56"/>
      <c r="P30" s="56"/>
    </row>
    <row r="31" spans="1:26" ht="13.5" thickBot="1" x14ac:dyDescent="0.25">
      <c r="A31" s="35" t="s">
        <v>88</v>
      </c>
      <c r="B31" s="125">
        <v>1026</v>
      </c>
      <c r="C31" s="125">
        <v>1230</v>
      </c>
      <c r="D31" s="125">
        <v>1257</v>
      </c>
      <c r="E31" s="125">
        <v>1331</v>
      </c>
      <c r="F31" s="125">
        <v>4844</v>
      </c>
      <c r="G31" s="98"/>
      <c r="H31" s="236">
        <v>0.126</v>
      </c>
      <c r="I31" s="236">
        <v>1.7090000000000001</v>
      </c>
      <c r="J31" s="236">
        <v>3.5000000000000003E-2</v>
      </c>
      <c r="K31" s="236">
        <v>1.9379999999999999</v>
      </c>
      <c r="L31" s="236">
        <v>0.59799999999999998</v>
      </c>
      <c r="M31" s="114"/>
      <c r="N31" s="56"/>
      <c r="P31" s="56"/>
    </row>
    <row r="32" spans="1:26" ht="13.5" thickTop="1" x14ac:dyDescent="0.2">
      <c r="D32" s="212"/>
      <c r="E32" s="98"/>
      <c r="F32" s="98"/>
      <c r="H32" s="40"/>
      <c r="I32" s="119"/>
      <c r="J32" s="196"/>
      <c r="K32" s="119"/>
      <c r="L32" s="119"/>
      <c r="M32" s="47"/>
      <c r="N32" s="56"/>
      <c r="P32" s="56"/>
    </row>
    <row r="33" spans="1:16" x14ac:dyDescent="0.2">
      <c r="A33" s="35" t="s">
        <v>90</v>
      </c>
      <c r="B33" s="187"/>
      <c r="C33" s="187"/>
      <c r="D33" s="187"/>
      <c r="E33" s="98"/>
      <c r="F33" s="98"/>
      <c r="H33" s="40"/>
      <c r="I33" s="119"/>
      <c r="J33" s="196"/>
      <c r="K33" s="119"/>
      <c r="L33" s="119"/>
      <c r="M33" s="47"/>
      <c r="N33" s="56"/>
      <c r="P33" s="56"/>
    </row>
    <row r="34" spans="1:16" x14ac:dyDescent="0.2">
      <c r="A34" s="98" t="s">
        <v>10</v>
      </c>
      <c r="B34" s="177">
        <v>1.1299999999999999</v>
      </c>
      <c r="C34" s="177">
        <v>1.37</v>
      </c>
      <c r="D34" s="177">
        <v>1.4</v>
      </c>
      <c r="E34" s="177">
        <v>1.49</v>
      </c>
      <c r="F34" s="177">
        <v>5.38</v>
      </c>
      <c r="G34" s="98"/>
      <c r="H34" s="119">
        <v>0.14099999999999999</v>
      </c>
      <c r="I34" s="119">
        <v>1.796</v>
      </c>
      <c r="J34" s="119">
        <v>5.2999999999999999E-2</v>
      </c>
      <c r="K34" s="119">
        <v>1.98</v>
      </c>
      <c r="L34" s="119">
        <v>0.625</v>
      </c>
      <c r="M34" s="47"/>
      <c r="N34" s="56"/>
      <c r="P34" s="56"/>
    </row>
    <row r="35" spans="1:16" s="37" customFormat="1" x14ac:dyDescent="0.2">
      <c r="A35" s="98" t="s">
        <v>11</v>
      </c>
      <c r="B35" s="178">
        <v>1.1200000000000001</v>
      </c>
      <c r="C35" s="178">
        <v>1.35</v>
      </c>
      <c r="D35" s="177">
        <v>1.39</v>
      </c>
      <c r="E35" s="177">
        <v>1.48</v>
      </c>
      <c r="F35" s="178">
        <v>5.35</v>
      </c>
      <c r="G35" s="45"/>
      <c r="H35" s="119">
        <v>0.14299999999999999</v>
      </c>
      <c r="I35" s="119">
        <v>1.7549999999999999</v>
      </c>
      <c r="J35" s="119">
        <v>5.2999999999999999E-2</v>
      </c>
      <c r="K35" s="245" t="s">
        <v>34</v>
      </c>
      <c r="L35" s="119">
        <v>0.63100000000000001</v>
      </c>
      <c r="M35" s="47"/>
      <c r="N35" s="56"/>
      <c r="P35" s="56"/>
    </row>
    <row r="36" spans="1:16" s="37" customFormat="1" x14ac:dyDescent="0.2">
      <c r="A36" s="35" t="s">
        <v>32</v>
      </c>
      <c r="B36" s="94">
        <v>0.73</v>
      </c>
      <c r="C36" s="94">
        <v>0.73</v>
      </c>
      <c r="D36" s="218">
        <v>0.73</v>
      </c>
      <c r="E36" s="90">
        <v>0.73</v>
      </c>
      <c r="F36" s="178">
        <v>2.92</v>
      </c>
      <c r="H36" s="40">
        <v>0.09</v>
      </c>
      <c r="I36" s="40">
        <v>0.09</v>
      </c>
      <c r="J36" s="196">
        <v>0.09</v>
      </c>
      <c r="K36" s="119">
        <v>0.09</v>
      </c>
      <c r="L36" s="119">
        <v>0.09</v>
      </c>
      <c r="M36" s="69"/>
      <c r="N36" s="56"/>
      <c r="P36" s="56"/>
    </row>
    <row r="37" spans="1:16" ht="10.5" customHeight="1" x14ac:dyDescent="0.2">
      <c r="B37" s="94"/>
      <c r="C37" s="90"/>
      <c r="D37" s="218"/>
      <c r="E37" s="90"/>
      <c r="F37" s="177"/>
      <c r="H37" s="40"/>
      <c r="I37" s="119"/>
      <c r="J37" s="196"/>
      <c r="K37" s="119"/>
      <c r="L37" s="119"/>
      <c r="M37" s="69"/>
      <c r="N37" s="56"/>
      <c r="P37" s="56"/>
    </row>
    <row r="38" spans="1:16" x14ac:dyDescent="0.2">
      <c r="A38" s="98" t="s">
        <v>92</v>
      </c>
      <c r="B38" s="94"/>
      <c r="C38" s="90"/>
      <c r="D38" s="218"/>
      <c r="E38" s="90"/>
      <c r="F38" s="177"/>
      <c r="H38" s="40"/>
      <c r="I38" s="119"/>
      <c r="J38" s="196"/>
      <c r="K38" s="119"/>
      <c r="L38" s="119"/>
      <c r="M38" s="69"/>
      <c r="N38" s="56"/>
      <c r="P38" s="56"/>
    </row>
    <row r="39" spans="1:16" x14ac:dyDescent="0.2">
      <c r="A39" s="75" t="s">
        <v>12</v>
      </c>
      <c r="B39" s="45">
        <v>906</v>
      </c>
      <c r="C39" s="45">
        <v>901</v>
      </c>
      <c r="D39" s="45">
        <v>895</v>
      </c>
      <c r="E39" s="45">
        <v>893</v>
      </c>
      <c r="F39" s="179">
        <v>901</v>
      </c>
      <c r="G39" s="98"/>
      <c r="H39" s="119">
        <v>-1.7999999999999999E-2</v>
      </c>
      <c r="I39" s="119">
        <v>-1.9E-2</v>
      </c>
      <c r="J39" s="119">
        <v>-0.02</v>
      </c>
      <c r="K39" s="119">
        <v>-1.7000000000000001E-2</v>
      </c>
      <c r="L39" s="183">
        <v>-1.6E-2</v>
      </c>
      <c r="M39" s="47"/>
      <c r="N39" s="56"/>
      <c r="P39" s="56"/>
    </row>
    <row r="40" spans="1:16" x14ac:dyDescent="0.2">
      <c r="A40" s="75" t="s">
        <v>13</v>
      </c>
      <c r="B40" s="45">
        <v>913</v>
      </c>
      <c r="C40" s="45">
        <v>908</v>
      </c>
      <c r="D40" s="45">
        <v>903</v>
      </c>
      <c r="E40" s="45">
        <v>898</v>
      </c>
      <c r="F40" s="179">
        <v>906</v>
      </c>
      <c r="G40" s="98"/>
      <c r="H40" s="119">
        <v>-1.9E-2</v>
      </c>
      <c r="I40" s="119">
        <v>-0.02</v>
      </c>
      <c r="J40" s="119">
        <v>-2.1000000000000001E-2</v>
      </c>
      <c r="K40" s="119">
        <v>-2.1000000000000001E-2</v>
      </c>
      <c r="L40" s="183">
        <v>-1.9E-2</v>
      </c>
      <c r="M40" s="47"/>
      <c r="N40" s="56"/>
      <c r="P40" s="56"/>
    </row>
    <row r="41" spans="1:16" x14ac:dyDescent="0.2">
      <c r="D41" s="212"/>
      <c r="E41" s="98"/>
      <c r="F41" s="98"/>
      <c r="H41" s="40"/>
      <c r="I41" s="119"/>
      <c r="J41" s="196"/>
      <c r="K41" s="119"/>
      <c r="L41" s="119"/>
      <c r="N41" s="56"/>
      <c r="P41" s="56"/>
    </row>
    <row r="42" spans="1:16" x14ac:dyDescent="0.2">
      <c r="A42" s="117" t="s">
        <v>37</v>
      </c>
      <c r="D42" s="212"/>
      <c r="E42" s="98"/>
      <c r="F42" s="98"/>
      <c r="H42" s="40"/>
      <c r="I42" s="119"/>
      <c r="J42" s="196"/>
      <c r="K42" s="119"/>
      <c r="L42" s="119"/>
      <c r="N42" s="56"/>
      <c r="P42" s="56"/>
    </row>
    <row r="43" spans="1:16" x14ac:dyDescent="0.2">
      <c r="A43" s="98" t="s">
        <v>23</v>
      </c>
      <c r="D43" s="212"/>
      <c r="E43" s="98"/>
      <c r="F43" s="98"/>
      <c r="H43" s="40"/>
      <c r="I43" s="119"/>
      <c r="J43" s="196"/>
      <c r="K43" s="119"/>
      <c r="L43" s="119"/>
      <c r="N43" s="56"/>
      <c r="P43" s="56"/>
    </row>
    <row r="44" spans="1:16" x14ac:dyDescent="0.2">
      <c r="A44" s="98" t="s">
        <v>53</v>
      </c>
      <c r="B44" s="46">
        <v>1024</v>
      </c>
      <c r="C44" s="115">
        <v>1201</v>
      </c>
      <c r="D44" s="208">
        <v>1258</v>
      </c>
      <c r="E44" s="115">
        <v>1346</v>
      </c>
      <c r="F44" s="115">
        <v>4829</v>
      </c>
      <c r="H44" s="40">
        <v>0.105</v>
      </c>
      <c r="I44" s="119">
        <v>0.03</v>
      </c>
      <c r="J44" s="196">
        <v>-1.6E-2</v>
      </c>
      <c r="K44" s="119">
        <v>0.184</v>
      </c>
      <c r="L44" s="119">
        <v>7.0999999999999994E-2</v>
      </c>
      <c r="N44" s="56"/>
      <c r="P44" s="56"/>
    </row>
    <row r="45" spans="1:16" x14ac:dyDescent="0.2">
      <c r="A45" s="98" t="s">
        <v>54</v>
      </c>
      <c r="B45" s="132">
        <v>498</v>
      </c>
      <c r="C45" s="179">
        <v>552</v>
      </c>
      <c r="D45" s="219">
        <v>507</v>
      </c>
      <c r="E45" s="179">
        <v>624</v>
      </c>
      <c r="F45" s="179">
        <v>2181</v>
      </c>
      <c r="H45" s="40">
        <v>0.13700000000000001</v>
      </c>
      <c r="I45" s="119">
        <v>0.17199999999999999</v>
      </c>
      <c r="J45" s="196">
        <v>0.10199999999999999</v>
      </c>
      <c r="K45" s="119">
        <v>0.16400000000000001</v>
      </c>
      <c r="L45" s="119">
        <v>0.14499999999999999</v>
      </c>
      <c r="N45" s="56"/>
      <c r="P45" s="56"/>
    </row>
    <row r="46" spans="1:16" x14ac:dyDescent="0.2">
      <c r="A46" s="98" t="s">
        <v>52</v>
      </c>
      <c r="B46" s="83">
        <v>151</v>
      </c>
      <c r="C46" s="109">
        <v>207</v>
      </c>
      <c r="D46" s="213">
        <v>219</v>
      </c>
      <c r="E46" s="109">
        <v>199</v>
      </c>
      <c r="F46" s="109">
        <v>776</v>
      </c>
      <c r="H46" s="41">
        <v>0.02</v>
      </c>
      <c r="I46" s="189">
        <v>0.17599999999999999</v>
      </c>
      <c r="J46" s="222">
        <v>1.9E-2</v>
      </c>
      <c r="K46" s="189">
        <v>0.112</v>
      </c>
      <c r="L46" s="189">
        <v>8.1000000000000003E-2</v>
      </c>
      <c r="N46" s="56"/>
      <c r="P46" s="56"/>
    </row>
    <row r="47" spans="1:16" x14ac:dyDescent="0.2">
      <c r="A47" s="117" t="s">
        <v>83</v>
      </c>
      <c r="B47" s="46">
        <v>1673</v>
      </c>
      <c r="C47" s="46">
        <v>1960</v>
      </c>
      <c r="D47" s="46">
        <v>1984</v>
      </c>
      <c r="E47" s="115">
        <v>2169</v>
      </c>
      <c r="F47" s="269">
        <v>7786</v>
      </c>
      <c r="H47" s="40">
        <v>0.106</v>
      </c>
      <c r="I47" s="119">
        <v>8.1000000000000003E-2</v>
      </c>
      <c r="J47" s="196">
        <v>1.4999999999999999E-2</v>
      </c>
      <c r="K47" s="119">
        <v>0.17100000000000001</v>
      </c>
      <c r="L47" s="119">
        <v>9.1999999999999998E-2</v>
      </c>
      <c r="M47" s="47"/>
      <c r="N47" s="56"/>
      <c r="P47" s="56"/>
    </row>
    <row r="48" spans="1:16" x14ac:dyDescent="0.2">
      <c r="A48" s="117"/>
      <c r="B48" s="46"/>
      <c r="C48" s="115"/>
      <c r="D48" s="208"/>
      <c r="E48" s="115"/>
      <c r="F48" s="269"/>
      <c r="H48" s="40"/>
      <c r="I48" s="119"/>
      <c r="J48" s="196"/>
      <c r="K48" s="119"/>
      <c r="L48" s="119"/>
      <c r="M48" s="47"/>
      <c r="N48" s="56"/>
      <c r="P48" s="56"/>
    </row>
    <row r="49" spans="1:16" x14ac:dyDescent="0.2">
      <c r="A49" s="98" t="s">
        <v>55</v>
      </c>
      <c r="B49" s="63">
        <v>1590</v>
      </c>
      <c r="C49" s="115">
        <v>1878</v>
      </c>
      <c r="D49" s="115">
        <v>1905</v>
      </c>
      <c r="E49" s="115">
        <v>2087</v>
      </c>
      <c r="F49" s="269">
        <v>7460</v>
      </c>
      <c r="H49" s="40">
        <v>0.11700000000000001</v>
      </c>
      <c r="I49" s="119">
        <v>7.3999999999999996E-2</v>
      </c>
      <c r="J49" s="196">
        <v>1.9E-2</v>
      </c>
      <c r="K49" s="119">
        <v>0.186</v>
      </c>
      <c r="L49" s="119">
        <v>9.7000000000000003E-2</v>
      </c>
      <c r="M49" s="47"/>
      <c r="N49" s="56"/>
      <c r="P49" s="56"/>
    </row>
    <row r="50" spans="1:16" x14ac:dyDescent="0.2">
      <c r="A50" s="98" t="s">
        <v>56</v>
      </c>
      <c r="B50" s="63">
        <v>1026</v>
      </c>
      <c r="C50" s="115">
        <v>1230</v>
      </c>
      <c r="D50" s="208">
        <v>1257</v>
      </c>
      <c r="E50" s="115">
        <v>1410</v>
      </c>
      <c r="F50" s="269">
        <v>4923</v>
      </c>
      <c r="H50" s="40">
        <v>0.126</v>
      </c>
      <c r="I50" s="119">
        <v>9.9000000000000005E-2</v>
      </c>
      <c r="J50" s="196">
        <v>3.5000000000000003E-2</v>
      </c>
      <c r="K50" s="119">
        <v>0.23100000000000001</v>
      </c>
      <c r="L50" s="119">
        <v>0.122</v>
      </c>
      <c r="M50" s="47"/>
      <c r="N50" s="56"/>
      <c r="P50" s="56"/>
    </row>
    <row r="51" spans="1:16" x14ac:dyDescent="0.2">
      <c r="B51" s="46"/>
      <c r="C51" s="115"/>
      <c r="D51" s="208"/>
      <c r="E51" s="115"/>
      <c r="F51" s="269"/>
      <c r="H51" s="40"/>
      <c r="I51" s="119"/>
      <c r="J51" s="196"/>
      <c r="K51" s="119"/>
      <c r="L51" s="119"/>
      <c r="M51" s="47"/>
      <c r="P51" s="56"/>
    </row>
    <row r="52" spans="1:16" x14ac:dyDescent="0.2">
      <c r="A52" s="98" t="s">
        <v>57</v>
      </c>
      <c r="B52" s="180">
        <v>1.1299999999999999</v>
      </c>
      <c r="C52" s="180">
        <v>1.37</v>
      </c>
      <c r="D52" s="180">
        <v>1.4</v>
      </c>
      <c r="E52" s="180">
        <v>1.58</v>
      </c>
      <c r="F52" s="177">
        <v>5.46</v>
      </c>
      <c r="G52" s="98"/>
      <c r="H52" s="119">
        <v>0.14099999999999999</v>
      </c>
      <c r="I52" s="119">
        <v>0.123</v>
      </c>
      <c r="J52" s="119">
        <v>5.2999999999999999E-2</v>
      </c>
      <c r="K52" s="119">
        <v>0.254</v>
      </c>
      <c r="L52" s="119">
        <v>0.14000000000000001</v>
      </c>
      <c r="M52" s="47"/>
      <c r="N52" s="56"/>
      <c r="P52" s="56"/>
    </row>
    <row r="53" spans="1:16" x14ac:dyDescent="0.2">
      <c r="A53" s="98" t="s">
        <v>58</v>
      </c>
      <c r="B53" s="81">
        <v>1.1200000000000001</v>
      </c>
      <c r="C53" s="81">
        <v>1.35</v>
      </c>
      <c r="D53" s="220">
        <v>1.39</v>
      </c>
      <c r="E53" s="180">
        <v>1.57</v>
      </c>
      <c r="F53" s="177">
        <v>5.43</v>
      </c>
      <c r="H53" s="40">
        <v>0.14299999999999999</v>
      </c>
      <c r="I53" s="196">
        <v>0.11600000000000001</v>
      </c>
      <c r="J53" s="196">
        <v>5.2999999999999999E-2</v>
      </c>
      <c r="K53" s="119">
        <v>0.25600000000000001</v>
      </c>
      <c r="L53" s="119">
        <v>0.14299999999999999</v>
      </c>
      <c r="M53" s="47"/>
      <c r="N53" s="56"/>
      <c r="P53" s="56"/>
    </row>
    <row r="54" spans="1:16" x14ac:dyDescent="0.2">
      <c r="M54" s="47"/>
    </row>
    <row r="64" spans="1:16" x14ac:dyDescent="0.2">
      <c r="N64" s="60"/>
    </row>
    <row r="66" spans="1:13" s="37" customFormat="1" x14ac:dyDescent="0.2">
      <c r="A66" s="256"/>
      <c r="C66" s="45"/>
      <c r="H66" s="35"/>
      <c r="I66" s="98"/>
      <c r="J66" s="35"/>
      <c r="K66" s="35"/>
      <c r="L66" s="35"/>
      <c r="M66" s="55"/>
    </row>
    <row r="67" spans="1:13" s="37" customFormat="1" x14ac:dyDescent="0.2">
      <c r="A67" s="39" t="s">
        <v>38</v>
      </c>
      <c r="C67" s="45"/>
      <c r="H67" s="35"/>
      <c r="I67" s="98"/>
      <c r="J67" s="35"/>
      <c r="K67" s="35"/>
      <c r="L67" s="35"/>
      <c r="M67" s="55"/>
    </row>
  </sheetData>
  <pageMargins left="0.75" right="0.5" top="1" bottom="1" header="0.5" footer="0.5"/>
  <pageSetup scale="60" orientation="portrait" copies="2" r:id="rId1"/>
  <headerFooter alignWithMargins="0">
    <oddHeader xml:space="preserve">&amp;C&amp;"Arial,Bold"&amp;14United Parcel Service, Inc.
&amp;12Selected Financial Data - Quarterly 2015
&amp;10(unaudited)
</oddHeader>
    <oddFooter>&amp;L&amp;"Arial,Italic"&amp;9Certain prior year amounts have been reclassified to conform to the current year presentation.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Z71"/>
  <sheetViews>
    <sheetView zoomScaleNormal="100" zoomScaleSheetLayoutView="85" workbookViewId="0"/>
  </sheetViews>
  <sheetFormatPr defaultRowHeight="12.75" x14ac:dyDescent="0.2"/>
  <cols>
    <col min="1" max="1" width="38.7109375" bestFit="1" customWidth="1"/>
    <col min="2" max="2" width="9.5703125" bestFit="1" customWidth="1"/>
    <col min="3" max="3" width="9.5703125" style="4" bestFit="1" customWidth="1"/>
    <col min="4" max="4" width="9.28515625" bestFit="1" customWidth="1"/>
    <col min="6" max="6" width="10.42578125" customWidth="1"/>
    <col min="7" max="7" width="4.85546875" customWidth="1"/>
    <col min="8" max="8" width="9.85546875" bestFit="1" customWidth="1"/>
    <col min="9" max="9" width="9.140625" style="4"/>
    <col min="12" max="12" width="11.28515625" bestFit="1" customWidth="1"/>
    <col min="13" max="13" width="4.85546875" style="27" customWidth="1"/>
  </cols>
  <sheetData>
    <row r="1" spans="1:26" x14ac:dyDescent="0.2">
      <c r="A1" s="142"/>
    </row>
    <row r="4" spans="1:26" x14ac:dyDescent="0.2">
      <c r="F4" s="49"/>
    </row>
    <row r="6" spans="1:26" x14ac:dyDescent="0.2">
      <c r="B6" s="1" t="s">
        <v>79</v>
      </c>
      <c r="C6" s="1" t="s">
        <v>80</v>
      </c>
      <c r="D6" s="1" t="s">
        <v>81</v>
      </c>
      <c r="E6" s="1" t="s">
        <v>82</v>
      </c>
      <c r="F6" s="1">
        <v>2014</v>
      </c>
      <c r="H6" s="1" t="s">
        <v>79</v>
      </c>
      <c r="I6" s="1" t="s">
        <v>80</v>
      </c>
      <c r="J6" s="1" t="s">
        <v>81</v>
      </c>
      <c r="K6" s="1" t="s">
        <v>82</v>
      </c>
      <c r="L6" s="1">
        <v>2014</v>
      </c>
      <c r="M6" s="24"/>
    </row>
    <row r="7" spans="1:26" x14ac:dyDescent="0.2">
      <c r="A7" s="29" t="s">
        <v>25</v>
      </c>
      <c r="B7" s="34"/>
      <c r="C7" s="24"/>
      <c r="D7" s="24"/>
      <c r="E7" s="24"/>
      <c r="H7" s="24"/>
      <c r="I7" s="24"/>
      <c r="J7" s="24"/>
      <c r="K7" s="24"/>
      <c r="L7" s="24"/>
      <c r="M7" s="24"/>
    </row>
    <row r="8" spans="1:26" x14ac:dyDescent="0.2">
      <c r="A8" s="2" t="s">
        <v>0</v>
      </c>
      <c r="B8" s="3"/>
      <c r="C8" s="3"/>
      <c r="D8" s="3"/>
      <c r="E8" s="3"/>
      <c r="H8" s="3"/>
      <c r="I8" s="3"/>
      <c r="J8" s="3"/>
      <c r="K8" s="3"/>
      <c r="L8" s="3"/>
      <c r="M8" s="50"/>
    </row>
    <row r="9" spans="1:26" x14ac:dyDescent="0.2">
      <c r="A9" s="4" t="s">
        <v>1</v>
      </c>
      <c r="B9" s="5"/>
      <c r="H9" s="5"/>
    </row>
    <row r="10" spans="1:26" x14ac:dyDescent="0.2">
      <c r="A10" t="s">
        <v>39</v>
      </c>
      <c r="B10" s="46">
        <v>8488</v>
      </c>
      <c r="C10" s="115">
        <v>8668</v>
      </c>
      <c r="D10" s="208">
        <v>8691</v>
      </c>
      <c r="E10" s="115">
        <v>10004</v>
      </c>
      <c r="F10" s="21">
        <v>35851</v>
      </c>
      <c r="H10" s="11">
        <v>2.5999999999999999E-2</v>
      </c>
      <c r="I10" s="103">
        <v>5.1999999999999998E-2</v>
      </c>
      <c r="J10" s="204">
        <v>5.2999999999999999E-2</v>
      </c>
      <c r="K10" s="103">
        <v>7.4999999999999997E-2</v>
      </c>
      <c r="L10" s="103">
        <v>5.1999999999999998E-2</v>
      </c>
      <c r="M10" s="47"/>
      <c r="O10" s="143"/>
    </row>
    <row r="11" spans="1:26" s="35" customFormat="1" x14ac:dyDescent="0.2">
      <c r="A11" t="s">
        <v>40</v>
      </c>
      <c r="B11" s="37">
        <v>3127</v>
      </c>
      <c r="C11" s="45">
        <v>3252</v>
      </c>
      <c r="D11" s="193">
        <v>3183</v>
      </c>
      <c r="E11" s="45">
        <v>3426</v>
      </c>
      <c r="F11" s="6">
        <v>12988</v>
      </c>
      <c r="H11" s="11">
        <v>0.05</v>
      </c>
      <c r="I11" s="103">
        <v>6.2E-2</v>
      </c>
      <c r="J11" s="204">
        <v>5.5E-2</v>
      </c>
      <c r="K11" s="103">
        <v>1.6E-2</v>
      </c>
      <c r="L11" s="103">
        <v>4.4999999999999998E-2</v>
      </c>
      <c r="M11" s="47"/>
      <c r="O11" s="55"/>
      <c r="P11" s="55"/>
      <c r="Q11" s="55"/>
      <c r="R11" s="55"/>
      <c r="S11" s="55"/>
      <c r="T11" s="55"/>
      <c r="U11" s="55"/>
      <c r="V11" s="55"/>
      <c r="W11" s="55"/>
      <c r="X11" s="55"/>
      <c r="Y11" s="55"/>
      <c r="Z11" s="55"/>
    </row>
    <row r="12" spans="1:26" s="35" customFormat="1" x14ac:dyDescent="0.2">
      <c r="A12" s="35" t="s">
        <v>49</v>
      </c>
      <c r="B12" s="38">
        <v>2164</v>
      </c>
      <c r="C12" s="106">
        <v>2348</v>
      </c>
      <c r="D12" s="206">
        <v>2416</v>
      </c>
      <c r="E12" s="106">
        <v>2465</v>
      </c>
      <c r="F12" s="13">
        <v>9393</v>
      </c>
      <c r="H12" s="17">
        <v>-0.01</v>
      </c>
      <c r="I12" s="175">
        <v>6.5000000000000002E-2</v>
      </c>
      <c r="J12" s="207">
        <v>7.3999999999999996E-2</v>
      </c>
      <c r="K12" s="175">
        <v>7.3999999999999996E-2</v>
      </c>
      <c r="L12" s="175">
        <v>5.0999999999999997E-2</v>
      </c>
      <c r="M12" s="47"/>
      <c r="O12" s="55"/>
      <c r="P12" s="55"/>
      <c r="Q12" s="55"/>
      <c r="R12" s="55"/>
      <c r="S12" s="55"/>
      <c r="T12" s="55"/>
      <c r="U12" s="55"/>
      <c r="V12" s="55"/>
      <c r="W12" s="55"/>
      <c r="X12" s="55"/>
      <c r="Y12" s="55"/>
      <c r="Z12" s="55"/>
    </row>
    <row r="13" spans="1:26" x14ac:dyDescent="0.2">
      <c r="A13" t="s">
        <v>2</v>
      </c>
      <c r="B13" s="36">
        <v>13779</v>
      </c>
      <c r="C13" s="120">
        <v>14268</v>
      </c>
      <c r="D13" s="209">
        <v>14290</v>
      </c>
      <c r="E13" s="120">
        <v>15895</v>
      </c>
      <c r="F13" s="8">
        <v>58232</v>
      </c>
      <c r="H13" s="11">
        <v>2.5999999999999999E-2</v>
      </c>
      <c r="I13" s="103">
        <v>5.6000000000000001E-2</v>
      </c>
      <c r="J13" s="204">
        <v>5.7000000000000002E-2</v>
      </c>
      <c r="K13" s="103">
        <v>6.0999999999999999E-2</v>
      </c>
      <c r="L13" s="105">
        <v>0.05</v>
      </c>
      <c r="M13" s="47"/>
      <c r="O13" s="27"/>
      <c r="P13" s="27"/>
      <c r="Q13" s="27"/>
      <c r="R13" s="27"/>
      <c r="S13" s="27"/>
      <c r="T13" s="27"/>
      <c r="U13" s="27"/>
      <c r="V13" s="27"/>
      <c r="W13" s="27"/>
      <c r="X13" s="27"/>
      <c r="Y13" s="27"/>
      <c r="Z13" s="27"/>
    </row>
    <row r="14" spans="1:26" ht="7.5" customHeight="1" x14ac:dyDescent="0.2">
      <c r="B14" s="37"/>
      <c r="C14" s="45"/>
      <c r="D14" s="193"/>
      <c r="E14" s="45"/>
      <c r="F14" s="49"/>
      <c r="H14" s="11"/>
      <c r="I14" s="103"/>
      <c r="J14" s="204"/>
      <c r="K14" s="103"/>
      <c r="L14" s="105"/>
      <c r="M14" s="47"/>
      <c r="O14" s="27"/>
      <c r="P14" s="27"/>
      <c r="Q14" s="27"/>
      <c r="R14" s="27"/>
      <c r="S14" s="27"/>
      <c r="T14" s="27"/>
      <c r="U14" s="27"/>
      <c r="V14" s="27"/>
      <c r="W14" s="27"/>
      <c r="X14" s="27"/>
      <c r="Y14" s="27"/>
      <c r="Z14" s="27"/>
    </row>
    <row r="15" spans="1:26" x14ac:dyDescent="0.2">
      <c r="A15" s="4" t="s">
        <v>3</v>
      </c>
      <c r="B15" s="37"/>
      <c r="C15" s="45"/>
      <c r="D15" s="193"/>
      <c r="E15" s="45"/>
      <c r="F15" s="49"/>
      <c r="H15" s="11"/>
      <c r="I15" s="103"/>
      <c r="J15" s="204"/>
      <c r="K15" s="103"/>
      <c r="L15" s="103"/>
      <c r="M15" s="47"/>
      <c r="O15" s="27"/>
      <c r="P15" s="27"/>
      <c r="Q15" s="27"/>
      <c r="R15" s="27"/>
      <c r="S15" s="27"/>
      <c r="T15" s="27"/>
      <c r="U15" s="27"/>
      <c r="V15" s="27"/>
      <c r="W15" s="27"/>
      <c r="X15" s="27"/>
      <c r="Y15" s="27"/>
      <c r="Z15" s="27"/>
    </row>
    <row r="16" spans="1:26" x14ac:dyDescent="0.2">
      <c r="A16" t="s">
        <v>4</v>
      </c>
      <c r="B16" s="70">
        <v>7265</v>
      </c>
      <c r="C16" s="179">
        <v>8375</v>
      </c>
      <c r="D16" s="193">
        <v>7217</v>
      </c>
      <c r="E16" s="45">
        <v>9188</v>
      </c>
      <c r="F16" s="6">
        <v>32045</v>
      </c>
      <c r="H16" s="11">
        <v>4.2999999999999997E-2</v>
      </c>
      <c r="I16" s="103">
        <v>0.2</v>
      </c>
      <c r="J16" s="204">
        <v>3.6999999999999998E-2</v>
      </c>
      <c r="K16" s="103">
        <v>0.20200000000000001</v>
      </c>
      <c r="L16" s="103">
        <v>0.122</v>
      </c>
      <c r="M16" s="47"/>
      <c r="O16" s="54"/>
      <c r="P16" s="64"/>
      <c r="Q16" s="64"/>
      <c r="R16" s="74"/>
      <c r="S16" s="7"/>
      <c r="T16" s="7"/>
      <c r="U16" s="54"/>
      <c r="V16" s="64"/>
      <c r="W16" s="64"/>
      <c r="X16" s="64"/>
      <c r="Y16" s="7"/>
      <c r="Z16" s="27"/>
    </row>
    <row r="17" spans="1:26" s="35" customFormat="1" x14ac:dyDescent="0.2">
      <c r="A17" s="35" t="s">
        <v>5</v>
      </c>
      <c r="B17" s="70">
        <v>5001</v>
      </c>
      <c r="C17" s="45">
        <v>5146</v>
      </c>
      <c r="D17" s="193">
        <v>5119</v>
      </c>
      <c r="E17" s="45">
        <v>5953</v>
      </c>
      <c r="F17" s="13">
        <v>21219</v>
      </c>
      <c r="H17" s="17">
        <v>2.4E-2</v>
      </c>
      <c r="I17" s="175">
        <v>7.5999999999999998E-2</v>
      </c>
      <c r="J17" s="207">
        <v>7.5999999999999998E-2</v>
      </c>
      <c r="K17" s="175">
        <v>9.8000000000000004E-2</v>
      </c>
      <c r="L17" s="175">
        <v>6.9000000000000006E-2</v>
      </c>
      <c r="M17" s="47"/>
      <c r="O17" s="64"/>
      <c r="P17" s="64"/>
      <c r="Q17" s="64"/>
      <c r="R17" s="64"/>
      <c r="S17" s="7"/>
      <c r="T17" s="7"/>
      <c r="U17" s="64"/>
      <c r="V17" s="64"/>
      <c r="W17" s="64"/>
      <c r="X17" s="64"/>
      <c r="Y17" s="7"/>
      <c r="Z17" s="55"/>
    </row>
    <row r="18" spans="1:26" s="35" customFormat="1" x14ac:dyDescent="0.2">
      <c r="A18" s="35" t="s">
        <v>6</v>
      </c>
      <c r="B18" s="36">
        <v>12266</v>
      </c>
      <c r="C18" s="120">
        <v>13521</v>
      </c>
      <c r="D18" s="209">
        <v>12336</v>
      </c>
      <c r="E18" s="120">
        <v>15141</v>
      </c>
      <c r="F18" s="36">
        <v>53264</v>
      </c>
      <c r="H18" s="11">
        <v>3.5000000000000003E-2</v>
      </c>
      <c r="I18" s="103">
        <v>0.14899999999999999</v>
      </c>
      <c r="J18" s="204">
        <v>5.2999999999999999E-2</v>
      </c>
      <c r="K18" s="103">
        <v>0.159</v>
      </c>
      <c r="L18" s="105">
        <v>0.1</v>
      </c>
      <c r="M18" s="47"/>
      <c r="O18" s="38"/>
      <c r="P18" s="38"/>
      <c r="Q18" s="38"/>
      <c r="R18" s="38"/>
      <c r="S18" s="38"/>
      <c r="T18" s="38"/>
      <c r="U18" s="38"/>
      <c r="V18" s="38"/>
      <c r="W18" s="64"/>
      <c r="X18" s="38"/>
      <c r="Y18" s="38"/>
      <c r="Z18" s="55"/>
    </row>
    <row r="19" spans="1:26" ht="7.5" customHeight="1" x14ac:dyDescent="0.2">
      <c r="B19" s="37"/>
      <c r="C19" s="45"/>
      <c r="D19" s="193"/>
      <c r="E19" s="45"/>
      <c r="F19" s="49"/>
      <c r="H19" s="11"/>
      <c r="I19" s="103"/>
      <c r="J19" s="204"/>
      <c r="K19" s="103"/>
      <c r="L19" s="103"/>
      <c r="M19" s="47"/>
      <c r="O19" s="7"/>
      <c r="P19" s="7"/>
      <c r="Q19" s="64"/>
      <c r="R19" s="7"/>
      <c r="S19" s="9"/>
      <c r="T19" s="9"/>
      <c r="U19" s="7"/>
      <c r="V19" s="7"/>
      <c r="W19" s="64"/>
      <c r="X19" s="7"/>
      <c r="Y19" s="9"/>
      <c r="Z19" s="27"/>
    </row>
    <row r="20" spans="1:26" x14ac:dyDescent="0.2">
      <c r="A20" s="4" t="s">
        <v>36</v>
      </c>
      <c r="B20" s="37"/>
      <c r="C20" s="45"/>
      <c r="D20" s="193"/>
      <c r="E20" s="45"/>
      <c r="F20" s="49"/>
      <c r="H20" s="11"/>
      <c r="I20" s="103"/>
      <c r="J20" s="204"/>
      <c r="K20" s="103"/>
      <c r="L20" s="103"/>
      <c r="M20" s="47"/>
      <c r="O20" s="27"/>
      <c r="P20" s="27"/>
      <c r="Q20" s="27"/>
      <c r="R20" s="27"/>
      <c r="S20" s="27"/>
      <c r="T20" s="27"/>
      <c r="U20" s="27"/>
      <c r="V20" s="27"/>
      <c r="W20" s="27"/>
      <c r="X20" s="27"/>
      <c r="Y20" s="27"/>
      <c r="Z20" s="27"/>
    </row>
    <row r="21" spans="1:26" s="35" customFormat="1" x14ac:dyDescent="0.2">
      <c r="A21" t="s">
        <v>39</v>
      </c>
      <c r="B21" s="37">
        <v>927</v>
      </c>
      <c r="C21" s="45">
        <v>209</v>
      </c>
      <c r="D21" s="193">
        <v>1279</v>
      </c>
      <c r="E21" s="45">
        <v>444</v>
      </c>
      <c r="F21" s="6">
        <v>2859</v>
      </c>
      <c r="H21" s="11">
        <v>-0.14599999999999999</v>
      </c>
      <c r="I21" s="103">
        <v>-0.81499999999999995</v>
      </c>
      <c r="J21" s="204">
        <v>7.8E-2</v>
      </c>
      <c r="K21" s="103">
        <v>-0.63</v>
      </c>
      <c r="L21" s="103">
        <v>-0.379</v>
      </c>
      <c r="M21" s="47"/>
      <c r="O21" s="76"/>
      <c r="P21" s="76"/>
      <c r="Q21" s="76"/>
      <c r="R21" s="76"/>
      <c r="S21" s="55"/>
      <c r="T21" s="77"/>
      <c r="U21" s="76"/>
      <c r="V21" s="76"/>
      <c r="W21" s="76"/>
      <c r="X21" s="76"/>
      <c r="Y21" s="55"/>
      <c r="Z21" s="55"/>
    </row>
    <row r="22" spans="1:26" s="35" customFormat="1" x14ac:dyDescent="0.2">
      <c r="A22" t="s">
        <v>40</v>
      </c>
      <c r="B22" s="70">
        <v>438</v>
      </c>
      <c r="C22" s="45">
        <v>444</v>
      </c>
      <c r="D22" s="193">
        <v>460</v>
      </c>
      <c r="E22" s="45">
        <v>335</v>
      </c>
      <c r="F22" s="6">
        <v>1677</v>
      </c>
      <c r="H22" s="11">
        <v>0.24399999999999999</v>
      </c>
      <c r="I22" s="103">
        <v>-1.6E-2</v>
      </c>
      <c r="J22" s="204">
        <v>0.10299999999999999</v>
      </c>
      <c r="K22" s="103">
        <v>-0.376</v>
      </c>
      <c r="L22" s="103">
        <v>-4.5999999999999999E-2</v>
      </c>
      <c r="M22" s="47"/>
      <c r="O22" s="55"/>
      <c r="P22" s="55"/>
      <c r="Q22" s="55"/>
      <c r="R22" s="55"/>
      <c r="S22" s="55"/>
      <c r="T22" s="55"/>
      <c r="U22" s="55"/>
      <c r="V22" s="55"/>
      <c r="W22" s="55"/>
      <c r="X22" s="55"/>
      <c r="Y22" s="55"/>
      <c r="Z22" s="55"/>
    </row>
    <row r="23" spans="1:26" s="35" customFormat="1" x14ac:dyDescent="0.2">
      <c r="A23" s="35" t="s">
        <v>49</v>
      </c>
      <c r="B23" s="38">
        <v>148</v>
      </c>
      <c r="C23" s="106">
        <v>94</v>
      </c>
      <c r="D23" s="206">
        <v>215</v>
      </c>
      <c r="E23" s="106">
        <v>-25</v>
      </c>
      <c r="F23" s="13">
        <v>432</v>
      </c>
      <c r="H23" s="17">
        <v>3.5000000000000003E-2</v>
      </c>
      <c r="I23" s="175">
        <v>-0.40899999999999997</v>
      </c>
      <c r="J23" s="207">
        <v>7.0000000000000007E-2</v>
      </c>
      <c r="K23" s="182" t="s">
        <v>34</v>
      </c>
      <c r="L23" s="175">
        <v>-0.35899999999999999</v>
      </c>
      <c r="M23" s="47"/>
      <c r="O23" s="68"/>
      <c r="P23" s="68"/>
      <c r="Q23" s="68"/>
      <c r="R23" s="68"/>
      <c r="S23" s="7"/>
      <c r="T23" s="55"/>
      <c r="U23" s="68"/>
      <c r="V23" s="68"/>
      <c r="W23" s="68"/>
      <c r="X23" s="68"/>
      <c r="Y23" s="7"/>
      <c r="Z23" s="55"/>
    </row>
    <row r="24" spans="1:26" s="35" customFormat="1" x14ac:dyDescent="0.2">
      <c r="A24" s="98" t="s">
        <v>65</v>
      </c>
      <c r="B24" s="36">
        <v>1513</v>
      </c>
      <c r="C24" s="120">
        <v>747</v>
      </c>
      <c r="D24" s="209">
        <v>1954</v>
      </c>
      <c r="E24" s="120">
        <v>754</v>
      </c>
      <c r="F24" s="36">
        <v>4968</v>
      </c>
      <c r="H24" s="11">
        <v>-4.2000000000000003E-2</v>
      </c>
      <c r="I24" s="103">
        <v>-0.57099999999999995</v>
      </c>
      <c r="J24" s="204">
        <v>8.3000000000000004E-2</v>
      </c>
      <c r="K24" s="103">
        <v>-0.60499999999999998</v>
      </c>
      <c r="L24" s="105">
        <v>-0.29399999999999998</v>
      </c>
      <c r="M24" s="47"/>
      <c r="O24" s="68"/>
      <c r="P24" s="68"/>
      <c r="Q24" s="68"/>
      <c r="R24" s="68"/>
      <c r="S24" s="7"/>
      <c r="T24" s="55"/>
      <c r="U24" s="68"/>
      <c r="V24" s="68"/>
      <c r="W24" s="68"/>
      <c r="X24" s="68"/>
      <c r="Y24" s="7"/>
      <c r="Z24" s="55"/>
    </row>
    <row r="25" spans="1:26" ht="7.5" customHeight="1" x14ac:dyDescent="0.2">
      <c r="B25" s="37"/>
      <c r="C25" s="45"/>
      <c r="D25" s="193"/>
      <c r="E25" s="45"/>
      <c r="F25" s="49"/>
      <c r="H25" s="11"/>
      <c r="I25" s="103"/>
      <c r="J25" s="204"/>
      <c r="K25" s="103"/>
      <c r="L25" s="103"/>
      <c r="M25" s="47"/>
      <c r="O25" s="27"/>
      <c r="P25" s="27"/>
      <c r="Q25" s="27"/>
      <c r="R25" s="27"/>
      <c r="S25" s="38"/>
      <c r="T25" s="27"/>
      <c r="U25" s="27"/>
      <c r="V25" s="27"/>
      <c r="W25" s="27"/>
      <c r="X25" s="27"/>
      <c r="Y25" s="38"/>
      <c r="Z25" s="27"/>
    </row>
    <row r="26" spans="1:26" x14ac:dyDescent="0.2">
      <c r="A26" t="s">
        <v>7</v>
      </c>
      <c r="B26" s="37"/>
      <c r="C26" s="45"/>
      <c r="D26" s="193"/>
      <c r="E26" s="45"/>
      <c r="F26" s="49"/>
      <c r="H26" s="43"/>
      <c r="I26" s="105"/>
      <c r="J26" s="221"/>
      <c r="K26" s="105"/>
      <c r="L26" s="105"/>
      <c r="M26" s="47"/>
      <c r="O26" s="27"/>
      <c r="P26" s="27"/>
      <c r="Q26" s="27"/>
      <c r="R26" s="27"/>
      <c r="S26" s="27"/>
      <c r="T26" s="27"/>
      <c r="U26" s="27"/>
      <c r="V26" s="27"/>
      <c r="W26" s="27"/>
      <c r="X26" s="27"/>
      <c r="Y26" s="27"/>
      <c r="Z26" s="27"/>
    </row>
    <row r="27" spans="1:26" x14ac:dyDescent="0.2">
      <c r="A27" s="4" t="s">
        <v>108</v>
      </c>
      <c r="B27" s="37">
        <v>0</v>
      </c>
      <c r="C27" s="45">
        <v>25</v>
      </c>
      <c r="D27" s="193">
        <v>2</v>
      </c>
      <c r="E27" s="45">
        <v>-5</v>
      </c>
      <c r="F27" s="6">
        <v>22</v>
      </c>
      <c r="H27" s="11">
        <v>-1</v>
      </c>
      <c r="I27" s="112" t="s">
        <v>34</v>
      </c>
      <c r="J27" s="221">
        <v>0</v>
      </c>
      <c r="K27" s="112" t="s">
        <v>34</v>
      </c>
      <c r="L27" s="103">
        <v>0.1</v>
      </c>
      <c r="M27" s="47"/>
      <c r="O27" s="27"/>
      <c r="P27" s="27"/>
      <c r="Q27" s="27"/>
      <c r="R27" s="27"/>
      <c r="S27" s="27"/>
      <c r="T27" s="27"/>
      <c r="U27" s="27"/>
      <c r="V27" s="27"/>
      <c r="W27" s="27"/>
      <c r="X27" s="27"/>
      <c r="Y27" s="27"/>
      <c r="Z27" s="27"/>
    </row>
    <row r="28" spans="1:26" x14ac:dyDescent="0.2">
      <c r="A28" t="s">
        <v>8</v>
      </c>
      <c r="B28" s="37">
        <v>-90</v>
      </c>
      <c r="C28" s="45">
        <v>-89</v>
      </c>
      <c r="D28" s="193">
        <v>-87</v>
      </c>
      <c r="E28" s="45">
        <v>-87</v>
      </c>
      <c r="F28" s="6">
        <v>-353</v>
      </c>
      <c r="H28" s="17">
        <v>-6.3E-2</v>
      </c>
      <c r="I28" s="175">
        <v>-9.1999999999999998E-2</v>
      </c>
      <c r="J28" s="207">
        <v>-5.3999999999999999E-2</v>
      </c>
      <c r="K28" s="175">
        <v>-7.3999999999999996E-2</v>
      </c>
      <c r="L28" s="175">
        <v>-7.0999999999999994E-2</v>
      </c>
      <c r="M28" s="47"/>
      <c r="O28" s="27"/>
      <c r="P28" s="27"/>
      <c r="Q28" s="27"/>
      <c r="R28" s="27"/>
      <c r="S28" s="27"/>
      <c r="T28" s="27"/>
      <c r="U28" s="27"/>
      <c r="V28" s="27"/>
      <c r="W28" s="27"/>
      <c r="X28" s="27"/>
      <c r="Y28" s="27"/>
      <c r="Z28" s="27"/>
    </row>
    <row r="29" spans="1:26" x14ac:dyDescent="0.2">
      <c r="A29" t="s">
        <v>35</v>
      </c>
      <c r="B29" s="36">
        <v>-90</v>
      </c>
      <c r="C29" s="120">
        <v>-64</v>
      </c>
      <c r="D29" s="209">
        <v>-85</v>
      </c>
      <c r="E29" s="120">
        <v>-92</v>
      </c>
      <c r="F29" s="8">
        <v>-331</v>
      </c>
      <c r="H29" s="11">
        <v>-1.0999999999999999E-2</v>
      </c>
      <c r="I29" s="103">
        <v>-0.32600000000000001</v>
      </c>
      <c r="J29" s="204">
        <v>-5.6000000000000001E-2</v>
      </c>
      <c r="K29" s="103">
        <v>9.5000000000000001E-2</v>
      </c>
      <c r="L29" s="105">
        <v>-8.1000000000000003E-2</v>
      </c>
      <c r="M29" s="47"/>
    </row>
    <row r="30" spans="1:26" ht="7.5" customHeight="1" x14ac:dyDescent="0.2">
      <c r="B30" s="55"/>
      <c r="C30" s="111"/>
      <c r="D30" s="210"/>
      <c r="E30" s="111"/>
      <c r="F30" s="52"/>
      <c r="H30" s="17"/>
      <c r="I30" s="175"/>
      <c r="J30" s="207"/>
      <c r="K30" s="175"/>
      <c r="L30" s="175"/>
      <c r="M30" s="47"/>
    </row>
    <row r="31" spans="1:26" x14ac:dyDescent="0.2">
      <c r="A31" s="4" t="s">
        <v>9</v>
      </c>
      <c r="B31" s="92">
        <v>1423</v>
      </c>
      <c r="C31" s="108">
        <v>683</v>
      </c>
      <c r="D31" s="211">
        <v>1869</v>
      </c>
      <c r="E31" s="108">
        <v>662</v>
      </c>
      <c r="F31" s="33">
        <v>4637</v>
      </c>
      <c r="H31" s="11">
        <v>-4.3999999999999997E-2</v>
      </c>
      <c r="I31" s="103">
        <v>-0.58499999999999996</v>
      </c>
      <c r="J31" s="204">
        <v>0.09</v>
      </c>
      <c r="K31" s="103">
        <v>-0.63700000000000001</v>
      </c>
      <c r="L31" s="105">
        <v>-0.30499999999999999</v>
      </c>
      <c r="M31" s="47"/>
    </row>
    <row r="32" spans="1:26" ht="7.5" customHeight="1" x14ac:dyDescent="0.2">
      <c r="B32" s="35"/>
      <c r="C32" s="98"/>
      <c r="D32" s="212"/>
      <c r="E32" s="98"/>
      <c r="H32" s="11"/>
      <c r="I32" s="103"/>
      <c r="J32" s="204"/>
      <c r="K32" s="103"/>
      <c r="L32" s="103"/>
      <c r="M32" s="47"/>
    </row>
    <row r="33" spans="1:14" x14ac:dyDescent="0.2">
      <c r="A33" s="4" t="s">
        <v>66</v>
      </c>
      <c r="B33" s="83">
        <v>512</v>
      </c>
      <c r="C33" s="109">
        <v>229</v>
      </c>
      <c r="D33" s="213">
        <v>655</v>
      </c>
      <c r="E33" s="109">
        <v>209</v>
      </c>
      <c r="F33" s="83">
        <v>1605</v>
      </c>
      <c r="G33" s="27"/>
      <c r="H33" s="17">
        <v>0.13300000000000001</v>
      </c>
      <c r="I33" s="175">
        <v>-0.60199999999999998</v>
      </c>
      <c r="J33" s="207">
        <v>6.2E-2</v>
      </c>
      <c r="K33" s="175">
        <v>-0.68200000000000005</v>
      </c>
      <c r="L33" s="175">
        <v>-0.30299999999999999</v>
      </c>
      <c r="M33" s="47"/>
    </row>
    <row r="34" spans="1:14" ht="8.25" customHeight="1" x14ac:dyDescent="0.2">
      <c r="B34" s="68"/>
      <c r="C34" s="110"/>
      <c r="D34" s="214"/>
      <c r="E34" s="110"/>
      <c r="F34" s="9"/>
      <c r="G34" s="27"/>
      <c r="H34" s="11"/>
      <c r="I34" s="103"/>
      <c r="J34" s="204"/>
      <c r="K34" s="103"/>
      <c r="L34" s="103"/>
      <c r="M34" s="47"/>
    </row>
    <row r="35" spans="1:14" ht="13.5" thickBot="1" x14ac:dyDescent="0.25">
      <c r="A35" t="s">
        <v>88</v>
      </c>
      <c r="B35" s="93">
        <v>911</v>
      </c>
      <c r="C35" s="125">
        <v>454</v>
      </c>
      <c r="D35" s="215">
        <v>1214</v>
      </c>
      <c r="E35" s="125">
        <v>453</v>
      </c>
      <c r="F35" s="10">
        <v>3032</v>
      </c>
      <c r="H35" s="31">
        <v>-0.122</v>
      </c>
      <c r="I35" s="186">
        <v>-0.57599999999999996</v>
      </c>
      <c r="J35" s="205">
        <v>0.107</v>
      </c>
      <c r="K35" s="186">
        <v>-0.61199999999999999</v>
      </c>
      <c r="L35" s="186">
        <v>-0.30599999999999999</v>
      </c>
      <c r="M35" s="105"/>
    </row>
    <row r="36" spans="1:14" ht="13.5" thickTop="1" x14ac:dyDescent="0.2">
      <c r="B36" s="35"/>
      <c r="C36" s="98"/>
      <c r="D36" s="212"/>
      <c r="E36" s="98"/>
      <c r="H36" s="11"/>
      <c r="I36" s="103"/>
      <c r="J36" s="204"/>
      <c r="K36" s="103"/>
      <c r="L36" s="103"/>
      <c r="M36" s="47"/>
    </row>
    <row r="37" spans="1:14" x14ac:dyDescent="0.2">
      <c r="A37" t="s">
        <v>90</v>
      </c>
      <c r="B37" s="35"/>
      <c r="C37" s="98"/>
      <c r="D37" s="212"/>
      <c r="E37" s="98"/>
      <c r="H37" s="11"/>
      <c r="I37" s="103"/>
      <c r="J37" s="204"/>
      <c r="K37" s="103"/>
      <c r="L37" s="103"/>
      <c r="M37" s="47"/>
    </row>
    <row r="38" spans="1:14" x14ac:dyDescent="0.2">
      <c r="A38" s="4" t="s">
        <v>10</v>
      </c>
      <c r="B38" s="57">
        <v>0.99</v>
      </c>
      <c r="C38" s="177">
        <v>0.49</v>
      </c>
      <c r="D38" s="216">
        <v>1.33</v>
      </c>
      <c r="E38" s="177">
        <v>0.5</v>
      </c>
      <c r="F38" s="57">
        <v>3.31</v>
      </c>
      <c r="H38" s="11">
        <v>-9.1999999999999998E-2</v>
      </c>
      <c r="I38" s="103">
        <v>-0.56999999999999995</v>
      </c>
      <c r="J38" s="204">
        <v>0.13700000000000001</v>
      </c>
      <c r="K38" s="103">
        <v>-0.60299999999999998</v>
      </c>
      <c r="L38" s="103">
        <v>-0.28799999999999998</v>
      </c>
      <c r="M38" s="47"/>
    </row>
    <row r="39" spans="1:14" s="6" customFormat="1" x14ac:dyDescent="0.2">
      <c r="A39" s="4" t="s">
        <v>11</v>
      </c>
      <c r="B39" s="58">
        <v>0.98</v>
      </c>
      <c r="C39" s="178">
        <v>0.49</v>
      </c>
      <c r="D39" s="217">
        <v>1.32</v>
      </c>
      <c r="E39" s="178">
        <v>0.49</v>
      </c>
      <c r="F39" s="58">
        <v>3.28</v>
      </c>
      <c r="H39" s="11">
        <v>-9.2999999999999999E-2</v>
      </c>
      <c r="I39" s="103">
        <v>-0.56599999999999995</v>
      </c>
      <c r="J39" s="204">
        <v>0.13800000000000001</v>
      </c>
      <c r="K39" s="103">
        <v>-0.60799999999999998</v>
      </c>
      <c r="L39" s="103">
        <v>-0.28899999999999998</v>
      </c>
      <c r="M39" s="47"/>
    </row>
    <row r="40" spans="1:14" s="6" customFormat="1" x14ac:dyDescent="0.2">
      <c r="A40" t="s">
        <v>32</v>
      </c>
      <c r="B40" s="94">
        <v>0.67</v>
      </c>
      <c r="C40" s="90">
        <v>0.67</v>
      </c>
      <c r="D40" s="218">
        <v>0.67</v>
      </c>
      <c r="E40" s="90">
        <v>0.67</v>
      </c>
      <c r="F40" s="58">
        <v>2.68</v>
      </c>
      <c r="H40" s="11">
        <v>8.1000000000000003E-2</v>
      </c>
      <c r="I40" s="11">
        <v>8.1000000000000003E-2</v>
      </c>
      <c r="J40" s="204">
        <v>8.1000000000000003E-2</v>
      </c>
      <c r="K40" s="103">
        <v>8.1000000000000003E-2</v>
      </c>
      <c r="L40" s="119">
        <v>8.1000000000000003E-2</v>
      </c>
      <c r="M40" s="69"/>
    </row>
    <row r="41" spans="1:14" ht="10.5" customHeight="1" x14ac:dyDescent="0.2">
      <c r="B41" s="94"/>
      <c r="C41" s="90"/>
      <c r="D41" s="218"/>
      <c r="E41" s="90"/>
      <c r="F41" s="32"/>
      <c r="H41" s="11"/>
      <c r="I41" s="103"/>
      <c r="J41" s="204"/>
      <c r="K41" s="103"/>
      <c r="L41" s="103"/>
      <c r="M41" s="69"/>
      <c r="N41" s="103"/>
    </row>
    <row r="42" spans="1:14" x14ac:dyDescent="0.2">
      <c r="A42" s="4" t="s">
        <v>92</v>
      </c>
      <c r="B42" s="94"/>
      <c r="C42" s="90"/>
      <c r="D42" s="218"/>
      <c r="E42" s="90"/>
      <c r="F42" s="32"/>
      <c r="H42" s="11"/>
      <c r="I42" s="103"/>
      <c r="J42" s="204"/>
      <c r="K42" s="103"/>
      <c r="L42" s="103"/>
      <c r="M42" s="69"/>
    </row>
    <row r="43" spans="1:14" x14ac:dyDescent="0.2">
      <c r="A43" s="66" t="s">
        <v>12</v>
      </c>
      <c r="B43" s="37">
        <v>923</v>
      </c>
      <c r="C43" s="45">
        <v>918</v>
      </c>
      <c r="D43" s="193">
        <v>913</v>
      </c>
      <c r="E43" s="45">
        <v>908</v>
      </c>
      <c r="F43" s="59">
        <v>916</v>
      </c>
      <c r="H43" s="11">
        <v>-0.03</v>
      </c>
      <c r="I43" s="103">
        <v>-2.7E-2</v>
      </c>
      <c r="J43" s="204">
        <v>-2.4E-2</v>
      </c>
      <c r="K43" s="103">
        <v>-2.1999999999999999E-2</v>
      </c>
      <c r="L43" s="103">
        <v>-2.5999999999999999E-2</v>
      </c>
      <c r="M43" s="47"/>
    </row>
    <row r="44" spans="1:14" x14ac:dyDescent="0.2">
      <c r="A44" s="66" t="s">
        <v>13</v>
      </c>
      <c r="B44" s="37">
        <v>931</v>
      </c>
      <c r="C44" s="45">
        <v>927</v>
      </c>
      <c r="D44" s="193">
        <v>922</v>
      </c>
      <c r="E44" s="45">
        <v>917</v>
      </c>
      <c r="F44" s="59">
        <v>924</v>
      </c>
      <c r="H44" s="11">
        <v>-0.03</v>
      </c>
      <c r="I44" s="103">
        <v>-2.5999999999999999E-2</v>
      </c>
      <c r="J44" s="204">
        <v>-2.3E-2</v>
      </c>
      <c r="K44" s="103">
        <v>-2.1000000000000001E-2</v>
      </c>
      <c r="L44" s="103">
        <v>-2.5000000000000001E-2</v>
      </c>
      <c r="M44" s="47"/>
    </row>
    <row r="45" spans="1:14" x14ac:dyDescent="0.2">
      <c r="B45" s="35"/>
      <c r="C45" s="98"/>
      <c r="D45" s="212"/>
      <c r="E45" s="98"/>
      <c r="F45" s="35"/>
      <c r="H45" s="11"/>
      <c r="I45" s="103"/>
      <c r="J45" s="204"/>
      <c r="K45" s="103"/>
      <c r="L45" s="103"/>
      <c r="M45" s="55"/>
    </row>
    <row r="46" spans="1:14" x14ac:dyDescent="0.2">
      <c r="A46" s="2" t="s">
        <v>37</v>
      </c>
      <c r="B46" s="35"/>
      <c r="C46" s="98"/>
      <c r="D46" s="212"/>
      <c r="E46" s="98"/>
      <c r="F46" s="35"/>
      <c r="H46" s="11"/>
      <c r="I46" s="103"/>
      <c r="J46" s="204"/>
      <c r="K46" s="103"/>
      <c r="L46" s="103"/>
      <c r="M46" s="55"/>
    </row>
    <row r="47" spans="1:14" x14ac:dyDescent="0.2">
      <c r="A47" s="4" t="s">
        <v>23</v>
      </c>
      <c r="B47" s="35"/>
      <c r="C47" s="98"/>
      <c r="D47" s="212"/>
      <c r="E47" s="98"/>
      <c r="F47" s="35"/>
      <c r="H47" s="11"/>
      <c r="I47" s="103"/>
      <c r="J47" s="204"/>
      <c r="K47" s="103"/>
      <c r="L47" s="103"/>
      <c r="M47" s="55"/>
    </row>
    <row r="48" spans="1:14" x14ac:dyDescent="0.2">
      <c r="A48" s="4" t="s">
        <v>53</v>
      </c>
      <c r="B48" s="46">
        <v>927</v>
      </c>
      <c r="C48" s="115">
        <v>1166</v>
      </c>
      <c r="D48" s="208">
        <v>1279</v>
      </c>
      <c r="E48" s="115">
        <v>1137</v>
      </c>
      <c r="F48" s="46">
        <v>4509</v>
      </c>
      <c r="G48" s="35"/>
      <c r="H48" s="40">
        <v>-0.14599999999999999</v>
      </c>
      <c r="I48" s="119">
        <v>0.03</v>
      </c>
      <c r="J48" s="196">
        <v>7.8E-2</v>
      </c>
      <c r="K48" s="119">
        <v>-5.2999999999999999E-2</v>
      </c>
      <c r="L48" s="103">
        <v>-0.02</v>
      </c>
      <c r="M48" s="55"/>
    </row>
    <row r="49" spans="1:14" x14ac:dyDescent="0.2">
      <c r="A49" s="4" t="s">
        <v>54</v>
      </c>
      <c r="B49" s="132">
        <v>438</v>
      </c>
      <c r="C49" s="179">
        <v>471</v>
      </c>
      <c r="D49" s="219">
        <v>460</v>
      </c>
      <c r="E49" s="179">
        <v>536</v>
      </c>
      <c r="F49" s="59">
        <v>1905</v>
      </c>
      <c r="G49" s="35"/>
      <c r="H49" s="40">
        <v>0.12</v>
      </c>
      <c r="I49" s="119">
        <v>4.3999999999999997E-2</v>
      </c>
      <c r="J49" s="196">
        <v>0.10299999999999999</v>
      </c>
      <c r="K49" s="119">
        <v>-2E-3</v>
      </c>
      <c r="L49" s="103">
        <v>6.0999999999999999E-2</v>
      </c>
      <c r="M49" s="55"/>
    </row>
    <row r="50" spans="1:14" x14ac:dyDescent="0.2">
      <c r="A50" s="98" t="s">
        <v>52</v>
      </c>
      <c r="B50" s="83">
        <v>148</v>
      </c>
      <c r="C50" s="109">
        <v>176</v>
      </c>
      <c r="D50" s="213">
        <v>215</v>
      </c>
      <c r="E50" s="109">
        <v>179</v>
      </c>
      <c r="F50" s="83">
        <v>718</v>
      </c>
      <c r="G50" s="35"/>
      <c r="H50" s="41">
        <v>3.5000000000000003E-2</v>
      </c>
      <c r="I50" s="189">
        <v>0.107</v>
      </c>
      <c r="J50" s="222">
        <v>7.0000000000000007E-2</v>
      </c>
      <c r="K50" s="189">
        <v>4.7E-2</v>
      </c>
      <c r="L50" s="175">
        <v>6.5000000000000002E-2</v>
      </c>
      <c r="M50" s="55"/>
      <c r="N50" s="82"/>
    </row>
    <row r="51" spans="1:14" x14ac:dyDescent="0.2">
      <c r="A51" s="2" t="s">
        <v>83</v>
      </c>
      <c r="B51" s="46">
        <v>1513</v>
      </c>
      <c r="C51" s="115">
        <v>1813</v>
      </c>
      <c r="D51" s="208">
        <v>1954</v>
      </c>
      <c r="E51" s="115">
        <v>1852</v>
      </c>
      <c r="F51" s="60">
        <v>7132</v>
      </c>
      <c r="G51" s="35"/>
      <c r="H51" s="40">
        <v>-6.5000000000000002E-2</v>
      </c>
      <c r="I51" s="119">
        <v>4.1000000000000002E-2</v>
      </c>
      <c r="J51" s="196">
        <v>8.3000000000000004E-2</v>
      </c>
      <c r="K51" s="119">
        <v>-2.9000000000000001E-2</v>
      </c>
      <c r="L51" s="103">
        <v>8.0000000000000002E-3</v>
      </c>
      <c r="M51" s="47"/>
    </row>
    <row r="52" spans="1:14" x14ac:dyDescent="0.2">
      <c r="A52" s="2"/>
      <c r="B52" s="46"/>
      <c r="C52" s="115"/>
      <c r="D52" s="208"/>
      <c r="E52" s="115"/>
      <c r="F52" s="60"/>
      <c r="G52" s="35"/>
      <c r="H52" s="40"/>
      <c r="I52" s="119"/>
      <c r="J52" s="196"/>
      <c r="K52" s="119"/>
      <c r="L52" s="119"/>
      <c r="M52" s="47"/>
    </row>
    <row r="53" spans="1:14" x14ac:dyDescent="0.2">
      <c r="A53" s="4" t="s">
        <v>55</v>
      </c>
      <c r="B53" s="63">
        <v>1423</v>
      </c>
      <c r="C53" s="115">
        <v>1749</v>
      </c>
      <c r="D53" s="115">
        <v>1869</v>
      </c>
      <c r="E53" s="115">
        <v>1760</v>
      </c>
      <c r="F53" s="60">
        <v>6801</v>
      </c>
      <c r="G53" s="35"/>
      <c r="H53" s="40">
        <v>-6.9000000000000006E-2</v>
      </c>
      <c r="I53" s="119">
        <v>6.2E-2</v>
      </c>
      <c r="J53" s="196">
        <v>0.09</v>
      </c>
      <c r="K53" s="119">
        <v>-3.5000000000000003E-2</v>
      </c>
      <c r="L53" s="103">
        <v>1.2999999999999999E-2</v>
      </c>
      <c r="M53" s="47"/>
    </row>
    <row r="54" spans="1:14" x14ac:dyDescent="0.2">
      <c r="A54" s="4" t="s">
        <v>56</v>
      </c>
      <c r="B54" s="63">
        <v>911</v>
      </c>
      <c r="C54" s="115">
        <v>1119</v>
      </c>
      <c r="D54" s="208">
        <v>1214</v>
      </c>
      <c r="E54" s="115">
        <v>1145</v>
      </c>
      <c r="F54" s="60">
        <v>4389</v>
      </c>
      <c r="G54" s="35"/>
      <c r="H54" s="40">
        <v>-0.09</v>
      </c>
      <c r="I54" s="119">
        <v>4.4999999999999998E-2</v>
      </c>
      <c r="J54" s="196">
        <v>0.107</v>
      </c>
      <c r="K54" s="119">
        <v>-1.9E-2</v>
      </c>
      <c r="L54" s="103">
        <v>1.2E-2</v>
      </c>
      <c r="M54" s="47"/>
    </row>
    <row r="55" spans="1:14" x14ac:dyDescent="0.2">
      <c r="B55" s="46"/>
      <c r="C55" s="115"/>
      <c r="D55" s="208"/>
      <c r="E55" s="115"/>
      <c r="F55" s="60"/>
      <c r="G55" s="35"/>
      <c r="H55" s="40"/>
      <c r="I55" s="119"/>
      <c r="J55" s="196"/>
      <c r="K55" s="119"/>
      <c r="L55" s="119"/>
      <c r="M55" s="47"/>
    </row>
    <row r="56" spans="1:14" x14ac:dyDescent="0.2">
      <c r="A56" s="4" t="s">
        <v>57</v>
      </c>
      <c r="B56" s="81">
        <v>0.99</v>
      </c>
      <c r="C56" s="180">
        <v>1.22</v>
      </c>
      <c r="D56" s="220">
        <v>1.33</v>
      </c>
      <c r="E56" s="180">
        <v>1.26</v>
      </c>
      <c r="F56" s="57">
        <v>4.79</v>
      </c>
      <c r="G56" s="35"/>
      <c r="H56" s="40">
        <v>-5.7000000000000002E-2</v>
      </c>
      <c r="I56" s="119">
        <v>7.0000000000000007E-2</v>
      </c>
      <c r="J56" s="196">
        <v>0.13700000000000001</v>
      </c>
      <c r="K56" s="119">
        <v>0</v>
      </c>
      <c r="L56" s="103">
        <v>3.9E-2</v>
      </c>
      <c r="M56" s="47"/>
    </row>
    <row r="57" spans="1:14" x14ac:dyDescent="0.2">
      <c r="A57" s="4" t="s">
        <v>58</v>
      </c>
      <c r="B57" s="81">
        <v>0.98</v>
      </c>
      <c r="C57" s="180">
        <v>1.21</v>
      </c>
      <c r="D57" s="220">
        <v>1.32</v>
      </c>
      <c r="E57" s="180">
        <v>1.25</v>
      </c>
      <c r="F57" s="57">
        <v>4.75</v>
      </c>
      <c r="G57" s="35"/>
      <c r="H57" s="40">
        <v>-5.8000000000000003E-2</v>
      </c>
      <c r="I57" s="119">
        <v>7.0999999999999994E-2</v>
      </c>
      <c r="J57" s="196">
        <v>0.13800000000000001</v>
      </c>
      <c r="K57" s="119">
        <v>0</v>
      </c>
      <c r="L57" s="103">
        <v>3.9E-2</v>
      </c>
      <c r="M57" s="47"/>
    </row>
    <row r="58" spans="1:14" x14ac:dyDescent="0.2">
      <c r="K58" s="35"/>
      <c r="M58" s="43"/>
    </row>
    <row r="68" spans="1:14" x14ac:dyDescent="0.2">
      <c r="N68" s="21"/>
    </row>
    <row r="70" spans="1:14" s="6" customFormat="1" x14ac:dyDescent="0.2">
      <c r="A70" s="28"/>
      <c r="C70" s="44"/>
      <c r="H70"/>
      <c r="I70" s="4"/>
      <c r="J70"/>
      <c r="K70"/>
      <c r="L70"/>
      <c r="M70" s="27"/>
    </row>
    <row r="71" spans="1:14" s="6" customFormat="1" x14ac:dyDescent="0.2">
      <c r="A71" s="39" t="s">
        <v>38</v>
      </c>
      <c r="C71" s="44"/>
      <c r="H71"/>
      <c r="I71" s="4"/>
      <c r="J71"/>
      <c r="K71"/>
      <c r="L71"/>
      <c r="M71" s="27"/>
    </row>
  </sheetData>
  <phoneticPr fontId="3" type="noConversion"/>
  <pageMargins left="0.75" right="0.5" top="1" bottom="1" header="0.5" footer="0.5"/>
  <pageSetup scale="64" orientation="portrait" copies="2" r:id="rId1"/>
  <headerFooter alignWithMargins="0">
    <oddHeader xml:space="preserve">&amp;C&amp;"Arial,Bold"&amp;14United Parcel Service, Inc.
&amp;12Selected Financial Data - Quarterly 2014
&amp;10(unaudited)
</oddHeader>
    <oddFooter>&amp;L&amp;"Arial,Italic"&amp;9Certain prior year amounts have been reclassified to conform to the current year presentation.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Z71"/>
  <sheetViews>
    <sheetView zoomScaleNormal="100" zoomScaleSheetLayoutView="85" workbookViewId="0"/>
  </sheetViews>
  <sheetFormatPr defaultRowHeight="12.75" x14ac:dyDescent="0.2"/>
  <cols>
    <col min="1" max="1" width="38.7109375" bestFit="1" customWidth="1"/>
    <col min="2" max="3" width="9.5703125" bestFit="1" customWidth="1"/>
    <col min="4" max="4" width="9.28515625" bestFit="1" customWidth="1"/>
    <col min="6" max="6" width="10.42578125" customWidth="1"/>
    <col min="7" max="7" width="4.85546875" customWidth="1"/>
    <col min="8" max="8" width="9.85546875" bestFit="1" customWidth="1"/>
    <col min="12" max="12" width="11.28515625" bestFit="1" customWidth="1"/>
    <col min="13" max="13" width="4.85546875" style="27" customWidth="1"/>
  </cols>
  <sheetData>
    <row r="1" spans="1:26" x14ac:dyDescent="0.2">
      <c r="A1" s="142"/>
    </row>
    <row r="4" spans="1:26" x14ac:dyDescent="0.2">
      <c r="F4" s="49"/>
    </row>
    <row r="6" spans="1:26" x14ac:dyDescent="0.2">
      <c r="B6" s="1" t="s">
        <v>75</v>
      </c>
      <c r="C6" s="1" t="s">
        <v>76</v>
      </c>
      <c r="D6" s="1" t="s">
        <v>77</v>
      </c>
      <c r="E6" s="1" t="s">
        <v>78</v>
      </c>
      <c r="F6" s="1">
        <v>2013</v>
      </c>
      <c r="H6" s="1" t="s">
        <v>75</v>
      </c>
      <c r="I6" s="1" t="s">
        <v>76</v>
      </c>
      <c r="J6" s="1" t="s">
        <v>77</v>
      </c>
      <c r="K6" s="1" t="s">
        <v>78</v>
      </c>
      <c r="L6" s="1">
        <v>2013</v>
      </c>
      <c r="M6" s="24"/>
    </row>
    <row r="7" spans="1:26" x14ac:dyDescent="0.2">
      <c r="A7" s="29" t="s">
        <v>25</v>
      </c>
      <c r="B7" s="34"/>
      <c r="C7" s="24"/>
      <c r="D7" s="24"/>
      <c r="E7" s="24"/>
      <c r="H7" s="24"/>
      <c r="I7" s="24"/>
      <c r="J7" s="24"/>
      <c r="K7" s="24"/>
      <c r="L7" s="24"/>
      <c r="M7" s="24"/>
    </row>
    <row r="8" spans="1:26" x14ac:dyDescent="0.2">
      <c r="A8" s="2" t="s">
        <v>0</v>
      </c>
      <c r="B8" s="3"/>
      <c r="C8" s="3"/>
      <c r="D8" s="3"/>
      <c r="E8" s="3"/>
      <c r="H8" s="3"/>
      <c r="I8" s="3"/>
      <c r="J8" s="3"/>
      <c r="K8" s="3"/>
      <c r="L8" s="3"/>
      <c r="M8" s="50"/>
    </row>
    <row r="9" spans="1:26" x14ac:dyDescent="0.2">
      <c r="A9" s="4" t="s">
        <v>1</v>
      </c>
      <c r="B9" s="5"/>
      <c r="H9" s="5"/>
    </row>
    <row r="10" spans="1:26" x14ac:dyDescent="0.2">
      <c r="A10" t="s">
        <v>39</v>
      </c>
      <c r="B10" s="46">
        <v>8271</v>
      </c>
      <c r="C10" s="63">
        <v>8241</v>
      </c>
      <c r="D10" s="115">
        <v>8254</v>
      </c>
      <c r="E10" s="115">
        <v>9308</v>
      </c>
      <c r="F10" s="21">
        <v>34074</v>
      </c>
      <c r="H10" s="11">
        <v>3.3000000000000002E-2</v>
      </c>
      <c r="I10" s="155">
        <v>2.3E-2</v>
      </c>
      <c r="J10" s="155">
        <v>0.05</v>
      </c>
      <c r="K10" s="155">
        <v>4.2000000000000003E-2</v>
      </c>
      <c r="L10" s="103">
        <v>3.6999999999999998E-2</v>
      </c>
      <c r="M10" s="47"/>
      <c r="O10" s="143"/>
    </row>
    <row r="11" spans="1:26" s="35" customFormat="1" x14ac:dyDescent="0.2">
      <c r="A11" t="s">
        <v>40</v>
      </c>
      <c r="B11" s="37">
        <v>2978</v>
      </c>
      <c r="C11" s="39">
        <v>3062</v>
      </c>
      <c r="D11" s="45">
        <v>3017</v>
      </c>
      <c r="E11" s="45">
        <v>3372</v>
      </c>
      <c r="F11" s="6">
        <v>12429</v>
      </c>
      <c r="H11" s="11">
        <v>4.0000000000000001E-3</v>
      </c>
      <c r="I11" s="155">
        <v>1.6E-2</v>
      </c>
      <c r="J11" s="155">
        <v>2.5000000000000001E-2</v>
      </c>
      <c r="K11" s="155">
        <v>5.2999999999999999E-2</v>
      </c>
      <c r="L11" s="103">
        <v>2.5000000000000001E-2</v>
      </c>
      <c r="M11" s="47"/>
      <c r="O11" s="55"/>
      <c r="P11" s="55"/>
      <c r="Q11" s="55"/>
      <c r="R11" s="55"/>
      <c r="S11" s="55"/>
      <c r="T11" s="55"/>
      <c r="U11" s="55"/>
      <c r="V11" s="55"/>
      <c r="W11" s="55"/>
      <c r="X11" s="55"/>
      <c r="Y11" s="55"/>
      <c r="Z11" s="55"/>
    </row>
    <row r="12" spans="1:26" s="35" customFormat="1" x14ac:dyDescent="0.2">
      <c r="A12" s="35" t="s">
        <v>49</v>
      </c>
      <c r="B12" s="38">
        <v>2185</v>
      </c>
      <c r="C12" s="64">
        <v>2204</v>
      </c>
      <c r="D12" s="106">
        <v>2250</v>
      </c>
      <c r="E12" s="106">
        <v>2296</v>
      </c>
      <c r="F12" s="13">
        <v>8935</v>
      </c>
      <c r="H12" s="17">
        <v>8.9999999999999993E-3</v>
      </c>
      <c r="I12" s="156">
        <v>-3.2000000000000001E-2</v>
      </c>
      <c r="J12" s="156">
        <v>-7.0000000000000001E-3</v>
      </c>
      <c r="K12" s="156">
        <v>-5.8000000000000003E-2</v>
      </c>
      <c r="L12" s="175">
        <v>-2.3E-2</v>
      </c>
      <c r="M12" s="47"/>
      <c r="O12" s="55"/>
      <c r="P12" s="55"/>
      <c r="Q12" s="55"/>
      <c r="R12" s="55"/>
      <c r="S12" s="55"/>
      <c r="T12" s="55"/>
      <c r="U12" s="55"/>
      <c r="V12" s="55"/>
      <c r="W12" s="55"/>
      <c r="X12" s="55"/>
      <c r="Y12" s="55"/>
      <c r="Z12" s="55"/>
    </row>
    <row r="13" spans="1:26" x14ac:dyDescent="0.2">
      <c r="A13" t="s">
        <v>2</v>
      </c>
      <c r="B13" s="36">
        <v>13434</v>
      </c>
      <c r="C13" s="65">
        <v>13507</v>
      </c>
      <c r="D13" s="120">
        <v>13521</v>
      </c>
      <c r="E13" s="120">
        <v>14976</v>
      </c>
      <c r="F13" s="8">
        <v>55438</v>
      </c>
      <c r="H13" s="11">
        <v>2.3E-2</v>
      </c>
      <c r="I13" s="155">
        <v>1.2E-2</v>
      </c>
      <c r="J13" s="155">
        <v>3.4000000000000002E-2</v>
      </c>
      <c r="K13" s="155">
        <v>2.8000000000000001E-2</v>
      </c>
      <c r="L13" s="103">
        <v>2.4E-2</v>
      </c>
      <c r="M13" s="47"/>
      <c r="O13" s="27"/>
      <c r="P13" s="27"/>
      <c r="Q13" s="27"/>
      <c r="R13" s="27"/>
      <c r="S13" s="27"/>
      <c r="T13" s="27"/>
      <c r="U13" s="27"/>
      <c r="V13" s="27"/>
      <c r="W13" s="27"/>
      <c r="X13" s="27"/>
      <c r="Y13" s="27"/>
      <c r="Z13" s="27"/>
    </row>
    <row r="14" spans="1:26" ht="7.5" customHeight="1" x14ac:dyDescent="0.2">
      <c r="B14" s="37"/>
      <c r="C14" s="39"/>
      <c r="D14" s="45"/>
      <c r="E14" s="45"/>
      <c r="F14" s="49"/>
      <c r="H14" s="11"/>
      <c r="I14" s="155"/>
      <c r="J14" s="155"/>
      <c r="K14" s="155"/>
      <c r="L14" s="103"/>
      <c r="M14" s="47"/>
      <c r="O14" s="27"/>
      <c r="P14" s="27"/>
      <c r="Q14" s="27"/>
      <c r="R14" s="27"/>
      <c r="S14" s="27"/>
      <c r="T14" s="27"/>
      <c r="U14" s="27"/>
      <c r="V14" s="27"/>
      <c r="W14" s="27"/>
      <c r="X14" s="27"/>
      <c r="Y14" s="27"/>
      <c r="Z14" s="27"/>
    </row>
    <row r="15" spans="1:26" x14ac:dyDescent="0.2">
      <c r="A15" s="4" t="s">
        <v>3</v>
      </c>
      <c r="B15" s="37"/>
      <c r="C15" s="39"/>
      <c r="D15" s="45"/>
      <c r="E15" s="45"/>
      <c r="F15" s="49"/>
      <c r="H15" s="11"/>
      <c r="I15" s="155"/>
      <c r="J15" s="155"/>
      <c r="K15" s="155"/>
      <c r="L15" s="103"/>
      <c r="M15" s="47"/>
      <c r="O15" s="27"/>
      <c r="P15" s="27"/>
      <c r="Q15" s="27"/>
      <c r="R15" s="27"/>
      <c r="S15" s="27"/>
      <c r="T15" s="27"/>
      <c r="U15" s="27"/>
      <c r="V15" s="27"/>
      <c r="W15" s="27"/>
      <c r="X15" s="27"/>
      <c r="Y15" s="27"/>
      <c r="Z15" s="27"/>
    </row>
    <row r="16" spans="1:26" x14ac:dyDescent="0.2">
      <c r="A16" t="s">
        <v>4</v>
      </c>
      <c r="B16" s="70">
        <v>6968</v>
      </c>
      <c r="C16" s="132">
        <v>6981</v>
      </c>
      <c r="D16" s="45">
        <v>6961</v>
      </c>
      <c r="E16" s="45">
        <v>7647</v>
      </c>
      <c r="F16" s="6">
        <v>28557</v>
      </c>
      <c r="H16" s="11">
        <v>1.9E-2</v>
      </c>
      <c r="I16" s="155">
        <v>3.5000000000000003E-2</v>
      </c>
      <c r="J16" s="155">
        <v>-8.1000000000000003E-2</v>
      </c>
      <c r="K16" s="155">
        <v>-0.36</v>
      </c>
      <c r="L16" s="103">
        <v>-0.13700000000000001</v>
      </c>
      <c r="M16" s="47"/>
      <c r="O16" s="54"/>
      <c r="P16" s="64"/>
      <c r="Q16" s="64"/>
      <c r="R16" s="74"/>
      <c r="S16" s="7"/>
      <c r="T16" s="7"/>
      <c r="U16" s="54"/>
      <c r="V16" s="64"/>
      <c r="W16" s="64"/>
      <c r="X16" s="64"/>
      <c r="Y16" s="7"/>
      <c r="Z16" s="27"/>
    </row>
    <row r="17" spans="1:26" s="35" customFormat="1" x14ac:dyDescent="0.2">
      <c r="A17" s="35" t="s">
        <v>5</v>
      </c>
      <c r="B17" s="70">
        <v>4886</v>
      </c>
      <c r="C17" s="39">
        <v>4784</v>
      </c>
      <c r="D17" s="45">
        <v>4756</v>
      </c>
      <c r="E17" s="45">
        <v>5421</v>
      </c>
      <c r="F17" s="13">
        <v>19847</v>
      </c>
      <c r="H17" s="17">
        <v>3.3000000000000002E-2</v>
      </c>
      <c r="I17" s="156">
        <v>-6.0000000000000001E-3</v>
      </c>
      <c r="J17" s="156">
        <v>6.0000000000000001E-3</v>
      </c>
      <c r="K17" s="156">
        <v>2E-3</v>
      </c>
      <c r="L17" s="175">
        <v>8.0000000000000002E-3</v>
      </c>
      <c r="M17" s="47"/>
      <c r="O17" s="64"/>
      <c r="P17" s="64"/>
      <c r="Q17" s="64"/>
      <c r="R17" s="64"/>
      <c r="S17" s="7"/>
      <c r="T17" s="7"/>
      <c r="U17" s="64"/>
      <c r="V17" s="64"/>
      <c r="W17" s="64"/>
      <c r="X17" s="64"/>
      <c r="Y17" s="7"/>
      <c r="Z17" s="55"/>
    </row>
    <row r="18" spans="1:26" s="35" customFormat="1" x14ac:dyDescent="0.2">
      <c r="A18" s="35" t="s">
        <v>6</v>
      </c>
      <c r="B18" s="36">
        <v>11854</v>
      </c>
      <c r="C18" s="65">
        <v>11765</v>
      </c>
      <c r="D18" s="120">
        <v>11717</v>
      </c>
      <c r="E18" s="120">
        <v>13068</v>
      </c>
      <c r="F18" s="36">
        <v>48404</v>
      </c>
      <c r="H18" s="11">
        <v>2.5000000000000001E-2</v>
      </c>
      <c r="I18" s="155">
        <v>1.7999999999999999E-2</v>
      </c>
      <c r="J18" s="155">
        <v>-4.8000000000000001E-2</v>
      </c>
      <c r="K18" s="155">
        <v>-0.247</v>
      </c>
      <c r="L18" s="103">
        <v>-8.3000000000000004E-2</v>
      </c>
      <c r="M18" s="47"/>
      <c r="O18" s="38"/>
      <c r="P18" s="38"/>
      <c r="Q18" s="38"/>
      <c r="R18" s="38"/>
      <c r="S18" s="38"/>
      <c r="T18" s="38"/>
      <c r="U18" s="38"/>
      <c r="V18" s="38"/>
      <c r="W18" s="64"/>
      <c r="X18" s="38"/>
      <c r="Y18" s="38"/>
      <c r="Z18" s="55"/>
    </row>
    <row r="19" spans="1:26" ht="7.5" customHeight="1" x14ac:dyDescent="0.2">
      <c r="B19" s="37"/>
      <c r="C19" s="39"/>
      <c r="D19" s="45"/>
      <c r="E19" s="45"/>
      <c r="F19" s="49"/>
      <c r="H19" s="11"/>
      <c r="I19" s="155"/>
      <c r="J19" s="155"/>
      <c r="K19" s="155"/>
      <c r="L19" s="103"/>
      <c r="M19" s="47"/>
      <c r="O19" s="7"/>
      <c r="P19" s="7"/>
      <c r="Q19" s="64"/>
      <c r="R19" s="7"/>
      <c r="S19" s="9"/>
      <c r="T19" s="9"/>
      <c r="U19" s="7"/>
      <c r="V19" s="7"/>
      <c r="W19" s="64"/>
      <c r="X19" s="7"/>
      <c r="Y19" s="9"/>
      <c r="Z19" s="27"/>
    </row>
    <row r="20" spans="1:26" x14ac:dyDescent="0.2">
      <c r="A20" t="s">
        <v>23</v>
      </c>
      <c r="B20" s="37"/>
      <c r="C20" s="39"/>
      <c r="D20" s="45"/>
      <c r="E20" s="45"/>
      <c r="F20" s="49"/>
      <c r="H20" s="11"/>
      <c r="I20" s="155"/>
      <c r="J20" s="155"/>
      <c r="K20" s="155"/>
      <c r="L20" s="103"/>
      <c r="M20" s="47"/>
      <c r="O20" s="27"/>
      <c r="P20" s="27"/>
      <c r="Q20" s="27"/>
      <c r="R20" s="27"/>
      <c r="S20" s="27"/>
      <c r="T20" s="27"/>
      <c r="U20" s="27"/>
      <c r="V20" s="27"/>
      <c r="W20" s="27"/>
      <c r="X20" s="27"/>
      <c r="Y20" s="27"/>
      <c r="Z20" s="27"/>
    </row>
    <row r="21" spans="1:26" s="35" customFormat="1" x14ac:dyDescent="0.2">
      <c r="A21" t="s">
        <v>39</v>
      </c>
      <c r="B21" s="37">
        <v>1085</v>
      </c>
      <c r="C21" s="39">
        <v>1132</v>
      </c>
      <c r="D21" s="45">
        <v>1186</v>
      </c>
      <c r="E21" s="45">
        <v>1200</v>
      </c>
      <c r="F21" s="6">
        <v>4603</v>
      </c>
      <c r="H21" s="11">
        <v>0.09</v>
      </c>
      <c r="I21" s="155">
        <v>-2E-3</v>
      </c>
      <c r="J21" s="181" t="s">
        <v>34</v>
      </c>
      <c r="K21" s="181" t="s">
        <v>34</v>
      </c>
      <c r="L21" s="181" t="s">
        <v>34</v>
      </c>
      <c r="M21" s="47"/>
      <c r="O21" s="76"/>
      <c r="P21" s="76"/>
      <c r="Q21" s="76"/>
      <c r="R21" s="76"/>
      <c r="S21" s="55"/>
      <c r="T21" s="77"/>
      <c r="U21" s="76"/>
      <c r="V21" s="76"/>
      <c r="W21" s="76"/>
      <c r="X21" s="76"/>
      <c r="Y21" s="55"/>
      <c r="Z21" s="55"/>
    </row>
    <row r="22" spans="1:26" s="35" customFormat="1" x14ac:dyDescent="0.2">
      <c r="A22" t="s">
        <v>40</v>
      </c>
      <c r="B22" s="37">
        <v>352</v>
      </c>
      <c r="C22" s="39">
        <v>451</v>
      </c>
      <c r="D22" s="45">
        <v>417</v>
      </c>
      <c r="E22" s="45">
        <v>537</v>
      </c>
      <c r="F22" s="6">
        <v>1757</v>
      </c>
      <c r="H22" s="11">
        <v>-0.13700000000000001</v>
      </c>
      <c r="I22" s="155">
        <v>-7.0000000000000001E-3</v>
      </c>
      <c r="J22" s="155">
        <v>-7.0999999999999994E-2</v>
      </c>
      <c r="K22" s="181" t="s">
        <v>34</v>
      </c>
      <c r="L22" s="103">
        <v>1.022</v>
      </c>
      <c r="M22" s="47"/>
      <c r="O22" s="55"/>
      <c r="P22" s="55"/>
      <c r="Q22" s="55"/>
      <c r="R22" s="55"/>
      <c r="S22" s="55"/>
      <c r="T22" s="55"/>
      <c r="U22" s="55"/>
      <c r="V22" s="55"/>
      <c r="W22" s="55"/>
      <c r="X22" s="55"/>
      <c r="Y22" s="55"/>
      <c r="Z22" s="55"/>
    </row>
    <row r="23" spans="1:26" s="35" customFormat="1" x14ac:dyDescent="0.2">
      <c r="A23" s="35" t="s">
        <v>49</v>
      </c>
      <c r="B23" s="38">
        <v>143</v>
      </c>
      <c r="C23" s="64">
        <v>159</v>
      </c>
      <c r="D23" s="106">
        <v>201</v>
      </c>
      <c r="E23" s="106">
        <v>171</v>
      </c>
      <c r="F23" s="13">
        <v>674</v>
      </c>
      <c r="H23" s="17">
        <v>-0.13900000000000001</v>
      </c>
      <c r="I23" s="156">
        <v>-0.21299999999999999</v>
      </c>
      <c r="J23" s="156">
        <v>6.9000000000000006E-2</v>
      </c>
      <c r="K23" s="182" t="s">
        <v>34</v>
      </c>
      <c r="L23" s="182" t="s">
        <v>34</v>
      </c>
      <c r="M23" s="47"/>
      <c r="O23" s="68"/>
      <c r="P23" s="68"/>
      <c r="Q23" s="68"/>
      <c r="R23" s="68"/>
      <c r="S23" s="7"/>
      <c r="T23" s="55"/>
      <c r="U23" s="68"/>
      <c r="V23" s="68"/>
      <c r="W23" s="68"/>
      <c r="X23" s="68"/>
      <c r="Y23" s="7"/>
      <c r="Z23" s="55"/>
    </row>
    <row r="24" spans="1:26" s="35" customFormat="1" x14ac:dyDescent="0.2">
      <c r="A24" s="35" t="s">
        <v>65</v>
      </c>
      <c r="B24" s="36">
        <v>1580</v>
      </c>
      <c r="C24" s="65">
        <v>1742</v>
      </c>
      <c r="D24" s="120">
        <v>1804</v>
      </c>
      <c r="E24" s="120">
        <v>1908</v>
      </c>
      <c r="F24" s="36">
        <v>7034</v>
      </c>
      <c r="H24" s="11">
        <v>7.0000000000000001E-3</v>
      </c>
      <c r="I24" s="155">
        <v>-2.7E-2</v>
      </c>
      <c r="J24" s="155">
        <v>1.355</v>
      </c>
      <c r="K24" s="181" t="s">
        <v>34</v>
      </c>
      <c r="L24" s="181" t="s">
        <v>34</v>
      </c>
      <c r="M24" s="47"/>
      <c r="O24" s="68"/>
      <c r="P24" s="68"/>
      <c r="Q24" s="68"/>
      <c r="R24" s="68"/>
      <c r="S24" s="7"/>
      <c r="T24" s="55"/>
      <c r="U24" s="68"/>
      <c r="V24" s="68"/>
      <c r="W24" s="68"/>
      <c r="X24" s="68"/>
      <c r="Y24" s="7"/>
      <c r="Z24" s="55"/>
    </row>
    <row r="25" spans="1:26" ht="7.5" customHeight="1" x14ac:dyDescent="0.2">
      <c r="B25" s="37"/>
      <c r="C25" s="39"/>
      <c r="D25" s="45"/>
      <c r="E25" s="45"/>
      <c r="F25" s="49"/>
      <c r="H25" s="11"/>
      <c r="I25" s="155"/>
      <c r="J25" s="155"/>
      <c r="K25" s="155"/>
      <c r="L25" s="103"/>
      <c r="M25" s="47"/>
      <c r="O25" s="27"/>
      <c r="P25" s="27"/>
      <c r="Q25" s="27"/>
      <c r="R25" s="27"/>
      <c r="S25" s="38"/>
      <c r="T25" s="27"/>
      <c r="U25" s="27"/>
      <c r="V25" s="27"/>
      <c r="W25" s="27"/>
      <c r="X25" s="27"/>
      <c r="Y25" s="38"/>
      <c r="Z25" s="27"/>
    </row>
    <row r="26" spans="1:26" x14ac:dyDescent="0.2">
      <c r="A26" t="s">
        <v>7</v>
      </c>
      <c r="B26" s="37"/>
      <c r="C26" s="39"/>
      <c r="D26" s="45"/>
      <c r="E26" s="45"/>
      <c r="F26" s="49"/>
      <c r="H26" s="43"/>
      <c r="I26" s="72"/>
      <c r="J26" s="72"/>
      <c r="K26" s="72"/>
      <c r="L26" s="105"/>
      <c r="M26" s="47"/>
      <c r="O26" s="27"/>
      <c r="P26" s="27"/>
      <c r="Q26" s="27"/>
      <c r="R26" s="27"/>
      <c r="S26" s="27"/>
      <c r="T26" s="27"/>
      <c r="U26" s="27"/>
      <c r="V26" s="27"/>
      <c r="W26" s="27"/>
      <c r="X26" s="27"/>
      <c r="Y26" s="27"/>
      <c r="Z26" s="27"/>
    </row>
    <row r="27" spans="1:26" x14ac:dyDescent="0.2">
      <c r="A27" s="98" t="s">
        <v>107</v>
      </c>
      <c r="B27" s="37">
        <v>5</v>
      </c>
      <c r="C27" s="39">
        <v>3</v>
      </c>
      <c r="D27" s="45">
        <v>2</v>
      </c>
      <c r="E27" s="45">
        <v>10</v>
      </c>
      <c r="F27" s="6">
        <v>20</v>
      </c>
      <c r="H27" s="43">
        <v>-0.16700000000000001</v>
      </c>
      <c r="I27" s="72">
        <v>-0.5</v>
      </c>
      <c r="J27" s="72">
        <v>-0.66700000000000004</v>
      </c>
      <c r="K27" s="72">
        <v>0.66700000000000004</v>
      </c>
      <c r="L27" s="103">
        <v>-0.16700000000000001</v>
      </c>
      <c r="M27" s="47"/>
      <c r="O27" s="27"/>
      <c r="P27" s="27"/>
      <c r="Q27" s="27"/>
      <c r="R27" s="27"/>
      <c r="S27" s="27"/>
      <c r="T27" s="27"/>
      <c r="U27" s="27"/>
      <c r="V27" s="27"/>
      <c r="W27" s="27"/>
      <c r="X27" s="27"/>
      <c r="Y27" s="27"/>
      <c r="Z27" s="27"/>
    </row>
    <row r="28" spans="1:26" x14ac:dyDescent="0.2">
      <c r="A28" t="s">
        <v>8</v>
      </c>
      <c r="B28" s="37">
        <v>-96</v>
      </c>
      <c r="C28" s="39">
        <v>-98</v>
      </c>
      <c r="D28" s="45">
        <v>-92</v>
      </c>
      <c r="E28" s="45">
        <v>-94</v>
      </c>
      <c r="F28" s="6">
        <v>-380</v>
      </c>
      <c r="H28" s="17">
        <v>2.1000000000000001E-2</v>
      </c>
      <c r="I28" s="156">
        <v>6.5000000000000002E-2</v>
      </c>
      <c r="J28" s="156">
        <v>-6.0999999999999999E-2</v>
      </c>
      <c r="K28" s="156">
        <v>-0.13800000000000001</v>
      </c>
      <c r="L28" s="175">
        <v>-3.3000000000000002E-2</v>
      </c>
      <c r="M28" s="47"/>
      <c r="O28" s="27"/>
      <c r="P28" s="27"/>
      <c r="Q28" s="27"/>
      <c r="R28" s="27"/>
      <c r="S28" s="27"/>
      <c r="T28" s="27"/>
      <c r="U28" s="27"/>
      <c r="V28" s="27"/>
      <c r="W28" s="27"/>
      <c r="X28" s="27"/>
      <c r="Y28" s="27"/>
      <c r="Z28" s="27"/>
    </row>
    <row r="29" spans="1:26" x14ac:dyDescent="0.2">
      <c r="A29" t="s">
        <v>35</v>
      </c>
      <c r="B29" s="36">
        <v>-91</v>
      </c>
      <c r="C29" s="65">
        <v>-95</v>
      </c>
      <c r="D29" s="120">
        <v>-90</v>
      </c>
      <c r="E29" s="120">
        <v>-84</v>
      </c>
      <c r="F29" s="8">
        <v>-360</v>
      </c>
      <c r="H29" s="11">
        <v>3.4000000000000002E-2</v>
      </c>
      <c r="I29" s="155">
        <v>0.105</v>
      </c>
      <c r="J29" s="155">
        <v>-2.1999999999999999E-2</v>
      </c>
      <c r="K29" s="155">
        <v>-0.184</v>
      </c>
      <c r="L29" s="103">
        <v>-2.4E-2</v>
      </c>
      <c r="M29" s="47"/>
    </row>
    <row r="30" spans="1:26" ht="7.5" customHeight="1" x14ac:dyDescent="0.2">
      <c r="B30" s="55"/>
      <c r="C30" s="80"/>
      <c r="D30" s="111"/>
      <c r="E30" s="111"/>
      <c r="F30" s="52"/>
      <c r="H30" s="17"/>
      <c r="I30" s="156"/>
      <c r="J30" s="156"/>
      <c r="K30" s="156"/>
      <c r="L30" s="175"/>
      <c r="M30" s="47"/>
    </row>
    <row r="31" spans="1:26" x14ac:dyDescent="0.2">
      <c r="A31" t="s">
        <v>9</v>
      </c>
      <c r="B31" s="92">
        <v>1489</v>
      </c>
      <c r="C31" s="127">
        <v>1647</v>
      </c>
      <c r="D31" s="108">
        <v>1714</v>
      </c>
      <c r="E31" s="108">
        <v>1824</v>
      </c>
      <c r="F31" s="33">
        <v>6674</v>
      </c>
      <c r="H31" s="11">
        <v>5.0000000000000001E-3</v>
      </c>
      <c r="I31" s="155">
        <v>-3.3000000000000002E-2</v>
      </c>
      <c r="J31" s="155">
        <v>1.5429999999999999</v>
      </c>
      <c r="K31" s="181" t="s">
        <v>34</v>
      </c>
      <c r="L31" s="181" t="s">
        <v>34</v>
      </c>
      <c r="M31" s="47"/>
    </row>
    <row r="32" spans="1:26" ht="7.5" customHeight="1" x14ac:dyDescent="0.2">
      <c r="B32" s="35"/>
      <c r="C32" s="73"/>
      <c r="D32" s="98"/>
      <c r="E32" s="98"/>
      <c r="H32" s="11"/>
      <c r="I32" s="155"/>
      <c r="J32" s="155"/>
      <c r="K32" s="155"/>
      <c r="L32" s="103"/>
      <c r="M32" s="47"/>
    </row>
    <row r="33" spans="1:14" x14ac:dyDescent="0.2">
      <c r="A33" t="s">
        <v>66</v>
      </c>
      <c r="B33" s="83">
        <v>452</v>
      </c>
      <c r="C33" s="128">
        <v>576</v>
      </c>
      <c r="D33" s="109">
        <v>617</v>
      </c>
      <c r="E33" s="109">
        <v>657</v>
      </c>
      <c r="F33" s="83">
        <v>2302</v>
      </c>
      <c r="G33" s="27"/>
      <c r="H33" s="17">
        <v>-0.115</v>
      </c>
      <c r="I33" s="156">
        <v>-0.02</v>
      </c>
      <c r="J33" s="182" t="s">
        <v>34</v>
      </c>
      <c r="K33" s="182" t="s">
        <v>34</v>
      </c>
      <c r="L33" s="182" t="s">
        <v>34</v>
      </c>
      <c r="M33" s="47"/>
    </row>
    <row r="34" spans="1:14" ht="8.25" customHeight="1" x14ac:dyDescent="0.2">
      <c r="B34" s="68"/>
      <c r="C34" s="78"/>
      <c r="D34" s="110"/>
      <c r="E34" s="110"/>
      <c r="F34" s="9"/>
      <c r="G34" s="27"/>
      <c r="H34" s="11"/>
      <c r="I34" s="155"/>
      <c r="J34" s="155"/>
      <c r="K34" s="155"/>
      <c r="L34" s="103"/>
      <c r="M34" s="47"/>
    </row>
    <row r="35" spans="1:14" ht="13.5" thickBot="1" x14ac:dyDescent="0.25">
      <c r="A35" t="s">
        <v>88</v>
      </c>
      <c r="B35" s="93">
        <v>1037</v>
      </c>
      <c r="C35" s="129">
        <v>1071</v>
      </c>
      <c r="D35" s="125">
        <v>1097</v>
      </c>
      <c r="E35" s="125">
        <v>1167</v>
      </c>
      <c r="F35" s="10">
        <v>4372</v>
      </c>
      <c r="H35" s="31">
        <v>6.9000000000000006E-2</v>
      </c>
      <c r="I35" s="151">
        <v>-0.04</v>
      </c>
      <c r="J35" s="151">
        <v>1.339</v>
      </c>
      <c r="K35" s="184" t="s">
        <v>34</v>
      </c>
      <c r="L35" s="184" t="s">
        <v>34</v>
      </c>
      <c r="M35" s="105"/>
    </row>
    <row r="36" spans="1:14" ht="13.5" thickTop="1" x14ac:dyDescent="0.2">
      <c r="B36" s="35"/>
      <c r="C36" s="73"/>
      <c r="D36" s="98"/>
      <c r="E36" s="98"/>
      <c r="H36" s="11"/>
      <c r="I36" s="155"/>
      <c r="J36" s="155"/>
      <c r="K36" s="155"/>
      <c r="L36" s="103"/>
      <c r="M36" s="47"/>
    </row>
    <row r="37" spans="1:14" x14ac:dyDescent="0.2">
      <c r="A37" t="s">
        <v>90</v>
      </c>
      <c r="B37" s="35"/>
      <c r="C37" s="73"/>
      <c r="D37" s="98"/>
      <c r="E37" s="98"/>
      <c r="H37" s="11"/>
      <c r="I37" s="155"/>
      <c r="J37" s="155"/>
      <c r="K37" s="155"/>
      <c r="L37" s="103"/>
      <c r="M37" s="47"/>
    </row>
    <row r="38" spans="1:14" x14ac:dyDescent="0.2">
      <c r="A38" t="s">
        <v>10</v>
      </c>
      <c r="B38" s="57">
        <v>1.0900000000000001</v>
      </c>
      <c r="C38" s="130">
        <v>1.1399999999999999</v>
      </c>
      <c r="D38" s="177">
        <v>1.17</v>
      </c>
      <c r="E38" s="177">
        <v>1.26</v>
      </c>
      <c r="F38" s="57">
        <v>4.6500000000000004</v>
      </c>
      <c r="H38" s="11">
        <v>7.9000000000000001E-2</v>
      </c>
      <c r="I38" s="155">
        <v>-1.7000000000000001E-2</v>
      </c>
      <c r="J38" s="155">
        <v>1.3879999999999999</v>
      </c>
      <c r="K38" s="181" t="s">
        <v>34</v>
      </c>
      <c r="L38" s="181" t="s">
        <v>34</v>
      </c>
      <c r="M38" s="47"/>
    </row>
    <row r="39" spans="1:14" s="6" customFormat="1" x14ac:dyDescent="0.2">
      <c r="A39" t="s">
        <v>11</v>
      </c>
      <c r="B39" s="58">
        <v>1.08</v>
      </c>
      <c r="C39" s="131">
        <v>1.1299999999999999</v>
      </c>
      <c r="D39" s="178">
        <v>1.1599999999999999</v>
      </c>
      <c r="E39" s="178">
        <v>1.25</v>
      </c>
      <c r="F39" s="58">
        <v>4.6100000000000003</v>
      </c>
      <c r="H39" s="11">
        <v>0.08</v>
      </c>
      <c r="I39" s="155">
        <v>-1.7000000000000001E-2</v>
      </c>
      <c r="J39" s="155">
        <v>1.417</v>
      </c>
      <c r="K39" s="181" t="s">
        <v>34</v>
      </c>
      <c r="L39" s="181" t="s">
        <v>34</v>
      </c>
      <c r="M39" s="47"/>
    </row>
    <row r="40" spans="1:14" s="6" customFormat="1" x14ac:dyDescent="0.2">
      <c r="A40" t="s">
        <v>32</v>
      </c>
      <c r="B40" s="94">
        <v>0.62</v>
      </c>
      <c r="C40" s="79">
        <v>0.62</v>
      </c>
      <c r="D40" s="90">
        <v>0.62</v>
      </c>
      <c r="E40" s="90">
        <v>0.62</v>
      </c>
      <c r="F40" s="58">
        <v>2.48</v>
      </c>
      <c r="H40" s="11">
        <v>8.7999999999999995E-2</v>
      </c>
      <c r="I40" s="155">
        <v>8.7999999999999995E-2</v>
      </c>
      <c r="J40" s="155">
        <v>8.7999999999999995E-2</v>
      </c>
      <c r="K40" s="155">
        <v>8.7999999999999995E-2</v>
      </c>
      <c r="L40" s="103">
        <v>8.7999999999999995E-2</v>
      </c>
      <c r="M40" s="69"/>
    </row>
    <row r="41" spans="1:14" ht="10.5" customHeight="1" x14ac:dyDescent="0.2">
      <c r="B41" s="94"/>
      <c r="C41" s="79"/>
      <c r="D41" s="90"/>
      <c r="E41" s="90"/>
      <c r="F41" s="32"/>
      <c r="H41" s="11"/>
      <c r="I41" s="155"/>
      <c r="J41" s="155"/>
      <c r="K41" s="155"/>
      <c r="L41" s="103"/>
      <c r="M41" s="69"/>
      <c r="N41" s="103"/>
    </row>
    <row r="42" spans="1:14" x14ac:dyDescent="0.2">
      <c r="A42" t="s">
        <v>91</v>
      </c>
      <c r="B42" s="94"/>
      <c r="C42" s="79"/>
      <c r="D42" s="90"/>
      <c r="E42" s="90"/>
      <c r="F42" s="32"/>
      <c r="H42" s="11"/>
      <c r="I42" s="155"/>
      <c r="J42" s="155"/>
      <c r="K42" s="155"/>
      <c r="L42" s="103"/>
      <c r="M42" s="69"/>
    </row>
    <row r="43" spans="1:14" x14ac:dyDescent="0.2">
      <c r="A43" s="66" t="s">
        <v>12</v>
      </c>
      <c r="B43" s="37">
        <v>952</v>
      </c>
      <c r="C43" s="39">
        <v>943</v>
      </c>
      <c r="D43" s="45">
        <v>935</v>
      </c>
      <c r="E43" s="45">
        <v>928</v>
      </c>
      <c r="F43" s="59">
        <v>940</v>
      </c>
      <c r="H43" s="11">
        <v>-0.01</v>
      </c>
      <c r="I43" s="155">
        <v>-0.02</v>
      </c>
      <c r="J43" s="155">
        <v>-2.7E-2</v>
      </c>
      <c r="K43" s="155">
        <v>-2.9000000000000001E-2</v>
      </c>
      <c r="L43" s="155">
        <v>-2.1000000000000001E-2</v>
      </c>
      <c r="M43" s="47"/>
    </row>
    <row r="44" spans="1:14" x14ac:dyDescent="0.2">
      <c r="A44" s="66" t="s">
        <v>13</v>
      </c>
      <c r="B44" s="37">
        <v>960</v>
      </c>
      <c r="C44" s="39">
        <v>952</v>
      </c>
      <c r="D44" s="45">
        <v>944</v>
      </c>
      <c r="E44" s="45">
        <v>937</v>
      </c>
      <c r="F44" s="59">
        <v>948</v>
      </c>
      <c r="H44" s="11">
        <v>-1.2E-2</v>
      </c>
      <c r="I44" s="155">
        <v>-0.02</v>
      </c>
      <c r="J44" s="155">
        <v>-2.7E-2</v>
      </c>
      <c r="K44" s="155">
        <v>-0.02</v>
      </c>
      <c r="L44" s="155">
        <v>-2.1999999999999999E-2</v>
      </c>
      <c r="M44" s="47"/>
    </row>
    <row r="45" spans="1:14" x14ac:dyDescent="0.2">
      <c r="B45" s="35"/>
      <c r="C45" s="73"/>
      <c r="D45" s="98"/>
      <c r="E45" s="98"/>
      <c r="F45" s="35"/>
      <c r="H45" s="11"/>
      <c r="I45" s="155"/>
      <c r="J45" s="155"/>
      <c r="K45" s="155"/>
      <c r="L45" s="103"/>
      <c r="M45" s="55"/>
    </row>
    <row r="46" spans="1:14" x14ac:dyDescent="0.2">
      <c r="A46" s="2" t="s">
        <v>37</v>
      </c>
      <c r="B46" s="35"/>
      <c r="C46" s="73"/>
      <c r="D46" s="98"/>
      <c r="E46" s="98"/>
      <c r="F46" s="35"/>
      <c r="H46" s="11"/>
      <c r="I46" s="155"/>
      <c r="J46" s="155"/>
      <c r="K46" s="155"/>
      <c r="L46" s="103"/>
      <c r="M46" s="55"/>
    </row>
    <row r="47" spans="1:14" x14ac:dyDescent="0.2">
      <c r="A47" s="4" t="s">
        <v>23</v>
      </c>
      <c r="B47" s="35"/>
      <c r="C47" s="73"/>
      <c r="D47" s="98"/>
      <c r="E47" s="98"/>
      <c r="F47" s="35"/>
      <c r="H47" s="11"/>
      <c r="I47" s="155"/>
      <c r="J47" s="155"/>
      <c r="K47" s="155"/>
      <c r="L47" s="103"/>
      <c r="M47" s="55"/>
    </row>
    <row r="48" spans="1:14" x14ac:dyDescent="0.2">
      <c r="A48" t="s">
        <v>89</v>
      </c>
      <c r="B48" s="46">
        <v>1085</v>
      </c>
      <c r="C48" s="63">
        <v>1132</v>
      </c>
      <c r="D48" s="115">
        <v>1186</v>
      </c>
      <c r="E48" s="115">
        <v>1200</v>
      </c>
      <c r="F48" s="46">
        <v>4603</v>
      </c>
      <c r="G48" s="35"/>
      <c r="H48" s="40">
        <v>0.09</v>
      </c>
      <c r="I48" s="152">
        <v>-2E-3</v>
      </c>
      <c r="J48" s="152">
        <v>0.157</v>
      </c>
      <c r="K48" s="152">
        <v>-0.129</v>
      </c>
      <c r="L48" s="103">
        <v>1.6E-2</v>
      </c>
      <c r="M48" s="55"/>
    </row>
    <row r="49" spans="1:14" x14ac:dyDescent="0.2">
      <c r="A49" t="s">
        <v>54</v>
      </c>
      <c r="B49" s="59">
        <v>391</v>
      </c>
      <c r="C49" s="132">
        <v>451</v>
      </c>
      <c r="D49" s="179">
        <v>417</v>
      </c>
      <c r="E49" s="179">
        <v>537</v>
      </c>
      <c r="F49" s="59">
        <v>1796</v>
      </c>
      <c r="G49" s="35"/>
      <c r="H49" s="40">
        <v>-4.2000000000000003E-2</v>
      </c>
      <c r="I49" s="152">
        <v>-7.0000000000000001E-3</v>
      </c>
      <c r="J49" s="152">
        <v>-7.0999999999999994E-2</v>
      </c>
      <c r="K49" s="152">
        <v>7.5999999999999998E-2</v>
      </c>
      <c r="L49" s="103">
        <v>-8.0000000000000002E-3</v>
      </c>
      <c r="M49" s="55"/>
    </row>
    <row r="50" spans="1:14" x14ac:dyDescent="0.2">
      <c r="A50" s="35" t="s">
        <v>49</v>
      </c>
      <c r="B50" s="83">
        <v>143</v>
      </c>
      <c r="C50" s="128">
        <v>159</v>
      </c>
      <c r="D50" s="109">
        <v>201</v>
      </c>
      <c r="E50" s="109">
        <v>171</v>
      </c>
      <c r="F50" s="83">
        <v>674</v>
      </c>
      <c r="G50" s="35"/>
      <c r="H50" s="41">
        <v>-0.13900000000000001</v>
      </c>
      <c r="I50" s="153">
        <v>-0.21299999999999999</v>
      </c>
      <c r="J50" s="153">
        <v>6.9000000000000006E-2</v>
      </c>
      <c r="K50" s="153">
        <v>-6.0000000000000001E-3</v>
      </c>
      <c r="L50" s="175">
        <v>-7.3999999999999996E-2</v>
      </c>
      <c r="M50" s="55"/>
      <c r="N50" s="82"/>
    </row>
    <row r="51" spans="1:14" x14ac:dyDescent="0.2">
      <c r="A51" s="2" t="s">
        <v>83</v>
      </c>
      <c r="B51" s="46">
        <v>1619</v>
      </c>
      <c r="C51" s="63">
        <v>1742</v>
      </c>
      <c r="D51" s="115">
        <v>1804</v>
      </c>
      <c r="E51" s="115">
        <v>1908</v>
      </c>
      <c r="F51" s="60">
        <v>7073</v>
      </c>
      <c r="G51" s="35"/>
      <c r="H51" s="40">
        <v>3.2000000000000001E-2</v>
      </c>
      <c r="I51" s="152">
        <v>-2.7E-2</v>
      </c>
      <c r="J51" s="152">
        <v>8.5000000000000006E-2</v>
      </c>
      <c r="K51" s="152">
        <v>-6.9000000000000006E-2</v>
      </c>
      <c r="L51" s="103">
        <v>0</v>
      </c>
      <c r="M51" s="47"/>
    </row>
    <row r="52" spans="1:14" x14ac:dyDescent="0.2">
      <c r="A52" s="2"/>
      <c r="B52" s="46"/>
      <c r="C52" s="63"/>
      <c r="D52" s="115"/>
      <c r="E52" s="115"/>
      <c r="F52" s="60"/>
      <c r="G52" s="35"/>
      <c r="H52" s="40"/>
      <c r="I52" s="152"/>
      <c r="J52" s="152"/>
      <c r="K52" s="152"/>
      <c r="L52" s="119"/>
      <c r="M52" s="47"/>
    </row>
    <row r="53" spans="1:14" x14ac:dyDescent="0.2">
      <c r="A53" s="4" t="s">
        <v>55</v>
      </c>
      <c r="B53" s="46">
        <v>1528</v>
      </c>
      <c r="C53" s="63">
        <v>1647</v>
      </c>
      <c r="D53" s="63">
        <v>1714</v>
      </c>
      <c r="E53" s="63">
        <v>1824</v>
      </c>
      <c r="F53" s="60">
        <v>6713</v>
      </c>
      <c r="G53" s="35"/>
      <c r="H53" s="40">
        <v>3.2000000000000001E-2</v>
      </c>
      <c r="I53" s="152">
        <v>-3.3000000000000002E-2</v>
      </c>
      <c r="J53" s="152">
        <v>9.1999999999999998E-2</v>
      </c>
      <c r="K53" s="152">
        <v>-6.3E-2</v>
      </c>
      <c r="L53" s="103">
        <v>2E-3</v>
      </c>
      <c r="M53" s="47"/>
    </row>
    <row r="54" spans="1:14" x14ac:dyDescent="0.2">
      <c r="A54" t="s">
        <v>56</v>
      </c>
      <c r="B54" s="46">
        <v>1001</v>
      </c>
      <c r="C54" s="63">
        <v>1071</v>
      </c>
      <c r="D54" s="63">
        <v>1097</v>
      </c>
      <c r="E54" s="63">
        <v>1167</v>
      </c>
      <c r="F54" s="60">
        <v>4336</v>
      </c>
      <c r="G54" s="35"/>
      <c r="H54" s="40">
        <v>3.2000000000000001E-2</v>
      </c>
      <c r="I54" s="152">
        <v>-0.04</v>
      </c>
      <c r="J54" s="152">
        <v>6.7000000000000004E-2</v>
      </c>
      <c r="K54" s="152">
        <v>-8.5000000000000006E-2</v>
      </c>
      <c r="L54" s="103">
        <v>-1.2E-2</v>
      </c>
      <c r="M54" s="47"/>
    </row>
    <row r="55" spans="1:14" x14ac:dyDescent="0.2">
      <c r="B55" s="46"/>
      <c r="C55" s="63"/>
      <c r="D55" s="115"/>
      <c r="E55" s="115"/>
      <c r="F55" s="60"/>
      <c r="G55" s="35"/>
      <c r="H55" s="40"/>
      <c r="I55" s="152"/>
      <c r="J55" s="152"/>
      <c r="K55" s="152"/>
      <c r="L55" s="119"/>
      <c r="M55" s="47"/>
    </row>
    <row r="56" spans="1:14" x14ac:dyDescent="0.2">
      <c r="A56" t="s">
        <v>57</v>
      </c>
      <c r="B56" s="81">
        <v>1.05</v>
      </c>
      <c r="C56" s="154">
        <v>1.1399999999999999</v>
      </c>
      <c r="D56" s="180">
        <v>1.17</v>
      </c>
      <c r="E56" s="180">
        <v>1.26</v>
      </c>
      <c r="F56" s="57">
        <v>4.6100000000000003</v>
      </c>
      <c r="G56" s="35"/>
      <c r="H56" s="40">
        <v>0.04</v>
      </c>
      <c r="I56" s="152">
        <v>-1.7000000000000001E-2</v>
      </c>
      <c r="J56" s="152">
        <v>9.2999999999999999E-2</v>
      </c>
      <c r="K56" s="152">
        <v>-5.2999999999999999E-2</v>
      </c>
      <c r="L56" s="103">
        <v>8.9999999999999993E-3</v>
      </c>
      <c r="M56" s="47"/>
    </row>
    <row r="57" spans="1:14" x14ac:dyDescent="0.2">
      <c r="A57" t="s">
        <v>58</v>
      </c>
      <c r="B57" s="81">
        <v>1.04</v>
      </c>
      <c r="C57" s="154">
        <v>1.1299999999999999</v>
      </c>
      <c r="D57" s="180">
        <v>1.1599999999999999</v>
      </c>
      <c r="E57" s="180">
        <v>1.25</v>
      </c>
      <c r="F57" s="57">
        <v>4.57</v>
      </c>
      <c r="G57" s="35"/>
      <c r="H57" s="40">
        <v>0.04</v>
      </c>
      <c r="I57" s="152">
        <v>-1.7000000000000001E-2</v>
      </c>
      <c r="J57" s="152">
        <v>9.4E-2</v>
      </c>
      <c r="K57" s="152">
        <v>-5.2999999999999999E-2</v>
      </c>
      <c r="L57" s="103">
        <v>8.9999999999999993E-3</v>
      </c>
      <c r="M57" s="47"/>
    </row>
    <row r="58" spans="1:14" x14ac:dyDescent="0.2">
      <c r="K58" s="35"/>
      <c r="M58" s="43"/>
    </row>
    <row r="68" spans="1:14" x14ac:dyDescent="0.2">
      <c r="N68" s="21"/>
    </row>
    <row r="70" spans="1:14" s="6" customFormat="1" x14ac:dyDescent="0.2">
      <c r="A70" s="28"/>
      <c r="H70"/>
      <c r="I70"/>
      <c r="J70"/>
      <c r="K70"/>
      <c r="L70"/>
      <c r="M70" s="27"/>
    </row>
    <row r="71" spans="1:14" s="6" customFormat="1" x14ac:dyDescent="0.2">
      <c r="A71" s="39" t="s">
        <v>38</v>
      </c>
      <c r="H71"/>
      <c r="I71"/>
      <c r="J71"/>
      <c r="K71"/>
      <c r="L71"/>
      <c r="M71" s="27"/>
    </row>
  </sheetData>
  <pageMargins left="0.75" right="0.5" top="1" bottom="1" header="0.5" footer="0.5"/>
  <pageSetup scale="61" orientation="portrait" copies="2" r:id="rId1"/>
  <headerFooter alignWithMargins="0">
    <oddHeader xml:space="preserve">&amp;C&amp;"Arial,Bold"&amp;14United Parcel Service, Inc.
&amp;12Selected Financial Data - Quarterly 2013
&amp;10(unaudited)
</oddHeader>
    <oddFooter>&amp;L&amp;"Arial,Italic"&amp;9Certain prior year amounts have been reclassified to conform to the current year presentation.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V71"/>
  <sheetViews>
    <sheetView zoomScaleNormal="100" zoomScaleSheetLayoutView="85" workbookViewId="0"/>
  </sheetViews>
  <sheetFormatPr defaultRowHeight="12.75" x14ac:dyDescent="0.2"/>
  <cols>
    <col min="1" max="1" width="38.7109375" bestFit="1" customWidth="1"/>
    <col min="2" max="4" width="9.5703125" bestFit="1" customWidth="1"/>
    <col min="5" max="6" width="10.5703125" bestFit="1" customWidth="1"/>
    <col min="7" max="7" width="4.85546875" customWidth="1"/>
    <col min="8" max="8" width="9.85546875" bestFit="1" customWidth="1"/>
    <col min="13" max="13" width="4.85546875" style="27" customWidth="1"/>
  </cols>
  <sheetData>
    <row r="1" spans="1:22" x14ac:dyDescent="0.2">
      <c r="A1" s="142"/>
    </row>
    <row r="4" spans="1:22" x14ac:dyDescent="0.2">
      <c r="F4" s="49"/>
    </row>
    <row r="6" spans="1:22" x14ac:dyDescent="0.2">
      <c r="B6" s="1" t="s">
        <v>71</v>
      </c>
      <c r="C6" s="1" t="s">
        <v>72</v>
      </c>
      <c r="D6" s="1" t="s">
        <v>73</v>
      </c>
      <c r="E6" s="1" t="s">
        <v>74</v>
      </c>
      <c r="F6" s="1">
        <v>2012</v>
      </c>
      <c r="H6" s="1" t="s">
        <v>71</v>
      </c>
      <c r="I6" s="1" t="s">
        <v>72</v>
      </c>
      <c r="J6" s="1" t="s">
        <v>73</v>
      </c>
      <c r="K6" s="1" t="s">
        <v>74</v>
      </c>
      <c r="L6" s="1">
        <v>2012</v>
      </c>
      <c r="M6" s="24"/>
    </row>
    <row r="7" spans="1:22" x14ac:dyDescent="0.2">
      <c r="A7" s="29" t="s">
        <v>25</v>
      </c>
      <c r="B7" s="34"/>
      <c r="C7" s="24"/>
      <c r="D7" s="24"/>
      <c r="E7" s="24"/>
      <c r="H7" s="24"/>
      <c r="I7" s="24"/>
      <c r="J7" s="24"/>
      <c r="K7" s="24"/>
      <c r="L7" s="24"/>
      <c r="M7" s="24"/>
    </row>
    <row r="8" spans="1:22" x14ac:dyDescent="0.2">
      <c r="A8" s="2" t="s">
        <v>0</v>
      </c>
      <c r="B8" s="3"/>
      <c r="C8" s="3"/>
      <c r="D8" s="3"/>
      <c r="E8" s="3"/>
      <c r="H8" s="3"/>
      <c r="I8" s="3"/>
      <c r="J8" s="3"/>
      <c r="K8" s="3"/>
      <c r="L8" s="3"/>
      <c r="M8" s="50"/>
    </row>
    <row r="9" spans="1:22" x14ac:dyDescent="0.2">
      <c r="A9" s="4" t="s">
        <v>1</v>
      </c>
      <c r="B9" s="5"/>
      <c r="H9" s="5"/>
    </row>
    <row r="10" spans="1:22" x14ac:dyDescent="0.2">
      <c r="A10" t="s">
        <v>39</v>
      </c>
      <c r="B10" s="46">
        <v>8004</v>
      </c>
      <c r="C10" s="46">
        <v>8058</v>
      </c>
      <c r="D10" s="63">
        <v>7861</v>
      </c>
      <c r="E10" s="46">
        <v>8933</v>
      </c>
      <c r="F10" s="21">
        <v>32856</v>
      </c>
      <c r="H10" s="11">
        <v>6.0999999999999999E-2</v>
      </c>
      <c r="I10" s="11">
        <v>4.1000000000000002E-2</v>
      </c>
      <c r="J10" s="11">
        <v>1.2E-2</v>
      </c>
      <c r="K10" s="11">
        <v>0.03</v>
      </c>
      <c r="L10" s="11">
        <v>3.5999999999999997E-2</v>
      </c>
      <c r="M10" s="47"/>
    </row>
    <row r="11" spans="1:22" s="35" customFormat="1" x14ac:dyDescent="0.2">
      <c r="A11" t="s">
        <v>40</v>
      </c>
      <c r="B11" s="37">
        <v>2966</v>
      </c>
      <c r="C11" s="37">
        <v>3014</v>
      </c>
      <c r="D11" s="39">
        <v>2943</v>
      </c>
      <c r="E11" s="37">
        <v>3201</v>
      </c>
      <c r="F11" s="6">
        <v>12124</v>
      </c>
      <c r="H11" s="11">
        <v>2.3E-2</v>
      </c>
      <c r="I11" s="11">
        <v>-0.04</v>
      </c>
      <c r="J11" s="11">
        <v>-3.6999999999999998E-2</v>
      </c>
      <c r="K11" s="11">
        <v>1.4999999999999999E-2</v>
      </c>
      <c r="L11" s="11">
        <v>-0.01</v>
      </c>
      <c r="M11" s="47"/>
      <c r="O11" s="55"/>
      <c r="P11" s="55"/>
      <c r="Q11" s="55"/>
      <c r="R11" s="55"/>
      <c r="S11" s="55"/>
      <c r="T11" s="55"/>
      <c r="U11" s="55"/>
      <c r="V11" s="55"/>
    </row>
    <row r="12" spans="1:22" s="35" customFormat="1" x14ac:dyDescent="0.2">
      <c r="A12" s="35" t="s">
        <v>49</v>
      </c>
      <c r="B12" s="38">
        <v>2166</v>
      </c>
      <c r="C12" s="38">
        <v>2277</v>
      </c>
      <c r="D12" s="64">
        <v>2267</v>
      </c>
      <c r="E12" s="38">
        <v>2437</v>
      </c>
      <c r="F12" s="13">
        <v>9147</v>
      </c>
      <c r="H12" s="17">
        <v>1.2999999999999999E-2</v>
      </c>
      <c r="I12" s="17">
        <v>-1.6E-2</v>
      </c>
      <c r="J12" s="17">
        <v>-3.2000000000000001E-2</v>
      </c>
      <c r="K12" s="17">
        <v>0.04</v>
      </c>
      <c r="L12" s="17">
        <v>1E-3</v>
      </c>
      <c r="M12" s="47"/>
      <c r="O12" s="55"/>
      <c r="P12" s="55"/>
      <c r="Q12" s="55"/>
      <c r="R12" s="55"/>
      <c r="S12" s="55"/>
      <c r="T12" s="55"/>
      <c r="U12" s="55"/>
      <c r="V12" s="55"/>
    </row>
    <row r="13" spans="1:22" x14ac:dyDescent="0.2">
      <c r="A13" t="s">
        <v>2</v>
      </c>
      <c r="B13" s="36">
        <v>13136</v>
      </c>
      <c r="C13" s="36">
        <v>13349</v>
      </c>
      <c r="D13" s="65">
        <v>13071</v>
      </c>
      <c r="E13" s="65">
        <v>14571</v>
      </c>
      <c r="F13" s="8">
        <v>54127</v>
      </c>
      <c r="H13" s="11">
        <v>4.3999999999999997E-2</v>
      </c>
      <c r="I13" s="11">
        <v>1.2E-2</v>
      </c>
      <c r="J13" s="11">
        <v>-7.0000000000000001E-3</v>
      </c>
      <c r="K13" s="11">
        <v>2.9000000000000001E-2</v>
      </c>
      <c r="L13" s="11">
        <v>1.9E-2</v>
      </c>
      <c r="M13" s="47"/>
      <c r="O13" s="27"/>
      <c r="P13" s="27"/>
      <c r="Q13" s="27"/>
      <c r="R13" s="27"/>
      <c r="S13" s="27"/>
      <c r="T13" s="27"/>
      <c r="U13" s="27"/>
      <c r="V13" s="27"/>
    </row>
    <row r="14" spans="1:22" ht="7.5" customHeight="1" x14ac:dyDescent="0.2">
      <c r="B14" s="37"/>
      <c r="C14" s="37"/>
      <c r="D14" s="39"/>
      <c r="E14" s="37"/>
      <c r="F14" s="49"/>
      <c r="H14" s="11"/>
      <c r="I14" s="11"/>
      <c r="J14" s="11"/>
      <c r="K14" s="11"/>
      <c r="L14" s="11"/>
      <c r="M14" s="47"/>
      <c r="O14" s="27"/>
      <c r="P14" s="27"/>
      <c r="Q14" s="27"/>
      <c r="R14" s="27"/>
      <c r="S14" s="27"/>
      <c r="T14" s="27"/>
      <c r="U14" s="27"/>
      <c r="V14" s="27"/>
    </row>
    <row r="15" spans="1:22" x14ac:dyDescent="0.2">
      <c r="A15" s="4" t="s">
        <v>3</v>
      </c>
      <c r="B15" s="37"/>
      <c r="C15" s="37"/>
      <c r="D15" s="39"/>
      <c r="E15" s="37"/>
      <c r="F15" s="49"/>
      <c r="H15" s="11"/>
      <c r="I15" s="11"/>
      <c r="J15" s="11"/>
      <c r="K15" s="11"/>
      <c r="L15" s="11"/>
      <c r="M15" s="47"/>
      <c r="O15" s="27"/>
      <c r="P15" s="27"/>
      <c r="Q15" s="27"/>
      <c r="R15" s="27"/>
      <c r="S15" s="27"/>
      <c r="T15" s="27"/>
      <c r="U15" s="27"/>
      <c r="V15" s="27"/>
    </row>
    <row r="16" spans="1:22" x14ac:dyDescent="0.2">
      <c r="A16" t="s">
        <v>4</v>
      </c>
      <c r="B16" s="70">
        <v>6835</v>
      </c>
      <c r="C16" s="70">
        <v>6747</v>
      </c>
      <c r="D16" s="39">
        <v>7577</v>
      </c>
      <c r="E16" s="70">
        <v>11943</v>
      </c>
      <c r="F16" s="6">
        <v>33102</v>
      </c>
      <c r="H16" s="11">
        <v>4.2000000000000003E-2</v>
      </c>
      <c r="I16" s="11">
        <v>1.7000000000000001E-2</v>
      </c>
      <c r="J16" s="11">
        <v>0.14000000000000001</v>
      </c>
      <c r="K16" s="11">
        <v>0.54500000000000004</v>
      </c>
      <c r="L16" s="11">
        <v>0.2</v>
      </c>
      <c r="M16" s="47"/>
      <c r="O16" s="7"/>
      <c r="P16" s="7"/>
      <c r="Q16" s="54"/>
      <c r="R16" s="64"/>
      <c r="S16" s="64"/>
      <c r="T16" s="64"/>
      <c r="U16" s="7"/>
      <c r="V16" s="27"/>
    </row>
    <row r="17" spans="1:22" s="35" customFormat="1" x14ac:dyDescent="0.2">
      <c r="A17" s="35" t="s">
        <v>5</v>
      </c>
      <c r="B17" s="70">
        <v>4732</v>
      </c>
      <c r="C17" s="70">
        <v>4812</v>
      </c>
      <c r="D17" s="39">
        <v>4728</v>
      </c>
      <c r="E17" s="37">
        <v>5410</v>
      </c>
      <c r="F17" s="13">
        <v>19682</v>
      </c>
      <c r="H17" s="17">
        <v>0.04</v>
      </c>
      <c r="I17" s="17">
        <v>0</v>
      </c>
      <c r="J17" s="17">
        <v>-2.5999999999999999E-2</v>
      </c>
      <c r="K17" s="17">
        <v>3.3000000000000002E-2</v>
      </c>
      <c r="L17" s="17">
        <v>1.2E-2</v>
      </c>
      <c r="M17" s="47"/>
      <c r="O17" s="7"/>
      <c r="P17" s="7"/>
      <c r="Q17" s="64"/>
      <c r="R17" s="64"/>
      <c r="S17" s="64"/>
      <c r="T17" s="64"/>
      <c r="U17" s="7"/>
      <c r="V17" s="55"/>
    </row>
    <row r="18" spans="1:22" s="35" customFormat="1" x14ac:dyDescent="0.2">
      <c r="A18" s="35" t="s">
        <v>6</v>
      </c>
      <c r="B18" s="36">
        <v>11567</v>
      </c>
      <c r="C18" s="36">
        <v>11559</v>
      </c>
      <c r="D18" s="65">
        <v>12305</v>
      </c>
      <c r="E18" s="65">
        <v>17353</v>
      </c>
      <c r="F18" s="36">
        <v>52784</v>
      </c>
      <c r="H18" s="11">
        <v>4.1000000000000002E-2</v>
      </c>
      <c r="I18" s="11">
        <v>0.01</v>
      </c>
      <c r="J18" s="11">
        <v>7.0000000000000007E-2</v>
      </c>
      <c r="K18" s="11">
        <v>0.33800000000000002</v>
      </c>
      <c r="L18" s="11">
        <v>0.122</v>
      </c>
      <c r="M18" s="47"/>
      <c r="O18" s="38"/>
      <c r="P18" s="38"/>
      <c r="Q18" s="38"/>
      <c r="R18" s="38"/>
      <c r="S18" s="64"/>
      <c r="T18" s="38"/>
      <c r="U18" s="38"/>
      <c r="V18" s="55"/>
    </row>
    <row r="19" spans="1:22" ht="7.5" customHeight="1" x14ac:dyDescent="0.2">
      <c r="B19" s="37"/>
      <c r="C19" s="37"/>
      <c r="D19" s="39"/>
      <c r="E19" s="37"/>
      <c r="F19" s="49"/>
      <c r="H19" s="11"/>
      <c r="I19" s="11"/>
      <c r="J19" s="11"/>
      <c r="K19" s="11"/>
      <c r="L19" s="11"/>
      <c r="M19" s="47"/>
      <c r="O19" s="9"/>
      <c r="P19" s="9"/>
      <c r="Q19" s="7"/>
      <c r="R19" s="7"/>
      <c r="S19" s="64"/>
      <c r="T19" s="7"/>
      <c r="U19" s="9"/>
      <c r="V19" s="27"/>
    </row>
    <row r="20" spans="1:22" x14ac:dyDescent="0.2">
      <c r="A20" t="s">
        <v>36</v>
      </c>
      <c r="B20" s="37"/>
      <c r="C20" s="37"/>
      <c r="D20" s="39"/>
      <c r="E20" s="37"/>
      <c r="F20" s="49"/>
      <c r="H20" s="11"/>
      <c r="I20" s="11"/>
      <c r="J20" s="11"/>
      <c r="K20" s="11"/>
      <c r="L20" s="11"/>
      <c r="M20" s="47"/>
      <c r="O20" s="27"/>
      <c r="P20" s="27"/>
      <c r="Q20" s="27"/>
      <c r="R20" s="27"/>
      <c r="S20" s="27"/>
      <c r="T20" s="27"/>
      <c r="U20" s="27"/>
      <c r="V20" s="27"/>
    </row>
    <row r="21" spans="1:22" s="35" customFormat="1" x14ac:dyDescent="0.2">
      <c r="A21" t="s">
        <v>39</v>
      </c>
      <c r="B21" s="37">
        <v>995</v>
      </c>
      <c r="C21" s="37">
        <v>1134</v>
      </c>
      <c r="D21" s="39">
        <v>129</v>
      </c>
      <c r="E21" s="37">
        <v>-1799</v>
      </c>
      <c r="F21" s="6">
        <v>459</v>
      </c>
      <c r="H21" s="11">
        <v>0.13100000000000001</v>
      </c>
      <c r="I21" s="11">
        <v>0.13700000000000001</v>
      </c>
      <c r="J21" s="11">
        <v>-0.877</v>
      </c>
      <c r="K21" s="48" t="s">
        <v>34</v>
      </c>
      <c r="L21" s="11">
        <v>-0.878</v>
      </c>
      <c r="M21" s="47"/>
      <c r="O21" s="55"/>
      <c r="P21" s="77"/>
      <c r="Q21" s="76"/>
      <c r="R21" s="76"/>
      <c r="S21" s="76"/>
      <c r="T21" s="76"/>
      <c r="U21" s="55"/>
      <c r="V21" s="55"/>
    </row>
    <row r="22" spans="1:22" s="35" customFormat="1" x14ac:dyDescent="0.2">
      <c r="A22" t="s">
        <v>40</v>
      </c>
      <c r="B22" s="37">
        <v>408</v>
      </c>
      <c r="C22" s="37">
        <v>454</v>
      </c>
      <c r="D22" s="39">
        <v>449</v>
      </c>
      <c r="E22" s="37">
        <v>-442</v>
      </c>
      <c r="F22" s="6">
        <v>869</v>
      </c>
      <c r="H22" s="11">
        <v>-9.9000000000000005E-2</v>
      </c>
      <c r="I22" s="11">
        <v>-0.10100000000000001</v>
      </c>
      <c r="J22" s="11">
        <v>7.6999999999999999E-2</v>
      </c>
      <c r="K22" s="48" t="s">
        <v>34</v>
      </c>
      <c r="L22" s="11">
        <v>-0.49199999999999999</v>
      </c>
      <c r="M22" s="47"/>
      <c r="O22" s="55"/>
      <c r="P22" s="55"/>
      <c r="Q22" s="55"/>
      <c r="R22" s="55"/>
      <c r="S22" s="55"/>
      <c r="T22" s="55"/>
      <c r="U22" s="55"/>
      <c r="V22" s="55"/>
    </row>
    <row r="23" spans="1:22" s="35" customFormat="1" x14ac:dyDescent="0.2">
      <c r="A23" s="35" t="s">
        <v>49</v>
      </c>
      <c r="B23" s="38">
        <v>166</v>
      </c>
      <c r="C23" s="38">
        <v>202</v>
      </c>
      <c r="D23" s="64">
        <v>188</v>
      </c>
      <c r="E23" s="38">
        <v>-541</v>
      </c>
      <c r="F23" s="13">
        <v>15</v>
      </c>
      <c r="H23" s="17">
        <v>0.19400000000000001</v>
      </c>
      <c r="I23" s="17">
        <v>-0.16900000000000001</v>
      </c>
      <c r="J23" s="17">
        <v>-7.3999999999999996E-2</v>
      </c>
      <c r="K23" s="84" t="s">
        <v>34</v>
      </c>
      <c r="L23" s="17">
        <v>-0.97499999999999998</v>
      </c>
      <c r="M23" s="47"/>
      <c r="O23" s="7"/>
      <c r="P23" s="55"/>
      <c r="Q23" s="68"/>
      <c r="R23" s="68"/>
      <c r="S23" s="68"/>
      <c r="T23" s="68"/>
      <c r="U23" s="7"/>
      <c r="V23" s="55"/>
    </row>
    <row r="24" spans="1:22" s="35" customFormat="1" x14ac:dyDescent="0.2">
      <c r="A24" s="35" t="s">
        <v>59</v>
      </c>
      <c r="B24" s="36">
        <v>1569</v>
      </c>
      <c r="C24" s="36">
        <v>1790</v>
      </c>
      <c r="D24" s="65">
        <v>766</v>
      </c>
      <c r="E24" s="65">
        <v>-2782</v>
      </c>
      <c r="F24" s="36">
        <v>1343</v>
      </c>
      <c r="H24" s="11">
        <v>6.6000000000000003E-2</v>
      </c>
      <c r="I24" s="11">
        <v>2.5999999999999999E-2</v>
      </c>
      <c r="J24" s="11">
        <v>-0.54</v>
      </c>
      <c r="K24" s="140" t="s">
        <v>34</v>
      </c>
      <c r="L24" s="11">
        <v>-0.77900000000000003</v>
      </c>
      <c r="M24" s="47"/>
      <c r="O24" s="7"/>
      <c r="P24" s="55"/>
      <c r="Q24" s="68"/>
      <c r="R24" s="68"/>
      <c r="S24" s="68"/>
      <c r="T24" s="68"/>
      <c r="U24" s="7"/>
      <c r="V24" s="55"/>
    </row>
    <row r="25" spans="1:22" ht="7.5" customHeight="1" x14ac:dyDescent="0.2">
      <c r="B25" s="37"/>
      <c r="C25" s="37"/>
      <c r="D25" s="39"/>
      <c r="E25" s="37"/>
      <c r="F25" s="49"/>
      <c r="H25" s="11"/>
      <c r="I25" s="11"/>
      <c r="J25" s="11"/>
      <c r="K25" s="11"/>
      <c r="L25" s="11"/>
      <c r="M25" s="47"/>
      <c r="O25" s="38"/>
      <c r="P25" s="27"/>
      <c r="Q25" s="27"/>
      <c r="R25" s="27"/>
      <c r="S25" s="27"/>
      <c r="T25" s="27"/>
      <c r="U25" s="38"/>
      <c r="V25" s="27"/>
    </row>
    <row r="26" spans="1:22" x14ac:dyDescent="0.2">
      <c r="A26" t="s">
        <v>7</v>
      </c>
      <c r="B26" s="37"/>
      <c r="C26" s="37"/>
      <c r="D26" s="39"/>
      <c r="E26" s="37"/>
      <c r="F26" s="49"/>
      <c r="H26" s="43"/>
      <c r="I26" s="43"/>
      <c r="J26" s="43"/>
      <c r="K26" s="43"/>
      <c r="L26" s="43"/>
      <c r="M26" s="47"/>
      <c r="O26" s="27"/>
      <c r="P26" s="27"/>
      <c r="Q26" s="27"/>
      <c r="R26" s="27"/>
      <c r="S26" s="27"/>
      <c r="T26" s="27"/>
      <c r="U26" s="27"/>
      <c r="V26" s="27"/>
    </row>
    <row r="27" spans="1:22" x14ac:dyDescent="0.2">
      <c r="A27" s="98" t="s">
        <v>107</v>
      </c>
      <c r="B27" s="37">
        <v>6</v>
      </c>
      <c r="C27" s="37">
        <v>6</v>
      </c>
      <c r="D27" s="39">
        <v>6</v>
      </c>
      <c r="E27" s="37">
        <v>6</v>
      </c>
      <c r="F27" s="6">
        <v>24</v>
      </c>
      <c r="H27" s="43">
        <v>-0.45500000000000002</v>
      </c>
      <c r="I27" s="43">
        <v>-0.33300000000000002</v>
      </c>
      <c r="J27" s="43">
        <v>-0.625</v>
      </c>
      <c r="K27" s="43">
        <v>-0.25</v>
      </c>
      <c r="L27" s="43">
        <v>-0.45500000000000002</v>
      </c>
      <c r="M27" s="47"/>
      <c r="O27" s="27"/>
      <c r="P27" s="27"/>
      <c r="Q27" s="27"/>
      <c r="R27" s="27"/>
      <c r="S27" s="27"/>
      <c r="T27" s="27"/>
      <c r="U27" s="27"/>
      <c r="V27" s="27"/>
    </row>
    <row r="28" spans="1:22" x14ac:dyDescent="0.2">
      <c r="A28" t="s">
        <v>8</v>
      </c>
      <c r="B28" s="37">
        <v>-94</v>
      </c>
      <c r="C28" s="37">
        <v>-92</v>
      </c>
      <c r="D28" s="39">
        <v>-98</v>
      </c>
      <c r="E28" s="37">
        <v>-109</v>
      </c>
      <c r="F28" s="6">
        <v>-393</v>
      </c>
      <c r="H28" s="17">
        <v>0.106</v>
      </c>
      <c r="I28" s="17">
        <v>0.108</v>
      </c>
      <c r="J28" s="17">
        <v>0.16700000000000001</v>
      </c>
      <c r="K28" s="17">
        <v>0.13500000000000001</v>
      </c>
      <c r="L28" s="17">
        <v>0.129</v>
      </c>
      <c r="M28" s="47"/>
      <c r="O28" s="27"/>
      <c r="P28" s="27"/>
      <c r="Q28" s="27"/>
      <c r="R28" s="27"/>
      <c r="S28" s="27"/>
      <c r="T28" s="27"/>
      <c r="U28" s="27"/>
      <c r="V28" s="27"/>
    </row>
    <row r="29" spans="1:22" x14ac:dyDescent="0.2">
      <c r="A29" t="s">
        <v>35</v>
      </c>
      <c r="B29" s="36">
        <v>-88</v>
      </c>
      <c r="C29" s="36">
        <v>-86</v>
      </c>
      <c r="D29" s="65">
        <v>-92</v>
      </c>
      <c r="E29" s="65">
        <v>-103</v>
      </c>
      <c r="F29" s="8">
        <v>-369</v>
      </c>
      <c r="H29" s="11">
        <v>0.189</v>
      </c>
      <c r="I29" s="11">
        <v>0.16200000000000001</v>
      </c>
      <c r="J29" s="11">
        <v>0.35299999999999998</v>
      </c>
      <c r="K29" s="11">
        <v>0.17</v>
      </c>
      <c r="L29" s="11">
        <v>0.214</v>
      </c>
      <c r="M29" s="47"/>
    </row>
    <row r="30" spans="1:22" ht="7.5" customHeight="1" x14ac:dyDescent="0.2">
      <c r="B30" s="55"/>
      <c r="C30" s="55"/>
      <c r="D30" s="80"/>
      <c r="E30" s="55"/>
      <c r="F30" s="52"/>
      <c r="H30" s="17"/>
      <c r="I30" s="17"/>
      <c r="J30" s="17"/>
      <c r="K30" s="17"/>
      <c r="L30" s="17"/>
      <c r="M30" s="47"/>
    </row>
    <row r="31" spans="1:22" x14ac:dyDescent="0.2">
      <c r="A31" t="s">
        <v>64</v>
      </c>
      <c r="B31" s="92">
        <v>1481</v>
      </c>
      <c r="C31" s="92">
        <v>1704</v>
      </c>
      <c r="D31" s="127">
        <v>674</v>
      </c>
      <c r="E31" s="127">
        <v>-2885</v>
      </c>
      <c r="F31" s="33">
        <v>974</v>
      </c>
      <c r="H31" s="11">
        <v>5.8999999999999997E-2</v>
      </c>
      <c r="I31" s="11">
        <v>0.02</v>
      </c>
      <c r="J31" s="11">
        <v>-0.57799999999999996</v>
      </c>
      <c r="K31" s="140" t="s">
        <v>34</v>
      </c>
      <c r="L31" s="11">
        <v>-0.83099999999999996</v>
      </c>
      <c r="M31" s="47"/>
    </row>
    <row r="32" spans="1:22" ht="7.5" customHeight="1" x14ac:dyDescent="0.2">
      <c r="B32" s="35"/>
      <c r="C32" s="35"/>
      <c r="D32" s="73"/>
      <c r="E32" s="35"/>
      <c r="H32" s="11"/>
      <c r="I32" s="11"/>
      <c r="J32" s="11"/>
      <c r="K32" s="11"/>
      <c r="L32" s="11"/>
      <c r="M32" s="47"/>
    </row>
    <row r="33" spans="1:13" x14ac:dyDescent="0.2">
      <c r="A33" t="s">
        <v>60</v>
      </c>
      <c r="B33" s="83">
        <v>511</v>
      </c>
      <c r="C33" s="83">
        <v>588</v>
      </c>
      <c r="D33" s="128">
        <v>205</v>
      </c>
      <c r="E33" s="83">
        <v>-1137</v>
      </c>
      <c r="F33" s="83">
        <v>167</v>
      </c>
      <c r="G33" s="27"/>
      <c r="H33" s="17">
        <v>5.8000000000000003E-2</v>
      </c>
      <c r="I33" s="17">
        <v>1.6E-2</v>
      </c>
      <c r="J33" s="17">
        <v>-0.61</v>
      </c>
      <c r="K33" s="84" t="s">
        <v>34</v>
      </c>
      <c r="L33" s="17">
        <v>-0.91500000000000004</v>
      </c>
      <c r="M33" s="47"/>
    </row>
    <row r="34" spans="1:13" ht="8.25" customHeight="1" x14ac:dyDescent="0.2">
      <c r="B34" s="68"/>
      <c r="C34" s="68"/>
      <c r="D34" s="78"/>
      <c r="E34" s="68"/>
      <c r="F34" s="9"/>
      <c r="G34" s="27"/>
      <c r="H34" s="11"/>
      <c r="I34" s="11"/>
      <c r="J34" s="11"/>
      <c r="K34" s="11"/>
      <c r="L34" s="11"/>
      <c r="M34" s="47"/>
    </row>
    <row r="35" spans="1:13" ht="13.5" thickBot="1" x14ac:dyDescent="0.25">
      <c r="A35" t="s">
        <v>61</v>
      </c>
      <c r="B35" s="93">
        <v>970</v>
      </c>
      <c r="C35" s="93">
        <v>1116</v>
      </c>
      <c r="D35" s="129">
        <v>469</v>
      </c>
      <c r="E35" s="129">
        <v>-1748</v>
      </c>
      <c r="F35" s="10">
        <v>807</v>
      </c>
      <c r="H35" s="31">
        <v>0.06</v>
      </c>
      <c r="I35" s="31">
        <v>2.1999999999999999E-2</v>
      </c>
      <c r="J35" s="31">
        <v>-0.56299999999999994</v>
      </c>
      <c r="K35" s="141" t="s">
        <v>34</v>
      </c>
      <c r="L35" s="31">
        <v>-0.78800000000000003</v>
      </c>
      <c r="M35" s="47"/>
    </row>
    <row r="36" spans="1:13" ht="13.5" thickTop="1" x14ac:dyDescent="0.2">
      <c r="B36" s="35"/>
      <c r="C36" s="35"/>
      <c r="D36" s="73"/>
      <c r="E36" s="35"/>
      <c r="H36" s="11"/>
      <c r="I36" s="11"/>
      <c r="J36" s="11"/>
      <c r="K36" s="11"/>
      <c r="L36" s="11"/>
      <c r="M36" s="47"/>
    </row>
    <row r="37" spans="1:13" x14ac:dyDescent="0.2">
      <c r="A37" t="s">
        <v>90</v>
      </c>
      <c r="B37" s="35"/>
      <c r="C37" s="35"/>
      <c r="D37" s="73"/>
      <c r="E37" s="35"/>
      <c r="H37" s="11"/>
      <c r="I37" s="11"/>
      <c r="J37" s="11"/>
      <c r="K37" s="11"/>
      <c r="L37" s="11"/>
      <c r="M37" s="47"/>
    </row>
    <row r="38" spans="1:13" x14ac:dyDescent="0.2">
      <c r="A38" t="s">
        <v>62</v>
      </c>
      <c r="B38" s="57">
        <v>1.01</v>
      </c>
      <c r="C38" s="57">
        <v>1.1599999999999999</v>
      </c>
      <c r="D38" s="130">
        <v>0.49</v>
      </c>
      <c r="E38" s="130">
        <v>-1.83</v>
      </c>
      <c r="F38" s="57">
        <v>0.84</v>
      </c>
      <c r="H38" s="11">
        <v>9.8000000000000004E-2</v>
      </c>
      <c r="I38" s="11">
        <v>4.4999999999999998E-2</v>
      </c>
      <c r="J38" s="11">
        <v>-0.55500000000000005</v>
      </c>
      <c r="K38" s="140" t="s">
        <v>34</v>
      </c>
      <c r="L38" s="11">
        <v>-0.78400000000000003</v>
      </c>
      <c r="M38" s="47"/>
    </row>
    <row r="39" spans="1:13" s="6" customFormat="1" x14ac:dyDescent="0.2">
      <c r="A39" t="s">
        <v>63</v>
      </c>
      <c r="B39" s="58">
        <v>1</v>
      </c>
      <c r="C39" s="58">
        <v>1.1499999999999999</v>
      </c>
      <c r="D39" s="131">
        <v>0.48</v>
      </c>
      <c r="E39" s="131">
        <v>-1.83</v>
      </c>
      <c r="F39" s="58">
        <v>0.83</v>
      </c>
      <c r="H39" s="11">
        <v>9.9000000000000005E-2</v>
      </c>
      <c r="I39" s="11">
        <v>5.5E-2</v>
      </c>
      <c r="J39" s="11">
        <v>-0.56000000000000005</v>
      </c>
      <c r="K39" s="140" t="s">
        <v>34</v>
      </c>
      <c r="L39" s="11">
        <v>-0.78400000000000003</v>
      </c>
      <c r="M39" s="47"/>
    </row>
    <row r="40" spans="1:13" s="6" customFormat="1" x14ac:dyDescent="0.2">
      <c r="A40" t="s">
        <v>32</v>
      </c>
      <c r="B40" s="94">
        <v>0.56999999999999995</v>
      </c>
      <c r="C40" s="94">
        <v>0.56999999999999995</v>
      </c>
      <c r="D40" s="79">
        <v>0.56999999999999995</v>
      </c>
      <c r="E40" s="79">
        <v>0.56999999999999995</v>
      </c>
      <c r="F40" s="58">
        <v>2.2799999999999998</v>
      </c>
      <c r="H40" s="11">
        <v>9.6000000000000002E-2</v>
      </c>
      <c r="I40" s="11">
        <v>9.6000000000000002E-2</v>
      </c>
      <c r="J40" s="11">
        <v>9.6000000000000002E-2</v>
      </c>
      <c r="K40" s="11">
        <v>9.6000000000000002E-2</v>
      </c>
      <c r="L40" s="11">
        <v>9.6000000000000002E-2</v>
      </c>
      <c r="M40" s="69"/>
    </row>
    <row r="41" spans="1:13" ht="10.5" customHeight="1" x14ac:dyDescent="0.2">
      <c r="B41" s="94"/>
      <c r="C41" s="94"/>
      <c r="D41" s="79"/>
      <c r="E41" s="79"/>
      <c r="F41" s="32"/>
      <c r="H41" s="11"/>
      <c r="I41" s="11"/>
      <c r="J41" s="11"/>
      <c r="K41" s="11"/>
      <c r="L41" s="11"/>
      <c r="M41" s="69"/>
    </row>
    <row r="42" spans="1:13" x14ac:dyDescent="0.2">
      <c r="A42" t="s">
        <v>92</v>
      </c>
      <c r="B42" s="94"/>
      <c r="C42" s="94"/>
      <c r="D42" s="79"/>
      <c r="E42" s="79"/>
      <c r="F42" s="32"/>
      <c r="H42" s="11"/>
      <c r="I42" s="11"/>
      <c r="J42" s="11"/>
      <c r="K42" s="11"/>
      <c r="L42" s="11"/>
      <c r="M42" s="69"/>
    </row>
    <row r="43" spans="1:13" x14ac:dyDescent="0.2">
      <c r="A43" s="66" t="s">
        <v>12</v>
      </c>
      <c r="B43" s="37">
        <v>962</v>
      </c>
      <c r="C43" s="37">
        <v>962</v>
      </c>
      <c r="D43" s="39">
        <v>961</v>
      </c>
      <c r="E43" s="39">
        <v>956</v>
      </c>
      <c r="F43" s="59">
        <v>960</v>
      </c>
      <c r="H43" s="11">
        <v>-0.03</v>
      </c>
      <c r="I43" s="11">
        <v>-2.5999999999999999E-2</v>
      </c>
      <c r="J43" s="11">
        <v>-1.6E-2</v>
      </c>
      <c r="K43" s="11">
        <v>-1.2E-2</v>
      </c>
      <c r="L43" s="11">
        <v>-2.1000000000000001E-2</v>
      </c>
      <c r="M43" s="47"/>
    </row>
    <row r="44" spans="1:13" x14ac:dyDescent="0.2">
      <c r="A44" s="66" t="s">
        <v>13</v>
      </c>
      <c r="B44" s="37">
        <v>972</v>
      </c>
      <c r="C44" s="37">
        <v>971</v>
      </c>
      <c r="D44" s="39">
        <v>970</v>
      </c>
      <c r="E44" s="39">
        <v>956</v>
      </c>
      <c r="F44" s="59">
        <v>969</v>
      </c>
      <c r="H44" s="11">
        <v>-0.03</v>
      </c>
      <c r="I44" s="11">
        <v>-2.7E-2</v>
      </c>
      <c r="J44" s="11">
        <v>-1.7000000000000001E-2</v>
      </c>
      <c r="K44" s="11">
        <v>-2.1000000000000001E-2</v>
      </c>
      <c r="L44" s="11">
        <v>-2.1999999999999999E-2</v>
      </c>
      <c r="M44" s="47"/>
    </row>
    <row r="45" spans="1:13" x14ac:dyDescent="0.2">
      <c r="B45" s="35"/>
      <c r="C45" s="35"/>
      <c r="D45" s="73"/>
      <c r="E45" s="73"/>
      <c r="F45" s="35"/>
      <c r="H45" s="11"/>
      <c r="I45" s="11"/>
      <c r="J45" s="11"/>
      <c r="K45" s="11"/>
      <c r="L45" s="11"/>
      <c r="M45" s="55"/>
    </row>
    <row r="46" spans="1:13" x14ac:dyDescent="0.2">
      <c r="A46" s="2" t="s">
        <v>37</v>
      </c>
      <c r="B46" s="35"/>
      <c r="C46" s="35"/>
      <c r="D46" s="73"/>
      <c r="E46" s="73"/>
      <c r="F46" s="35"/>
      <c r="H46" s="11"/>
      <c r="I46" s="11"/>
      <c r="J46" s="11"/>
      <c r="K46" s="11"/>
      <c r="L46" s="11"/>
      <c r="M46" s="55"/>
    </row>
    <row r="47" spans="1:13" x14ac:dyDescent="0.2">
      <c r="A47" s="4" t="s">
        <v>23</v>
      </c>
      <c r="B47" s="35"/>
      <c r="C47" s="35"/>
      <c r="D47" s="73"/>
      <c r="E47" s="73"/>
      <c r="F47" s="35"/>
      <c r="H47" s="11"/>
      <c r="I47" s="11"/>
      <c r="J47" s="11"/>
      <c r="K47" s="11"/>
      <c r="L47" s="11"/>
      <c r="M47" s="55"/>
    </row>
    <row r="48" spans="1:13" x14ac:dyDescent="0.2">
      <c r="A48" t="s">
        <v>53</v>
      </c>
      <c r="B48" s="46">
        <v>995</v>
      </c>
      <c r="C48" s="46">
        <v>1134</v>
      </c>
      <c r="D48" s="63">
        <v>1025</v>
      </c>
      <c r="E48" s="46">
        <v>1378</v>
      </c>
      <c r="F48" s="46">
        <v>4532</v>
      </c>
      <c r="G48" s="35"/>
      <c r="H48" s="40">
        <v>0.13100000000000001</v>
      </c>
      <c r="I48" s="40">
        <v>0.121</v>
      </c>
      <c r="J48" s="40">
        <v>-0.02</v>
      </c>
      <c r="K48" s="40">
        <v>4.3999999999999997E-2</v>
      </c>
      <c r="L48" s="40">
        <v>6.4000000000000001E-2</v>
      </c>
      <c r="M48" s="55"/>
    </row>
    <row r="49" spans="1:14" x14ac:dyDescent="0.2">
      <c r="A49" t="s">
        <v>54</v>
      </c>
      <c r="B49" s="59">
        <v>408</v>
      </c>
      <c r="C49" s="59">
        <v>454</v>
      </c>
      <c r="D49" s="132">
        <v>449</v>
      </c>
      <c r="E49" s="59">
        <v>499</v>
      </c>
      <c r="F49" s="59">
        <v>1810</v>
      </c>
      <c r="G49" s="35"/>
      <c r="H49" s="40">
        <v>-9.9000000000000005E-2</v>
      </c>
      <c r="I49" s="40">
        <v>-0.10100000000000001</v>
      </c>
      <c r="J49" s="40">
        <v>7.6999999999999999E-2</v>
      </c>
      <c r="K49" s="40">
        <v>-1.2E-2</v>
      </c>
      <c r="L49" s="40">
        <v>-3.6999999999999998E-2</v>
      </c>
      <c r="M49" s="55"/>
    </row>
    <row r="50" spans="1:14" x14ac:dyDescent="0.2">
      <c r="A50" s="35" t="s">
        <v>52</v>
      </c>
      <c r="B50" s="83">
        <v>166</v>
      </c>
      <c r="C50" s="83">
        <v>202</v>
      </c>
      <c r="D50" s="128">
        <v>188</v>
      </c>
      <c r="E50" s="83">
        <v>172</v>
      </c>
      <c r="F50" s="83">
        <v>728</v>
      </c>
      <c r="G50" s="35"/>
      <c r="H50" s="41">
        <v>0.19400000000000001</v>
      </c>
      <c r="I50" s="41">
        <v>3.5999999999999997E-2</v>
      </c>
      <c r="J50" s="41">
        <v>-7.3999999999999996E-2</v>
      </c>
      <c r="K50" s="41">
        <v>-0.13600000000000001</v>
      </c>
      <c r="L50" s="41">
        <v>-1.0999999999999999E-2</v>
      </c>
      <c r="M50" s="55"/>
      <c r="N50" s="82"/>
    </row>
    <row r="51" spans="1:14" x14ac:dyDescent="0.2">
      <c r="A51" s="2" t="s">
        <v>83</v>
      </c>
      <c r="B51" s="46">
        <v>1569</v>
      </c>
      <c r="C51" s="46">
        <v>1790</v>
      </c>
      <c r="D51" s="46">
        <v>1662</v>
      </c>
      <c r="E51" s="46">
        <v>2049</v>
      </c>
      <c r="F51" s="60">
        <v>7070</v>
      </c>
      <c r="G51" s="35"/>
      <c r="H51" s="40">
        <v>6.6000000000000003E-2</v>
      </c>
      <c r="I51" s="40">
        <v>4.5999999999999999E-2</v>
      </c>
      <c r="J51" s="40">
        <v>-2E-3</v>
      </c>
      <c r="K51" s="40">
        <v>1.2E-2</v>
      </c>
      <c r="L51" s="40">
        <v>2.9000000000000001E-2</v>
      </c>
      <c r="M51" s="47"/>
    </row>
    <row r="52" spans="1:14" x14ac:dyDescent="0.2">
      <c r="A52" s="2"/>
      <c r="B52" s="46"/>
      <c r="C52" s="46"/>
      <c r="D52" s="46"/>
      <c r="E52" s="46"/>
      <c r="F52" s="60"/>
      <c r="G52" s="35"/>
      <c r="H52" s="40"/>
      <c r="I52" s="40"/>
      <c r="J52" s="40"/>
      <c r="K52" s="40"/>
      <c r="L52" s="40"/>
      <c r="M52" s="47"/>
    </row>
    <row r="53" spans="1:14" x14ac:dyDescent="0.2">
      <c r="A53" s="4" t="s">
        <v>55</v>
      </c>
      <c r="B53" s="46">
        <v>1481</v>
      </c>
      <c r="C53" s="46">
        <v>1704</v>
      </c>
      <c r="D53" s="46">
        <v>1570</v>
      </c>
      <c r="E53" s="46">
        <v>1946</v>
      </c>
      <c r="F53" s="60">
        <v>6701</v>
      </c>
      <c r="G53" s="35"/>
      <c r="H53" s="40">
        <v>5.8999999999999997E-2</v>
      </c>
      <c r="I53" s="40">
        <v>0.04</v>
      </c>
      <c r="J53" s="40">
        <v>-1.7999999999999999E-2</v>
      </c>
      <c r="K53" s="40">
        <v>5.0000000000000001E-3</v>
      </c>
      <c r="L53" s="40">
        <v>0.02</v>
      </c>
      <c r="M53" s="47"/>
    </row>
    <row r="54" spans="1:14" x14ac:dyDescent="0.2">
      <c r="A54" t="s">
        <v>56</v>
      </c>
      <c r="B54" s="46">
        <v>970</v>
      </c>
      <c r="C54" s="46">
        <v>1116</v>
      </c>
      <c r="D54" s="46">
        <v>1028</v>
      </c>
      <c r="E54" s="46">
        <v>1275</v>
      </c>
      <c r="F54" s="60">
        <v>4389</v>
      </c>
      <c r="G54" s="35"/>
      <c r="H54" s="40">
        <v>0.06</v>
      </c>
      <c r="I54" s="40">
        <v>4.1000000000000002E-2</v>
      </c>
      <c r="J54" s="40">
        <v>-4.1000000000000002E-2</v>
      </c>
      <c r="K54" s="40">
        <v>1.7999999999999999E-2</v>
      </c>
      <c r="L54" s="40">
        <v>1.7999999999999999E-2</v>
      </c>
      <c r="M54" s="47"/>
    </row>
    <row r="55" spans="1:14" x14ac:dyDescent="0.2">
      <c r="B55" s="46"/>
      <c r="C55" s="46"/>
      <c r="D55" s="46"/>
      <c r="E55" s="46"/>
      <c r="F55" s="60"/>
      <c r="G55" s="35"/>
      <c r="H55" s="40"/>
      <c r="I55" s="40"/>
      <c r="J55" s="40"/>
      <c r="K55" s="40"/>
      <c r="L55" s="40"/>
      <c r="M55" s="47"/>
    </row>
    <row r="56" spans="1:14" x14ac:dyDescent="0.2">
      <c r="A56" t="s">
        <v>57</v>
      </c>
      <c r="B56" s="81">
        <v>1.01</v>
      </c>
      <c r="C56" s="81">
        <v>1.1599999999999999</v>
      </c>
      <c r="D56" s="81">
        <v>1.07</v>
      </c>
      <c r="E56" s="81">
        <v>1.33</v>
      </c>
      <c r="F56" s="57">
        <v>4.57</v>
      </c>
      <c r="G56" s="35"/>
      <c r="H56" s="40">
        <v>9.8000000000000004E-2</v>
      </c>
      <c r="I56" s="40">
        <v>6.4000000000000001E-2</v>
      </c>
      <c r="J56" s="40">
        <v>-2.7E-2</v>
      </c>
      <c r="K56" s="40">
        <v>3.1E-2</v>
      </c>
      <c r="L56" s="40">
        <v>4.1000000000000002E-2</v>
      </c>
      <c r="M56" s="47"/>
    </row>
    <row r="57" spans="1:14" x14ac:dyDescent="0.2">
      <c r="A57" t="s">
        <v>58</v>
      </c>
      <c r="B57" s="81">
        <v>1</v>
      </c>
      <c r="C57" s="81">
        <v>1.1499999999999999</v>
      </c>
      <c r="D57" s="81">
        <v>1.06</v>
      </c>
      <c r="E57" s="81">
        <v>1.32</v>
      </c>
      <c r="F57" s="57">
        <v>4.53</v>
      </c>
      <c r="G57" s="35"/>
      <c r="H57" s="40">
        <v>9.9000000000000005E-2</v>
      </c>
      <c r="I57" s="40">
        <v>7.4999999999999997E-2</v>
      </c>
      <c r="J57" s="40">
        <v>-2.8000000000000001E-2</v>
      </c>
      <c r="K57" s="40">
        <v>3.1E-2</v>
      </c>
      <c r="L57" s="40">
        <v>4.1000000000000002E-2</v>
      </c>
      <c r="M57" s="47"/>
    </row>
    <row r="58" spans="1:14" x14ac:dyDescent="0.2">
      <c r="K58" s="35"/>
      <c r="M58" s="43"/>
    </row>
    <row r="68" spans="1:14" x14ac:dyDescent="0.2">
      <c r="N68" s="21"/>
    </row>
    <row r="70" spans="1:14" s="6" customFormat="1" x14ac:dyDescent="0.2">
      <c r="A70" s="28"/>
      <c r="H70"/>
      <c r="I70"/>
      <c r="J70"/>
      <c r="K70"/>
      <c r="L70"/>
      <c r="M70" s="27"/>
    </row>
    <row r="71" spans="1:14" s="6" customFormat="1" x14ac:dyDescent="0.2">
      <c r="A71" s="39" t="s">
        <v>38</v>
      </c>
      <c r="H71"/>
      <c r="I71"/>
      <c r="J71"/>
      <c r="K71"/>
      <c r="L71"/>
      <c r="M71" s="27"/>
    </row>
  </sheetData>
  <phoneticPr fontId="3" type="noConversion"/>
  <pageMargins left="0.75" right="0.5" top="1" bottom="1" header="0.5" footer="0.5"/>
  <pageSetup scale="65" orientation="portrait" copies="2" r:id="rId1"/>
  <headerFooter alignWithMargins="0">
    <oddHeader xml:space="preserve">&amp;C&amp;"Arial,Bold"&amp;14United Parcel Service, Inc.
&amp;12Selected Financial Data - Quarterly 2012
&amp;10(unaudited)
</oddHeader>
    <oddFooter>&amp;L&amp;"Arial,Italic"&amp;9Certain prior year amounts have been reclassified to conform to the current year presentation.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dimension ref="A1:R96"/>
  <sheetViews>
    <sheetView zoomScaleNormal="100" zoomScaleSheetLayoutView="85" workbookViewId="0"/>
  </sheetViews>
  <sheetFormatPr defaultRowHeight="12.75" x14ac:dyDescent="0.2"/>
  <cols>
    <col min="1" max="1" width="39.5703125" style="35" customWidth="1"/>
    <col min="2" max="2" width="9.140625" style="35" customWidth="1"/>
    <col min="3" max="6" width="9.140625" style="98" customWidth="1"/>
    <col min="7" max="7" width="4.7109375" style="98" customWidth="1"/>
    <col min="8" max="9" width="9.140625" style="98" customWidth="1"/>
    <col min="10" max="11" width="9.140625" style="35" customWidth="1"/>
    <col min="12" max="12" width="9.140625" style="98" customWidth="1"/>
    <col min="13" max="13" width="3.5703125" style="35" customWidth="1"/>
    <col min="14" max="14" width="12.28515625" style="35" bestFit="1" customWidth="1"/>
    <col min="15" max="17" width="9.140625" style="35"/>
    <col min="18" max="18" width="10.28515625" style="35" bestFit="1" customWidth="1"/>
    <col min="19" max="16384" width="9.140625" style="35"/>
  </cols>
  <sheetData>
    <row r="1" spans="1:18" x14ac:dyDescent="0.2">
      <c r="A1" s="249"/>
      <c r="F1" s="111"/>
    </row>
    <row r="2" spans="1:18" x14ac:dyDescent="0.2">
      <c r="F2" s="111"/>
    </row>
    <row r="3" spans="1:18" s="117" customFormat="1" x14ac:dyDescent="0.2">
      <c r="A3" s="150"/>
      <c r="B3" s="118" t="s">
        <v>97</v>
      </c>
      <c r="C3" s="118" t="s">
        <v>98</v>
      </c>
      <c r="D3" s="118" t="s">
        <v>99</v>
      </c>
      <c r="E3" s="118" t="s">
        <v>100</v>
      </c>
      <c r="F3" s="118">
        <v>2017</v>
      </c>
      <c r="G3" s="98"/>
      <c r="H3" s="118" t="s">
        <v>97</v>
      </c>
      <c r="I3" s="118" t="s">
        <v>98</v>
      </c>
      <c r="J3" s="118" t="s">
        <v>99</v>
      </c>
      <c r="K3" s="118" t="s">
        <v>100</v>
      </c>
      <c r="L3" s="118">
        <v>2017</v>
      </c>
      <c r="M3" s="35"/>
    </row>
    <row r="4" spans="1:18" x14ac:dyDescent="0.2">
      <c r="F4" s="111"/>
    </row>
    <row r="5" spans="1:18" s="89" customFormat="1" ht="15.75" x14ac:dyDescent="0.25">
      <c r="A5" s="89" t="s">
        <v>19</v>
      </c>
      <c r="F5" s="257"/>
      <c r="K5" s="243"/>
      <c r="M5" s="35"/>
    </row>
    <row r="6" spans="1:18" x14ac:dyDescent="0.2">
      <c r="A6" s="35" t="s">
        <v>41</v>
      </c>
      <c r="F6" s="111"/>
      <c r="K6" s="187"/>
    </row>
    <row r="7" spans="1:18" x14ac:dyDescent="0.2">
      <c r="A7" s="35" t="s">
        <v>42</v>
      </c>
      <c r="B7" s="115">
        <v>1664</v>
      </c>
      <c r="C7" s="115"/>
      <c r="D7" s="115"/>
      <c r="E7" s="115"/>
      <c r="F7" s="115">
        <v>1664</v>
      </c>
      <c r="H7" s="119">
        <v>5.7000000000000002E-2</v>
      </c>
      <c r="I7" s="265">
        <v>-1</v>
      </c>
      <c r="J7" s="265">
        <v>-1</v>
      </c>
      <c r="K7" s="265">
        <v>-1</v>
      </c>
      <c r="L7" s="119">
        <v>5.7000000000000002E-2</v>
      </c>
      <c r="N7" s="56"/>
      <c r="O7" s="56"/>
      <c r="P7" s="258"/>
      <c r="R7" s="56"/>
    </row>
    <row r="8" spans="1:18" x14ac:dyDescent="0.2">
      <c r="A8" s="35" t="s">
        <v>14</v>
      </c>
      <c r="B8" s="45">
        <v>970</v>
      </c>
      <c r="C8" s="285"/>
      <c r="D8" s="285"/>
      <c r="E8" s="285"/>
      <c r="F8" s="45">
        <v>970</v>
      </c>
      <c r="H8" s="119">
        <v>0.06</v>
      </c>
      <c r="I8" s="265">
        <v>-1</v>
      </c>
      <c r="J8" s="265">
        <v>-1</v>
      </c>
      <c r="K8" s="265">
        <v>-1</v>
      </c>
      <c r="L8" s="119">
        <v>0.06</v>
      </c>
      <c r="N8" s="56"/>
      <c r="O8" s="56"/>
      <c r="P8" s="258"/>
      <c r="R8" s="56"/>
    </row>
    <row r="9" spans="1:18" x14ac:dyDescent="0.2">
      <c r="A9" s="35" t="s">
        <v>15</v>
      </c>
      <c r="B9" s="85">
        <v>6901</v>
      </c>
      <c r="C9" s="303"/>
      <c r="D9" s="303"/>
      <c r="E9" s="303"/>
      <c r="F9" s="85">
        <v>6901</v>
      </c>
      <c r="H9" s="189">
        <v>4.7E-2</v>
      </c>
      <c r="I9" s="298">
        <v>-1</v>
      </c>
      <c r="J9" s="298">
        <v>-1</v>
      </c>
      <c r="K9" s="298">
        <v>-1</v>
      </c>
      <c r="L9" s="189">
        <v>4.7E-2</v>
      </c>
      <c r="N9" s="56"/>
      <c r="O9" s="56"/>
      <c r="P9" s="258"/>
      <c r="R9" s="56"/>
    </row>
    <row r="10" spans="1:18" x14ac:dyDescent="0.2">
      <c r="A10" s="35" t="s">
        <v>43</v>
      </c>
      <c r="B10" s="278">
        <v>9535</v>
      </c>
      <c r="C10" s="285">
        <v>0</v>
      </c>
      <c r="D10" s="285">
        <v>0</v>
      </c>
      <c r="E10" s="285">
        <v>0</v>
      </c>
      <c r="F10" s="45">
        <v>9535</v>
      </c>
      <c r="H10" s="119">
        <v>0.05</v>
      </c>
      <c r="I10" s="265">
        <v>-1</v>
      </c>
      <c r="J10" s="265">
        <v>-1</v>
      </c>
      <c r="K10" s="265">
        <v>-1</v>
      </c>
      <c r="L10" s="119">
        <v>0.05</v>
      </c>
      <c r="N10" s="56"/>
      <c r="O10" s="56"/>
      <c r="P10" s="258"/>
      <c r="R10" s="56"/>
    </row>
    <row r="11" spans="1:18" x14ac:dyDescent="0.2">
      <c r="A11" s="35" t="s">
        <v>44</v>
      </c>
      <c r="B11" s="278"/>
      <c r="C11" s="285"/>
      <c r="D11" s="45"/>
      <c r="E11" s="285"/>
      <c r="F11" s="283"/>
      <c r="H11" s="119"/>
      <c r="I11" s="265"/>
      <c r="J11" s="265"/>
      <c r="K11" s="265"/>
      <c r="L11" s="119"/>
      <c r="N11" s="56"/>
      <c r="O11" s="56"/>
      <c r="P11" s="258"/>
      <c r="R11" s="56"/>
    </row>
    <row r="12" spans="1:18" x14ac:dyDescent="0.2">
      <c r="A12" s="35" t="s">
        <v>16</v>
      </c>
      <c r="B12" s="283">
        <v>612</v>
      </c>
      <c r="C12" s="285"/>
      <c r="D12" s="267"/>
      <c r="E12" s="285"/>
      <c r="F12" s="283">
        <v>612</v>
      </c>
      <c r="G12" s="73"/>
      <c r="H12" s="196">
        <v>6.6000000000000003E-2</v>
      </c>
      <c r="I12" s="265">
        <v>-1</v>
      </c>
      <c r="J12" s="265">
        <v>-1</v>
      </c>
      <c r="K12" s="265">
        <v>-1</v>
      </c>
      <c r="L12" s="196">
        <v>6.6000000000000003E-2</v>
      </c>
      <c r="N12" s="56"/>
      <c r="O12" s="56"/>
      <c r="P12" s="258"/>
      <c r="R12" s="56"/>
    </row>
    <row r="13" spans="1:18" x14ac:dyDescent="0.2">
      <c r="A13" s="35" t="s">
        <v>17</v>
      </c>
      <c r="B13" s="283">
        <v>2322</v>
      </c>
      <c r="C13" s="286"/>
      <c r="D13" s="267"/>
      <c r="E13" s="285"/>
      <c r="F13" s="283">
        <v>2322</v>
      </c>
      <c r="G13" s="73"/>
      <c r="H13" s="196">
        <v>5.3999999999999999E-2</v>
      </c>
      <c r="I13" s="265">
        <v>-1</v>
      </c>
      <c r="J13" s="265">
        <v>-1</v>
      </c>
      <c r="K13" s="265">
        <v>-1</v>
      </c>
      <c r="L13" s="196">
        <v>5.3999999999999999E-2</v>
      </c>
      <c r="N13" s="56"/>
      <c r="O13" s="56"/>
      <c r="P13" s="258"/>
      <c r="R13" s="56"/>
    </row>
    <row r="14" spans="1:18" x14ac:dyDescent="0.2">
      <c r="A14" s="98" t="s">
        <v>101</v>
      </c>
      <c r="B14" s="194">
        <v>124</v>
      </c>
      <c r="C14" s="303"/>
      <c r="D14" s="306"/>
      <c r="E14" s="303"/>
      <c r="F14" s="194">
        <v>124</v>
      </c>
      <c r="G14" s="73"/>
      <c r="H14" s="222">
        <v>-9.5000000000000001E-2</v>
      </c>
      <c r="I14" s="298">
        <v>-1</v>
      </c>
      <c r="J14" s="298">
        <v>-1</v>
      </c>
      <c r="K14" s="298">
        <v>-1</v>
      </c>
      <c r="L14" s="222">
        <v>-9.5000000000000001E-2</v>
      </c>
      <c r="N14" s="56"/>
      <c r="O14" s="56"/>
      <c r="P14" s="258"/>
      <c r="R14" s="56"/>
    </row>
    <row r="15" spans="1:18" x14ac:dyDescent="0.2">
      <c r="A15" s="35" t="s">
        <v>45</v>
      </c>
      <c r="B15" s="283">
        <v>3058</v>
      </c>
      <c r="C15" s="285">
        <v>0</v>
      </c>
      <c r="D15" s="285">
        <v>0</v>
      </c>
      <c r="E15" s="285">
        <v>0</v>
      </c>
      <c r="F15" s="283">
        <v>3058</v>
      </c>
      <c r="G15" s="187"/>
      <c r="H15" s="196">
        <v>4.9000000000000002E-2</v>
      </c>
      <c r="I15" s="265">
        <v>-1</v>
      </c>
      <c r="J15" s="265">
        <v>-1</v>
      </c>
      <c r="K15" s="265">
        <v>-1</v>
      </c>
      <c r="L15" s="196">
        <v>4.9000000000000002E-2</v>
      </c>
      <c r="N15" s="56"/>
      <c r="O15" s="56"/>
      <c r="P15" s="258"/>
      <c r="R15" s="56"/>
    </row>
    <row r="16" spans="1:18" x14ac:dyDescent="0.2">
      <c r="A16" s="35" t="s">
        <v>51</v>
      </c>
      <c r="B16" s="38"/>
      <c r="C16" s="286"/>
      <c r="D16" s="286"/>
      <c r="E16" s="286"/>
      <c r="F16" s="45"/>
      <c r="H16" s="119"/>
      <c r="I16" s="265"/>
      <c r="J16" s="265"/>
      <c r="K16" s="265"/>
      <c r="L16" s="119"/>
      <c r="N16" s="56"/>
      <c r="O16" s="56"/>
      <c r="P16" s="258"/>
      <c r="R16" s="56"/>
    </row>
    <row r="17" spans="1:18" x14ac:dyDescent="0.2">
      <c r="A17" s="35" t="s">
        <v>46</v>
      </c>
      <c r="B17" s="295">
        <v>1827</v>
      </c>
      <c r="C17" s="45"/>
      <c r="D17" s="45"/>
      <c r="E17" s="45"/>
      <c r="F17" s="45">
        <v>1827</v>
      </c>
      <c r="H17" s="119">
        <v>0.152</v>
      </c>
      <c r="I17" s="265">
        <v>-1</v>
      </c>
      <c r="J17" s="265">
        <v>-1</v>
      </c>
      <c r="K17" s="265">
        <v>-1</v>
      </c>
      <c r="L17" s="119">
        <v>0.152</v>
      </c>
      <c r="N17" s="56"/>
      <c r="O17" s="56"/>
      <c r="P17" s="258"/>
      <c r="R17" s="56"/>
    </row>
    <row r="18" spans="1:18" x14ac:dyDescent="0.2">
      <c r="A18" s="35" t="s">
        <v>47</v>
      </c>
      <c r="B18" s="295">
        <v>709</v>
      </c>
      <c r="C18" s="45"/>
      <c r="D18" s="45"/>
      <c r="E18" s="45"/>
      <c r="F18" s="45">
        <v>709</v>
      </c>
      <c r="H18" s="119">
        <v>8.1000000000000003E-2</v>
      </c>
      <c r="I18" s="265">
        <v>-1</v>
      </c>
      <c r="J18" s="265">
        <v>-1</v>
      </c>
      <c r="K18" s="265">
        <v>-1</v>
      </c>
      <c r="L18" s="119">
        <v>8.1000000000000003E-2</v>
      </c>
      <c r="N18" s="56"/>
      <c r="O18" s="56"/>
      <c r="P18" s="258"/>
      <c r="R18" s="56"/>
    </row>
    <row r="19" spans="1:18" x14ac:dyDescent="0.2">
      <c r="A19" s="35" t="s">
        <v>48</v>
      </c>
      <c r="B19" s="295">
        <v>186</v>
      </c>
      <c r="C19" s="45"/>
      <c r="D19" s="45"/>
      <c r="E19" s="45"/>
      <c r="F19" s="85">
        <v>186</v>
      </c>
      <c r="H19" s="114">
        <v>4.4999999999999998E-2</v>
      </c>
      <c r="I19" s="299">
        <v>-1</v>
      </c>
      <c r="J19" s="299">
        <v>-1</v>
      </c>
      <c r="K19" s="299">
        <v>-1</v>
      </c>
      <c r="L19" s="114">
        <v>4.4999999999999998E-2</v>
      </c>
      <c r="N19" s="56"/>
      <c r="O19" s="56"/>
      <c r="P19" s="258"/>
      <c r="R19" s="56"/>
    </row>
    <row r="20" spans="1:18" x14ac:dyDescent="0.2">
      <c r="A20" s="35" t="s">
        <v>50</v>
      </c>
      <c r="B20" s="95">
        <v>2722</v>
      </c>
      <c r="C20" s="304">
        <v>0</v>
      </c>
      <c r="D20" s="304">
        <v>0</v>
      </c>
      <c r="E20" s="304">
        <v>0</v>
      </c>
      <c r="F20" s="45">
        <v>2722</v>
      </c>
      <c r="H20" s="235">
        <v>0.125</v>
      </c>
      <c r="I20" s="300">
        <v>-1</v>
      </c>
      <c r="J20" s="300">
        <v>-1</v>
      </c>
      <c r="K20" s="300">
        <v>-1</v>
      </c>
      <c r="L20" s="235">
        <v>0.125</v>
      </c>
      <c r="N20" s="56"/>
      <c r="O20" s="56"/>
      <c r="P20" s="258"/>
      <c r="R20" s="56"/>
    </row>
    <row r="21" spans="1:18" ht="13.5" thickBot="1" x14ac:dyDescent="0.25">
      <c r="A21" s="35" t="s">
        <v>20</v>
      </c>
      <c r="B21" s="67">
        <v>15315</v>
      </c>
      <c r="C21" s="305">
        <v>0</v>
      </c>
      <c r="D21" s="305">
        <v>0</v>
      </c>
      <c r="E21" s="305">
        <v>0</v>
      </c>
      <c r="F21" s="113">
        <v>15315</v>
      </c>
      <c r="H21" s="236">
        <v>6.2E-2</v>
      </c>
      <c r="I21" s="301">
        <v>-1</v>
      </c>
      <c r="J21" s="301">
        <v>-1</v>
      </c>
      <c r="K21" s="301">
        <v>-1</v>
      </c>
      <c r="L21" s="236">
        <v>6.2E-2</v>
      </c>
      <c r="N21" s="56"/>
      <c r="O21" s="56"/>
      <c r="P21" s="258"/>
      <c r="R21" s="56"/>
    </row>
    <row r="22" spans="1:18" ht="13.5" thickTop="1" x14ac:dyDescent="0.2">
      <c r="B22" s="71"/>
      <c r="C22" s="287"/>
      <c r="D22" s="101"/>
      <c r="E22" s="287"/>
      <c r="F22" s="101"/>
      <c r="H22" s="119"/>
      <c r="I22" s="265"/>
      <c r="J22" s="265"/>
      <c r="K22" s="265"/>
      <c r="L22" s="119"/>
      <c r="N22" s="56"/>
      <c r="O22" s="56"/>
      <c r="P22" s="259"/>
      <c r="R22" s="56"/>
    </row>
    <row r="23" spans="1:18" x14ac:dyDescent="0.2">
      <c r="A23" s="35" t="s">
        <v>24</v>
      </c>
      <c r="B23" s="278">
        <v>1187</v>
      </c>
      <c r="C23" s="45"/>
      <c r="D23" s="45"/>
      <c r="E23" s="45"/>
      <c r="F23" s="45">
        <v>1187</v>
      </c>
      <c r="H23" s="119">
        <v>0.04</v>
      </c>
      <c r="I23" s="265">
        <v>-1</v>
      </c>
      <c r="J23" s="265">
        <v>-1</v>
      </c>
      <c r="K23" s="265">
        <v>-1</v>
      </c>
      <c r="L23" s="119">
        <v>0.04</v>
      </c>
      <c r="N23" s="56"/>
      <c r="O23" s="56"/>
      <c r="P23" s="259"/>
      <c r="R23" s="56"/>
    </row>
    <row r="24" spans="1:18" x14ac:dyDescent="0.2">
      <c r="B24" s="96"/>
      <c r="C24" s="240"/>
      <c r="D24" s="96"/>
      <c r="E24" s="240"/>
      <c r="F24" s="111"/>
      <c r="H24" s="119"/>
      <c r="I24" s="265"/>
      <c r="J24" s="265"/>
      <c r="K24" s="265"/>
      <c r="L24" s="119"/>
      <c r="N24" s="56"/>
      <c r="O24" s="56"/>
      <c r="P24" s="259"/>
      <c r="R24" s="56"/>
    </row>
    <row r="25" spans="1:18" x14ac:dyDescent="0.2">
      <c r="A25" s="35" t="s">
        <v>18</v>
      </c>
      <c r="B25" s="38">
        <v>64</v>
      </c>
      <c r="C25" s="106">
        <v>64</v>
      </c>
      <c r="D25" s="106">
        <v>63</v>
      </c>
      <c r="E25" s="106">
        <v>63</v>
      </c>
      <c r="F25" s="45">
        <v>254</v>
      </c>
      <c r="H25" s="119">
        <v>0</v>
      </c>
      <c r="I25" s="119">
        <v>0</v>
      </c>
      <c r="J25" s="119">
        <v>-1.6E-2</v>
      </c>
      <c r="K25" s="119">
        <v>0</v>
      </c>
      <c r="L25" s="119">
        <v>-4.0000000000000001E-3</v>
      </c>
      <c r="N25" s="56"/>
      <c r="O25" s="56"/>
      <c r="P25" s="258"/>
      <c r="R25" s="56"/>
    </row>
    <row r="26" spans="1:18" x14ac:dyDescent="0.2">
      <c r="C26" s="187"/>
      <c r="E26" s="187"/>
      <c r="F26" s="111"/>
      <c r="H26" s="119"/>
      <c r="I26" s="265"/>
      <c r="J26" s="265"/>
      <c r="K26" s="265"/>
      <c r="L26" s="119"/>
      <c r="N26" s="56"/>
      <c r="O26" s="56"/>
      <c r="P26" s="259"/>
      <c r="R26" s="56"/>
    </row>
    <row r="27" spans="1:18" s="89" customFormat="1" ht="15.75" x14ac:dyDescent="0.25">
      <c r="A27" s="89" t="s">
        <v>21</v>
      </c>
      <c r="B27" s="88"/>
      <c r="C27" s="288"/>
      <c r="D27" s="273"/>
      <c r="E27" s="288"/>
      <c r="F27" s="111"/>
      <c r="H27" s="119"/>
      <c r="I27" s="265"/>
      <c r="J27" s="265"/>
      <c r="K27" s="265"/>
      <c r="L27" s="119"/>
      <c r="M27" s="35"/>
      <c r="N27" s="56"/>
      <c r="O27" s="56"/>
      <c r="P27" s="258"/>
      <c r="R27" s="56"/>
    </row>
    <row r="28" spans="1:18" x14ac:dyDescent="0.2">
      <c r="A28" s="35" t="s">
        <v>41</v>
      </c>
      <c r="B28" s="97"/>
      <c r="C28" s="289"/>
      <c r="D28" s="121"/>
      <c r="E28" s="289"/>
      <c r="F28" s="111"/>
      <c r="H28" s="119"/>
      <c r="I28" s="265"/>
      <c r="J28" s="265"/>
      <c r="K28" s="265"/>
      <c r="L28" s="119"/>
      <c r="N28" s="56"/>
      <c r="O28" s="56"/>
      <c r="P28" s="258"/>
      <c r="R28" s="56"/>
    </row>
    <row r="29" spans="1:18" x14ac:dyDescent="0.2">
      <c r="A29" s="35" t="s">
        <v>42</v>
      </c>
      <c r="B29" s="295">
        <v>1316</v>
      </c>
      <c r="C29" s="45"/>
      <c r="D29" s="45"/>
      <c r="E29" s="45"/>
      <c r="F29" s="45">
        <v>1316</v>
      </c>
      <c r="H29" s="119">
        <v>3.9E-2</v>
      </c>
      <c r="I29" s="265">
        <v>-1</v>
      </c>
      <c r="J29" s="265">
        <v>-1</v>
      </c>
      <c r="K29" s="265">
        <v>-1</v>
      </c>
      <c r="L29" s="119">
        <v>3.9E-2</v>
      </c>
      <c r="N29" s="56"/>
      <c r="O29" s="56"/>
      <c r="P29" s="258"/>
      <c r="R29" s="56"/>
    </row>
    <row r="30" spans="1:18" x14ac:dyDescent="0.2">
      <c r="A30" s="35" t="s">
        <v>14</v>
      </c>
      <c r="B30" s="295">
        <v>1245</v>
      </c>
      <c r="C30" s="45"/>
      <c r="D30" s="45"/>
      <c r="E30" s="45"/>
      <c r="F30" s="45">
        <v>1245</v>
      </c>
      <c r="H30" s="119">
        <v>4.1000000000000002E-2</v>
      </c>
      <c r="I30" s="265">
        <v>-1</v>
      </c>
      <c r="J30" s="265">
        <v>-1</v>
      </c>
      <c r="K30" s="265">
        <v>-1</v>
      </c>
      <c r="L30" s="119">
        <v>4.1000000000000002E-2</v>
      </c>
      <c r="N30" s="56"/>
      <c r="O30" s="56"/>
      <c r="P30" s="258"/>
      <c r="R30" s="56"/>
    </row>
    <row r="31" spans="1:18" x14ac:dyDescent="0.2">
      <c r="A31" s="35" t="s">
        <v>15</v>
      </c>
      <c r="B31" s="296">
        <v>13014</v>
      </c>
      <c r="C31" s="85"/>
      <c r="D31" s="85"/>
      <c r="E31" s="85"/>
      <c r="F31" s="85">
        <v>13014</v>
      </c>
      <c r="H31" s="189">
        <v>2.3E-2</v>
      </c>
      <c r="I31" s="298">
        <v>-1</v>
      </c>
      <c r="J31" s="298">
        <v>-1</v>
      </c>
      <c r="K31" s="298">
        <v>-1</v>
      </c>
      <c r="L31" s="189">
        <v>2.3E-2</v>
      </c>
      <c r="N31" s="56"/>
      <c r="O31" s="56"/>
      <c r="P31" s="258"/>
      <c r="R31" s="56"/>
    </row>
    <row r="32" spans="1:18" x14ac:dyDescent="0.2">
      <c r="A32" s="35" t="s">
        <v>43</v>
      </c>
      <c r="B32" s="278">
        <v>15575</v>
      </c>
      <c r="C32" s="285">
        <v>0</v>
      </c>
      <c r="D32" s="285">
        <v>0</v>
      </c>
      <c r="E32" s="285">
        <v>0</v>
      </c>
      <c r="F32" s="120">
        <v>15575</v>
      </c>
      <c r="H32" s="119">
        <v>2.5999999999999999E-2</v>
      </c>
      <c r="I32" s="265">
        <v>-1</v>
      </c>
      <c r="J32" s="265">
        <v>-1</v>
      </c>
      <c r="K32" s="265">
        <v>-1</v>
      </c>
      <c r="L32" s="119">
        <v>2.5999999999999999E-2</v>
      </c>
      <c r="N32" s="56"/>
      <c r="O32" s="56"/>
      <c r="P32" s="258"/>
      <c r="R32" s="56"/>
    </row>
    <row r="33" spans="1:18" x14ac:dyDescent="0.2">
      <c r="A33" s="35" t="s">
        <v>44</v>
      </c>
      <c r="B33" s="285"/>
      <c r="C33" s="285"/>
      <c r="D33" s="285"/>
      <c r="E33" s="285"/>
      <c r="F33" s="285"/>
      <c r="G33" s="187"/>
      <c r="H33" s="265"/>
      <c r="I33" s="265"/>
      <c r="J33" s="265"/>
      <c r="K33" s="265"/>
      <c r="L33" s="265"/>
      <c r="N33" s="56"/>
      <c r="O33" s="56"/>
      <c r="P33" s="258"/>
      <c r="Q33" s="59"/>
      <c r="R33" s="56"/>
    </row>
    <row r="34" spans="1:18" x14ac:dyDescent="0.2">
      <c r="A34" s="35" t="s">
        <v>16</v>
      </c>
      <c r="B34" s="283">
        <v>1677</v>
      </c>
      <c r="C34" s="285"/>
      <c r="D34" s="285"/>
      <c r="E34" s="285"/>
      <c r="F34" s="283">
        <v>1677</v>
      </c>
      <c r="G34" s="187"/>
      <c r="H34" s="196">
        <v>0.105</v>
      </c>
      <c r="I34" s="265">
        <v>-1</v>
      </c>
      <c r="J34" s="265">
        <v>-1</v>
      </c>
      <c r="K34" s="265">
        <v>-1</v>
      </c>
      <c r="L34" s="196">
        <v>0.105</v>
      </c>
      <c r="N34" s="56"/>
      <c r="O34" s="56"/>
      <c r="P34" s="258"/>
      <c r="Q34" s="59"/>
      <c r="R34" s="56"/>
    </row>
    <row r="35" spans="1:18" x14ac:dyDescent="0.2">
      <c r="A35" s="35" t="s">
        <v>17</v>
      </c>
      <c r="B35" s="194">
        <v>1290</v>
      </c>
      <c r="C35" s="303"/>
      <c r="D35" s="306"/>
      <c r="E35" s="303"/>
      <c r="F35" s="194">
        <v>1290</v>
      </c>
      <c r="G35" s="187"/>
      <c r="H35" s="197">
        <v>0.14199999999999999</v>
      </c>
      <c r="I35" s="299">
        <v>-1</v>
      </c>
      <c r="J35" s="299">
        <v>-1</v>
      </c>
      <c r="K35" s="299">
        <v>-1</v>
      </c>
      <c r="L35" s="197">
        <v>0.14199999999999999</v>
      </c>
      <c r="N35" s="56"/>
      <c r="O35" s="56"/>
      <c r="P35" s="258"/>
      <c r="Q35" s="59"/>
      <c r="R35" s="56"/>
    </row>
    <row r="36" spans="1:18" x14ac:dyDescent="0.2">
      <c r="A36" s="35" t="s">
        <v>45</v>
      </c>
      <c r="B36" s="283">
        <v>2967</v>
      </c>
      <c r="C36" s="285">
        <v>0</v>
      </c>
      <c r="D36" s="285">
        <v>0</v>
      </c>
      <c r="E36" s="285">
        <v>0</v>
      </c>
      <c r="F36" s="283">
        <v>2967</v>
      </c>
      <c r="G36" s="187"/>
      <c r="H36" s="198">
        <v>0.121</v>
      </c>
      <c r="I36" s="300">
        <v>-1</v>
      </c>
      <c r="J36" s="300">
        <v>-1</v>
      </c>
      <c r="K36" s="300">
        <v>-1</v>
      </c>
      <c r="L36" s="198">
        <v>0.121</v>
      </c>
      <c r="N36" s="56"/>
      <c r="O36" s="56"/>
      <c r="P36" s="260"/>
      <c r="Q36" s="59"/>
      <c r="R36" s="56"/>
    </row>
    <row r="37" spans="1:18" ht="13.5" thickBot="1" x14ac:dyDescent="0.25">
      <c r="A37" s="35" t="s">
        <v>20</v>
      </c>
      <c r="B37" s="122">
        <v>18542</v>
      </c>
      <c r="C37" s="307">
        <v>0</v>
      </c>
      <c r="D37" s="307">
        <v>0</v>
      </c>
      <c r="E37" s="307">
        <v>0</v>
      </c>
      <c r="F37" s="284">
        <v>18542</v>
      </c>
      <c r="G37" s="187"/>
      <c r="H37" s="199">
        <v>0.04</v>
      </c>
      <c r="I37" s="301">
        <v>-1</v>
      </c>
      <c r="J37" s="301">
        <v>-1</v>
      </c>
      <c r="K37" s="301">
        <v>-1</v>
      </c>
      <c r="L37" s="199">
        <v>0.04</v>
      </c>
      <c r="N37" s="56"/>
      <c r="O37" s="56"/>
      <c r="P37" s="258"/>
      <c r="Q37" s="91"/>
      <c r="R37" s="56"/>
    </row>
    <row r="38" spans="1:18" ht="13.5" thickTop="1" x14ac:dyDescent="0.2">
      <c r="B38" s="38"/>
      <c r="C38" s="286"/>
      <c r="D38" s="106"/>
      <c r="E38" s="286"/>
      <c r="F38" s="111"/>
      <c r="H38" s="119"/>
      <c r="I38" s="265"/>
      <c r="J38" s="265"/>
      <c r="K38" s="265"/>
      <c r="L38" s="119"/>
      <c r="N38" s="56"/>
      <c r="O38" s="56"/>
      <c r="P38" s="258"/>
      <c r="Q38" s="91"/>
      <c r="R38" s="56"/>
    </row>
    <row r="39" spans="1:18" s="89" customFormat="1" ht="15.75" x14ac:dyDescent="0.25">
      <c r="A39" s="89" t="s">
        <v>26</v>
      </c>
      <c r="C39" s="243"/>
      <c r="E39" s="243"/>
      <c r="F39" s="111"/>
      <c r="H39" s="119"/>
      <c r="I39" s="265"/>
      <c r="J39" s="265"/>
      <c r="K39" s="265"/>
      <c r="L39" s="119"/>
      <c r="M39" s="35"/>
      <c r="N39" s="56"/>
      <c r="O39" s="56"/>
      <c r="P39" s="258"/>
      <c r="Q39" s="91"/>
      <c r="R39" s="56"/>
    </row>
    <row r="40" spans="1:18" x14ac:dyDescent="0.2">
      <c r="A40" s="35" t="s">
        <v>41</v>
      </c>
      <c r="C40" s="187"/>
      <c r="E40" s="187"/>
      <c r="F40" s="111"/>
      <c r="H40" s="119"/>
      <c r="I40" s="265"/>
      <c r="J40" s="265"/>
      <c r="K40" s="265"/>
      <c r="L40" s="119"/>
      <c r="N40" s="56"/>
      <c r="O40" s="56"/>
      <c r="P40" s="258"/>
      <c r="R40" s="56"/>
    </row>
    <row r="41" spans="1:18" x14ac:dyDescent="0.2">
      <c r="A41" s="35" t="s">
        <v>42</v>
      </c>
      <c r="B41" s="90">
        <v>19.760000000000002</v>
      </c>
      <c r="C41" s="308" t="e">
        <v>#DIV/0!</v>
      </c>
      <c r="D41" s="308" t="e">
        <v>#DIV/0!</v>
      </c>
      <c r="E41" s="308" t="e">
        <v>#DIV/0!</v>
      </c>
      <c r="F41" s="90">
        <v>19.760000000000002</v>
      </c>
      <c r="H41" s="119">
        <v>1.6E-2</v>
      </c>
      <c r="I41" s="265" t="e">
        <v>#DIV/0!</v>
      </c>
      <c r="J41" s="265" t="e">
        <v>#DIV/0!</v>
      </c>
      <c r="K41" s="265" t="e">
        <v>#DIV/0!</v>
      </c>
      <c r="L41" s="119">
        <v>1.6E-2</v>
      </c>
      <c r="N41" s="56"/>
      <c r="O41" s="56"/>
      <c r="P41" s="258"/>
      <c r="R41" s="56"/>
    </row>
    <row r="42" spans="1:18" x14ac:dyDescent="0.2">
      <c r="A42" s="35" t="s">
        <v>14</v>
      </c>
      <c r="B42" s="86">
        <v>12.17</v>
      </c>
      <c r="C42" s="309" t="e">
        <v>#DIV/0!</v>
      </c>
      <c r="D42" s="309" t="e">
        <v>#DIV/0!</v>
      </c>
      <c r="E42" s="309" t="e">
        <v>#DIV/0!</v>
      </c>
      <c r="F42" s="86">
        <v>12.17</v>
      </c>
      <c r="H42" s="119">
        <v>1.7999999999999999E-2</v>
      </c>
      <c r="I42" s="265" t="e">
        <v>#DIV/0!</v>
      </c>
      <c r="J42" s="265" t="e">
        <v>#DIV/0!</v>
      </c>
      <c r="K42" s="265" t="e">
        <v>#DIV/0!</v>
      </c>
      <c r="L42" s="119">
        <v>1.7999999999999999E-2</v>
      </c>
      <c r="N42" s="56"/>
      <c r="O42" s="56"/>
      <c r="P42" s="258"/>
      <c r="R42" s="56"/>
    </row>
    <row r="43" spans="1:18" x14ac:dyDescent="0.2">
      <c r="A43" s="35" t="s">
        <v>15</v>
      </c>
      <c r="B43" s="86">
        <v>8.2899999999999991</v>
      </c>
      <c r="C43" s="309" t="e">
        <v>#DIV/0!</v>
      </c>
      <c r="D43" s="309" t="e">
        <v>#DIV/0!</v>
      </c>
      <c r="E43" s="309" t="e">
        <v>#DIV/0!</v>
      </c>
      <c r="F43" s="86">
        <v>8.2899999999999991</v>
      </c>
      <c r="H43" s="119">
        <v>2.3E-2</v>
      </c>
      <c r="I43" s="265" t="e">
        <v>#DIV/0!</v>
      </c>
      <c r="J43" s="265" t="e">
        <v>#DIV/0!</v>
      </c>
      <c r="K43" s="265" t="e">
        <v>#DIV/0!</v>
      </c>
      <c r="L43" s="119">
        <v>2.3E-2</v>
      </c>
      <c r="N43" s="56"/>
      <c r="O43" s="56"/>
      <c r="P43" s="258"/>
      <c r="R43" s="56"/>
    </row>
    <row r="44" spans="1:18" x14ac:dyDescent="0.2">
      <c r="A44" s="35" t="s">
        <v>43</v>
      </c>
      <c r="B44" s="86">
        <v>9.57</v>
      </c>
      <c r="C44" s="309" t="e">
        <v>#DIV/0!</v>
      </c>
      <c r="D44" s="309" t="e">
        <v>#DIV/0!</v>
      </c>
      <c r="E44" s="309" t="e">
        <v>#DIV/0!</v>
      </c>
      <c r="F44" s="86">
        <v>9.57</v>
      </c>
      <c r="H44" s="119">
        <v>2.4E-2</v>
      </c>
      <c r="I44" s="265" t="e">
        <v>#DIV/0!</v>
      </c>
      <c r="J44" s="265" t="e">
        <v>#DIV/0!</v>
      </c>
      <c r="K44" s="265" t="e">
        <v>#DIV/0!</v>
      </c>
      <c r="L44" s="119">
        <v>2.4E-2</v>
      </c>
      <c r="N44" s="56"/>
      <c r="O44" s="56"/>
      <c r="P44" s="258"/>
      <c r="R44" s="56"/>
    </row>
    <row r="45" spans="1:18" x14ac:dyDescent="0.2">
      <c r="A45" s="35" t="s">
        <v>44</v>
      </c>
      <c r="B45" s="200"/>
      <c r="C45" s="310"/>
      <c r="D45" s="310"/>
      <c r="E45" s="310"/>
      <c r="F45" s="123"/>
      <c r="H45" s="196"/>
      <c r="I45" s="265"/>
      <c r="J45" s="265"/>
      <c r="K45" s="265"/>
      <c r="L45" s="196"/>
      <c r="N45" s="56"/>
      <c r="O45" s="56"/>
      <c r="P45" s="258"/>
      <c r="R45" s="56"/>
    </row>
    <row r="46" spans="1:18" x14ac:dyDescent="0.2">
      <c r="A46" s="35" t="s">
        <v>16</v>
      </c>
      <c r="B46" s="202">
        <v>5.7</v>
      </c>
      <c r="C46" s="309" t="e">
        <v>#DIV/0!</v>
      </c>
      <c r="D46" s="309" t="e">
        <v>#DIV/0!</v>
      </c>
      <c r="E46" s="309" t="e">
        <v>#DIV/0!</v>
      </c>
      <c r="F46" s="202">
        <v>5.7</v>
      </c>
      <c r="G46" s="73"/>
      <c r="H46" s="196">
        <v>-3.5999999999999997E-2</v>
      </c>
      <c r="I46" s="265" t="e">
        <v>#DIV/0!</v>
      </c>
      <c r="J46" s="265" t="e">
        <v>#DIV/0!</v>
      </c>
      <c r="K46" s="265" t="e">
        <v>#DIV/0!</v>
      </c>
      <c r="L46" s="196">
        <v>-3.5999999999999997E-2</v>
      </c>
      <c r="N46" s="56"/>
      <c r="O46" s="56"/>
      <c r="P46" s="258"/>
      <c r="R46" s="56"/>
    </row>
    <row r="47" spans="1:18" x14ac:dyDescent="0.2">
      <c r="A47" s="35" t="s">
        <v>17</v>
      </c>
      <c r="B47" s="202">
        <v>28.13</v>
      </c>
      <c r="C47" s="309" t="e">
        <v>#DIV/0!</v>
      </c>
      <c r="D47" s="309" t="e">
        <v>#DIV/0!</v>
      </c>
      <c r="E47" s="309" t="e">
        <v>#DIV/0!</v>
      </c>
      <c r="F47" s="202">
        <v>28.13</v>
      </c>
      <c r="G47" s="73"/>
      <c r="H47" s="196">
        <v>-7.5999999999999998E-2</v>
      </c>
      <c r="I47" s="265" t="e">
        <v>#DIV/0!</v>
      </c>
      <c r="J47" s="265" t="e">
        <v>#DIV/0!</v>
      </c>
      <c r="K47" s="265" t="e">
        <v>#DIV/0!</v>
      </c>
      <c r="L47" s="196">
        <v>-7.5999999999999998E-2</v>
      </c>
      <c r="N47" s="56"/>
      <c r="O47" s="56"/>
      <c r="P47" s="258"/>
      <c r="R47" s="56"/>
    </row>
    <row r="48" spans="1:18" x14ac:dyDescent="0.2">
      <c r="A48" s="35" t="s">
        <v>45</v>
      </c>
      <c r="B48" s="202">
        <v>15.45</v>
      </c>
      <c r="C48" s="309" t="e">
        <v>#DIV/0!</v>
      </c>
      <c r="D48" s="309" t="e">
        <v>#DIV/0!</v>
      </c>
      <c r="E48" s="309" t="e">
        <v>#DIV/0!</v>
      </c>
      <c r="F48" s="202">
        <v>15.45</v>
      </c>
      <c r="G48" s="73"/>
      <c r="H48" s="196">
        <v>-5.7000000000000002E-2</v>
      </c>
      <c r="I48" s="265" t="e">
        <v>#DIV/0!</v>
      </c>
      <c r="J48" s="265" t="e">
        <v>#DIV/0!</v>
      </c>
      <c r="K48" s="265" t="e">
        <v>#DIV/0!</v>
      </c>
      <c r="L48" s="196">
        <v>-5.7000000000000002E-2</v>
      </c>
      <c r="N48" s="56"/>
      <c r="O48" s="56"/>
      <c r="P48" s="258"/>
      <c r="R48" s="56"/>
    </row>
    <row r="49" spans="1:18" ht="13.5" thickBot="1" x14ac:dyDescent="0.25">
      <c r="A49" s="35" t="s">
        <v>20</v>
      </c>
      <c r="B49" s="203">
        <v>10.5</v>
      </c>
      <c r="C49" s="311" t="e">
        <v>#DIV/0!</v>
      </c>
      <c r="D49" s="311" t="e">
        <v>#DIV/0!</v>
      </c>
      <c r="E49" s="311" t="e">
        <v>#DIV/0!</v>
      </c>
      <c r="F49" s="203">
        <v>10.5</v>
      </c>
      <c r="G49" s="73"/>
      <c r="H49" s="199">
        <v>1.0999999999999999E-2</v>
      </c>
      <c r="I49" s="301" t="e">
        <v>#DIV/0!</v>
      </c>
      <c r="J49" s="301" t="e">
        <v>#DIV/0!</v>
      </c>
      <c r="K49" s="301" t="e">
        <v>#DIV/0!</v>
      </c>
      <c r="L49" s="199">
        <v>1.0999999999999999E-2</v>
      </c>
      <c r="N49" s="56"/>
      <c r="O49" s="56"/>
      <c r="P49" s="258"/>
      <c r="R49" s="56"/>
    </row>
    <row r="50" spans="1:18" ht="13.5" thickTop="1" x14ac:dyDescent="0.2">
      <c r="B50" s="38"/>
      <c r="C50" s="106"/>
      <c r="D50" s="106"/>
      <c r="E50" s="106"/>
      <c r="F50" s="106"/>
      <c r="H50" s="261"/>
      <c r="I50" s="261"/>
      <c r="J50" s="262"/>
      <c r="K50" s="302"/>
      <c r="L50" s="261"/>
      <c r="N50" s="259"/>
    </row>
    <row r="51" spans="1:18" x14ac:dyDescent="0.2">
      <c r="B51" s="38"/>
      <c r="C51" s="106"/>
      <c r="D51" s="106"/>
      <c r="E51" s="106"/>
      <c r="F51" s="106"/>
      <c r="H51" s="261"/>
      <c r="I51" s="261"/>
      <c r="J51" s="262"/>
      <c r="K51" s="302"/>
      <c r="L51" s="261"/>
      <c r="N51" s="259"/>
    </row>
    <row r="52" spans="1:18" x14ac:dyDescent="0.2">
      <c r="A52" s="73" t="s">
        <v>113</v>
      </c>
      <c r="K52" s="98"/>
      <c r="N52" s="259"/>
    </row>
    <row r="53" spans="1:18" x14ac:dyDescent="0.2">
      <c r="B53" s="55"/>
      <c r="C53" s="111"/>
      <c r="D53" s="111"/>
      <c r="E53" s="111"/>
      <c r="F53" s="111"/>
      <c r="G53" s="111"/>
      <c r="K53" s="98"/>
      <c r="N53" s="259"/>
    </row>
    <row r="54" spans="1:18" x14ac:dyDescent="0.2">
      <c r="B54" s="118" t="s">
        <v>102</v>
      </c>
      <c r="C54" s="118" t="s">
        <v>103</v>
      </c>
      <c r="D54" s="118" t="s">
        <v>104</v>
      </c>
      <c r="E54" s="118" t="s">
        <v>105</v>
      </c>
      <c r="F54" s="118">
        <v>2018</v>
      </c>
      <c r="G54" s="111"/>
      <c r="H54" s="118" t="s">
        <v>109</v>
      </c>
      <c r="I54" s="118" t="s">
        <v>110</v>
      </c>
      <c r="J54" s="118" t="s">
        <v>111</v>
      </c>
      <c r="K54" s="118" t="s">
        <v>112</v>
      </c>
      <c r="L54" s="118">
        <v>2019</v>
      </c>
      <c r="N54" s="259"/>
    </row>
    <row r="55" spans="1:18" x14ac:dyDescent="0.2">
      <c r="B55" s="176">
        <v>64</v>
      </c>
      <c r="C55" s="176">
        <v>64</v>
      </c>
      <c r="D55" s="100">
        <v>63</v>
      </c>
      <c r="E55" s="176">
        <v>62</v>
      </c>
      <c r="F55" s="100">
        <v>253</v>
      </c>
      <c r="G55" s="111"/>
      <c r="H55" s="176">
        <v>63</v>
      </c>
      <c r="I55" s="176">
        <v>64</v>
      </c>
      <c r="J55" s="100">
        <v>64</v>
      </c>
      <c r="K55" s="176">
        <v>62</v>
      </c>
      <c r="L55" s="176">
        <v>253</v>
      </c>
      <c r="N55" s="259"/>
    </row>
    <row r="56" spans="1:18" x14ac:dyDescent="0.2">
      <c r="H56" s="111"/>
      <c r="I56" s="111"/>
      <c r="J56" s="55"/>
      <c r="K56" s="55"/>
      <c r="L56" s="111"/>
      <c r="M56" s="55"/>
    </row>
    <row r="57" spans="1:18" x14ac:dyDescent="0.2">
      <c r="A57" s="55"/>
    </row>
    <row r="58" spans="1:18" x14ac:dyDescent="0.2">
      <c r="A58" s="55"/>
    </row>
    <row r="59" spans="1:18" x14ac:dyDescent="0.2">
      <c r="A59" s="55"/>
    </row>
    <row r="60" spans="1:18" x14ac:dyDescent="0.2">
      <c r="A60" s="55"/>
    </row>
    <row r="70" spans="2:13" x14ac:dyDescent="0.2">
      <c r="B70" s="46"/>
      <c r="C70" s="115"/>
      <c r="D70" s="115"/>
      <c r="E70" s="115"/>
      <c r="F70" s="115"/>
      <c r="H70" s="115"/>
      <c r="I70" s="115"/>
      <c r="J70" s="46"/>
      <c r="K70" s="46"/>
      <c r="L70" s="115"/>
    </row>
    <row r="71" spans="2:13" x14ac:dyDescent="0.2">
      <c r="H71" s="111"/>
      <c r="I71" s="111"/>
      <c r="J71" s="55"/>
      <c r="K71" s="55"/>
      <c r="L71" s="111"/>
      <c r="M71" s="55"/>
    </row>
    <row r="72" spans="2:13" x14ac:dyDescent="0.2">
      <c r="H72" s="114"/>
      <c r="I72" s="114"/>
      <c r="J72" s="47"/>
      <c r="K72" s="47"/>
      <c r="L72" s="114"/>
      <c r="M72" s="55"/>
    </row>
    <row r="73" spans="2:13" x14ac:dyDescent="0.2">
      <c r="H73" s="114"/>
      <c r="I73" s="114"/>
      <c r="J73" s="47"/>
      <c r="K73" s="47"/>
      <c r="L73" s="114"/>
      <c r="M73" s="55"/>
    </row>
    <row r="74" spans="2:13" x14ac:dyDescent="0.2">
      <c r="H74" s="114"/>
      <c r="I74" s="114"/>
      <c r="J74" s="47"/>
      <c r="K74" s="47"/>
      <c r="L74" s="114"/>
      <c r="M74" s="55"/>
    </row>
    <row r="75" spans="2:13" x14ac:dyDescent="0.2">
      <c r="H75" s="114"/>
      <c r="I75" s="114"/>
      <c r="J75" s="47"/>
      <c r="K75" s="47"/>
      <c r="L75" s="114"/>
      <c r="M75" s="55"/>
    </row>
    <row r="76" spans="2:13" x14ac:dyDescent="0.2">
      <c r="H76" s="114"/>
      <c r="I76" s="114"/>
      <c r="J76" s="47"/>
      <c r="K76" s="47"/>
      <c r="L76" s="114"/>
      <c r="M76" s="55"/>
    </row>
    <row r="77" spans="2:13" x14ac:dyDescent="0.2">
      <c r="H77" s="114"/>
      <c r="I77" s="114"/>
      <c r="J77" s="47"/>
      <c r="K77" s="47"/>
      <c r="L77" s="114"/>
      <c r="M77" s="55"/>
    </row>
    <row r="78" spans="2:13" x14ac:dyDescent="0.2">
      <c r="H78" s="114"/>
      <c r="I78" s="114"/>
      <c r="J78" s="47"/>
      <c r="K78" s="47"/>
      <c r="L78" s="114"/>
      <c r="M78" s="55"/>
    </row>
    <row r="79" spans="2:13" x14ac:dyDescent="0.2">
      <c r="H79" s="114"/>
      <c r="I79" s="114"/>
      <c r="J79" s="47"/>
      <c r="K79" s="47"/>
      <c r="L79" s="114"/>
      <c r="M79" s="55"/>
    </row>
    <row r="80" spans="2:13" x14ac:dyDescent="0.2">
      <c r="H80" s="114"/>
      <c r="I80" s="114"/>
      <c r="J80" s="47"/>
      <c r="K80" s="47"/>
      <c r="L80" s="114"/>
      <c r="M80" s="55"/>
    </row>
    <row r="81" spans="8:13" x14ac:dyDescent="0.2">
      <c r="H81" s="111"/>
      <c r="I81" s="111"/>
      <c r="J81" s="55"/>
      <c r="K81" s="55"/>
      <c r="L81" s="111"/>
      <c r="M81" s="55"/>
    </row>
    <row r="82" spans="8:13" x14ac:dyDescent="0.2">
      <c r="H82" s="111"/>
      <c r="I82" s="111"/>
      <c r="J82" s="55"/>
      <c r="K82" s="55"/>
      <c r="L82" s="111"/>
      <c r="M82" s="55"/>
    </row>
    <row r="83" spans="8:13" x14ac:dyDescent="0.2">
      <c r="H83" s="111"/>
      <c r="I83" s="111"/>
      <c r="J83" s="55"/>
      <c r="K83" s="55"/>
      <c r="L83" s="111"/>
      <c r="M83" s="55"/>
    </row>
    <row r="84" spans="8:13" x14ac:dyDescent="0.2">
      <c r="H84" s="111"/>
      <c r="I84" s="111"/>
      <c r="J84" s="55"/>
      <c r="K84" s="55"/>
      <c r="L84" s="111"/>
      <c r="M84" s="55"/>
    </row>
    <row r="85" spans="8:13" x14ac:dyDescent="0.2">
      <c r="H85" s="111"/>
      <c r="I85" s="111"/>
      <c r="J85" s="55"/>
      <c r="K85" s="55"/>
      <c r="L85" s="111"/>
      <c r="M85" s="55"/>
    </row>
    <row r="86" spans="8:13" x14ac:dyDescent="0.2">
      <c r="H86" s="111"/>
      <c r="I86" s="111"/>
      <c r="J86" s="55"/>
      <c r="K86" s="55"/>
      <c r="L86" s="111"/>
      <c r="M86" s="55"/>
    </row>
    <row r="87" spans="8:13" x14ac:dyDescent="0.2">
      <c r="H87" s="111"/>
      <c r="I87" s="111"/>
      <c r="J87" s="55"/>
      <c r="K87" s="55"/>
      <c r="L87" s="111"/>
      <c r="M87" s="55"/>
    </row>
    <row r="88" spans="8:13" x14ac:dyDescent="0.2">
      <c r="H88" s="111"/>
      <c r="I88" s="111"/>
      <c r="J88" s="55"/>
      <c r="K88" s="55"/>
      <c r="L88" s="111"/>
      <c r="M88" s="55"/>
    </row>
    <row r="89" spans="8:13" x14ac:dyDescent="0.2">
      <c r="H89" s="111"/>
      <c r="I89" s="111"/>
      <c r="J89" s="55"/>
      <c r="K89" s="55"/>
      <c r="L89" s="111"/>
      <c r="M89" s="55"/>
    </row>
    <row r="90" spans="8:13" x14ac:dyDescent="0.2">
      <c r="H90" s="111"/>
      <c r="I90" s="111"/>
      <c r="J90" s="55"/>
      <c r="K90" s="55"/>
      <c r="L90" s="111"/>
      <c r="M90" s="55"/>
    </row>
    <row r="91" spans="8:13" x14ac:dyDescent="0.2">
      <c r="H91" s="111"/>
      <c r="I91" s="111"/>
      <c r="J91" s="55"/>
      <c r="K91" s="55"/>
      <c r="L91" s="111"/>
      <c r="M91" s="55"/>
    </row>
    <row r="92" spans="8:13" x14ac:dyDescent="0.2">
      <c r="H92" s="111"/>
      <c r="I92" s="111"/>
      <c r="J92" s="55"/>
      <c r="K92" s="55"/>
      <c r="L92" s="111"/>
      <c r="M92" s="55"/>
    </row>
    <row r="93" spans="8:13" x14ac:dyDescent="0.2">
      <c r="H93" s="111"/>
      <c r="I93" s="111"/>
      <c r="J93" s="55"/>
      <c r="K93" s="55"/>
      <c r="L93" s="111"/>
      <c r="M93" s="55"/>
    </row>
    <row r="94" spans="8:13" x14ac:dyDescent="0.2">
      <c r="H94" s="111"/>
      <c r="I94" s="111"/>
      <c r="J94" s="55"/>
      <c r="K94" s="55"/>
      <c r="L94" s="111"/>
      <c r="M94" s="55"/>
    </row>
    <row r="95" spans="8:13" x14ac:dyDescent="0.2">
      <c r="H95" s="111"/>
      <c r="I95" s="111"/>
      <c r="J95" s="55"/>
      <c r="K95" s="55"/>
      <c r="L95" s="111"/>
      <c r="M95" s="55"/>
    </row>
    <row r="96" spans="8:13" x14ac:dyDescent="0.2">
      <c r="H96" s="111"/>
      <c r="I96" s="111"/>
      <c r="J96" s="55"/>
      <c r="K96" s="55"/>
      <c r="L96" s="111"/>
      <c r="M96" s="55"/>
    </row>
  </sheetData>
  <pageMargins left="0.75" right="0.5" top="1" bottom="1" header="0.5" footer="0.5"/>
  <pageSetup scale="67" orientation="portrait" r:id="rId1"/>
  <headerFooter alignWithMargins="0">
    <oddHeader>&amp;C&amp;"Arial,Bold"&amp;14United Parcel Service, Inc.
&amp;12Selected Operating Data - Quarterly 2017
&amp;10(unaudited)</oddHeader>
    <oddFooter>&amp;L&amp;"Arial,Italic"&amp;9Certain prior year amounts have been reclassified to conform to the current year presentation.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dimension ref="A1:R96"/>
  <sheetViews>
    <sheetView zoomScaleNormal="100" zoomScaleSheetLayoutView="85" workbookViewId="0"/>
  </sheetViews>
  <sheetFormatPr defaultRowHeight="12.75" x14ac:dyDescent="0.2"/>
  <cols>
    <col min="1" max="1" width="39.5703125" style="35" customWidth="1"/>
    <col min="2" max="2" width="9" style="35" customWidth="1"/>
    <col min="3" max="3" width="9.28515625" style="98" customWidth="1"/>
    <col min="4" max="4" width="8.7109375" style="98" bestFit="1" customWidth="1"/>
    <col min="5" max="6" width="9" style="98" customWidth="1"/>
    <col min="7" max="7" width="4.7109375" style="98" customWidth="1"/>
    <col min="8" max="9" width="8" style="98" customWidth="1"/>
    <col min="10" max="12" width="8" style="35" customWidth="1"/>
    <col min="13" max="13" width="3.5703125" style="35" customWidth="1"/>
    <col min="14" max="14" width="12.28515625" style="35" bestFit="1" customWidth="1"/>
    <col min="15" max="17" width="9.140625" style="35"/>
    <col min="18" max="18" width="10.28515625" style="35" bestFit="1" customWidth="1"/>
    <col min="19" max="16384" width="9.140625" style="35"/>
  </cols>
  <sheetData>
    <row r="1" spans="1:18" x14ac:dyDescent="0.2">
      <c r="A1" s="249"/>
      <c r="F1" s="111"/>
    </row>
    <row r="2" spans="1:18" x14ac:dyDescent="0.2">
      <c r="F2" s="111"/>
    </row>
    <row r="3" spans="1:18" s="117" customFormat="1" x14ac:dyDescent="0.2">
      <c r="A3" s="150"/>
      <c r="B3" s="118" t="s">
        <v>93</v>
      </c>
      <c r="C3" s="118" t="s">
        <v>94</v>
      </c>
      <c r="D3" s="118" t="s">
        <v>95</v>
      </c>
      <c r="E3" s="118" t="s">
        <v>96</v>
      </c>
      <c r="F3" s="118">
        <v>2016</v>
      </c>
      <c r="G3" s="98"/>
      <c r="H3" s="118" t="s">
        <v>93</v>
      </c>
      <c r="I3" s="118" t="s">
        <v>94</v>
      </c>
      <c r="J3" s="118" t="s">
        <v>95</v>
      </c>
      <c r="K3" s="118" t="s">
        <v>96</v>
      </c>
      <c r="L3" s="118">
        <v>2016</v>
      </c>
      <c r="M3" s="35"/>
    </row>
    <row r="4" spans="1:18" x14ac:dyDescent="0.2">
      <c r="F4" s="111"/>
    </row>
    <row r="5" spans="1:18" s="89" customFormat="1" ht="15.75" x14ac:dyDescent="0.25">
      <c r="A5" s="89" t="s">
        <v>19</v>
      </c>
      <c r="F5" s="257"/>
      <c r="M5" s="35"/>
    </row>
    <row r="6" spans="1:18" x14ac:dyDescent="0.2">
      <c r="A6" s="35" t="s">
        <v>41</v>
      </c>
      <c r="F6" s="111"/>
    </row>
    <row r="7" spans="1:18" x14ac:dyDescent="0.2">
      <c r="A7" s="35" t="s">
        <v>42</v>
      </c>
      <c r="B7" s="115">
        <v>1575</v>
      </c>
      <c r="C7" s="115">
        <v>1637</v>
      </c>
      <c r="D7" s="115">
        <v>1706</v>
      </c>
      <c r="E7" s="115">
        <v>1834</v>
      </c>
      <c r="F7" s="115">
        <v>6752</v>
      </c>
      <c r="H7" s="119">
        <v>1.2E-2</v>
      </c>
      <c r="I7" s="119">
        <v>2.9000000000000001E-2</v>
      </c>
      <c r="J7" s="119">
        <v>2.5999999999999999E-2</v>
      </c>
      <c r="K7" s="119">
        <v>4.2000000000000003E-2</v>
      </c>
      <c r="L7" s="119">
        <v>2.8000000000000001E-2</v>
      </c>
      <c r="N7" s="56"/>
      <c r="O7" s="56"/>
      <c r="P7" s="258"/>
      <c r="R7" s="56"/>
    </row>
    <row r="8" spans="1:18" x14ac:dyDescent="0.2">
      <c r="A8" s="35" t="s">
        <v>14</v>
      </c>
      <c r="B8" s="45">
        <v>915</v>
      </c>
      <c r="C8" s="45">
        <v>899</v>
      </c>
      <c r="D8" s="45">
        <v>967</v>
      </c>
      <c r="E8" s="45">
        <v>1301</v>
      </c>
      <c r="F8" s="45">
        <v>4082</v>
      </c>
      <c r="H8" s="119">
        <v>2.1000000000000001E-2</v>
      </c>
      <c r="I8" s="119">
        <v>2.4E-2</v>
      </c>
      <c r="J8" s="119">
        <v>9.5000000000000001E-2</v>
      </c>
      <c r="K8" s="119">
        <v>4.3999999999999997E-2</v>
      </c>
      <c r="L8" s="119">
        <v>4.5999999999999999E-2</v>
      </c>
      <c r="N8" s="56"/>
      <c r="O8" s="56"/>
      <c r="P8" s="258"/>
      <c r="R8" s="56"/>
    </row>
    <row r="9" spans="1:18" x14ac:dyDescent="0.2">
      <c r="A9" s="35" t="s">
        <v>15</v>
      </c>
      <c r="B9" s="85">
        <v>6594</v>
      </c>
      <c r="C9" s="85">
        <v>6479</v>
      </c>
      <c r="D9" s="85">
        <v>6616</v>
      </c>
      <c r="E9" s="85">
        <v>7778</v>
      </c>
      <c r="F9" s="85">
        <v>27467</v>
      </c>
      <c r="H9" s="189">
        <v>3.6999999999999998E-2</v>
      </c>
      <c r="I9" s="189">
        <v>2.1999999999999999E-2</v>
      </c>
      <c r="J9" s="189">
        <v>4.8000000000000001E-2</v>
      </c>
      <c r="K9" s="189">
        <v>7.0999999999999994E-2</v>
      </c>
      <c r="L9" s="189">
        <v>4.4999999999999998E-2</v>
      </c>
      <c r="N9" s="56"/>
      <c r="O9" s="56"/>
      <c r="P9" s="258"/>
      <c r="R9" s="56"/>
    </row>
    <row r="10" spans="1:18" x14ac:dyDescent="0.2">
      <c r="A10" s="35" t="s">
        <v>43</v>
      </c>
      <c r="B10" s="37">
        <v>9084</v>
      </c>
      <c r="C10" s="37">
        <v>9015</v>
      </c>
      <c r="D10" s="37">
        <v>9289</v>
      </c>
      <c r="E10" s="45">
        <v>10913</v>
      </c>
      <c r="F10" s="45">
        <v>38301</v>
      </c>
      <c r="H10" s="119">
        <v>3.1E-2</v>
      </c>
      <c r="I10" s="119">
        <v>2.4E-2</v>
      </c>
      <c r="J10" s="119">
        <v>4.8000000000000001E-2</v>
      </c>
      <c r="K10" s="119">
        <v>6.3E-2</v>
      </c>
      <c r="L10" s="119">
        <v>4.2000000000000003E-2</v>
      </c>
      <c r="N10" s="56"/>
      <c r="O10" s="56"/>
      <c r="P10" s="258"/>
      <c r="R10" s="56"/>
    </row>
    <row r="11" spans="1:18" x14ac:dyDescent="0.2">
      <c r="A11" s="35" t="s">
        <v>44</v>
      </c>
      <c r="B11" s="37"/>
      <c r="C11" s="237"/>
      <c r="D11" s="45"/>
      <c r="E11" s="285"/>
      <c r="F11" s="45"/>
      <c r="H11" s="119"/>
      <c r="I11" s="119"/>
      <c r="J11" s="119"/>
      <c r="K11" s="119"/>
      <c r="L11" s="119"/>
      <c r="N11" s="56"/>
      <c r="O11" s="56"/>
      <c r="P11" s="258"/>
      <c r="R11" s="56"/>
    </row>
    <row r="12" spans="1:18" x14ac:dyDescent="0.2">
      <c r="A12" s="35" t="s">
        <v>16</v>
      </c>
      <c r="B12" s="39">
        <v>574</v>
      </c>
      <c r="C12" s="39">
        <v>621</v>
      </c>
      <c r="D12" s="78">
        <v>609</v>
      </c>
      <c r="E12" s="279">
        <v>637</v>
      </c>
      <c r="F12" s="279">
        <v>2441</v>
      </c>
      <c r="G12" s="73"/>
      <c r="H12" s="152">
        <v>-5.0999999999999997E-2</v>
      </c>
      <c r="I12" s="152">
        <v>3.5000000000000003E-2</v>
      </c>
      <c r="J12" s="152">
        <v>2.5000000000000001E-2</v>
      </c>
      <c r="K12" s="280">
        <v>1.7999999999999999E-2</v>
      </c>
      <c r="L12" s="114">
        <v>7.0000000000000001E-3</v>
      </c>
      <c r="N12" s="56"/>
      <c r="O12" s="56"/>
      <c r="P12" s="258"/>
      <c r="R12" s="56"/>
    </row>
    <row r="13" spans="1:18" x14ac:dyDescent="0.2">
      <c r="A13" s="35" t="s">
        <v>17</v>
      </c>
      <c r="B13" s="39">
        <v>2203</v>
      </c>
      <c r="C13" s="64">
        <v>2326</v>
      </c>
      <c r="D13" s="78">
        <v>2284</v>
      </c>
      <c r="E13" s="279">
        <v>2561</v>
      </c>
      <c r="F13" s="279">
        <v>9374</v>
      </c>
      <c r="G13" s="73"/>
      <c r="H13" s="152">
        <v>1E-3</v>
      </c>
      <c r="I13" s="152">
        <v>1.9E-2</v>
      </c>
      <c r="J13" s="152">
        <v>3.1E-2</v>
      </c>
      <c r="K13" s="280">
        <v>7.0000000000000007E-2</v>
      </c>
      <c r="L13" s="114">
        <v>3.1E-2</v>
      </c>
      <c r="N13" s="56"/>
      <c r="O13" s="56"/>
      <c r="P13" s="258"/>
      <c r="R13" s="56"/>
    </row>
    <row r="14" spans="1:18" x14ac:dyDescent="0.2">
      <c r="A14" s="98" t="s">
        <v>101</v>
      </c>
      <c r="B14" s="62">
        <v>137</v>
      </c>
      <c r="C14" s="62">
        <v>130</v>
      </c>
      <c r="D14" s="128">
        <v>131</v>
      </c>
      <c r="E14" s="291">
        <v>137</v>
      </c>
      <c r="F14" s="291">
        <v>535</v>
      </c>
      <c r="G14" s="73"/>
      <c r="H14" s="153">
        <v>-0.17</v>
      </c>
      <c r="I14" s="153">
        <v>-0.19800000000000001</v>
      </c>
      <c r="J14" s="153">
        <v>-0.127</v>
      </c>
      <c r="K14" s="153">
        <v>-0.11600000000000001</v>
      </c>
      <c r="L14" s="189">
        <v>-0.153</v>
      </c>
      <c r="N14" s="56"/>
      <c r="O14" s="56"/>
      <c r="P14" s="258"/>
      <c r="R14" s="56"/>
    </row>
    <row r="15" spans="1:18" x14ac:dyDescent="0.2">
      <c r="A15" s="35" t="s">
        <v>45</v>
      </c>
      <c r="B15" s="193">
        <v>2914</v>
      </c>
      <c r="C15" s="193">
        <v>3077</v>
      </c>
      <c r="D15" s="193">
        <v>3024</v>
      </c>
      <c r="E15" s="283">
        <v>3335</v>
      </c>
      <c r="F15" s="193">
        <v>12350</v>
      </c>
      <c r="G15" s="187"/>
      <c r="H15" s="196">
        <v>-1.9E-2</v>
      </c>
      <c r="I15" s="196">
        <v>1.0999999999999999E-2</v>
      </c>
      <c r="J15" s="196">
        <v>2.1999999999999999E-2</v>
      </c>
      <c r="K15" s="280">
        <v>0.05</v>
      </c>
      <c r="L15" s="114">
        <v>1.7000000000000001E-2</v>
      </c>
      <c r="N15" s="56"/>
      <c r="O15" s="56"/>
      <c r="P15" s="258"/>
      <c r="R15" s="56"/>
    </row>
    <row r="16" spans="1:18" x14ac:dyDescent="0.2">
      <c r="A16" s="35" t="s">
        <v>51</v>
      </c>
      <c r="B16" s="38"/>
      <c r="C16" s="238"/>
      <c r="D16" s="106"/>
      <c r="E16" s="286"/>
      <c r="F16" s="45"/>
      <c r="H16" s="119"/>
      <c r="I16" s="119"/>
      <c r="J16" s="119"/>
      <c r="K16" s="119"/>
      <c r="L16" s="119"/>
      <c r="N16" s="56"/>
      <c r="O16" s="56"/>
      <c r="P16" s="258"/>
      <c r="R16" s="56"/>
    </row>
    <row r="17" spans="1:18" x14ac:dyDescent="0.2">
      <c r="A17" s="35" t="s">
        <v>46</v>
      </c>
      <c r="B17" s="39">
        <v>1586</v>
      </c>
      <c r="C17" s="45">
        <v>1659</v>
      </c>
      <c r="D17" s="45">
        <v>1735</v>
      </c>
      <c r="E17" s="45">
        <v>1813</v>
      </c>
      <c r="F17" s="45">
        <v>6793</v>
      </c>
      <c r="H17" s="119">
        <v>0.192</v>
      </c>
      <c r="I17" s="119">
        <v>0.25800000000000001</v>
      </c>
      <c r="J17" s="119">
        <v>0.157</v>
      </c>
      <c r="K17" s="119">
        <v>3.5000000000000003E-2</v>
      </c>
      <c r="L17" s="119">
        <v>0.151</v>
      </c>
      <c r="N17" s="56"/>
      <c r="O17" s="56"/>
      <c r="P17" s="258"/>
      <c r="R17" s="56"/>
    </row>
    <row r="18" spans="1:18" x14ac:dyDescent="0.2">
      <c r="A18" s="35" t="s">
        <v>47</v>
      </c>
      <c r="B18" s="39">
        <v>656</v>
      </c>
      <c r="C18" s="45">
        <v>693</v>
      </c>
      <c r="D18" s="45">
        <v>701</v>
      </c>
      <c r="E18" s="45">
        <v>686</v>
      </c>
      <c r="F18" s="45">
        <v>2736</v>
      </c>
      <c r="H18" s="119">
        <v>-7.5999999999999998E-2</v>
      </c>
      <c r="I18" s="119">
        <v>-7.8E-2</v>
      </c>
      <c r="J18" s="119">
        <v>-5.2999999999999999E-2</v>
      </c>
      <c r="K18" s="119">
        <v>0.01</v>
      </c>
      <c r="L18" s="119">
        <v>-0.05</v>
      </c>
      <c r="N18" s="56"/>
      <c r="O18" s="56"/>
      <c r="P18" s="258"/>
      <c r="R18" s="56"/>
    </row>
    <row r="19" spans="1:18" x14ac:dyDescent="0.2">
      <c r="A19" s="35" t="s">
        <v>48</v>
      </c>
      <c r="B19" s="39">
        <v>178</v>
      </c>
      <c r="C19" s="45">
        <v>185</v>
      </c>
      <c r="D19" s="45">
        <v>179</v>
      </c>
      <c r="E19" s="45">
        <v>184</v>
      </c>
      <c r="F19" s="85">
        <v>726</v>
      </c>
      <c r="H19" s="114">
        <v>0.16300000000000001</v>
      </c>
      <c r="I19" s="114">
        <v>8.2000000000000003E-2</v>
      </c>
      <c r="J19" s="114">
        <v>6.0000000000000001E-3</v>
      </c>
      <c r="K19" s="114">
        <v>0</v>
      </c>
      <c r="L19" s="119">
        <v>5.8000000000000003E-2</v>
      </c>
      <c r="N19" s="56"/>
      <c r="O19" s="56"/>
      <c r="P19" s="258"/>
      <c r="R19" s="56"/>
    </row>
    <row r="20" spans="1:18" x14ac:dyDescent="0.2">
      <c r="A20" s="35" t="s">
        <v>50</v>
      </c>
      <c r="B20" s="95">
        <v>2420</v>
      </c>
      <c r="C20" s="95">
        <v>2537</v>
      </c>
      <c r="D20" s="95">
        <v>2615</v>
      </c>
      <c r="E20" s="174">
        <v>2683</v>
      </c>
      <c r="F20" s="45">
        <v>10255</v>
      </c>
      <c r="H20" s="235">
        <v>0.104</v>
      </c>
      <c r="I20" s="235">
        <v>0.13200000000000001</v>
      </c>
      <c r="J20" s="235">
        <v>8.1000000000000003E-2</v>
      </c>
      <c r="K20" s="235">
        <v>2.5999999999999999E-2</v>
      </c>
      <c r="L20" s="235">
        <v>8.3000000000000004E-2</v>
      </c>
      <c r="N20" s="56"/>
      <c r="O20" s="56"/>
      <c r="P20" s="258"/>
      <c r="R20" s="56"/>
    </row>
    <row r="21" spans="1:18" ht="13.5" thickBot="1" x14ac:dyDescent="0.25">
      <c r="A21" s="35" t="s">
        <v>20</v>
      </c>
      <c r="B21" s="67">
        <v>14418</v>
      </c>
      <c r="C21" s="67">
        <v>14629</v>
      </c>
      <c r="D21" s="67">
        <v>14928</v>
      </c>
      <c r="E21" s="113">
        <v>16931</v>
      </c>
      <c r="F21" s="113">
        <v>60906</v>
      </c>
      <c r="H21" s="236">
        <v>3.2000000000000001E-2</v>
      </c>
      <c r="I21" s="236">
        <v>3.7999999999999999E-2</v>
      </c>
      <c r="J21" s="236">
        <v>4.9000000000000002E-2</v>
      </c>
      <c r="K21" s="236">
        <v>5.5E-2</v>
      </c>
      <c r="L21" s="263">
        <v>4.3999999999999997E-2</v>
      </c>
      <c r="N21" s="56"/>
      <c r="O21" s="56"/>
      <c r="P21" s="258"/>
      <c r="R21" s="56"/>
    </row>
    <row r="22" spans="1:18" ht="13.5" thickTop="1" x14ac:dyDescent="0.2">
      <c r="B22" s="71"/>
      <c r="C22" s="239"/>
      <c r="D22" s="101"/>
      <c r="E22" s="287"/>
      <c r="F22" s="101"/>
      <c r="H22" s="119"/>
      <c r="I22" s="119"/>
      <c r="J22" s="119"/>
      <c r="K22" s="119"/>
      <c r="L22" s="119"/>
      <c r="N22" s="56"/>
      <c r="O22" s="56"/>
      <c r="P22" s="259"/>
      <c r="R22" s="56"/>
    </row>
    <row r="23" spans="1:18" x14ac:dyDescent="0.2">
      <c r="A23" s="35" t="s">
        <v>24</v>
      </c>
      <c r="B23" s="37">
        <v>1141</v>
      </c>
      <c r="C23" s="45">
        <v>1132</v>
      </c>
      <c r="D23" s="45">
        <v>1162</v>
      </c>
      <c r="E23" s="45">
        <v>1433</v>
      </c>
      <c r="F23" s="45">
        <v>4868</v>
      </c>
      <c r="H23" s="119">
        <v>3.5999999999999997E-2</v>
      </c>
      <c r="I23" s="119">
        <v>2.8000000000000001E-2</v>
      </c>
      <c r="J23" s="119">
        <v>4.2999999999999997E-2</v>
      </c>
      <c r="K23" s="119">
        <v>7.0999999999999994E-2</v>
      </c>
      <c r="L23" s="119">
        <v>4.5999999999999999E-2</v>
      </c>
      <c r="N23" s="56"/>
      <c r="O23" s="56"/>
      <c r="P23" s="259"/>
      <c r="R23" s="56"/>
    </row>
    <row r="24" spans="1:18" x14ac:dyDescent="0.2">
      <c r="B24" s="96"/>
      <c r="C24" s="240"/>
      <c r="D24" s="96"/>
      <c r="E24" s="240"/>
      <c r="F24" s="111"/>
      <c r="H24" s="119"/>
      <c r="I24" s="119"/>
      <c r="J24" s="119"/>
      <c r="K24" s="119"/>
      <c r="L24" s="119"/>
      <c r="N24" s="56"/>
      <c r="O24" s="56"/>
      <c r="P24" s="259"/>
      <c r="R24" s="56"/>
    </row>
    <row r="25" spans="1:18" x14ac:dyDescent="0.2">
      <c r="A25" s="35" t="s">
        <v>18</v>
      </c>
      <c r="B25" s="38">
        <v>64</v>
      </c>
      <c r="C25" s="106">
        <v>64</v>
      </c>
      <c r="D25" s="106">
        <v>64</v>
      </c>
      <c r="E25" s="106">
        <v>63</v>
      </c>
      <c r="F25" s="45">
        <v>255</v>
      </c>
      <c r="H25" s="119">
        <v>1.6E-2</v>
      </c>
      <c r="I25" s="119">
        <v>0</v>
      </c>
      <c r="J25" s="119">
        <v>-1.4999999999999999E-2</v>
      </c>
      <c r="K25" s="119">
        <v>1.6E-2</v>
      </c>
      <c r="L25" s="119">
        <v>4.0000000000000001E-3</v>
      </c>
      <c r="N25" s="56"/>
      <c r="O25" s="56"/>
      <c r="P25" s="258"/>
      <c r="R25" s="56"/>
    </row>
    <row r="26" spans="1:18" x14ac:dyDescent="0.2">
      <c r="C26" s="187"/>
      <c r="E26" s="187"/>
      <c r="F26" s="111"/>
      <c r="H26" s="119"/>
      <c r="I26" s="119"/>
      <c r="J26" s="119"/>
      <c r="K26" s="119"/>
      <c r="L26" s="119"/>
      <c r="N26" s="56"/>
      <c r="O26" s="56"/>
      <c r="P26" s="259"/>
      <c r="R26" s="56"/>
    </row>
    <row r="27" spans="1:18" s="89" customFormat="1" ht="15.75" x14ac:dyDescent="0.25">
      <c r="A27" s="89" t="s">
        <v>21</v>
      </c>
      <c r="B27" s="88"/>
      <c r="C27" s="241"/>
      <c r="D27" s="273"/>
      <c r="E27" s="288"/>
      <c r="F27" s="111"/>
      <c r="H27" s="119"/>
      <c r="I27" s="119"/>
      <c r="J27" s="119"/>
      <c r="K27" s="119"/>
      <c r="L27" s="119"/>
      <c r="M27" s="35"/>
      <c r="N27" s="56"/>
      <c r="O27" s="56"/>
      <c r="P27" s="258"/>
      <c r="R27" s="56"/>
    </row>
    <row r="28" spans="1:18" x14ac:dyDescent="0.2">
      <c r="A28" s="35" t="s">
        <v>41</v>
      </c>
      <c r="B28" s="97"/>
      <c r="C28" s="242"/>
      <c r="D28" s="121"/>
      <c r="E28" s="289"/>
      <c r="F28" s="111"/>
      <c r="H28" s="119"/>
      <c r="I28" s="119"/>
      <c r="J28" s="119"/>
      <c r="K28" s="119"/>
      <c r="L28" s="119"/>
      <c r="N28" s="56"/>
      <c r="O28" s="56"/>
      <c r="P28" s="258"/>
      <c r="R28" s="56"/>
    </row>
    <row r="29" spans="1:18" x14ac:dyDescent="0.2">
      <c r="A29" s="35" t="s">
        <v>42</v>
      </c>
      <c r="B29" s="39">
        <v>1266</v>
      </c>
      <c r="C29" s="45">
        <v>1311</v>
      </c>
      <c r="D29" s="45">
        <v>1361</v>
      </c>
      <c r="E29" s="45">
        <v>1582</v>
      </c>
      <c r="F29" s="45">
        <v>1379</v>
      </c>
      <c r="H29" s="119">
        <v>0.03</v>
      </c>
      <c r="I29" s="119">
        <v>5.6000000000000001E-2</v>
      </c>
      <c r="J29" s="119">
        <v>5.8999999999999997E-2</v>
      </c>
      <c r="K29" s="119">
        <v>4.3999999999999997E-2</v>
      </c>
      <c r="L29" s="119">
        <v>4.8000000000000001E-2</v>
      </c>
      <c r="N29" s="56"/>
      <c r="O29" s="56"/>
      <c r="P29" s="258"/>
      <c r="R29" s="56"/>
    </row>
    <row r="30" spans="1:18" x14ac:dyDescent="0.2">
      <c r="A30" s="35" t="s">
        <v>14</v>
      </c>
      <c r="B30" s="39">
        <v>1196</v>
      </c>
      <c r="C30" s="45">
        <v>1129</v>
      </c>
      <c r="D30" s="45">
        <v>1260</v>
      </c>
      <c r="E30" s="45">
        <v>1827</v>
      </c>
      <c r="F30" s="45">
        <v>1351</v>
      </c>
      <c r="H30" s="119">
        <v>-1.7999999999999999E-2</v>
      </c>
      <c r="I30" s="119">
        <v>-3.0000000000000001E-3</v>
      </c>
      <c r="J30" s="119">
        <v>0.104</v>
      </c>
      <c r="K30" s="119">
        <v>2.8000000000000001E-2</v>
      </c>
      <c r="L30" s="119">
        <v>2.9000000000000001E-2</v>
      </c>
      <c r="N30" s="56"/>
      <c r="O30" s="56"/>
      <c r="P30" s="258"/>
      <c r="R30" s="56"/>
    </row>
    <row r="31" spans="1:18" x14ac:dyDescent="0.2">
      <c r="A31" s="35" t="s">
        <v>15</v>
      </c>
      <c r="B31" s="62">
        <v>12725</v>
      </c>
      <c r="C31" s="85">
        <v>12489</v>
      </c>
      <c r="D31" s="85">
        <v>12743</v>
      </c>
      <c r="E31" s="85">
        <v>16142</v>
      </c>
      <c r="F31" s="85">
        <v>13515</v>
      </c>
      <c r="H31" s="189">
        <v>3.3000000000000002E-2</v>
      </c>
      <c r="I31" s="189">
        <v>2.4E-2</v>
      </c>
      <c r="J31" s="189">
        <v>5.1999999999999998E-2</v>
      </c>
      <c r="K31" s="189">
        <v>5.3999999999999999E-2</v>
      </c>
      <c r="L31" s="189">
        <v>4.2000000000000003E-2</v>
      </c>
      <c r="N31" s="56"/>
      <c r="O31" s="56"/>
      <c r="P31" s="258"/>
      <c r="R31" s="56"/>
    </row>
    <row r="32" spans="1:18" x14ac:dyDescent="0.2">
      <c r="A32" s="35" t="s">
        <v>43</v>
      </c>
      <c r="B32" s="37">
        <v>15187</v>
      </c>
      <c r="C32" s="37">
        <v>14929</v>
      </c>
      <c r="D32" s="37">
        <v>15364</v>
      </c>
      <c r="E32" s="278">
        <v>19551</v>
      </c>
      <c r="F32" s="120">
        <v>16245</v>
      </c>
      <c r="H32" s="119">
        <v>2.8000000000000001E-2</v>
      </c>
      <c r="I32" s="119">
        <v>2.5000000000000001E-2</v>
      </c>
      <c r="J32" s="119">
        <v>5.7000000000000002E-2</v>
      </c>
      <c r="K32" s="119">
        <v>0.05</v>
      </c>
      <c r="L32" s="119">
        <v>4.1000000000000002E-2</v>
      </c>
      <c r="N32" s="56"/>
      <c r="O32" s="56"/>
      <c r="P32" s="258"/>
      <c r="R32" s="56"/>
    </row>
    <row r="33" spans="1:18" x14ac:dyDescent="0.2">
      <c r="A33" s="35" t="s">
        <v>44</v>
      </c>
      <c r="B33" s="37"/>
      <c r="C33" s="237"/>
      <c r="D33" s="45"/>
      <c r="E33" s="285"/>
      <c r="F33" s="45"/>
      <c r="H33" s="119"/>
      <c r="I33" s="119"/>
      <c r="J33" s="119"/>
      <c r="K33" s="119"/>
      <c r="L33" s="119"/>
      <c r="N33" s="56"/>
      <c r="O33" s="56"/>
      <c r="P33" s="258"/>
      <c r="Q33" s="59"/>
      <c r="R33" s="56"/>
    </row>
    <row r="34" spans="1:18" x14ac:dyDescent="0.2">
      <c r="A34" s="35" t="s">
        <v>16</v>
      </c>
      <c r="B34" s="39">
        <v>1517</v>
      </c>
      <c r="C34" s="39">
        <v>1599</v>
      </c>
      <c r="D34" s="39">
        <v>1612</v>
      </c>
      <c r="E34" s="279">
        <v>1815</v>
      </c>
      <c r="F34" s="279">
        <v>1635</v>
      </c>
      <c r="G34" s="73"/>
      <c r="H34" s="152">
        <v>-3.7999999999999999E-2</v>
      </c>
      <c r="I34" s="152">
        <v>4.4999999999999998E-2</v>
      </c>
      <c r="J34" s="152">
        <v>7.8E-2</v>
      </c>
      <c r="K34" s="280">
        <v>6.5000000000000002E-2</v>
      </c>
      <c r="L34" s="280">
        <v>3.7999999999999999E-2</v>
      </c>
      <c r="N34" s="56"/>
      <c r="O34" s="56"/>
      <c r="P34" s="258"/>
      <c r="Q34" s="59"/>
      <c r="R34" s="56"/>
    </row>
    <row r="35" spans="1:18" x14ac:dyDescent="0.2">
      <c r="A35" s="35" t="s">
        <v>17</v>
      </c>
      <c r="B35" s="62">
        <v>1130</v>
      </c>
      <c r="C35" s="62">
        <v>1159</v>
      </c>
      <c r="D35" s="128">
        <v>1176</v>
      </c>
      <c r="E35" s="291">
        <v>1378</v>
      </c>
      <c r="F35" s="291">
        <v>1210</v>
      </c>
      <c r="G35" s="73"/>
      <c r="H35" s="133">
        <v>4.0000000000000001E-3</v>
      </c>
      <c r="I35" s="133">
        <v>3.9E-2</v>
      </c>
      <c r="J35" s="133">
        <v>7.0999999999999994E-2</v>
      </c>
      <c r="K35" s="133">
        <v>8.4000000000000005E-2</v>
      </c>
      <c r="L35" s="133">
        <v>5.0999999999999997E-2</v>
      </c>
      <c r="N35" s="56"/>
      <c r="O35" s="56"/>
      <c r="P35" s="258"/>
      <c r="Q35" s="59"/>
      <c r="R35" s="56"/>
    </row>
    <row r="36" spans="1:18" x14ac:dyDescent="0.2">
      <c r="A36" s="35" t="s">
        <v>45</v>
      </c>
      <c r="B36" s="193">
        <v>2647</v>
      </c>
      <c r="C36" s="193">
        <v>2758</v>
      </c>
      <c r="D36" s="193">
        <v>2788</v>
      </c>
      <c r="E36" s="283">
        <v>3193</v>
      </c>
      <c r="F36" s="283">
        <v>2845</v>
      </c>
      <c r="G36" s="187"/>
      <c r="H36" s="198">
        <v>-0.02</v>
      </c>
      <c r="I36" s="198">
        <v>4.2999999999999997E-2</v>
      </c>
      <c r="J36" s="198">
        <v>7.4999999999999997E-2</v>
      </c>
      <c r="K36" s="198">
        <v>7.2999999999999995E-2</v>
      </c>
      <c r="L36" s="198">
        <v>4.3999999999999997E-2</v>
      </c>
      <c r="N36" s="56"/>
      <c r="O36" s="56"/>
      <c r="P36" s="260"/>
      <c r="Q36" s="59"/>
      <c r="R36" s="56"/>
    </row>
    <row r="37" spans="1:18" ht="13.5" thickBot="1" x14ac:dyDescent="0.25">
      <c r="A37" s="35" t="s">
        <v>20</v>
      </c>
      <c r="B37" s="122">
        <v>17834</v>
      </c>
      <c r="C37" s="122">
        <v>17687</v>
      </c>
      <c r="D37" s="122">
        <v>18152</v>
      </c>
      <c r="E37" s="284">
        <v>22744</v>
      </c>
      <c r="F37" s="284">
        <v>19090</v>
      </c>
      <c r="G37" s="187"/>
      <c r="H37" s="199">
        <v>2.1000000000000001E-2</v>
      </c>
      <c r="I37" s="199">
        <v>2.8000000000000001E-2</v>
      </c>
      <c r="J37" s="199">
        <v>5.8999999999999997E-2</v>
      </c>
      <c r="K37" s="199">
        <v>5.2999999999999999E-2</v>
      </c>
      <c r="L37" s="199">
        <v>4.2000000000000003E-2</v>
      </c>
      <c r="N37" s="56"/>
      <c r="O37" s="56"/>
      <c r="P37" s="258"/>
      <c r="Q37" s="91"/>
      <c r="R37" s="56"/>
    </row>
    <row r="38" spans="1:18" ht="13.5" thickTop="1" x14ac:dyDescent="0.2">
      <c r="B38" s="38"/>
      <c r="C38" s="238"/>
      <c r="D38" s="106"/>
      <c r="E38" s="286"/>
      <c r="F38" s="111"/>
      <c r="H38" s="119"/>
      <c r="I38" s="119"/>
      <c r="J38" s="119"/>
      <c r="K38" s="119"/>
      <c r="L38" s="119"/>
      <c r="N38" s="56"/>
      <c r="O38" s="56"/>
      <c r="P38" s="258"/>
      <c r="Q38" s="91"/>
      <c r="R38" s="56"/>
    </row>
    <row r="39" spans="1:18" s="89" customFormat="1" ht="15.75" x14ac:dyDescent="0.25">
      <c r="A39" s="89" t="s">
        <v>26</v>
      </c>
      <c r="C39" s="243"/>
      <c r="E39" s="243"/>
      <c r="F39" s="111"/>
      <c r="H39" s="119"/>
      <c r="I39" s="119"/>
      <c r="J39" s="119"/>
      <c r="K39" s="119"/>
      <c r="L39" s="119"/>
      <c r="M39" s="35"/>
      <c r="N39" s="56"/>
      <c r="O39" s="56"/>
      <c r="P39" s="258"/>
      <c r="Q39" s="91"/>
      <c r="R39" s="56"/>
    </row>
    <row r="40" spans="1:18" x14ac:dyDescent="0.2">
      <c r="A40" s="35" t="s">
        <v>41</v>
      </c>
      <c r="C40" s="187"/>
      <c r="E40" s="187"/>
      <c r="F40" s="111"/>
      <c r="H40" s="119"/>
      <c r="I40" s="119"/>
      <c r="J40" s="119"/>
      <c r="K40" s="119"/>
      <c r="L40" s="119"/>
      <c r="N40" s="56"/>
      <c r="O40" s="56"/>
      <c r="P40" s="258"/>
      <c r="R40" s="56"/>
    </row>
    <row r="41" spans="1:18" x14ac:dyDescent="0.2">
      <c r="A41" s="35" t="s">
        <v>42</v>
      </c>
      <c r="B41" s="90">
        <v>19.440000000000001</v>
      </c>
      <c r="C41" s="90">
        <v>19.510000000000002</v>
      </c>
      <c r="D41" s="90">
        <v>19.59</v>
      </c>
      <c r="E41" s="90">
        <v>18.399999999999999</v>
      </c>
      <c r="F41" s="90">
        <v>19.2</v>
      </c>
      <c r="H41" s="119">
        <v>-3.3000000000000002E-2</v>
      </c>
      <c r="I41" s="119">
        <v>-2.5999999999999999E-2</v>
      </c>
      <c r="J41" s="119">
        <v>-1.6E-2</v>
      </c>
      <c r="K41" s="119">
        <v>-1.7999999999999999E-2</v>
      </c>
      <c r="L41" s="119">
        <v>-2.3E-2</v>
      </c>
      <c r="N41" s="56"/>
      <c r="O41" s="56"/>
      <c r="P41" s="258"/>
      <c r="R41" s="56"/>
    </row>
    <row r="42" spans="1:18" x14ac:dyDescent="0.2">
      <c r="A42" s="35" t="s">
        <v>14</v>
      </c>
      <c r="B42" s="86">
        <v>11.95</v>
      </c>
      <c r="C42" s="86">
        <v>12.44</v>
      </c>
      <c r="D42" s="86">
        <v>11.99</v>
      </c>
      <c r="E42" s="86">
        <v>11.3</v>
      </c>
      <c r="F42" s="86">
        <v>11.85</v>
      </c>
      <c r="H42" s="119">
        <v>2.3E-2</v>
      </c>
      <c r="I42" s="119">
        <v>2.5999999999999999E-2</v>
      </c>
      <c r="J42" s="119">
        <v>7.0000000000000001E-3</v>
      </c>
      <c r="K42" s="119">
        <v>0</v>
      </c>
      <c r="L42" s="119">
        <v>1.2999999999999999E-2</v>
      </c>
      <c r="N42" s="56"/>
      <c r="O42" s="56"/>
      <c r="P42" s="258"/>
      <c r="R42" s="56"/>
    </row>
    <row r="43" spans="1:18" x14ac:dyDescent="0.2">
      <c r="A43" s="35" t="s">
        <v>15</v>
      </c>
      <c r="B43" s="86">
        <v>8.1</v>
      </c>
      <c r="C43" s="86">
        <v>8.11</v>
      </c>
      <c r="D43" s="86">
        <v>8.11</v>
      </c>
      <c r="E43" s="86">
        <v>7.65</v>
      </c>
      <c r="F43" s="86">
        <v>7.97</v>
      </c>
      <c r="H43" s="119">
        <v>-1.0999999999999999E-2</v>
      </c>
      <c r="I43" s="119">
        <v>-1E-3</v>
      </c>
      <c r="J43" s="119">
        <v>1.0999999999999999E-2</v>
      </c>
      <c r="K43" s="119">
        <v>1E-3</v>
      </c>
      <c r="L43" s="119">
        <v>-1E-3</v>
      </c>
      <c r="N43" s="56"/>
      <c r="O43" s="56"/>
      <c r="P43" s="258"/>
      <c r="R43" s="56"/>
    </row>
    <row r="44" spans="1:18" x14ac:dyDescent="0.2">
      <c r="A44" s="35" t="s">
        <v>43</v>
      </c>
      <c r="B44" s="86">
        <v>9.35</v>
      </c>
      <c r="C44" s="86">
        <v>9.44</v>
      </c>
      <c r="D44" s="86">
        <v>9.4499999999999993</v>
      </c>
      <c r="E44" s="86">
        <v>8.86</v>
      </c>
      <c r="F44" s="86">
        <v>9.25</v>
      </c>
      <c r="H44" s="119">
        <v>-1.2999999999999999E-2</v>
      </c>
      <c r="I44" s="119">
        <v>-1E-3</v>
      </c>
      <c r="J44" s="119">
        <v>8.9999999999999993E-3</v>
      </c>
      <c r="K44" s="119">
        <v>-3.0000000000000001E-3</v>
      </c>
      <c r="L44" s="119">
        <v>-3.0000000000000001E-3</v>
      </c>
      <c r="N44" s="56"/>
      <c r="O44" s="56"/>
      <c r="P44" s="258"/>
      <c r="R44" s="56"/>
    </row>
    <row r="45" spans="1:18" x14ac:dyDescent="0.2">
      <c r="A45" s="35" t="s">
        <v>44</v>
      </c>
      <c r="B45" s="200"/>
      <c r="C45" s="200"/>
      <c r="D45" s="123"/>
      <c r="E45" s="123"/>
      <c r="F45" s="123"/>
      <c r="H45" s="196"/>
      <c r="I45" s="196"/>
      <c r="J45" s="196"/>
      <c r="K45" s="196"/>
      <c r="L45" s="196"/>
      <c r="N45" s="56"/>
      <c r="O45" s="56"/>
      <c r="P45" s="258"/>
      <c r="R45" s="56"/>
    </row>
    <row r="46" spans="1:18" x14ac:dyDescent="0.2">
      <c r="A46" s="35" t="s">
        <v>16</v>
      </c>
      <c r="B46" s="275">
        <v>5.91</v>
      </c>
      <c r="C46" s="275">
        <v>6.07</v>
      </c>
      <c r="D46" s="275">
        <v>5.9</v>
      </c>
      <c r="E46" s="275">
        <v>5.57</v>
      </c>
      <c r="F46" s="275">
        <v>5.85</v>
      </c>
      <c r="G46" s="73"/>
      <c r="H46" s="152">
        <v>-0.03</v>
      </c>
      <c r="I46" s="152">
        <v>-0.01</v>
      </c>
      <c r="J46" s="152">
        <v>-3.4000000000000002E-2</v>
      </c>
      <c r="K46" s="280">
        <v>-6.0999999999999999E-2</v>
      </c>
      <c r="L46" s="280">
        <v>-3.5000000000000003E-2</v>
      </c>
      <c r="N46" s="56"/>
      <c r="O46" s="56"/>
      <c r="P46" s="258"/>
      <c r="R46" s="56"/>
    </row>
    <row r="47" spans="1:18" x14ac:dyDescent="0.2">
      <c r="A47" s="35" t="s">
        <v>17</v>
      </c>
      <c r="B47" s="275">
        <v>30.46</v>
      </c>
      <c r="C47" s="275">
        <v>31.36</v>
      </c>
      <c r="D47" s="275">
        <v>30.35</v>
      </c>
      <c r="E47" s="275">
        <v>29.5</v>
      </c>
      <c r="F47" s="275">
        <v>30.38</v>
      </c>
      <c r="G47" s="73"/>
      <c r="H47" s="152">
        <v>-1.9E-2</v>
      </c>
      <c r="I47" s="152">
        <v>-0.02</v>
      </c>
      <c r="J47" s="152">
        <v>-2.1999999999999999E-2</v>
      </c>
      <c r="K47" s="280">
        <v>-2.9000000000000001E-2</v>
      </c>
      <c r="L47" s="280">
        <v>-2.3E-2</v>
      </c>
      <c r="N47" s="56"/>
      <c r="O47" s="56"/>
      <c r="P47" s="258"/>
      <c r="R47" s="56"/>
    </row>
    <row r="48" spans="1:18" x14ac:dyDescent="0.2">
      <c r="A48" s="35" t="s">
        <v>45</v>
      </c>
      <c r="B48" s="275">
        <v>16.39</v>
      </c>
      <c r="C48" s="275">
        <v>16.7</v>
      </c>
      <c r="D48" s="275">
        <v>16.21</v>
      </c>
      <c r="E48" s="275">
        <v>15.9</v>
      </c>
      <c r="F48" s="275">
        <v>16.29</v>
      </c>
      <c r="G48" s="73"/>
      <c r="H48" s="152">
        <v>-5.0000000000000001E-3</v>
      </c>
      <c r="I48" s="152">
        <v>-1.9E-2</v>
      </c>
      <c r="J48" s="152">
        <v>-2.8000000000000001E-2</v>
      </c>
      <c r="K48" s="280">
        <v>-2.9000000000000001E-2</v>
      </c>
      <c r="L48" s="280">
        <v>-0.02</v>
      </c>
      <c r="N48" s="56"/>
      <c r="O48" s="56"/>
      <c r="P48" s="258"/>
      <c r="R48" s="56"/>
    </row>
    <row r="49" spans="1:18" ht="13.5" thickBot="1" x14ac:dyDescent="0.25">
      <c r="A49" s="35" t="s">
        <v>20</v>
      </c>
      <c r="B49" s="271">
        <v>10.39</v>
      </c>
      <c r="C49" s="271">
        <v>10.57</v>
      </c>
      <c r="D49" s="271">
        <v>10.49</v>
      </c>
      <c r="E49" s="271">
        <v>9.85</v>
      </c>
      <c r="F49" s="271">
        <v>10.3</v>
      </c>
      <c r="G49" s="73"/>
      <c r="H49" s="277">
        <v>-1.6E-2</v>
      </c>
      <c r="I49" s="277">
        <v>-4.0000000000000001E-3</v>
      </c>
      <c r="J49" s="277">
        <v>1E-3</v>
      </c>
      <c r="K49" s="277">
        <v>-8.0000000000000002E-3</v>
      </c>
      <c r="L49" s="277">
        <v>-7.0000000000000001E-3</v>
      </c>
      <c r="N49" s="56"/>
      <c r="O49" s="56"/>
      <c r="P49" s="258"/>
      <c r="R49" s="56"/>
    </row>
    <row r="50" spans="1:18" ht="13.5" thickTop="1" x14ac:dyDescent="0.2">
      <c r="B50" s="38"/>
      <c r="C50" s="106"/>
      <c r="D50" s="106"/>
      <c r="E50" s="106"/>
      <c r="F50" s="106"/>
      <c r="H50" s="261"/>
      <c r="I50" s="261"/>
      <c r="J50" s="262"/>
      <c r="K50" s="261"/>
      <c r="L50" s="262"/>
      <c r="N50" s="259"/>
    </row>
    <row r="51" spans="1:18" x14ac:dyDescent="0.2">
      <c r="B51" s="38"/>
      <c r="C51" s="106"/>
      <c r="D51" s="106"/>
      <c r="E51" s="106"/>
      <c r="F51" s="106"/>
      <c r="H51" s="261"/>
      <c r="I51" s="261"/>
      <c r="J51" s="262"/>
      <c r="K51" s="261"/>
      <c r="L51" s="262"/>
      <c r="N51" s="259"/>
    </row>
    <row r="52" spans="1:18" x14ac:dyDescent="0.2">
      <c r="A52" s="98" t="s">
        <v>106</v>
      </c>
      <c r="K52" s="98"/>
      <c r="N52" s="259"/>
    </row>
    <row r="53" spans="1:18" x14ac:dyDescent="0.2">
      <c r="B53" s="55"/>
      <c r="C53" s="111"/>
      <c r="D53" s="111"/>
      <c r="E53" s="111"/>
      <c r="F53" s="111"/>
      <c r="G53" s="111"/>
      <c r="K53" s="98"/>
      <c r="N53" s="259"/>
    </row>
    <row r="54" spans="1:18" x14ac:dyDescent="0.2">
      <c r="B54" s="118" t="s">
        <v>97</v>
      </c>
      <c r="C54" s="118" t="s">
        <v>98</v>
      </c>
      <c r="D54" s="118" t="s">
        <v>99</v>
      </c>
      <c r="E54" s="118" t="s">
        <v>100</v>
      </c>
      <c r="F54" s="118">
        <v>2017</v>
      </c>
      <c r="G54" s="111"/>
      <c r="H54" s="118" t="s">
        <v>102</v>
      </c>
      <c r="I54" s="118" t="s">
        <v>103</v>
      </c>
      <c r="J54" s="118" t="s">
        <v>104</v>
      </c>
      <c r="K54" s="118" t="s">
        <v>105</v>
      </c>
      <c r="L54" s="118">
        <v>2018</v>
      </c>
      <c r="N54" s="259"/>
    </row>
    <row r="55" spans="1:18" x14ac:dyDescent="0.2">
      <c r="B55" s="176">
        <v>64</v>
      </c>
      <c r="C55" s="176">
        <v>64</v>
      </c>
      <c r="D55" s="100">
        <v>63</v>
      </c>
      <c r="E55" s="176">
        <v>63</v>
      </c>
      <c r="F55" s="100">
        <v>254</v>
      </c>
      <c r="G55" s="111"/>
      <c r="H55" s="176">
        <v>64</v>
      </c>
      <c r="I55" s="176">
        <v>64</v>
      </c>
      <c r="J55" s="100">
        <v>63</v>
      </c>
      <c r="K55" s="176">
        <v>62</v>
      </c>
      <c r="L55" s="100">
        <v>253</v>
      </c>
      <c r="N55" s="259"/>
    </row>
    <row r="56" spans="1:18" x14ac:dyDescent="0.2">
      <c r="H56" s="111"/>
      <c r="I56" s="111"/>
      <c r="J56" s="55"/>
      <c r="K56" s="55"/>
      <c r="L56" s="55"/>
      <c r="M56" s="55"/>
    </row>
    <row r="57" spans="1:18" x14ac:dyDescent="0.2">
      <c r="A57" s="55"/>
    </row>
    <row r="58" spans="1:18" x14ac:dyDescent="0.2">
      <c r="A58" s="55"/>
    </row>
    <row r="59" spans="1:18" x14ac:dyDescent="0.2">
      <c r="A59" s="55"/>
    </row>
    <row r="60" spans="1:18" x14ac:dyDescent="0.2">
      <c r="A60" s="55"/>
    </row>
    <row r="70" spans="2:13" x14ac:dyDescent="0.2">
      <c r="B70" s="46"/>
      <c r="C70" s="115"/>
      <c r="D70" s="115"/>
      <c r="E70" s="115"/>
      <c r="F70" s="115"/>
      <c r="H70" s="115"/>
      <c r="I70" s="115"/>
      <c r="J70" s="46"/>
      <c r="K70" s="46"/>
      <c r="L70" s="46"/>
    </row>
    <row r="71" spans="2:13" x14ac:dyDescent="0.2">
      <c r="H71" s="111"/>
      <c r="I71" s="111"/>
      <c r="J71" s="55"/>
      <c r="K71" s="55"/>
      <c r="L71" s="55"/>
      <c r="M71" s="55"/>
    </row>
    <row r="72" spans="2:13" x14ac:dyDescent="0.2">
      <c r="H72" s="114"/>
      <c r="I72" s="114"/>
      <c r="J72" s="47"/>
      <c r="K72" s="47"/>
      <c r="L72" s="47"/>
      <c r="M72" s="55"/>
    </row>
    <row r="73" spans="2:13" x14ac:dyDescent="0.2">
      <c r="H73" s="114"/>
      <c r="I73" s="114"/>
      <c r="J73" s="47"/>
      <c r="K73" s="47"/>
      <c r="L73" s="47"/>
      <c r="M73" s="55"/>
    </row>
    <row r="74" spans="2:13" x14ac:dyDescent="0.2">
      <c r="H74" s="114"/>
      <c r="I74" s="114"/>
      <c r="J74" s="47"/>
      <c r="K74" s="47"/>
      <c r="L74" s="47"/>
      <c r="M74" s="55"/>
    </row>
    <row r="75" spans="2:13" x14ac:dyDescent="0.2">
      <c r="H75" s="114"/>
      <c r="I75" s="114"/>
      <c r="J75" s="47"/>
      <c r="K75" s="47"/>
      <c r="L75" s="47"/>
      <c r="M75" s="55"/>
    </row>
    <row r="76" spans="2:13" x14ac:dyDescent="0.2">
      <c r="H76" s="114"/>
      <c r="I76" s="114"/>
      <c r="J76" s="47"/>
      <c r="K76" s="47"/>
      <c r="L76" s="47"/>
      <c r="M76" s="55"/>
    </row>
    <row r="77" spans="2:13" x14ac:dyDescent="0.2">
      <c r="H77" s="114"/>
      <c r="I77" s="114"/>
      <c r="J77" s="47"/>
      <c r="K77" s="47"/>
      <c r="L77" s="47"/>
      <c r="M77" s="55"/>
    </row>
    <row r="78" spans="2:13" x14ac:dyDescent="0.2">
      <c r="H78" s="114"/>
      <c r="I78" s="114"/>
      <c r="J78" s="47"/>
      <c r="K78" s="47"/>
      <c r="L78" s="47"/>
      <c r="M78" s="55"/>
    </row>
    <row r="79" spans="2:13" x14ac:dyDescent="0.2">
      <c r="H79" s="114"/>
      <c r="I79" s="114"/>
      <c r="J79" s="47"/>
      <c r="K79" s="47"/>
      <c r="L79" s="47"/>
      <c r="M79" s="55"/>
    </row>
    <row r="80" spans="2:13" x14ac:dyDescent="0.2">
      <c r="H80" s="114"/>
      <c r="I80" s="114"/>
      <c r="J80" s="47"/>
      <c r="K80" s="47"/>
      <c r="L80" s="47"/>
      <c r="M80" s="55"/>
    </row>
    <row r="81" spans="8:13" x14ac:dyDescent="0.2">
      <c r="H81" s="111"/>
      <c r="I81" s="111"/>
      <c r="J81" s="55"/>
      <c r="K81" s="55"/>
      <c r="L81" s="55"/>
      <c r="M81" s="55"/>
    </row>
    <row r="82" spans="8:13" x14ac:dyDescent="0.2">
      <c r="H82" s="111"/>
      <c r="I82" s="111"/>
      <c r="J82" s="55"/>
      <c r="K82" s="55"/>
      <c r="L82" s="55"/>
      <c r="M82" s="55"/>
    </row>
    <row r="83" spans="8:13" x14ac:dyDescent="0.2">
      <c r="H83" s="111"/>
      <c r="I83" s="111"/>
      <c r="J83" s="55"/>
      <c r="K83" s="55"/>
      <c r="L83" s="55"/>
      <c r="M83" s="55"/>
    </row>
    <row r="84" spans="8:13" x14ac:dyDescent="0.2">
      <c r="H84" s="111"/>
      <c r="I84" s="111"/>
      <c r="J84" s="55"/>
      <c r="K84" s="55"/>
      <c r="L84" s="55"/>
      <c r="M84" s="55"/>
    </row>
    <row r="85" spans="8:13" x14ac:dyDescent="0.2">
      <c r="H85" s="111"/>
      <c r="I85" s="111"/>
      <c r="J85" s="55"/>
      <c r="K85" s="55"/>
      <c r="L85" s="55"/>
      <c r="M85" s="55"/>
    </row>
    <row r="86" spans="8:13" x14ac:dyDescent="0.2">
      <c r="H86" s="111"/>
      <c r="I86" s="111"/>
      <c r="J86" s="55"/>
      <c r="K86" s="55"/>
      <c r="L86" s="55"/>
      <c r="M86" s="55"/>
    </row>
    <row r="87" spans="8:13" x14ac:dyDescent="0.2">
      <c r="H87" s="111"/>
      <c r="I87" s="111"/>
      <c r="J87" s="55"/>
      <c r="K87" s="55"/>
      <c r="L87" s="55"/>
      <c r="M87" s="55"/>
    </row>
    <row r="88" spans="8:13" x14ac:dyDescent="0.2">
      <c r="H88" s="111"/>
      <c r="I88" s="111"/>
      <c r="J88" s="55"/>
      <c r="K88" s="55"/>
      <c r="L88" s="55"/>
      <c r="M88" s="55"/>
    </row>
    <row r="89" spans="8:13" x14ac:dyDescent="0.2">
      <c r="H89" s="111"/>
      <c r="I89" s="111"/>
      <c r="J89" s="55"/>
      <c r="K89" s="55"/>
      <c r="L89" s="55"/>
      <c r="M89" s="55"/>
    </row>
    <row r="90" spans="8:13" x14ac:dyDescent="0.2">
      <c r="H90" s="111"/>
      <c r="I90" s="111"/>
      <c r="J90" s="55"/>
      <c r="K90" s="55"/>
      <c r="L90" s="55"/>
      <c r="M90" s="55"/>
    </row>
    <row r="91" spans="8:13" x14ac:dyDescent="0.2">
      <c r="H91" s="111"/>
      <c r="I91" s="111"/>
      <c r="J91" s="55"/>
      <c r="K91" s="55"/>
      <c r="L91" s="55"/>
      <c r="M91" s="55"/>
    </row>
    <row r="92" spans="8:13" x14ac:dyDescent="0.2">
      <c r="H92" s="111"/>
      <c r="I92" s="111"/>
      <c r="J92" s="55"/>
      <c r="K92" s="55"/>
      <c r="L92" s="55"/>
      <c r="M92" s="55"/>
    </row>
    <row r="93" spans="8:13" x14ac:dyDescent="0.2">
      <c r="H93" s="111"/>
      <c r="I93" s="111"/>
      <c r="J93" s="55"/>
      <c r="K93" s="55"/>
      <c r="L93" s="55"/>
      <c r="M93" s="55"/>
    </row>
    <row r="94" spans="8:13" x14ac:dyDescent="0.2">
      <c r="H94" s="111"/>
      <c r="I94" s="111"/>
      <c r="J94" s="55"/>
      <c r="K94" s="55"/>
      <c r="L94" s="55"/>
      <c r="M94" s="55"/>
    </row>
    <row r="95" spans="8:13" x14ac:dyDescent="0.2">
      <c r="H95" s="111"/>
      <c r="I95" s="111"/>
      <c r="J95" s="55"/>
      <c r="K95" s="55"/>
      <c r="L95" s="55"/>
      <c r="M95" s="55"/>
    </row>
    <row r="96" spans="8:13" x14ac:dyDescent="0.2">
      <c r="H96" s="111"/>
      <c r="I96" s="111"/>
      <c r="J96" s="55"/>
      <c r="K96" s="55"/>
      <c r="L96" s="55"/>
      <c r="M96" s="55"/>
    </row>
  </sheetData>
  <pageMargins left="0.75" right="0.5" top="1" bottom="1" header="0.5" footer="0.5"/>
  <pageSetup scale="70" orientation="portrait" r:id="rId1"/>
  <headerFooter alignWithMargins="0">
    <oddHeader>&amp;C&amp;"Arial,Bold"&amp;14United Parcel Service, Inc.
&amp;12Selected Operating Data - Quarterly 2016
&amp;10(unaudited)</oddHeader>
    <oddFooter>&amp;L&amp;"Arial,Italic"&amp;9Certain prior year amounts have been reclassified to conform to the current year presentation.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dimension ref="A1:R91"/>
  <sheetViews>
    <sheetView zoomScaleNormal="100" zoomScaleSheetLayoutView="85" workbookViewId="0"/>
  </sheetViews>
  <sheetFormatPr defaultRowHeight="12.75" x14ac:dyDescent="0.2"/>
  <cols>
    <col min="1" max="1" width="39.5703125" style="35" customWidth="1"/>
    <col min="2" max="2" width="9" style="35" customWidth="1"/>
    <col min="3" max="3" width="9.28515625" style="98" customWidth="1"/>
    <col min="4" max="6" width="9" style="98" customWidth="1"/>
    <col min="7" max="7" width="4.7109375" style="98" customWidth="1"/>
    <col min="8" max="9" width="8" style="98" customWidth="1"/>
    <col min="10" max="12" width="8" style="35" customWidth="1"/>
    <col min="13" max="13" width="3.5703125" style="35" customWidth="1"/>
    <col min="14" max="14" width="12.28515625" style="35" bestFit="1" customWidth="1"/>
    <col min="15" max="17" width="9.140625" style="35"/>
    <col min="18" max="18" width="10.28515625" style="35" bestFit="1" customWidth="1"/>
    <col min="19" max="16384" width="9.140625" style="35"/>
  </cols>
  <sheetData>
    <row r="1" spans="1:18" x14ac:dyDescent="0.2">
      <c r="A1" s="249"/>
      <c r="F1" s="111"/>
    </row>
    <row r="2" spans="1:18" x14ac:dyDescent="0.2">
      <c r="F2" s="111"/>
    </row>
    <row r="3" spans="1:18" s="117" customFormat="1" x14ac:dyDescent="0.2">
      <c r="A3" s="150"/>
      <c r="B3" s="118" t="s">
        <v>84</v>
      </c>
      <c r="C3" s="118" t="s">
        <v>85</v>
      </c>
      <c r="D3" s="118" t="s">
        <v>86</v>
      </c>
      <c r="E3" s="118" t="s">
        <v>87</v>
      </c>
      <c r="F3" s="118">
        <v>2015</v>
      </c>
      <c r="G3" s="98"/>
      <c r="H3" s="118" t="s">
        <v>84</v>
      </c>
      <c r="I3" s="118" t="s">
        <v>85</v>
      </c>
      <c r="J3" s="118" t="s">
        <v>86</v>
      </c>
      <c r="K3" s="118" t="s">
        <v>87</v>
      </c>
      <c r="L3" s="118">
        <v>2015</v>
      </c>
      <c r="M3" s="35"/>
    </row>
    <row r="4" spans="1:18" x14ac:dyDescent="0.2">
      <c r="F4" s="111"/>
    </row>
    <row r="5" spans="1:18" s="89" customFormat="1" ht="15.75" x14ac:dyDescent="0.25">
      <c r="A5" s="89" t="s">
        <v>19</v>
      </c>
      <c r="F5" s="257"/>
      <c r="M5" s="35"/>
    </row>
    <row r="6" spans="1:18" x14ac:dyDescent="0.2">
      <c r="A6" s="35" t="s">
        <v>41</v>
      </c>
      <c r="F6" s="111"/>
    </row>
    <row r="7" spans="1:18" x14ac:dyDescent="0.2">
      <c r="A7" s="35" t="s">
        <v>42</v>
      </c>
      <c r="B7" s="115">
        <v>1557</v>
      </c>
      <c r="C7" s="115">
        <v>1591</v>
      </c>
      <c r="D7" s="115">
        <v>1662</v>
      </c>
      <c r="E7" s="115">
        <v>1760</v>
      </c>
      <c r="F7" s="115">
        <v>6570</v>
      </c>
      <c r="H7" s="119">
        <v>-2.1000000000000001E-2</v>
      </c>
      <c r="I7" s="119">
        <v>-2.8000000000000001E-2</v>
      </c>
      <c r="J7" s="119">
        <v>1.6E-2</v>
      </c>
      <c r="K7" s="119">
        <v>2.4E-2</v>
      </c>
      <c r="L7" s="40">
        <v>-2E-3</v>
      </c>
      <c r="N7" s="56"/>
      <c r="O7" s="56"/>
      <c r="P7" s="258"/>
      <c r="R7" s="56"/>
    </row>
    <row r="8" spans="1:18" x14ac:dyDescent="0.2">
      <c r="A8" s="35" t="s">
        <v>14</v>
      </c>
      <c r="B8" s="45">
        <v>896</v>
      </c>
      <c r="C8" s="45">
        <v>878</v>
      </c>
      <c r="D8" s="45">
        <v>883</v>
      </c>
      <c r="E8" s="45">
        <v>1246</v>
      </c>
      <c r="F8" s="45">
        <v>3903</v>
      </c>
      <c r="H8" s="119">
        <v>4.8000000000000001E-2</v>
      </c>
      <c r="I8" s="119">
        <v>6.4000000000000001E-2</v>
      </c>
      <c r="J8" s="196">
        <v>6.8000000000000005E-2</v>
      </c>
      <c r="K8" s="119">
        <v>7.0000000000000007E-2</v>
      </c>
      <c r="L8" s="40">
        <v>6.3E-2</v>
      </c>
      <c r="N8" s="56"/>
      <c r="O8" s="56"/>
      <c r="P8" s="258"/>
      <c r="R8" s="56"/>
    </row>
    <row r="9" spans="1:18" x14ac:dyDescent="0.2">
      <c r="A9" s="35" t="s">
        <v>15</v>
      </c>
      <c r="B9" s="85">
        <v>6361</v>
      </c>
      <c r="C9" s="85">
        <v>6339</v>
      </c>
      <c r="D9" s="85">
        <v>6315</v>
      </c>
      <c r="E9" s="85">
        <v>7259</v>
      </c>
      <c r="F9" s="85">
        <v>26274</v>
      </c>
      <c r="H9" s="189">
        <v>5.2999999999999999E-2</v>
      </c>
      <c r="I9" s="189">
        <v>2.1000000000000001E-2</v>
      </c>
      <c r="J9" s="222">
        <v>1.4E-2</v>
      </c>
      <c r="K9" s="189">
        <v>0.02</v>
      </c>
      <c r="L9" s="41">
        <v>2.5999999999999999E-2</v>
      </c>
      <c r="N9" s="56"/>
      <c r="O9" s="56"/>
      <c r="P9" s="258"/>
      <c r="R9" s="56"/>
    </row>
    <row r="10" spans="1:18" x14ac:dyDescent="0.2">
      <c r="A10" s="35" t="s">
        <v>43</v>
      </c>
      <c r="B10" s="37">
        <v>8814</v>
      </c>
      <c r="C10" s="45">
        <v>8808</v>
      </c>
      <c r="D10" s="45">
        <v>8860</v>
      </c>
      <c r="E10" s="45">
        <v>10265</v>
      </c>
      <c r="F10" s="45">
        <v>36747</v>
      </c>
      <c r="H10" s="119">
        <v>3.7999999999999999E-2</v>
      </c>
      <c r="I10" s="119">
        <v>1.6E-2</v>
      </c>
      <c r="J10" s="196">
        <v>1.9E-2</v>
      </c>
      <c r="K10" s="119">
        <v>2.5999999999999999E-2</v>
      </c>
      <c r="L10" s="40">
        <v>2.5000000000000001E-2</v>
      </c>
      <c r="N10" s="56"/>
      <c r="O10" s="56"/>
      <c r="P10" s="258"/>
      <c r="R10" s="56"/>
    </row>
    <row r="11" spans="1:18" x14ac:dyDescent="0.2">
      <c r="A11" s="35" t="s">
        <v>44</v>
      </c>
      <c r="B11" s="37"/>
      <c r="C11" s="237"/>
      <c r="D11" s="45"/>
      <c r="E11" s="237"/>
      <c r="F11" s="45"/>
      <c r="H11" s="119"/>
      <c r="I11" s="119"/>
      <c r="J11" s="196"/>
      <c r="K11" s="119"/>
      <c r="L11" s="40"/>
      <c r="N11" s="56"/>
      <c r="O11" s="56"/>
      <c r="P11" s="258"/>
      <c r="R11" s="56"/>
    </row>
    <row r="12" spans="1:18" x14ac:dyDescent="0.2">
      <c r="A12" s="35" t="s">
        <v>16</v>
      </c>
      <c r="B12" s="45">
        <v>605</v>
      </c>
      <c r="C12" s="45">
        <v>600</v>
      </c>
      <c r="D12" s="45">
        <v>594</v>
      </c>
      <c r="E12" s="45">
        <v>626</v>
      </c>
      <c r="F12" s="45">
        <v>2425</v>
      </c>
      <c r="G12" s="187"/>
      <c r="H12" s="119">
        <v>-0.121</v>
      </c>
      <c r="I12" s="119">
        <v>-0.13300000000000001</v>
      </c>
      <c r="J12" s="119">
        <v>-0.13800000000000001</v>
      </c>
      <c r="K12" s="119">
        <v>-0.124</v>
      </c>
      <c r="L12" s="119">
        <v>-0.129</v>
      </c>
      <c r="N12" s="56"/>
      <c r="O12" s="56"/>
      <c r="P12" s="258"/>
      <c r="R12" s="56"/>
    </row>
    <row r="13" spans="1:18" x14ac:dyDescent="0.2">
      <c r="A13" s="35" t="s">
        <v>17</v>
      </c>
      <c r="B13" s="45">
        <v>2200</v>
      </c>
      <c r="C13" s="106">
        <v>2283</v>
      </c>
      <c r="D13" s="106">
        <v>2215</v>
      </c>
      <c r="E13" s="106">
        <v>2394</v>
      </c>
      <c r="F13" s="45">
        <v>9092</v>
      </c>
      <c r="G13" s="187"/>
      <c r="H13" s="119">
        <v>-4.2999999999999997E-2</v>
      </c>
      <c r="I13" s="119">
        <v>-5.1999999999999998E-2</v>
      </c>
      <c r="J13" s="119">
        <v>-5.2999999999999999E-2</v>
      </c>
      <c r="K13" s="119">
        <v>-5.7000000000000002E-2</v>
      </c>
      <c r="L13" s="119">
        <v>-5.1999999999999998E-2</v>
      </c>
      <c r="N13" s="56"/>
      <c r="O13" s="56"/>
      <c r="P13" s="258"/>
      <c r="R13" s="56"/>
    </row>
    <row r="14" spans="1:18" x14ac:dyDescent="0.2">
      <c r="A14" s="98" t="s">
        <v>101</v>
      </c>
      <c r="B14" s="85">
        <v>165</v>
      </c>
      <c r="C14" s="85">
        <v>162</v>
      </c>
      <c r="D14" s="85">
        <v>150</v>
      </c>
      <c r="E14" s="85">
        <v>155</v>
      </c>
      <c r="F14" s="85">
        <v>632</v>
      </c>
      <c r="G14" s="187"/>
      <c r="H14" s="189">
        <v>0.17899999999999999</v>
      </c>
      <c r="I14" s="189">
        <v>6.6000000000000003E-2</v>
      </c>
      <c r="J14" s="189">
        <v>-3.2000000000000001E-2</v>
      </c>
      <c r="K14" s="189">
        <v>-9.4E-2</v>
      </c>
      <c r="L14" s="189">
        <v>2.3E-2</v>
      </c>
      <c r="N14" s="56"/>
      <c r="O14" s="56"/>
      <c r="P14" s="258"/>
      <c r="R14" s="56"/>
    </row>
    <row r="15" spans="1:18" x14ac:dyDescent="0.2">
      <c r="A15" s="35" t="s">
        <v>45</v>
      </c>
      <c r="B15" s="193">
        <v>2970</v>
      </c>
      <c r="C15" s="193">
        <v>3045</v>
      </c>
      <c r="D15" s="193">
        <v>2959</v>
      </c>
      <c r="E15" s="193">
        <v>3175</v>
      </c>
      <c r="F15" s="193">
        <v>12149</v>
      </c>
      <c r="G15" s="187"/>
      <c r="H15" s="196">
        <v>-0.05</v>
      </c>
      <c r="I15" s="196">
        <v>-6.4000000000000001E-2</v>
      </c>
      <c r="J15" s="196">
        <v>-7.0000000000000007E-2</v>
      </c>
      <c r="K15" s="119">
        <v>-7.2999999999999995E-2</v>
      </c>
      <c r="L15" s="40">
        <v>-6.5000000000000002E-2</v>
      </c>
      <c r="N15" s="56"/>
      <c r="O15" s="56"/>
      <c r="P15" s="258"/>
      <c r="R15" s="56"/>
    </row>
    <row r="16" spans="1:18" x14ac:dyDescent="0.2">
      <c r="A16" s="35" t="s">
        <v>51</v>
      </c>
      <c r="B16" s="38"/>
      <c r="C16" s="238"/>
      <c r="D16" s="106"/>
      <c r="E16" s="238"/>
      <c r="F16" s="45"/>
      <c r="H16" s="119"/>
      <c r="I16" s="119"/>
      <c r="J16" s="196"/>
      <c r="K16" s="119"/>
      <c r="L16" s="40"/>
      <c r="N16" s="56"/>
      <c r="O16" s="56"/>
      <c r="P16" s="258"/>
      <c r="R16" s="56"/>
    </row>
    <row r="17" spans="1:18" x14ac:dyDescent="0.2">
      <c r="A17" s="35" t="s">
        <v>46</v>
      </c>
      <c r="B17" s="39">
        <v>1330</v>
      </c>
      <c r="C17" s="45">
        <v>1319</v>
      </c>
      <c r="D17" s="45">
        <v>1500</v>
      </c>
      <c r="E17" s="45">
        <v>1751</v>
      </c>
      <c r="F17" s="45">
        <v>5900</v>
      </c>
      <c r="H17" s="119">
        <v>-2E-3</v>
      </c>
      <c r="I17" s="119">
        <v>-7.9000000000000001E-2</v>
      </c>
      <c r="J17" s="196">
        <v>2.8000000000000001E-2</v>
      </c>
      <c r="K17" s="119">
        <v>0.14099999999999999</v>
      </c>
      <c r="L17" s="40">
        <v>2.5000000000000001E-2</v>
      </c>
      <c r="N17" s="56"/>
      <c r="O17" s="56"/>
      <c r="P17" s="258"/>
      <c r="R17" s="56"/>
    </row>
    <row r="18" spans="1:18" x14ac:dyDescent="0.2">
      <c r="A18" s="35" t="s">
        <v>47</v>
      </c>
      <c r="B18" s="39">
        <v>710</v>
      </c>
      <c r="C18" s="45">
        <v>752</v>
      </c>
      <c r="D18" s="45">
        <v>740</v>
      </c>
      <c r="E18" s="45">
        <v>679</v>
      </c>
      <c r="F18" s="45">
        <v>2881</v>
      </c>
      <c r="H18" s="119">
        <v>2.3E-2</v>
      </c>
      <c r="I18" s="119">
        <v>-2.5000000000000001E-2</v>
      </c>
      <c r="J18" s="196">
        <v>-8.5999999999999993E-2</v>
      </c>
      <c r="K18" s="119">
        <v>-0.122</v>
      </c>
      <c r="L18" s="40">
        <v>-5.5E-2</v>
      </c>
      <c r="N18" s="56"/>
      <c r="O18" s="56"/>
      <c r="P18" s="258"/>
      <c r="R18" s="56"/>
    </row>
    <row r="19" spans="1:18" x14ac:dyDescent="0.2">
      <c r="A19" s="35" t="s">
        <v>48</v>
      </c>
      <c r="B19" s="39">
        <v>153</v>
      </c>
      <c r="C19" s="45">
        <v>171</v>
      </c>
      <c r="D19" s="45">
        <v>178</v>
      </c>
      <c r="E19" s="45">
        <v>184</v>
      </c>
      <c r="F19" s="85">
        <v>686</v>
      </c>
      <c r="H19" s="114">
        <v>0.11700000000000001</v>
      </c>
      <c r="I19" s="114">
        <v>0.17899999999999999</v>
      </c>
      <c r="J19" s="197">
        <v>0.21099999999999999</v>
      </c>
      <c r="K19" s="114">
        <v>0.16500000000000001</v>
      </c>
      <c r="L19" s="41">
        <v>0.16900000000000001</v>
      </c>
      <c r="N19" s="56"/>
      <c r="O19" s="56"/>
      <c r="P19" s="258"/>
      <c r="R19" s="56"/>
    </row>
    <row r="20" spans="1:18" x14ac:dyDescent="0.2">
      <c r="A20" s="35" t="s">
        <v>50</v>
      </c>
      <c r="B20" s="95">
        <v>2193</v>
      </c>
      <c r="C20" s="174">
        <v>2242</v>
      </c>
      <c r="D20" s="174">
        <v>2418</v>
      </c>
      <c r="E20" s="174">
        <v>2614</v>
      </c>
      <c r="F20" s="45">
        <v>9467</v>
      </c>
      <c r="H20" s="235">
        <v>1.2999999999999999E-2</v>
      </c>
      <c r="I20" s="235">
        <v>-4.4999999999999998E-2</v>
      </c>
      <c r="J20" s="198">
        <v>1E-3</v>
      </c>
      <c r="K20" s="235">
        <v>0.06</v>
      </c>
      <c r="L20" s="246">
        <v>8.0000000000000002E-3</v>
      </c>
      <c r="N20" s="56"/>
      <c r="O20" s="56"/>
      <c r="P20" s="258"/>
      <c r="R20" s="56"/>
    </row>
    <row r="21" spans="1:18" ht="13.5" thickBot="1" x14ac:dyDescent="0.25">
      <c r="A21" s="35" t="s">
        <v>20</v>
      </c>
      <c r="B21" s="67">
        <v>13977</v>
      </c>
      <c r="C21" s="67">
        <v>14095</v>
      </c>
      <c r="D21" s="113">
        <v>14237</v>
      </c>
      <c r="E21" s="113">
        <v>16054</v>
      </c>
      <c r="F21" s="113">
        <v>58363</v>
      </c>
      <c r="H21" s="236">
        <v>1.4E-2</v>
      </c>
      <c r="I21" s="236">
        <v>-1.2E-2</v>
      </c>
      <c r="J21" s="199">
        <v>-4.0000000000000001E-3</v>
      </c>
      <c r="K21" s="236">
        <v>0.01</v>
      </c>
      <c r="L21" s="236">
        <v>2E-3</v>
      </c>
      <c r="N21" s="56"/>
      <c r="O21" s="56"/>
      <c r="P21" s="258"/>
      <c r="R21" s="56"/>
    </row>
    <row r="22" spans="1:18" ht="13.5" thickTop="1" x14ac:dyDescent="0.2">
      <c r="B22" s="71"/>
      <c r="C22" s="239"/>
      <c r="D22" s="101"/>
      <c r="E22" s="239"/>
      <c r="F22" s="101"/>
      <c r="H22" s="119"/>
      <c r="I22" s="119"/>
      <c r="J22" s="196"/>
      <c r="K22" s="119"/>
      <c r="L22" s="40"/>
      <c r="N22" s="56"/>
      <c r="O22" s="56"/>
      <c r="P22" s="259"/>
      <c r="R22" s="56"/>
    </row>
    <row r="23" spans="1:18" x14ac:dyDescent="0.2">
      <c r="A23" s="35" t="s">
        <v>24</v>
      </c>
      <c r="B23" s="37">
        <v>1101</v>
      </c>
      <c r="C23" s="45">
        <v>1101</v>
      </c>
      <c r="D23" s="45">
        <v>1114</v>
      </c>
      <c r="E23" s="45">
        <v>1338</v>
      </c>
      <c r="F23" s="45">
        <v>4654</v>
      </c>
      <c r="H23" s="119">
        <v>2.8000000000000001E-2</v>
      </c>
      <c r="I23" s="119">
        <v>2.1000000000000001E-2</v>
      </c>
      <c r="J23" s="196">
        <v>1.9E-2</v>
      </c>
      <c r="K23" s="119">
        <v>1.8000000000000002E-2</v>
      </c>
      <c r="L23" s="40">
        <v>2.1000000000000001E-2</v>
      </c>
      <c r="N23" s="56"/>
      <c r="O23" s="56"/>
      <c r="P23" s="259"/>
      <c r="R23" s="56"/>
    </row>
    <row r="24" spans="1:18" x14ac:dyDescent="0.2">
      <c r="B24" s="96"/>
      <c r="C24" s="240"/>
      <c r="D24" s="96"/>
      <c r="E24" s="240"/>
      <c r="F24" s="111"/>
      <c r="H24" s="119"/>
      <c r="I24" s="119"/>
      <c r="J24" s="196"/>
      <c r="K24" s="119"/>
      <c r="L24" s="40"/>
      <c r="N24" s="56"/>
      <c r="O24" s="56"/>
      <c r="P24" s="259"/>
      <c r="R24" s="56"/>
    </row>
    <row r="25" spans="1:18" x14ac:dyDescent="0.2">
      <c r="A25" s="35" t="s">
        <v>18</v>
      </c>
      <c r="B25" s="38">
        <v>63</v>
      </c>
      <c r="C25" s="106">
        <v>64</v>
      </c>
      <c r="D25" s="106">
        <v>65</v>
      </c>
      <c r="E25" s="106">
        <v>62</v>
      </c>
      <c r="F25" s="45">
        <v>254</v>
      </c>
      <c r="H25" s="119">
        <v>0</v>
      </c>
      <c r="I25" s="119">
        <v>0</v>
      </c>
      <c r="J25" s="196">
        <v>1.6E-2</v>
      </c>
      <c r="K25" s="119">
        <v>0</v>
      </c>
      <c r="L25" s="40">
        <v>4.0000000000000001E-3</v>
      </c>
      <c r="N25" s="56"/>
      <c r="O25" s="56"/>
      <c r="P25" s="258"/>
      <c r="R25" s="56"/>
    </row>
    <row r="26" spans="1:18" x14ac:dyDescent="0.2">
      <c r="C26" s="187"/>
      <c r="E26" s="187"/>
      <c r="F26" s="111"/>
      <c r="H26" s="119"/>
      <c r="I26" s="119"/>
      <c r="J26" s="196"/>
      <c r="K26" s="119"/>
      <c r="L26" s="40"/>
      <c r="N26" s="56"/>
      <c r="O26" s="56"/>
      <c r="P26" s="259"/>
      <c r="R26" s="56"/>
    </row>
    <row r="27" spans="1:18" s="89" customFormat="1" ht="15.75" x14ac:dyDescent="0.25">
      <c r="A27" s="89" t="s">
        <v>21</v>
      </c>
      <c r="B27" s="88"/>
      <c r="C27" s="241"/>
      <c r="D27" s="88"/>
      <c r="E27" s="241"/>
      <c r="F27" s="111"/>
      <c r="H27" s="119"/>
      <c r="I27" s="245"/>
      <c r="J27" s="196"/>
      <c r="K27" s="119"/>
      <c r="L27" s="247"/>
      <c r="M27" s="35"/>
      <c r="N27" s="56"/>
      <c r="O27" s="56"/>
      <c r="P27" s="258"/>
      <c r="R27" s="56"/>
    </row>
    <row r="28" spans="1:18" x14ac:dyDescent="0.2">
      <c r="A28" s="35" t="s">
        <v>41</v>
      </c>
      <c r="B28" s="97"/>
      <c r="C28" s="242"/>
      <c r="D28" s="121"/>
      <c r="E28" s="242"/>
      <c r="F28" s="111"/>
      <c r="H28" s="119"/>
      <c r="I28" s="119"/>
      <c r="J28" s="196"/>
      <c r="K28" s="119"/>
      <c r="L28" s="40"/>
      <c r="N28" s="56"/>
      <c r="O28" s="56"/>
      <c r="P28" s="258"/>
      <c r="R28" s="56"/>
    </row>
    <row r="29" spans="1:18" x14ac:dyDescent="0.2">
      <c r="A29" s="35" t="s">
        <v>42</v>
      </c>
      <c r="B29" s="39">
        <v>1229</v>
      </c>
      <c r="C29" s="45">
        <v>1241</v>
      </c>
      <c r="D29" s="45">
        <v>1285</v>
      </c>
      <c r="E29" s="45">
        <v>1515</v>
      </c>
      <c r="F29" s="45">
        <v>1316</v>
      </c>
      <c r="H29" s="119">
        <v>-1.9E-2</v>
      </c>
      <c r="I29" s="119">
        <v>6.0000000000000001E-3</v>
      </c>
      <c r="J29" s="196">
        <v>0.04</v>
      </c>
      <c r="K29" s="119">
        <v>0.1</v>
      </c>
      <c r="L29" s="204">
        <v>3.3000000000000002E-2</v>
      </c>
      <c r="N29" s="56"/>
      <c r="O29" s="56"/>
      <c r="P29" s="258"/>
      <c r="R29" s="56"/>
    </row>
    <row r="30" spans="1:18" x14ac:dyDescent="0.2">
      <c r="A30" s="35" t="s">
        <v>14</v>
      </c>
      <c r="B30" s="39">
        <v>1218</v>
      </c>
      <c r="C30" s="45">
        <v>1132</v>
      </c>
      <c r="D30" s="45">
        <v>1141</v>
      </c>
      <c r="E30" s="45">
        <v>1778</v>
      </c>
      <c r="F30" s="45">
        <v>1313</v>
      </c>
      <c r="H30" s="119">
        <v>0.123</v>
      </c>
      <c r="I30" s="119">
        <v>0.14599999999999999</v>
      </c>
      <c r="J30" s="196">
        <v>0.13200000000000001</v>
      </c>
      <c r="K30" s="119">
        <v>0.14799999999999999</v>
      </c>
      <c r="L30" s="196">
        <v>0.13700000000000001</v>
      </c>
      <c r="N30" s="56"/>
      <c r="O30" s="56"/>
      <c r="P30" s="258"/>
      <c r="R30" s="56"/>
    </row>
    <row r="31" spans="1:18" x14ac:dyDescent="0.2">
      <c r="A31" s="35" t="s">
        <v>15</v>
      </c>
      <c r="B31" s="62">
        <v>12321</v>
      </c>
      <c r="C31" s="85">
        <v>12192</v>
      </c>
      <c r="D31" s="85">
        <v>12114</v>
      </c>
      <c r="E31" s="85">
        <v>15321</v>
      </c>
      <c r="F31" s="45">
        <v>12969</v>
      </c>
      <c r="H31" s="189">
        <v>0.02</v>
      </c>
      <c r="I31" s="189">
        <v>8.9999999999999993E-3</v>
      </c>
      <c r="J31" s="222">
        <v>-8.0000000000000002E-3</v>
      </c>
      <c r="K31" s="189">
        <v>4.0000000000000001E-3</v>
      </c>
      <c r="L31" s="222">
        <v>6.0000000000000001E-3</v>
      </c>
      <c r="N31" s="56"/>
      <c r="O31" s="56"/>
      <c r="P31" s="258"/>
      <c r="R31" s="56"/>
    </row>
    <row r="32" spans="1:18" x14ac:dyDescent="0.2">
      <c r="A32" s="35" t="s">
        <v>43</v>
      </c>
      <c r="B32" s="37">
        <v>14768</v>
      </c>
      <c r="C32" s="37">
        <v>14565</v>
      </c>
      <c r="D32" s="37">
        <v>14540</v>
      </c>
      <c r="E32" s="37">
        <v>18614</v>
      </c>
      <c r="F32" s="120">
        <v>15598</v>
      </c>
      <c r="H32" s="119">
        <v>2.4E-2</v>
      </c>
      <c r="I32" s="119">
        <v>1.7999999999999999E-2</v>
      </c>
      <c r="J32" s="196">
        <v>6.0000000000000001E-3</v>
      </c>
      <c r="K32" s="119">
        <v>2.4E-2</v>
      </c>
      <c r="L32" s="196">
        <v>1.7999999999999999E-2</v>
      </c>
      <c r="N32" s="56"/>
      <c r="O32" s="56"/>
      <c r="P32" s="258"/>
      <c r="R32" s="56"/>
    </row>
    <row r="33" spans="1:18" x14ac:dyDescent="0.2">
      <c r="A33" s="35" t="s">
        <v>44</v>
      </c>
      <c r="B33" s="37"/>
      <c r="C33" s="237"/>
      <c r="D33" s="45"/>
      <c r="E33" s="237"/>
      <c r="F33" s="45"/>
      <c r="H33" s="119"/>
      <c r="I33" s="119"/>
      <c r="J33" s="196"/>
      <c r="K33" s="119"/>
      <c r="L33" s="40"/>
      <c r="N33" s="56"/>
      <c r="O33" s="56"/>
      <c r="P33" s="258"/>
      <c r="Q33" s="59"/>
      <c r="R33" s="56"/>
    </row>
    <row r="34" spans="1:18" x14ac:dyDescent="0.2">
      <c r="A34" s="35" t="s">
        <v>16</v>
      </c>
      <c r="B34" s="193">
        <v>1577</v>
      </c>
      <c r="C34" s="193">
        <v>1530</v>
      </c>
      <c r="D34" s="45">
        <v>1495</v>
      </c>
      <c r="E34" s="193">
        <v>1704</v>
      </c>
      <c r="F34" s="45">
        <v>1575</v>
      </c>
      <c r="G34" s="212"/>
      <c r="H34" s="196">
        <v>3.1E-2</v>
      </c>
      <c r="I34" s="196">
        <v>2.3E-2</v>
      </c>
      <c r="J34" s="119">
        <v>-3.4000000000000002E-2</v>
      </c>
      <c r="K34" s="119">
        <v>-2.5000000000000001E-2</v>
      </c>
      <c r="L34" s="119">
        <v>-3.0000000000000001E-3</v>
      </c>
      <c r="N34" s="56"/>
      <c r="O34" s="56"/>
      <c r="P34" s="258"/>
      <c r="Q34" s="59"/>
      <c r="R34" s="56"/>
    </row>
    <row r="35" spans="1:18" x14ac:dyDescent="0.2">
      <c r="A35" s="35" t="s">
        <v>17</v>
      </c>
      <c r="B35" s="194">
        <v>1125</v>
      </c>
      <c r="C35" s="194">
        <v>1115</v>
      </c>
      <c r="D35" s="85">
        <v>1098</v>
      </c>
      <c r="E35" s="194">
        <v>1271</v>
      </c>
      <c r="F35" s="85">
        <v>1151</v>
      </c>
      <c r="G35" s="212"/>
      <c r="H35" s="197">
        <v>6.7000000000000004E-2</v>
      </c>
      <c r="I35" s="197">
        <v>5.5E-2</v>
      </c>
      <c r="J35" s="114">
        <v>1.2E-2</v>
      </c>
      <c r="K35" s="114">
        <v>2E-3</v>
      </c>
      <c r="L35" s="114">
        <v>3.2000000000000001E-2</v>
      </c>
      <c r="N35" s="56"/>
      <c r="O35" s="56"/>
      <c r="P35" s="258"/>
      <c r="Q35" s="59"/>
      <c r="R35" s="56"/>
    </row>
    <row r="36" spans="1:18" x14ac:dyDescent="0.2">
      <c r="A36" s="35" t="s">
        <v>45</v>
      </c>
      <c r="B36" s="193">
        <v>2702</v>
      </c>
      <c r="C36" s="193">
        <v>2645</v>
      </c>
      <c r="D36" s="193">
        <v>2593</v>
      </c>
      <c r="E36" s="193">
        <v>2975</v>
      </c>
      <c r="F36" s="193">
        <v>2726</v>
      </c>
      <c r="G36" s="187"/>
      <c r="H36" s="198">
        <v>4.5999999999999999E-2</v>
      </c>
      <c r="I36" s="198">
        <v>3.5999999999999997E-2</v>
      </c>
      <c r="J36" s="198">
        <v>-1.4999999999999999E-2</v>
      </c>
      <c r="K36" s="235">
        <v>-1.4E-2</v>
      </c>
      <c r="L36" s="198">
        <v>1.2E-2</v>
      </c>
      <c r="N36" s="56"/>
      <c r="O36" s="56"/>
      <c r="P36" s="260"/>
      <c r="Q36" s="59"/>
      <c r="R36" s="56"/>
    </row>
    <row r="37" spans="1:18" ht="13.5" thickBot="1" x14ac:dyDescent="0.25">
      <c r="A37" s="35" t="s">
        <v>20</v>
      </c>
      <c r="B37" s="122">
        <v>17470</v>
      </c>
      <c r="C37" s="122">
        <v>17210</v>
      </c>
      <c r="D37" s="122">
        <v>17133</v>
      </c>
      <c r="E37" s="195">
        <v>21589</v>
      </c>
      <c r="F37" s="195">
        <v>18324</v>
      </c>
      <c r="G37" s="187"/>
      <c r="H37" s="199">
        <v>2.8000000000000001E-2</v>
      </c>
      <c r="I37" s="199">
        <v>2.1000000000000001E-2</v>
      </c>
      <c r="J37" s="199">
        <v>3.0000000000000001E-3</v>
      </c>
      <c r="K37" s="236">
        <v>1.7999999999999999E-2</v>
      </c>
      <c r="L37" s="199">
        <v>1.7000000000000001E-2</v>
      </c>
      <c r="N37" s="56"/>
      <c r="O37" s="56"/>
      <c r="P37" s="258"/>
      <c r="Q37" s="91"/>
      <c r="R37" s="56"/>
    </row>
    <row r="38" spans="1:18" ht="13.5" thickTop="1" x14ac:dyDescent="0.2">
      <c r="B38" s="38"/>
      <c r="C38" s="238"/>
      <c r="D38" s="106"/>
      <c r="E38" s="238"/>
      <c r="F38" s="111"/>
      <c r="H38" s="119"/>
      <c r="I38" s="119"/>
      <c r="J38" s="196"/>
      <c r="K38" s="119"/>
      <c r="L38" s="40"/>
      <c r="N38" s="56"/>
      <c r="O38" s="56"/>
      <c r="P38" s="258"/>
      <c r="Q38" s="91"/>
      <c r="R38" s="56"/>
    </row>
    <row r="39" spans="1:18" s="89" customFormat="1" ht="15.75" x14ac:dyDescent="0.25">
      <c r="A39" s="89" t="s">
        <v>26</v>
      </c>
      <c r="C39" s="243"/>
      <c r="E39" s="243"/>
      <c r="F39" s="111"/>
      <c r="H39" s="119"/>
      <c r="I39" s="119"/>
      <c r="J39" s="196"/>
      <c r="K39" s="119"/>
      <c r="L39" s="40"/>
      <c r="M39" s="35"/>
      <c r="N39" s="56"/>
      <c r="O39" s="56"/>
      <c r="P39" s="258"/>
      <c r="Q39" s="91"/>
      <c r="R39" s="56"/>
    </row>
    <row r="40" spans="1:18" x14ac:dyDescent="0.2">
      <c r="A40" s="35" t="s">
        <v>41</v>
      </c>
      <c r="C40" s="187"/>
      <c r="E40" s="187"/>
      <c r="F40" s="111"/>
      <c r="H40" s="119"/>
      <c r="I40" s="119"/>
      <c r="J40" s="196"/>
      <c r="K40" s="119"/>
      <c r="L40" s="40"/>
      <c r="N40" s="56"/>
      <c r="O40" s="56"/>
      <c r="P40" s="258"/>
      <c r="R40" s="56"/>
    </row>
    <row r="41" spans="1:18" x14ac:dyDescent="0.2">
      <c r="A41" s="35" t="s">
        <v>42</v>
      </c>
      <c r="B41" s="90">
        <v>20.11</v>
      </c>
      <c r="C41" s="90">
        <v>20.03</v>
      </c>
      <c r="D41" s="90">
        <v>19.899999999999999</v>
      </c>
      <c r="E41" s="90">
        <v>18.739999999999998</v>
      </c>
      <c r="F41" s="90">
        <v>19.66</v>
      </c>
      <c r="H41" s="119">
        <v>-1E-3</v>
      </c>
      <c r="I41" s="119">
        <v>-3.4000000000000002E-2</v>
      </c>
      <c r="J41" s="196">
        <v>-3.9E-2</v>
      </c>
      <c r="K41" s="119">
        <v>-6.9000000000000006E-2</v>
      </c>
      <c r="L41" s="40">
        <v>-3.6999999999999998E-2</v>
      </c>
      <c r="N41" s="56"/>
      <c r="O41" s="56"/>
      <c r="P41" s="258"/>
      <c r="R41" s="56"/>
    </row>
    <row r="42" spans="1:18" x14ac:dyDescent="0.2">
      <c r="A42" s="35" t="s">
        <v>14</v>
      </c>
      <c r="B42" s="86">
        <v>11.68</v>
      </c>
      <c r="C42" s="86">
        <v>12.12</v>
      </c>
      <c r="D42" s="86">
        <v>11.91</v>
      </c>
      <c r="E42" s="86">
        <v>11.3</v>
      </c>
      <c r="F42" s="86">
        <v>11.7</v>
      </c>
      <c r="H42" s="119">
        <v>-6.6000000000000003E-2</v>
      </c>
      <c r="I42" s="119">
        <v>-7.0999999999999994E-2</v>
      </c>
      <c r="J42" s="196">
        <v>-7.0999999999999994E-2</v>
      </c>
      <c r="K42" s="119">
        <v>-6.8000000000000005E-2</v>
      </c>
      <c r="L42" s="40">
        <v>-6.9000000000000006E-2</v>
      </c>
      <c r="N42" s="56"/>
      <c r="O42" s="56"/>
      <c r="P42" s="258"/>
      <c r="R42" s="56"/>
    </row>
    <row r="43" spans="1:18" x14ac:dyDescent="0.2">
      <c r="A43" s="35" t="s">
        <v>15</v>
      </c>
      <c r="B43" s="86">
        <v>8.19</v>
      </c>
      <c r="C43" s="86">
        <v>8.1199999999999992</v>
      </c>
      <c r="D43" s="86">
        <v>8.02</v>
      </c>
      <c r="E43" s="86">
        <v>7.64</v>
      </c>
      <c r="F43" s="86">
        <v>7.98</v>
      </c>
      <c r="H43" s="119">
        <v>3.1E-2</v>
      </c>
      <c r="I43" s="119">
        <v>1.0999999999999999E-2</v>
      </c>
      <c r="J43" s="196">
        <v>6.0000000000000001E-3</v>
      </c>
      <c r="K43" s="119">
        <v>1.4999999999999999E-2</v>
      </c>
      <c r="L43" s="40">
        <v>1.7000000000000001E-2</v>
      </c>
      <c r="N43" s="56"/>
      <c r="O43" s="56"/>
      <c r="P43" s="258"/>
      <c r="R43" s="56"/>
    </row>
    <row r="44" spans="1:18" x14ac:dyDescent="0.2">
      <c r="A44" s="35" t="s">
        <v>43</v>
      </c>
      <c r="B44" s="86">
        <v>9.4700000000000006</v>
      </c>
      <c r="C44" s="86">
        <v>9.4499999999999993</v>
      </c>
      <c r="D44" s="86">
        <v>9.3699999999999992</v>
      </c>
      <c r="E44" s="86">
        <v>8.89</v>
      </c>
      <c r="F44" s="86">
        <v>9.2799999999999994</v>
      </c>
      <c r="H44" s="119">
        <v>1.2999999999999999E-2</v>
      </c>
      <c r="I44" s="119">
        <v>-2E-3</v>
      </c>
      <c r="J44" s="196">
        <v>-3.0000000000000001E-3</v>
      </c>
      <c r="K44" s="119">
        <v>2E-3</v>
      </c>
      <c r="L44" s="40">
        <v>3.0000000000000001E-3</v>
      </c>
      <c r="N44" s="56"/>
      <c r="O44" s="56"/>
      <c r="P44" s="258"/>
      <c r="R44" s="56"/>
    </row>
    <row r="45" spans="1:18" x14ac:dyDescent="0.2">
      <c r="A45" s="35" t="s">
        <v>44</v>
      </c>
      <c r="B45" s="200"/>
      <c r="C45" s="200"/>
      <c r="D45" s="123"/>
      <c r="E45" s="123"/>
      <c r="F45" s="123"/>
      <c r="H45" s="196"/>
      <c r="I45" s="196"/>
      <c r="J45" s="196"/>
      <c r="K45" s="119"/>
      <c r="L45" s="40"/>
      <c r="N45" s="56"/>
      <c r="O45" s="56"/>
      <c r="P45" s="258"/>
      <c r="R45" s="56"/>
    </row>
    <row r="46" spans="1:18" x14ac:dyDescent="0.2">
      <c r="A46" s="35" t="s">
        <v>16</v>
      </c>
      <c r="B46" s="202">
        <v>6.09</v>
      </c>
      <c r="C46" s="86">
        <v>6.13</v>
      </c>
      <c r="D46" s="86">
        <v>6.11</v>
      </c>
      <c r="E46" s="86">
        <v>5.93</v>
      </c>
      <c r="F46" s="86">
        <v>6.06</v>
      </c>
      <c r="G46" s="212"/>
      <c r="H46" s="196">
        <v>-0.14699999999999999</v>
      </c>
      <c r="I46" s="119">
        <v>-0.152</v>
      </c>
      <c r="J46" s="119">
        <v>-0.122</v>
      </c>
      <c r="K46" s="119">
        <v>-0.10199999999999999</v>
      </c>
      <c r="L46" s="119">
        <v>-0.13100000000000001</v>
      </c>
      <c r="N46" s="56"/>
      <c r="O46" s="56"/>
      <c r="P46" s="258"/>
      <c r="R46" s="56"/>
    </row>
    <row r="47" spans="1:18" x14ac:dyDescent="0.2">
      <c r="A47" s="35" t="s">
        <v>17</v>
      </c>
      <c r="B47" s="202">
        <v>31.04</v>
      </c>
      <c r="C47" s="86">
        <v>31.99</v>
      </c>
      <c r="D47" s="86">
        <v>31.04</v>
      </c>
      <c r="E47" s="86">
        <v>30.38</v>
      </c>
      <c r="F47" s="86">
        <v>31.1</v>
      </c>
      <c r="G47" s="212"/>
      <c r="H47" s="196">
        <v>-0.10299999999999999</v>
      </c>
      <c r="I47" s="119">
        <v>-0.10100000000000001</v>
      </c>
      <c r="J47" s="119">
        <v>-7.8E-2</v>
      </c>
      <c r="K47" s="119">
        <v>-0.06</v>
      </c>
      <c r="L47" s="119">
        <v>-8.5000000000000006E-2</v>
      </c>
      <c r="N47" s="56"/>
      <c r="O47" s="56"/>
      <c r="P47" s="258"/>
      <c r="R47" s="56"/>
    </row>
    <row r="48" spans="1:18" x14ac:dyDescent="0.2">
      <c r="A48" s="35" t="s">
        <v>45</v>
      </c>
      <c r="B48" s="202">
        <v>16.48</v>
      </c>
      <c r="C48" s="86">
        <v>17.03</v>
      </c>
      <c r="D48" s="86">
        <v>16.670000000000002</v>
      </c>
      <c r="E48" s="86">
        <v>16.37</v>
      </c>
      <c r="F48" s="86">
        <v>16.63</v>
      </c>
      <c r="G48" s="212"/>
      <c r="H48" s="196">
        <v>-0.10199999999999999</v>
      </c>
      <c r="I48" s="119">
        <v>-0.10199999999999999</v>
      </c>
      <c r="J48" s="119">
        <v>-7.2999999999999995E-2</v>
      </c>
      <c r="K48" s="119">
        <v>-0.06</v>
      </c>
      <c r="L48" s="119">
        <v>-8.4000000000000005E-2</v>
      </c>
      <c r="N48" s="56"/>
      <c r="O48" s="56"/>
      <c r="P48" s="258"/>
      <c r="R48" s="56"/>
    </row>
    <row r="49" spans="1:18" ht="13.5" thickBot="1" x14ac:dyDescent="0.25">
      <c r="A49" s="35" t="s">
        <v>20</v>
      </c>
      <c r="B49" s="203">
        <v>10.56</v>
      </c>
      <c r="C49" s="87">
        <v>10.61</v>
      </c>
      <c r="D49" s="87">
        <v>10.48</v>
      </c>
      <c r="E49" s="87">
        <v>9.93</v>
      </c>
      <c r="F49" s="87">
        <v>10.37</v>
      </c>
      <c r="G49" s="212"/>
      <c r="H49" s="199">
        <v>-1.4E-2</v>
      </c>
      <c r="I49" s="236">
        <v>-2.7E-2</v>
      </c>
      <c r="J49" s="236">
        <v>-2.1999999999999999E-2</v>
      </c>
      <c r="K49" s="236">
        <v>-1.6E-2</v>
      </c>
      <c r="L49" s="236">
        <v>-0.02</v>
      </c>
      <c r="N49" s="56"/>
      <c r="O49" s="56"/>
      <c r="P49" s="258"/>
      <c r="R49" s="56"/>
    </row>
    <row r="50" spans="1:18" ht="13.5" thickTop="1" x14ac:dyDescent="0.2">
      <c r="B50" s="38"/>
      <c r="C50" s="106"/>
      <c r="D50" s="106"/>
      <c r="E50" s="106"/>
      <c r="F50" s="106"/>
      <c r="H50" s="261"/>
      <c r="I50" s="261"/>
      <c r="J50" s="262"/>
      <c r="K50" s="261"/>
      <c r="L50" s="262"/>
      <c r="N50" s="259"/>
    </row>
    <row r="51" spans="1:18" x14ac:dyDescent="0.2">
      <c r="B51" s="38"/>
      <c r="C51" s="106"/>
      <c r="D51" s="106"/>
      <c r="E51" s="106"/>
      <c r="F51" s="106"/>
      <c r="H51" s="261"/>
      <c r="I51" s="261"/>
      <c r="J51" s="262"/>
      <c r="K51" s="261"/>
      <c r="L51" s="262"/>
      <c r="N51" s="259"/>
    </row>
    <row r="52" spans="1:18" x14ac:dyDescent="0.2">
      <c r="A52" s="55"/>
    </row>
    <row r="53" spans="1:18" ht="10.5" customHeight="1" x14ac:dyDescent="0.2">
      <c r="A53" s="55"/>
    </row>
    <row r="54" spans="1:18" x14ac:dyDescent="0.2">
      <c r="A54" s="55"/>
      <c r="C54"/>
      <c r="D54"/>
    </row>
    <row r="55" spans="1:18" x14ac:dyDescent="0.2">
      <c r="A55" s="55"/>
    </row>
    <row r="65" spans="2:13" x14ac:dyDescent="0.2">
      <c r="B65" s="46"/>
      <c r="C65" s="115"/>
      <c r="D65" s="115"/>
      <c r="E65" s="115"/>
      <c r="F65" s="115"/>
      <c r="H65" s="115"/>
      <c r="I65" s="115"/>
      <c r="J65" s="46"/>
      <c r="K65" s="46"/>
      <c r="L65" s="46"/>
    </row>
    <row r="66" spans="2:13" x14ac:dyDescent="0.2">
      <c r="H66" s="111"/>
      <c r="I66" s="111"/>
      <c r="J66" s="55"/>
      <c r="K66" s="55"/>
      <c r="L66" s="55"/>
      <c r="M66" s="55"/>
    </row>
    <row r="67" spans="2:13" x14ac:dyDescent="0.2">
      <c r="H67" s="114"/>
      <c r="I67" s="114"/>
      <c r="J67" s="47"/>
      <c r="K67" s="47"/>
      <c r="L67" s="47"/>
      <c r="M67" s="55"/>
    </row>
    <row r="68" spans="2:13" x14ac:dyDescent="0.2">
      <c r="H68" s="114"/>
      <c r="I68" s="114"/>
      <c r="J68" s="47"/>
      <c r="K68" s="47"/>
      <c r="L68" s="47"/>
      <c r="M68" s="55"/>
    </row>
    <row r="69" spans="2:13" x14ac:dyDescent="0.2">
      <c r="H69" s="114"/>
      <c r="I69" s="114"/>
      <c r="J69" s="47"/>
      <c r="K69" s="47"/>
      <c r="L69" s="47"/>
      <c r="M69" s="55"/>
    </row>
    <row r="70" spans="2:13" x14ac:dyDescent="0.2">
      <c r="H70" s="114"/>
      <c r="I70" s="114"/>
      <c r="J70" s="47"/>
      <c r="K70" s="47"/>
      <c r="L70" s="47"/>
      <c r="M70" s="55"/>
    </row>
    <row r="71" spans="2:13" x14ac:dyDescent="0.2">
      <c r="H71" s="114"/>
      <c r="I71" s="114"/>
      <c r="J71" s="47"/>
      <c r="K71" s="47"/>
      <c r="L71" s="47"/>
      <c r="M71" s="55"/>
    </row>
    <row r="72" spans="2:13" x14ac:dyDescent="0.2">
      <c r="H72" s="114"/>
      <c r="I72" s="114"/>
      <c r="J72" s="47"/>
      <c r="K72" s="47"/>
      <c r="L72" s="47"/>
      <c r="M72" s="55"/>
    </row>
    <row r="73" spans="2:13" x14ac:dyDescent="0.2">
      <c r="H73" s="114"/>
      <c r="I73" s="114"/>
      <c r="J73" s="47"/>
      <c r="K73" s="47"/>
      <c r="L73" s="47"/>
      <c r="M73" s="55"/>
    </row>
    <row r="74" spans="2:13" x14ac:dyDescent="0.2">
      <c r="H74" s="114"/>
      <c r="I74" s="114"/>
      <c r="J74" s="47"/>
      <c r="K74" s="47"/>
      <c r="L74" s="47"/>
      <c r="M74" s="55"/>
    </row>
    <row r="75" spans="2:13" x14ac:dyDescent="0.2">
      <c r="H75" s="114"/>
      <c r="I75" s="114"/>
      <c r="J75" s="47"/>
      <c r="K75" s="47"/>
      <c r="L75" s="47"/>
      <c r="M75" s="55"/>
    </row>
    <row r="76" spans="2:13" x14ac:dyDescent="0.2">
      <c r="H76" s="111"/>
      <c r="I76" s="111"/>
      <c r="J76" s="55"/>
      <c r="K76" s="55"/>
      <c r="L76" s="55"/>
      <c r="M76" s="55"/>
    </row>
    <row r="77" spans="2:13" x14ac:dyDescent="0.2">
      <c r="H77" s="111"/>
      <c r="I77" s="111"/>
      <c r="J77" s="55"/>
      <c r="K77" s="55"/>
      <c r="L77" s="55"/>
      <c r="M77" s="55"/>
    </row>
    <row r="78" spans="2:13" x14ac:dyDescent="0.2">
      <c r="H78" s="111"/>
      <c r="I78" s="111"/>
      <c r="J78" s="55"/>
      <c r="K78" s="55"/>
      <c r="L78" s="55"/>
      <c r="M78" s="55"/>
    </row>
    <row r="79" spans="2:13" x14ac:dyDescent="0.2">
      <c r="H79" s="111"/>
      <c r="I79" s="111"/>
      <c r="J79" s="55"/>
      <c r="K79" s="55"/>
      <c r="L79" s="55"/>
      <c r="M79" s="55"/>
    </row>
    <row r="80" spans="2:13" x14ac:dyDescent="0.2">
      <c r="H80" s="111"/>
      <c r="I80" s="111"/>
      <c r="J80" s="55"/>
      <c r="K80" s="55"/>
      <c r="L80" s="55"/>
      <c r="M80" s="55"/>
    </row>
    <row r="81" spans="8:13" x14ac:dyDescent="0.2">
      <c r="H81" s="111"/>
      <c r="I81" s="111"/>
      <c r="J81" s="55"/>
      <c r="K81" s="55"/>
      <c r="L81" s="55"/>
      <c r="M81" s="55"/>
    </row>
    <row r="82" spans="8:13" x14ac:dyDescent="0.2">
      <c r="H82" s="111"/>
      <c r="I82" s="111"/>
      <c r="J82" s="55"/>
      <c r="K82" s="55"/>
      <c r="L82" s="55"/>
      <c r="M82" s="55"/>
    </row>
    <row r="83" spans="8:13" x14ac:dyDescent="0.2">
      <c r="H83" s="111"/>
      <c r="I83" s="111"/>
      <c r="J83" s="55"/>
      <c r="K83" s="55"/>
      <c r="L83" s="55"/>
      <c r="M83" s="55"/>
    </row>
    <row r="84" spans="8:13" x14ac:dyDescent="0.2">
      <c r="H84" s="111"/>
      <c r="I84" s="111"/>
      <c r="J84" s="55"/>
      <c r="K84" s="55"/>
      <c r="L84" s="55"/>
      <c r="M84" s="55"/>
    </row>
    <row r="85" spans="8:13" x14ac:dyDescent="0.2">
      <c r="H85" s="111"/>
      <c r="I85" s="111"/>
      <c r="J85" s="55"/>
      <c r="K85" s="55"/>
      <c r="L85" s="55"/>
      <c r="M85" s="55"/>
    </row>
    <row r="86" spans="8:13" x14ac:dyDescent="0.2">
      <c r="H86" s="111"/>
      <c r="I86" s="111"/>
      <c r="J86" s="55"/>
      <c r="K86" s="55"/>
      <c r="L86" s="55"/>
      <c r="M86" s="55"/>
    </row>
    <row r="87" spans="8:13" x14ac:dyDescent="0.2">
      <c r="H87" s="111"/>
      <c r="I87" s="111"/>
      <c r="J87" s="55"/>
      <c r="K87" s="55"/>
      <c r="L87" s="55"/>
      <c r="M87" s="55"/>
    </row>
    <row r="88" spans="8:13" x14ac:dyDescent="0.2">
      <c r="H88" s="111"/>
      <c r="I88" s="111"/>
      <c r="J88" s="55"/>
      <c r="K88" s="55"/>
      <c r="L88" s="55"/>
      <c r="M88" s="55"/>
    </row>
    <row r="89" spans="8:13" x14ac:dyDescent="0.2">
      <c r="H89" s="111"/>
      <c r="I89" s="111"/>
      <c r="J89" s="55"/>
      <c r="K89" s="55"/>
      <c r="L89" s="55"/>
      <c r="M89" s="55"/>
    </row>
    <row r="90" spans="8:13" x14ac:dyDescent="0.2">
      <c r="H90" s="111"/>
      <c r="I90" s="111"/>
      <c r="J90" s="55"/>
      <c r="K90" s="55"/>
      <c r="L90" s="55"/>
      <c r="M90" s="55"/>
    </row>
    <row r="91" spans="8:13" x14ac:dyDescent="0.2">
      <c r="H91" s="111"/>
      <c r="I91" s="111"/>
      <c r="J91" s="55"/>
      <c r="K91" s="55"/>
      <c r="L91" s="55"/>
      <c r="M91" s="55"/>
    </row>
  </sheetData>
  <pageMargins left="0.75" right="0.5" top="1" bottom="1" header="0.5" footer="0.5"/>
  <pageSetup scale="70" orientation="portrait" r:id="rId1"/>
  <headerFooter alignWithMargins="0">
    <oddHeader>&amp;C&amp;"Arial,Bold"&amp;14United Parcel Service, Inc.
&amp;12Selected Operating Data - Quarterly 2015
&amp;10(unaudited)</oddHeader>
    <oddFooter>&amp;L&amp;"Arial,Italic"&amp;9Certain prior year amounts have been reclassified to conform to the current year presentation.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E x c e l W o r k b o o k   x m l n s : i = " h t t p : / / w w w . w 3 . o r g / 2 0 0 1 / X M L S c h e m a - i n s t a n c e "   x m l n s = " h t t p : / / s c h e m a s . d a t a c o n t r a c t . o r g / 2 0 0 4 / 0 7 / L o n g v i e w . O f f i c e . E x c e l . M o d e l " > < V e r s i o n > 7 . 3   ( B u i l d   3 1 3 7 . 6 )   < / V e r s i o n > < W o r k s h e e t s / > < d a t a Q u e r i e s   x m l n s : d 2 p 1 = " h t t p : / / s c h e m a s . d a t a c o n t r a c t . o r g / 2 0 0 4 / 0 7 / L o n g v i e w . O f f i c e . A d d I n . M o d e l s " / > < / E x c e l W o r k b o o k > 
</file>

<file path=customXml/itemProps1.xml><?xml version="1.0" encoding="utf-8"?>
<ds:datastoreItem xmlns:ds="http://schemas.openxmlformats.org/officeDocument/2006/customXml" ds:itemID="{06505AC6-1DE4-4565-B276-D72A84D76C34}">
  <ds:schemaRefs>
    <ds:schemaRef ds:uri="http://schemas.datacontract.org/2004/07/Longview.Office.Excel.Model"/>
    <ds:schemaRef ds:uri="http://schemas.datacontract.org/2004/07/Longview.Office.AddIn.Mode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Inc Stat 2017</vt:lpstr>
      <vt:lpstr>Inc Stat 2016</vt:lpstr>
      <vt:lpstr>Inc Stat 2015</vt:lpstr>
      <vt:lpstr>Inc Stat 2014</vt:lpstr>
      <vt:lpstr>Inc Stat 2013</vt:lpstr>
      <vt:lpstr>Inc Stat 2012</vt:lpstr>
      <vt:lpstr>Qtrly Oper 2017</vt:lpstr>
      <vt:lpstr>Qtrly Oper 2016</vt:lpstr>
      <vt:lpstr>Qtrly Oper 2015</vt:lpstr>
      <vt:lpstr>Qtrly Oper 2014</vt:lpstr>
      <vt:lpstr>Qtrly Oper 2013</vt:lpstr>
      <vt:lpstr>Qtrly Oper 2012</vt:lpstr>
      <vt:lpstr>Qtrly Other Oper</vt:lpstr>
      <vt:lpstr>'Inc Stat 2012'!Print_Area</vt:lpstr>
      <vt:lpstr>'Inc Stat 2013'!Print_Area</vt:lpstr>
      <vt:lpstr>'Inc Stat 2014'!Print_Area</vt:lpstr>
      <vt:lpstr>'Inc Stat 2015'!Print_Area</vt:lpstr>
      <vt:lpstr>'Inc Stat 2016'!Print_Area</vt:lpstr>
      <vt:lpstr>'Inc Stat 2017'!Print_Area</vt:lpstr>
      <vt:lpstr>'Qtrly Oper 2012'!Print_Area</vt:lpstr>
      <vt:lpstr>'Qtrly Oper 2013'!Print_Area</vt:lpstr>
      <vt:lpstr>'Qtrly Oper 2014'!Print_Area</vt:lpstr>
      <vt:lpstr>'Qtrly Oper 2015'!Print_Area</vt:lpstr>
      <vt:lpstr>'Qtrly Oper 2016'!Print_Area</vt:lpstr>
      <vt:lpstr>'Qtrly Oper 2017'!Print_Area</vt:lpstr>
      <vt:lpstr>'Qtrly Other Oper'!Print_Area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2016-01-04T20:09:57Z</dcterms:created>
  <dcterms:modified xsi:type="dcterms:W3CDTF">2017-04-26T17:33:14Z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4XLRetrievePerWS">
    <vt:lpwstr>Y</vt:lpwstr>
  </property>
  <property fmtid="{D5CDD505-2E9C-101B-9397-08002B2CF9AE}" pid="3" name="K4XLScatterRefresh">
    <vt:lpwstr>N</vt:lpwstr>
  </property>
  <property fmtid="{D5CDD505-2E9C-101B-9397-08002B2CF9AE}" pid="4" name="K4XLVersion">
    <vt:lpwstr>7.2.4.3017.1</vt:lpwstr>
  </property>
  <property fmtid="{D5CDD505-2E9C-101B-9397-08002B2CF9AE}" pid="5" name="K4XL KID">
    <vt:lpwstr/>
  </property>
  <property fmtid="{D5CDD505-2E9C-101B-9397-08002B2CF9AE}" pid="6" name="K4XL DBKID">
    <vt:lpwstr/>
  </property>
  <property fmtid="{D5CDD505-2E9C-101B-9397-08002B2CF9AE}" pid="7" name="Longview.Workbook">
    <vt:lpwstr>{06505AC6-1DE4-4565-B276-D72A84D76C34}</vt:lpwstr>
  </property>
</Properties>
</file>