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360" windowHeight="9135" activeTab="1"/>
  </bookViews>
  <sheets>
    <sheet name="Historical Workover" sheetId="1" r:id="rId1"/>
    <sheet name="June 07" sheetId="2" r:id="rId2"/>
    <sheet name="May 07" sheetId="3" r:id="rId3"/>
    <sheet name="April 07" sheetId="4" r:id="rId4"/>
    <sheet name="March 07" sheetId="5" r:id="rId5"/>
    <sheet name="Feb 07" sheetId="6" r:id="rId6"/>
    <sheet name="Jan 07" sheetId="7" r:id="rId7"/>
    <sheet name="Dec 06" sheetId="8" r:id="rId8"/>
    <sheet name="Nov 06" sheetId="9" r:id="rId9"/>
    <sheet name="Oct 06" sheetId="10" r:id="rId10"/>
    <sheet name="Sept 06" sheetId="11" r:id="rId11"/>
    <sheet name="Aug 06" sheetId="12" r:id="rId12"/>
    <sheet name="July 06" sheetId="13" r:id="rId13"/>
    <sheet name="June 06" sheetId="14" r:id="rId14"/>
    <sheet name="May 06" sheetId="15" r:id="rId15"/>
    <sheet name="Apr 06" sheetId="16" r:id="rId16"/>
    <sheet name="Mar 06" sheetId="17" r:id="rId17"/>
    <sheet name="Feb 06" sheetId="18" r:id="rId18"/>
    <sheet name="Jan 06" sheetId="19" r:id="rId19"/>
    <sheet name="Dec 05" sheetId="20" r:id="rId20"/>
    <sheet name="Nov 05" sheetId="21" r:id="rId21"/>
    <sheet name="Oct 05" sheetId="22" r:id="rId22"/>
    <sheet name="Sep 05" sheetId="23" r:id="rId23"/>
    <sheet name="Aug 05" sheetId="24" r:id="rId24"/>
    <sheet name="July 05" sheetId="25" r:id="rId25"/>
    <sheet name="June 05" sheetId="26" r:id="rId26"/>
    <sheet name="May 05" sheetId="27" r:id="rId27"/>
    <sheet name="April 05" sheetId="28" r:id="rId28"/>
    <sheet name="March 05" sheetId="29" r:id="rId29"/>
    <sheet name="February 05" sheetId="30" r:id="rId30"/>
    <sheet name="January 05" sheetId="31" r:id="rId31"/>
    <sheet name="December 04" sheetId="32" r:id="rId32"/>
    <sheet name="November 04" sheetId="33" r:id="rId33"/>
    <sheet name="October 04" sheetId="34" r:id="rId34"/>
    <sheet name="September 04" sheetId="35" r:id="rId35"/>
    <sheet name="August 04" sheetId="36" r:id="rId36"/>
    <sheet name="July 04" sheetId="37" r:id="rId37"/>
    <sheet name="June 04" sheetId="38" r:id="rId38"/>
    <sheet name="May 04" sheetId="39" r:id="rId39"/>
    <sheet name="April 04" sheetId="40" r:id="rId40"/>
    <sheet name="March 04" sheetId="41" r:id="rId41"/>
    <sheet name="February 04" sheetId="42" r:id="rId42"/>
    <sheet name="January 04" sheetId="43" r:id="rId43"/>
    <sheet name="December 03" sheetId="44" r:id="rId44"/>
    <sheet name="November 03" sheetId="45" r:id="rId45"/>
    <sheet name="October 03" sheetId="46" r:id="rId46"/>
    <sheet name="September 03" sheetId="47" r:id="rId47"/>
    <sheet name="August 03" sheetId="48" r:id="rId48"/>
    <sheet name="July 03" sheetId="49" r:id="rId49"/>
    <sheet name="June 03" sheetId="50" r:id="rId50"/>
    <sheet name="May 03" sheetId="51" r:id="rId51"/>
    <sheet name="April 03" sheetId="52" r:id="rId52"/>
    <sheet name="March 03" sheetId="53" r:id="rId53"/>
    <sheet name="February 03" sheetId="54" r:id="rId54"/>
    <sheet name="January 03" sheetId="55" r:id="rId55"/>
    <sheet name="December 02" sheetId="56" r:id="rId56"/>
    <sheet name="November 02" sheetId="57" r:id="rId57"/>
    <sheet name="October 02" sheetId="58" r:id="rId58"/>
    <sheet name="September 02" sheetId="59" r:id="rId59"/>
    <sheet name="August 02" sheetId="60" r:id="rId60"/>
    <sheet name="July 02" sheetId="61" r:id="rId61"/>
    <sheet name="June 02" sheetId="62" r:id="rId62"/>
    <sheet name="May 02" sheetId="63" r:id="rId63"/>
    <sheet name="April 02" sheetId="64" r:id="rId64"/>
    <sheet name="March 02" sheetId="65" r:id="rId65"/>
    <sheet name="February 02" sheetId="66" r:id="rId66"/>
    <sheet name="January 02" sheetId="67" r:id="rId67"/>
    <sheet name="December 01" sheetId="68" r:id="rId68"/>
    <sheet name="November 01" sheetId="69" r:id="rId69"/>
    <sheet name="October 01" sheetId="70" r:id="rId70"/>
    <sheet name="September 01" sheetId="71" r:id="rId71"/>
    <sheet name="August 01" sheetId="72" r:id="rId72"/>
    <sheet name="July 2001" sheetId="73" r:id="rId73"/>
    <sheet name="June 2001" sheetId="74" r:id="rId74"/>
    <sheet name="May 2001" sheetId="75" r:id="rId75"/>
    <sheet name="April 2001" sheetId="76" r:id="rId76"/>
    <sheet name="March 2001" sheetId="77" r:id="rId77"/>
    <sheet name="February 2001" sheetId="78" r:id="rId78"/>
    <sheet name="January 2001" sheetId="79" r:id="rId79"/>
    <sheet name="December 2000 " sheetId="80" r:id="rId80"/>
    <sheet name="November 2000" sheetId="81" r:id="rId81"/>
    <sheet name="October 2000" sheetId="82" r:id="rId82"/>
    <sheet name="September 2000" sheetId="83" r:id="rId83"/>
    <sheet name="August 2000" sheetId="84" r:id="rId84"/>
    <sheet name="July 2000" sheetId="85" r:id="rId85"/>
    <sheet name="June 2000" sheetId="86" r:id="rId86"/>
    <sheet name="May 2000" sheetId="87" r:id="rId87"/>
    <sheet name="April 2000" sheetId="88" r:id="rId88"/>
    <sheet name="March 2000" sheetId="89" r:id="rId89"/>
    <sheet name="February 2000" sheetId="90" r:id="rId90"/>
    <sheet name="January 2000" sheetId="91" r:id="rId91"/>
    <sheet name="December 1999" sheetId="92" r:id="rId92"/>
  </sheets>
  <definedNames>
    <definedName name="_xlnm.Print_Area" localSheetId="15">'Apr 06'!$A$1:$I$32</definedName>
    <definedName name="_xlnm.Print_Area" localSheetId="63">'April 02'!$A$1:$I$32</definedName>
    <definedName name="_xlnm.Print_Area" localSheetId="51">'April 03'!$A$1:$I$32</definedName>
    <definedName name="_xlnm.Print_Area" localSheetId="39">'April 04'!$A$1:$I$32</definedName>
    <definedName name="_xlnm.Print_Area" localSheetId="27">'April 05'!$A$1:$I$32</definedName>
    <definedName name="_xlnm.Print_Area" localSheetId="75">'April 2001'!$A$2:$I$29</definedName>
    <definedName name="_xlnm.Print_Area" localSheetId="23">'Aug 05'!$A$1:$I$32</definedName>
    <definedName name="_xlnm.Print_Area" localSheetId="71">'August 01'!$A$2:$I$29</definedName>
    <definedName name="_xlnm.Print_Area" localSheetId="59">'August 02'!$A$1:$I$32</definedName>
    <definedName name="_xlnm.Print_Area" localSheetId="47">'August 03'!$A$1:$I$32</definedName>
    <definedName name="_xlnm.Print_Area" localSheetId="35">'August 04'!$A$1:$I$32</definedName>
    <definedName name="_xlnm.Print_Area" localSheetId="19">'Dec 05'!$A$1:$I$32</definedName>
    <definedName name="_xlnm.Print_Area" localSheetId="67">'December 01'!$A$1:$I$32</definedName>
    <definedName name="_xlnm.Print_Area" localSheetId="55">'December 02'!$A$1:$I$32</definedName>
    <definedName name="_xlnm.Print_Area" localSheetId="43">'December 03'!$A$1:$I$32</definedName>
    <definedName name="_xlnm.Print_Area" localSheetId="31">'December 04'!$A$1:$I$32</definedName>
    <definedName name="_xlnm.Print_Area" localSheetId="17">'Feb 06'!$A$1:$I$32</definedName>
    <definedName name="_xlnm.Print_Area" localSheetId="65">'February 02'!$A$1:$I$32</definedName>
    <definedName name="_xlnm.Print_Area" localSheetId="53">'February 03'!$A$1:$I$32</definedName>
    <definedName name="_xlnm.Print_Area" localSheetId="41">'February 04'!$A$1:$I$32</definedName>
    <definedName name="_xlnm.Print_Area" localSheetId="29">'February 05'!$A$1:$I$32</definedName>
    <definedName name="_xlnm.Print_Area" localSheetId="77">'February 2001'!$A$2:$I$29</definedName>
    <definedName name="_xlnm.Print_Area" localSheetId="0">'Historical Workover'!$A$4:$K$109</definedName>
    <definedName name="_xlnm.Print_Area" localSheetId="18">'Jan 06'!$A$1:$I$32</definedName>
    <definedName name="_xlnm.Print_Area" localSheetId="66">'January 02'!$A$1:$I$32</definedName>
    <definedName name="_xlnm.Print_Area" localSheetId="54">'January 03'!$A$1:$I$32</definedName>
    <definedName name="_xlnm.Print_Area" localSheetId="42">'January 04'!$A$1:$I$32</definedName>
    <definedName name="_xlnm.Print_Area" localSheetId="30">'January 05'!$A$1:$I$32</definedName>
    <definedName name="_xlnm.Print_Area" localSheetId="78">'January 2001'!$A$2:$I$29</definedName>
    <definedName name="_xlnm.Print_Area" localSheetId="60">'July 02'!$A$1:$I$32</definedName>
    <definedName name="_xlnm.Print_Area" localSheetId="48">'July 03'!$A$1:$I$32</definedName>
    <definedName name="_xlnm.Print_Area" localSheetId="36">'July 04'!$A$1:$I$32</definedName>
    <definedName name="_xlnm.Print_Area" localSheetId="24">'July 05'!$A$1:$I$32</definedName>
    <definedName name="_xlnm.Print_Area" localSheetId="72">'July 2001'!$A$2:$I$29</definedName>
    <definedName name="_xlnm.Print_Area" localSheetId="61">'June 02'!$A$1:$I$32</definedName>
    <definedName name="_xlnm.Print_Area" localSheetId="49">'June 03'!$A$1:$I$32</definedName>
    <definedName name="_xlnm.Print_Area" localSheetId="37">'June 04'!$A$1:$I$32</definedName>
    <definedName name="_xlnm.Print_Area" localSheetId="25">'June 05'!$A$1:$I$32</definedName>
    <definedName name="_xlnm.Print_Area" localSheetId="13">'June 06'!$A$1:$I$4</definedName>
    <definedName name="_xlnm.Print_Area" localSheetId="73">'June 2001'!$A$2:$I$29</definedName>
    <definedName name="_xlnm.Print_Area" localSheetId="16">'Mar 06'!$A$1:$I$32</definedName>
    <definedName name="_xlnm.Print_Area" localSheetId="64">'March 02'!$A$1:$I$32</definedName>
    <definedName name="_xlnm.Print_Area" localSheetId="52">'March 03'!$A$1:$I$32</definedName>
    <definedName name="_xlnm.Print_Area" localSheetId="40">'March 04'!$A$1:$I$32</definedName>
    <definedName name="_xlnm.Print_Area" localSheetId="28">'March 05'!$A$1:$I$32</definedName>
    <definedName name="_xlnm.Print_Area" localSheetId="76">'March 2001'!$A$2:$I$29</definedName>
    <definedName name="_xlnm.Print_Area" localSheetId="62">'May 02'!$A$1:$I$32</definedName>
    <definedName name="_xlnm.Print_Area" localSheetId="50">'May 03'!$A$1:$I$32</definedName>
    <definedName name="_xlnm.Print_Area" localSheetId="38">'May 04'!$A$1:$I$32</definedName>
    <definedName name="_xlnm.Print_Area" localSheetId="26">'May 05'!$A$1:$I$32</definedName>
    <definedName name="_xlnm.Print_Area" localSheetId="14">'May 06'!$A$1:$I$32</definedName>
    <definedName name="_xlnm.Print_Area" localSheetId="74">'May 2001'!$A$2:$I$29</definedName>
    <definedName name="_xlnm.Print_Area" localSheetId="20">'Nov 05'!$A$1:$I$32</definedName>
    <definedName name="_xlnm.Print_Area" localSheetId="68">'November 01'!$A$1:$I$32</definedName>
    <definedName name="_xlnm.Print_Area" localSheetId="56">'November 02'!$A$1:$I$32</definedName>
    <definedName name="_xlnm.Print_Area" localSheetId="44">'November 03'!$A$1:$I$32</definedName>
    <definedName name="_xlnm.Print_Area" localSheetId="32">'November 04'!$A$1:$I$32</definedName>
    <definedName name="_xlnm.Print_Area" localSheetId="21">'Oct 05'!$A$1:$I$32</definedName>
    <definedName name="_xlnm.Print_Area" localSheetId="69">'October 01'!$A$1:$I$32</definedName>
    <definedName name="_xlnm.Print_Area" localSheetId="57">'October 02'!$A$1:$I$32</definedName>
    <definedName name="_xlnm.Print_Area" localSheetId="45">'October 03'!$A$1:$I$32</definedName>
    <definedName name="_xlnm.Print_Area" localSheetId="33">'October 04'!$A$1:$I$32</definedName>
    <definedName name="_xlnm.Print_Area" localSheetId="22">'Sep 05'!$A$1:$I$32</definedName>
    <definedName name="_xlnm.Print_Area" localSheetId="70">'September 01'!$A$2:$I$29</definedName>
    <definedName name="_xlnm.Print_Area" localSheetId="58">'September 02'!$A$1:$I$32</definedName>
    <definedName name="_xlnm.Print_Area" localSheetId="46">'September 03'!$A$1:$I$32</definedName>
    <definedName name="_xlnm.Print_Area" localSheetId="34">'September 04'!$A$1:$I$32</definedName>
    <definedName name="_xlnm.Print_Titles" localSheetId="0">'Historical Workover'!$4:$4</definedName>
  </definedNames>
  <calcPr fullCalcOnLoad="1"/>
</workbook>
</file>

<file path=xl/sharedStrings.xml><?xml version="1.0" encoding="utf-8"?>
<sst xmlns="http://schemas.openxmlformats.org/spreadsheetml/2006/main" count="1652" uniqueCount="77">
  <si>
    <t xml:space="preserve">    BAKER HUGHES WORKOVER RIG COUNT</t>
  </si>
  <si>
    <t>Texas</t>
  </si>
  <si>
    <t>Rocky</t>
  </si>
  <si>
    <t>Total</t>
  </si>
  <si>
    <t xml:space="preserve">Total N. </t>
  </si>
  <si>
    <t>Gulf Coast</t>
  </si>
  <si>
    <t>Southeastern</t>
  </si>
  <si>
    <t>Mid Continent</t>
  </si>
  <si>
    <t>Northeastern</t>
  </si>
  <si>
    <t xml:space="preserve"> Mountains</t>
  </si>
  <si>
    <t>West Texas</t>
  </si>
  <si>
    <t>Western</t>
  </si>
  <si>
    <t xml:space="preserve"> U.S.</t>
  </si>
  <si>
    <t>Canada</t>
  </si>
  <si>
    <t>America</t>
  </si>
  <si>
    <t>N/A</t>
  </si>
  <si>
    <t xml:space="preserve">    BAKER OIL TOOLS WORKOVER RIG COUNT</t>
  </si>
  <si>
    <t>October</t>
  </si>
  <si>
    <t>September</t>
  </si>
  <si>
    <t>CHANGE  ( % )</t>
  </si>
  <si>
    <t>REGION</t>
  </si>
  <si>
    <t>MTH AGO</t>
  </si>
  <si>
    <t>YEAR AGO</t>
  </si>
  <si>
    <t>TEXAS GULF COAST</t>
  </si>
  <si>
    <t>SOUTHEASTERN</t>
  </si>
  <si>
    <t>MID CONTINENT</t>
  </si>
  <si>
    <t>NORTHEASTERN</t>
  </si>
  <si>
    <t>ROCKY MOUNTAINS</t>
  </si>
  <si>
    <t>WEST TEXAS</t>
  </si>
  <si>
    <t>WESTERN</t>
  </si>
  <si>
    <t>TOTAL U.S.</t>
  </si>
  <si>
    <t>CANADA</t>
  </si>
  <si>
    <t>TOTAL NORTH AMERICA</t>
  </si>
  <si>
    <t>August</t>
  </si>
  <si>
    <t>Aug</t>
  </si>
  <si>
    <t>July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</si>
  <si>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</si>
  <si>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</si>
  <si>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</si>
  <si>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</si>
  <si>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</si>
  <si>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</si>
  <si>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</si>
  <si>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</si>
  <si>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June 
2006</t>
  </si>
  <si>
    <t>May 
2006</t>
  </si>
  <si>
    <t>June 
2005</t>
  </si>
  <si>
    <t>CHANGE (%)</t>
  </si>
  <si>
    <t xml:space="preserve">TOTAL U.S.    </t>
  </si>
  <si>
    <t xml:space="preserve">TOTAL NORTH AMERICA    </t>
  </si>
  <si>
    <t>July 
2006</t>
  </si>
  <si>
    <t>July 
2005</t>
  </si>
  <si>
    <t>August 
2006</t>
  </si>
  <si>
    <t>August
2005</t>
  </si>
  <si>
    <t>September 
2006</t>
  </si>
  <si>
    <t>August
2006</t>
  </si>
  <si>
    <t>September
2005</t>
  </si>
  <si>
    <t>October
2006</t>
  </si>
  <si>
    <t>September
2006</t>
  </si>
  <si>
    <t>October
2005</t>
  </si>
  <si>
    <t>November 
2006</t>
  </si>
  <si>
    <t>October 
2006</t>
  </si>
  <si>
    <t>November
2005</t>
  </si>
  <si>
    <t>December 
2006</t>
  </si>
  <si>
    <t>December
2005</t>
  </si>
  <si>
    <t>January
2007</t>
  </si>
  <si>
    <t>January
2006</t>
  </si>
  <si>
    <t>February
2007</t>
  </si>
  <si>
    <t>February
2006</t>
  </si>
  <si>
    <t>March
2007</t>
  </si>
  <si>
    <t>March
2006</t>
  </si>
  <si>
    <t>April
2007</t>
  </si>
  <si>
    <t>April
2006</t>
  </si>
  <si>
    <t>May
2007</t>
  </si>
  <si>
    <t>May
2006</t>
  </si>
  <si>
    <t>June
2007</t>
  </si>
  <si>
    <t>June
2006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</si>
</sst>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/yy"/>
    <numFmt numFmtId="166" formatCode="0_);[Red]\(0\)"/>
    <numFmt numFmtId="167" formatCode="mmmm\-yy"/>
    <numFmt numFmtId="168" formatCode="mmm\-yyyy"/>
    <numFmt numFmtId="169" formatCode=".00%"/>
    <numFmt numFmtId="170" formatCode=".0\1%"/>
    <numFmt numFmtId="171" formatCode="0.0%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Arial Narrow"/>
      <family val="0"/>
    </font>
    <font>
      <b/>
      <sz val="10"/>
      <color indexed="10"/>
      <name val="Arial Narrow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9"/>
      <name val="Arial"/>
      <family val="2"/>
    </font>
    <font>
      <sz val="10"/>
      <name val="Courier"/>
      <family val="0"/>
    </font>
    <font>
      <b/>
      <sz val="18"/>
      <color indexed="8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164" fontId="1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165" fontId="7" fillId="0" borderId="0" xfId="23" applyNumberFormat="1" applyFont="1" applyAlignment="1">
      <alignment horizontal="center"/>
      <protection/>
    </xf>
    <xf numFmtId="166" fontId="7" fillId="0" borderId="1" xfId="23" applyNumberFormat="1" applyFont="1" applyBorder="1">
      <alignment/>
      <protection/>
    </xf>
    <xf numFmtId="38" fontId="7" fillId="0" borderId="1" xfId="23" applyNumberFormat="1" applyFont="1" applyBorder="1">
      <alignment/>
      <protection/>
    </xf>
    <xf numFmtId="38" fontId="7" fillId="0" borderId="2" xfId="23" applyNumberFormat="1" applyFont="1" applyBorder="1">
      <alignment/>
      <protection/>
    </xf>
    <xf numFmtId="38" fontId="8" fillId="0" borderId="1" xfId="23" applyNumberFormat="1" applyFont="1" applyBorder="1">
      <alignment/>
      <protection/>
    </xf>
    <xf numFmtId="38" fontId="8" fillId="0" borderId="2" xfId="23" applyNumberFormat="1" applyFont="1" applyBorder="1" applyAlignment="1">
      <alignment wrapText="1"/>
      <protection/>
    </xf>
    <xf numFmtId="0" fontId="7" fillId="0" borderId="0" xfId="23" applyFont="1">
      <alignment/>
      <protection/>
    </xf>
    <xf numFmtId="166" fontId="7" fillId="0" borderId="3" xfId="23" applyNumberFormat="1" applyFont="1" applyBorder="1">
      <alignment/>
      <protection/>
    </xf>
    <xf numFmtId="38" fontId="7" fillId="0" borderId="3" xfId="23" applyNumberFormat="1" applyFont="1" applyBorder="1">
      <alignment/>
      <protection/>
    </xf>
    <xf numFmtId="38" fontId="7" fillId="0" borderId="4" xfId="23" applyNumberFormat="1" applyFont="1" applyBorder="1">
      <alignment/>
      <protection/>
    </xf>
    <xf numFmtId="38" fontId="8" fillId="0" borderId="3" xfId="23" applyNumberFormat="1" applyFont="1" applyBorder="1">
      <alignment/>
      <protection/>
    </xf>
    <xf numFmtId="38" fontId="8" fillId="0" borderId="4" xfId="23" applyNumberFormat="1" applyFont="1" applyBorder="1" applyAlignment="1">
      <alignment wrapText="1"/>
      <protection/>
    </xf>
    <xf numFmtId="166" fontId="7" fillId="0" borderId="5" xfId="23" applyNumberFormat="1" applyFont="1" applyBorder="1">
      <alignment/>
      <protection/>
    </xf>
    <xf numFmtId="38" fontId="7" fillId="0" borderId="5" xfId="23" applyNumberFormat="1" applyFont="1" applyBorder="1">
      <alignment/>
      <protection/>
    </xf>
    <xf numFmtId="38" fontId="7" fillId="0" borderId="6" xfId="23" applyNumberFormat="1" applyFont="1" applyBorder="1">
      <alignment/>
      <protection/>
    </xf>
    <xf numFmtId="38" fontId="8" fillId="0" borderId="5" xfId="23" applyNumberFormat="1" applyFont="1" applyBorder="1">
      <alignment/>
      <protection/>
    </xf>
    <xf numFmtId="38" fontId="8" fillId="0" borderId="6" xfId="23" applyNumberFormat="1" applyFont="1" applyBorder="1" applyAlignment="1">
      <alignment wrapText="1"/>
      <protection/>
    </xf>
    <xf numFmtId="38" fontId="8" fillId="0" borderId="0" xfId="23" applyNumberFormat="1" applyFont="1" applyBorder="1">
      <alignment/>
      <protection/>
    </xf>
    <xf numFmtId="165" fontId="7" fillId="0" borderId="7" xfId="23" applyNumberFormat="1" applyFont="1" applyBorder="1" applyAlignment="1">
      <alignment horizontal="center"/>
      <protection/>
    </xf>
    <xf numFmtId="38" fontId="8" fillId="0" borderId="7" xfId="23" applyNumberFormat="1" applyFont="1" applyBorder="1">
      <alignment/>
      <protection/>
    </xf>
    <xf numFmtId="0" fontId="7" fillId="0" borderId="7" xfId="23" applyFont="1" applyBorder="1">
      <alignment/>
      <protection/>
    </xf>
    <xf numFmtId="38" fontId="8" fillId="0" borderId="6" xfId="23" applyNumberFormat="1" applyFont="1" applyBorder="1">
      <alignment/>
      <protection/>
    </xf>
    <xf numFmtId="165" fontId="7" fillId="0" borderId="0" xfId="23" applyNumberFormat="1" applyFont="1" applyBorder="1" applyAlignment="1">
      <alignment horizontal="center"/>
      <protection/>
    </xf>
    <xf numFmtId="0" fontId="7" fillId="0" borderId="0" xfId="23" applyFont="1" applyBorder="1">
      <alignment/>
      <protection/>
    </xf>
    <xf numFmtId="0" fontId="0" fillId="0" borderId="0" xfId="23" applyFont="1" applyBorder="1">
      <alignment/>
      <protection/>
    </xf>
    <xf numFmtId="0" fontId="0" fillId="0" borderId="7" xfId="23" applyFont="1" applyBorder="1">
      <alignment/>
      <protection/>
    </xf>
    <xf numFmtId="38" fontId="8" fillId="0" borderId="2" xfId="23" applyNumberFormat="1" applyFont="1" applyBorder="1">
      <alignment/>
      <protection/>
    </xf>
    <xf numFmtId="166" fontId="9" fillId="0" borderId="3" xfId="23" applyNumberFormat="1" applyFont="1" applyBorder="1">
      <alignment/>
      <protection/>
    </xf>
    <xf numFmtId="38" fontId="9" fillId="0" borderId="3" xfId="23" applyNumberFormat="1" applyFont="1" applyBorder="1">
      <alignment/>
      <protection/>
    </xf>
    <xf numFmtId="38" fontId="8" fillId="0" borderId="4" xfId="23" applyNumberFormat="1" applyFont="1" applyBorder="1">
      <alignment/>
      <protection/>
    </xf>
    <xf numFmtId="38" fontId="9" fillId="0" borderId="5" xfId="23" applyNumberFormat="1" applyFont="1" applyBorder="1">
      <alignment/>
      <protection/>
    </xf>
    <xf numFmtId="166" fontId="9" fillId="0" borderId="1" xfId="23" applyNumberFormat="1" applyFont="1" applyBorder="1">
      <alignment/>
      <protection/>
    </xf>
    <xf numFmtId="38" fontId="9" fillId="0" borderId="1" xfId="23" applyNumberFormat="1" applyFont="1" applyBorder="1">
      <alignment/>
      <protection/>
    </xf>
    <xf numFmtId="38" fontId="7" fillId="0" borderId="8" xfId="23" applyNumberFormat="1" applyFont="1" applyBorder="1">
      <alignment/>
      <protection/>
    </xf>
    <xf numFmtId="38" fontId="7" fillId="0" borderId="9" xfId="23" applyNumberFormat="1" applyFont="1" applyBorder="1">
      <alignment/>
      <protection/>
    </xf>
    <xf numFmtId="38" fontId="8" fillId="0" borderId="1" xfId="23" applyNumberFormat="1" applyFont="1" applyBorder="1" applyAlignment="1">
      <alignment wrapText="1"/>
      <protection/>
    </xf>
    <xf numFmtId="38" fontId="7" fillId="0" borderId="10" xfId="23" applyNumberFormat="1" applyFont="1" applyBorder="1">
      <alignment/>
      <protection/>
    </xf>
    <xf numFmtId="38" fontId="7" fillId="0" borderId="0" xfId="23" applyNumberFormat="1" applyFont="1" applyBorder="1">
      <alignment/>
      <protection/>
    </xf>
    <xf numFmtId="38" fontId="8" fillId="0" borderId="3" xfId="23" applyNumberFormat="1" applyFont="1" applyBorder="1" applyAlignment="1">
      <alignment wrapText="1"/>
      <protection/>
    </xf>
    <xf numFmtId="38" fontId="7" fillId="0" borderId="11" xfId="23" applyNumberFormat="1" applyFont="1" applyBorder="1">
      <alignment/>
      <protection/>
    </xf>
    <xf numFmtId="38" fontId="7" fillId="0" borderId="7" xfId="23" applyNumberFormat="1" applyFont="1" applyBorder="1">
      <alignment/>
      <protection/>
    </xf>
    <xf numFmtId="38" fontId="8" fillId="0" borderId="5" xfId="23" applyNumberFormat="1" applyFont="1" applyBorder="1" applyAlignment="1">
      <alignment wrapText="1"/>
      <protection/>
    </xf>
    <xf numFmtId="166" fontId="7" fillId="0" borderId="9" xfId="23" applyNumberFormat="1" applyFont="1" applyBorder="1">
      <alignment/>
      <protection/>
    </xf>
    <xf numFmtId="166" fontId="7" fillId="0" borderId="0" xfId="23" applyNumberFormat="1" applyFont="1" applyBorder="1">
      <alignment/>
      <protection/>
    </xf>
    <xf numFmtId="166" fontId="7" fillId="0" borderId="7" xfId="23" applyNumberFormat="1" applyFont="1" applyBorder="1">
      <alignment/>
      <protection/>
    </xf>
    <xf numFmtId="166" fontId="7" fillId="0" borderId="4" xfId="23" applyNumberFormat="1" applyFont="1" applyBorder="1">
      <alignment/>
      <protection/>
    </xf>
    <xf numFmtId="166" fontId="7" fillId="0" borderId="8" xfId="23" applyNumberFormat="1" applyFont="1" applyBorder="1">
      <alignment/>
      <protection/>
    </xf>
    <xf numFmtId="0" fontId="0" fillId="0" borderId="0" xfId="23" applyFont="1">
      <alignment/>
      <protection/>
    </xf>
    <xf numFmtId="166" fontId="7" fillId="0" borderId="10" xfId="23" applyNumberFormat="1" applyFont="1" applyBorder="1">
      <alignment/>
      <protection/>
    </xf>
    <xf numFmtId="38" fontId="8" fillId="0" borderId="0" xfId="23" applyNumberFormat="1" applyFont="1" applyBorder="1" applyAlignment="1">
      <alignment wrapText="1"/>
      <protection/>
    </xf>
    <xf numFmtId="1" fontId="0" fillId="0" borderId="0" xfId="24" applyNumberFormat="1" applyFont="1" applyAlignment="1">
      <alignment/>
    </xf>
    <xf numFmtId="166" fontId="7" fillId="0" borderId="2" xfId="23" applyNumberFormat="1" applyFont="1" applyBorder="1">
      <alignment/>
      <protection/>
    </xf>
    <xf numFmtId="166" fontId="8" fillId="0" borderId="1" xfId="23" applyNumberFormat="1" applyFont="1" applyBorder="1">
      <alignment/>
      <protection/>
    </xf>
    <xf numFmtId="165" fontId="7" fillId="0" borderId="10" xfId="23" applyNumberFormat="1" applyFont="1" applyBorder="1" applyAlignment="1">
      <alignment horizontal="center"/>
      <protection/>
    </xf>
    <xf numFmtId="166" fontId="8" fillId="0" borderId="3" xfId="23" applyNumberFormat="1" applyFont="1" applyBorder="1">
      <alignment/>
      <protection/>
    </xf>
    <xf numFmtId="166" fontId="7" fillId="0" borderId="6" xfId="23" applyNumberFormat="1" applyFont="1" applyBorder="1">
      <alignment/>
      <protection/>
    </xf>
    <xf numFmtId="166" fontId="8" fillId="0" borderId="5" xfId="23" applyNumberFormat="1" applyFont="1" applyBorder="1">
      <alignment/>
      <protection/>
    </xf>
    <xf numFmtId="0" fontId="7" fillId="0" borderId="10" xfId="23" applyFont="1" applyBorder="1">
      <alignment/>
      <protection/>
    </xf>
    <xf numFmtId="0" fontId="7" fillId="0" borderId="2" xfId="23" applyFont="1" applyBorder="1">
      <alignment/>
      <protection/>
    </xf>
    <xf numFmtId="0" fontId="7" fillId="0" borderId="4" xfId="23" applyFont="1" applyBorder="1">
      <alignment/>
      <protection/>
    </xf>
    <xf numFmtId="0" fontId="7" fillId="0" borderId="6" xfId="23" applyFont="1" applyBorder="1">
      <alignment/>
      <protection/>
    </xf>
    <xf numFmtId="3" fontId="8" fillId="0" borderId="4" xfId="23" applyNumberFormat="1" applyFont="1" applyBorder="1">
      <alignment/>
      <protection/>
    </xf>
    <xf numFmtId="3" fontId="8" fillId="0" borderId="4" xfId="23" applyNumberFormat="1" applyFont="1" applyBorder="1" applyAlignment="1">
      <alignment wrapText="1"/>
      <protection/>
    </xf>
    <xf numFmtId="3" fontId="8" fillId="0" borderId="6" xfId="23" applyNumberFormat="1" applyFont="1" applyBorder="1">
      <alignment/>
      <protection/>
    </xf>
    <xf numFmtId="3" fontId="8" fillId="0" borderId="6" xfId="23" applyNumberFormat="1" applyFont="1" applyBorder="1" applyAlignment="1">
      <alignment wrapText="1"/>
      <protection/>
    </xf>
    <xf numFmtId="165" fontId="0" fillId="0" borderId="0" xfId="23" applyNumberFormat="1" applyFont="1" applyAlignment="1">
      <alignment horizontal="center"/>
      <protection/>
    </xf>
    <xf numFmtId="166" fontId="0" fillId="0" borderId="3" xfId="23" applyNumberFormat="1" applyFont="1" applyBorder="1">
      <alignment/>
      <protection/>
    </xf>
    <xf numFmtId="0" fontId="0" fillId="0" borderId="4" xfId="23" applyFont="1" applyBorder="1">
      <alignment/>
      <protection/>
    </xf>
    <xf numFmtId="3" fontId="10" fillId="0" borderId="4" xfId="23" applyNumberFormat="1" applyFont="1" applyBorder="1">
      <alignment/>
      <protection/>
    </xf>
    <xf numFmtId="3" fontId="10" fillId="0" borderId="4" xfId="23" applyNumberFormat="1" applyFont="1" applyBorder="1" applyAlignment="1">
      <alignment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8" fillId="0" borderId="1" xfId="23" applyNumberFormat="1" applyFont="1" applyBorder="1">
      <alignment/>
      <protection/>
    </xf>
    <xf numFmtId="0" fontId="7" fillId="0" borderId="9" xfId="23" applyFont="1" applyBorder="1">
      <alignment/>
      <protection/>
    </xf>
    <xf numFmtId="3" fontId="8" fillId="0" borderId="5" xfId="23" applyNumberFormat="1" applyFont="1" applyBorder="1">
      <alignment/>
      <protection/>
    </xf>
    <xf numFmtId="3" fontId="8" fillId="0" borderId="5" xfId="23" applyNumberFormat="1" applyFont="1" applyBorder="1" applyAlignment="1">
      <alignment wrapText="1"/>
      <protection/>
    </xf>
    <xf numFmtId="3" fontId="8" fillId="0" borderId="3" xfId="23" applyNumberFormat="1" applyFont="1" applyBorder="1">
      <alignment/>
      <protection/>
    </xf>
    <xf numFmtId="14" fontId="13" fillId="2" borderId="0" xfId="22" applyNumberFormat="1" applyFont="1" applyFill="1" applyBorder="1" applyAlignment="1">
      <alignment horizontal="centerContinuous"/>
      <protection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164" fontId="11" fillId="4" borderId="12" xfId="22" applyFont="1" applyFill="1" applyBorder="1" applyAlignment="1">
      <alignment horizontal="centerContinuous"/>
      <protection/>
    </xf>
    <xf numFmtId="164" fontId="11" fillId="4" borderId="13" xfId="22" applyFont="1" applyFill="1" applyBorder="1" applyAlignment="1">
      <alignment horizontal="centerContinuous"/>
      <protection/>
    </xf>
    <xf numFmtId="164" fontId="11" fillId="4" borderId="14" xfId="22" applyFont="1" applyFill="1" applyBorder="1" applyAlignment="1">
      <alignment horizontal="centerContinuous"/>
      <protection/>
    </xf>
    <xf numFmtId="14" fontId="13" fillId="2" borderId="15" xfId="22" applyNumberFormat="1" applyFont="1" applyFill="1" applyBorder="1" applyAlignment="1">
      <alignment horizontal="centerContinuous"/>
      <protection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3" borderId="18" xfId="0" applyFont="1" applyFill="1" applyBorder="1" applyAlignment="1">
      <alignment horizontal="center"/>
    </xf>
    <xf numFmtId="3" fontId="6" fillId="3" borderId="19" xfId="23" applyNumberFormat="1" applyFont="1" applyFill="1" applyBorder="1" applyAlignment="1">
      <alignment horizontal="centerContinuous" wrapText="1"/>
      <protection/>
    </xf>
    <xf numFmtId="166" fontId="14" fillId="3" borderId="0" xfId="23" applyNumberFormat="1" applyFont="1" applyFill="1" applyBorder="1" applyAlignment="1">
      <alignment horizontal="center" wrapText="1"/>
      <protection/>
    </xf>
    <xf numFmtId="3" fontId="6" fillId="3" borderId="0" xfId="23" applyNumberFormat="1" applyFont="1" applyFill="1" applyBorder="1" applyAlignment="1">
      <alignment horizontal="center" wrapText="1"/>
      <protection/>
    </xf>
    <xf numFmtId="166" fontId="14" fillId="3" borderId="10" xfId="23" applyNumberFormat="1" applyFont="1" applyFill="1" applyBorder="1" applyAlignment="1">
      <alignment horizontal="centerContinuous" wrapText="1"/>
      <protection/>
    </xf>
    <xf numFmtId="166" fontId="14" fillId="3" borderId="3" xfId="23" applyNumberFormat="1" applyFont="1" applyFill="1" applyBorder="1" applyAlignment="1">
      <alignment horizontal="centerContinuous" wrapText="1"/>
      <protection/>
    </xf>
    <xf numFmtId="166" fontId="14" fillId="3" borderId="3" xfId="23" applyNumberFormat="1" applyFont="1" applyFill="1" applyBorder="1" applyAlignment="1">
      <alignment horizontal="center" wrapText="1"/>
      <protection/>
    </xf>
    <xf numFmtId="166" fontId="14" fillId="3" borderId="16" xfId="23" applyNumberFormat="1" applyFont="1" applyFill="1" applyBorder="1" applyAlignment="1">
      <alignment horizontal="centerContinuous" wrapText="1"/>
      <protection/>
    </xf>
    <xf numFmtId="3" fontId="6" fillId="3" borderId="15" xfId="23" applyNumberFormat="1" applyFont="1" applyFill="1" applyBorder="1" applyAlignment="1">
      <alignment horizontal="centerContinuous" wrapText="1"/>
      <protection/>
    </xf>
    <xf numFmtId="166" fontId="5" fillId="3" borderId="17" xfId="23" applyNumberFormat="1" applyFont="1" applyFill="1" applyBorder="1" applyAlignment="1">
      <alignment horizontal="centerContinuous" wrapText="1"/>
      <protection/>
    </xf>
    <xf numFmtId="166" fontId="14" fillId="3" borderId="18" xfId="23" applyNumberFormat="1" applyFont="1" applyFill="1" applyBorder="1" applyAlignment="1">
      <alignment horizontal="centerContinuous" wrapText="1"/>
      <protection/>
    </xf>
    <xf numFmtId="0" fontId="14" fillId="3" borderId="20" xfId="23" applyFont="1" applyFill="1" applyBorder="1" applyAlignment="1">
      <alignment horizontal="centerContinuous" wrapText="1"/>
      <protection/>
    </xf>
    <xf numFmtId="0" fontId="14" fillId="3" borderId="18" xfId="23" applyFont="1" applyFill="1" applyBorder="1" applyAlignment="1">
      <alignment horizontal="centerContinuous" wrapText="1"/>
      <protection/>
    </xf>
    <xf numFmtId="167" fontId="13" fillId="2" borderId="16" xfId="22" applyNumberFormat="1" applyFont="1" applyFill="1" applyBorder="1" applyAlignment="1">
      <alignment horizontal="centerContinuous"/>
      <protection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3" borderId="21" xfId="0" applyFont="1" applyFill="1" applyBorder="1" applyAlignment="1">
      <alignment horizontal="centerContinuous"/>
    </xf>
    <xf numFmtId="0" fontId="1" fillId="3" borderId="22" xfId="0" applyFont="1" applyFill="1" applyBorder="1" applyAlignment="1">
      <alignment horizontal="centerContinuous"/>
    </xf>
    <xf numFmtId="0" fontId="1" fillId="3" borderId="23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9" fontId="1" fillId="0" borderId="26" xfId="0" applyNumberFormat="1" applyFont="1" applyBorder="1" applyAlignment="1">
      <alignment/>
    </xf>
    <xf numFmtId="9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9" fontId="1" fillId="0" borderId="28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1" fontId="1" fillId="0" borderId="7" xfId="0" applyNumberFormat="1" applyFont="1" applyBorder="1" applyAlignment="1">
      <alignment/>
    </xf>
    <xf numFmtId="9" fontId="1" fillId="0" borderId="9" xfId="0" applyNumberFormat="1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3" fontId="6" fillId="3" borderId="20" xfId="23" applyNumberFormat="1" applyFont="1" applyFill="1" applyBorder="1" applyAlignment="1">
      <alignment horizontal="centerContinuous" wrapText="1"/>
      <protection/>
    </xf>
    <xf numFmtId="0" fontId="5" fillId="0" borderId="0" xfId="23" applyFont="1" applyBorder="1">
      <alignment/>
      <protection/>
    </xf>
    <xf numFmtId="165" fontId="7" fillId="0" borderId="4" xfId="23" applyNumberFormat="1" applyFont="1" applyBorder="1" applyAlignment="1">
      <alignment horizontal="center"/>
      <protection/>
    </xf>
    <xf numFmtId="166" fontId="9" fillId="0" borderId="6" xfId="23" applyNumberFormat="1" applyFont="1" applyBorder="1">
      <alignment/>
      <protection/>
    </xf>
    <xf numFmtId="0" fontId="7" fillId="0" borderId="3" xfId="23" applyNumberFormat="1" applyFont="1" applyBorder="1" applyAlignment="1">
      <alignment horizontal="center"/>
      <protection/>
    </xf>
    <xf numFmtId="9" fontId="1" fillId="0" borderId="27" xfId="0" applyNumberFormat="1" applyFont="1" applyBorder="1" applyAlignment="1" applyProtection="1">
      <alignment/>
      <protection hidden="1" locked="0"/>
    </xf>
    <xf numFmtId="0" fontId="0" fillId="0" borderId="29" xfId="0" applyBorder="1" applyAlignment="1">
      <alignment/>
    </xf>
    <xf numFmtId="9" fontId="1" fillId="0" borderId="7" xfId="21" applyNumberFormat="1" applyFont="1" applyBorder="1">
      <alignment/>
      <protection/>
    </xf>
    <xf numFmtId="9" fontId="1" fillId="0" borderId="28" xfId="0" applyNumberFormat="1" applyFont="1" applyBorder="1" applyAlignment="1">
      <alignment horizontal="right"/>
    </xf>
    <xf numFmtId="9" fontId="1" fillId="0" borderId="0" xfId="0" applyNumberFormat="1" applyFont="1" applyAlignment="1">
      <alignment horizontal="right"/>
    </xf>
    <xf numFmtId="9" fontId="1" fillId="0" borderId="0" xfId="0" applyNumberFormat="1" applyFont="1" applyBorder="1" applyAlignment="1">
      <alignment horizontal="right"/>
    </xf>
    <xf numFmtId="9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9" fontId="1" fillId="0" borderId="0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1" fillId="0" borderId="28" xfId="0" applyFont="1" applyBorder="1" applyAlignment="1" applyProtection="1">
      <alignment horizontal="right"/>
      <protection locked="0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9" fontId="1" fillId="0" borderId="31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9" fontId="1" fillId="0" borderId="5" xfId="0" applyNumberFormat="1" applyFont="1" applyBorder="1" applyAlignment="1">
      <alignment horizontal="right"/>
    </xf>
    <xf numFmtId="9" fontId="1" fillId="0" borderId="7" xfId="0" applyNumberFormat="1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9" fontId="1" fillId="0" borderId="28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9" fontId="1" fillId="0" borderId="34" xfId="0" applyNumberFormat="1" applyFont="1" applyBorder="1" applyAlignment="1">
      <alignment horizontal="center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9" fontId="1" fillId="0" borderId="31" xfId="0" applyNumberFormat="1" applyFont="1" applyBorder="1" applyAlignment="1">
      <alignment horizontal="center"/>
    </xf>
    <xf numFmtId="9" fontId="1" fillId="0" borderId="28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5" xfId="0" applyFont="1" applyBorder="1" applyAlignment="1">
      <alignment/>
    </xf>
    <xf numFmtId="0" fontId="0" fillId="0" borderId="3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9" fontId="0" fillId="0" borderId="28" xfId="0" applyNumberFormat="1" applyBorder="1" applyAlignment="1">
      <alignment horizontal="center"/>
    </xf>
    <xf numFmtId="9" fontId="0" fillId="0" borderId="28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9" fontId="0" fillId="0" borderId="31" xfId="0" applyNumberFormat="1" applyBorder="1" applyAlignment="1">
      <alignment horizontal="center"/>
    </xf>
    <xf numFmtId="0" fontId="1" fillId="0" borderId="36" xfId="0" applyFont="1" applyBorder="1" applyAlignment="1">
      <alignment horizontal="right"/>
    </xf>
    <xf numFmtId="9" fontId="0" fillId="0" borderId="28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1" fillId="3" borderId="20" xfId="0" applyFont="1" applyFill="1" applyBorder="1" applyAlignment="1">
      <alignment/>
    </xf>
    <xf numFmtId="0" fontId="0" fillId="3" borderId="18" xfId="0" applyFill="1" applyBorder="1" applyAlignment="1">
      <alignment/>
    </xf>
    <xf numFmtId="0" fontId="1" fillId="3" borderId="40" xfId="0" applyFont="1" applyFill="1" applyBorder="1" applyAlignment="1">
      <alignment horizontal="centerContinuous"/>
    </xf>
    <xf numFmtId="0" fontId="1" fillId="3" borderId="41" xfId="0" applyFont="1" applyFill="1" applyBorder="1" applyAlignment="1">
      <alignment/>
    </xf>
    <xf numFmtId="0" fontId="1" fillId="3" borderId="42" xfId="0" applyFont="1" applyFill="1" applyBorder="1" applyAlignment="1">
      <alignment horizontal="centerContinuous"/>
    </xf>
    <xf numFmtId="0" fontId="1" fillId="3" borderId="43" xfId="0" applyFont="1" applyFill="1" applyBorder="1" applyAlignment="1">
      <alignment horizontal="centerContinuous"/>
    </xf>
    <xf numFmtId="0" fontId="1" fillId="3" borderId="18" xfId="0" applyFont="1" applyFill="1" applyBorder="1" applyAlignment="1">
      <alignment/>
    </xf>
    <xf numFmtId="0" fontId="1" fillId="3" borderId="21" xfId="0" applyFont="1" applyFill="1" applyBorder="1" applyAlignment="1">
      <alignment horizontal="centerContinuous"/>
    </xf>
    <xf numFmtId="0" fontId="1" fillId="3" borderId="23" xfId="0" applyFont="1" applyFill="1" applyBorder="1" applyAlignment="1">
      <alignment horizontal="centerContinuous"/>
    </xf>
    <xf numFmtId="0" fontId="1" fillId="3" borderId="23" xfId="0" applyFont="1" applyFill="1" applyBorder="1" applyAlignment="1">
      <alignment/>
    </xf>
    <xf numFmtId="0" fontId="0" fillId="3" borderId="9" xfId="0" applyFill="1" applyBorder="1" applyAlignment="1">
      <alignment/>
    </xf>
    <xf numFmtId="0" fontId="1" fillId="3" borderId="44" xfId="0" applyFont="1" applyFill="1" applyBorder="1" applyAlignment="1">
      <alignment horizontal="centerContinuous"/>
    </xf>
    <xf numFmtId="0" fontId="1" fillId="3" borderId="45" xfId="0" applyFont="1" applyFill="1" applyBorder="1" applyAlignment="1">
      <alignment horizontal="centerContinuous"/>
    </xf>
    <xf numFmtId="0" fontId="1" fillId="3" borderId="46" xfId="0" applyFont="1" applyFill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" fontId="1" fillId="3" borderId="9" xfId="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17" fontId="1" fillId="3" borderId="2" xfId="0" applyNumberFormat="1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/>
    </xf>
    <xf numFmtId="17" fontId="1" fillId="3" borderId="18" xfId="0" applyNumberFormat="1" applyFont="1" applyFill="1" applyBorder="1" applyAlignment="1">
      <alignment horizontal="center" vertical="center" wrapText="1"/>
    </xf>
    <xf numFmtId="17" fontId="1" fillId="3" borderId="48" xfId="0" applyNumberFormat="1" applyFont="1" applyFill="1" applyBorder="1" applyAlignment="1">
      <alignment horizontal="center" vertical="center" wrapText="1"/>
    </xf>
    <xf numFmtId="17" fontId="1" fillId="3" borderId="49" xfId="0" applyNumberFormat="1" applyFont="1" applyFill="1" applyBorder="1" applyAlignment="1">
      <alignment horizontal="center" vertical="center" wrapText="1"/>
    </xf>
    <xf numFmtId="17" fontId="1" fillId="3" borderId="0" xfId="0" applyNumberFormat="1" applyFont="1" applyFill="1" applyBorder="1" applyAlignment="1">
      <alignment horizontal="center" vertical="center" wrapText="1"/>
    </xf>
    <xf numFmtId="17" fontId="1" fillId="3" borderId="4" xfId="0" applyNumberFormat="1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M OG Split" xfId="21"/>
    <cellStyle name="Normal_Rig Count Summary1" xfId="22"/>
    <cellStyle name="Normal_WORKOVER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styles" Target="styles.xml" /><Relationship Id="rId94" Type="http://schemas.openxmlformats.org/officeDocument/2006/relationships/sharedStrings" Target="sharedStrings.xml" /><Relationship Id="rId9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7"/>
  <sheetViews>
    <sheetView showGridLines="0" workbookViewId="0" topLeftCell="A1">
      <pane xSplit="1" ySplit="4" topLeftCell="B228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249" sqref="C249"/>
    </sheetView>
  </sheetViews>
  <sheetFormatPr defaultColWidth="9.140625" defaultRowHeight="12.75"/>
  <cols>
    <col min="1" max="1" width="7.28125" style="67" customWidth="1"/>
    <col min="2" max="2" width="8.8515625" style="68" customWidth="1"/>
    <col min="3" max="3" width="14.57421875" style="69" customWidth="1"/>
    <col min="4" max="4" width="12.00390625" style="69" customWidth="1"/>
    <col min="5" max="5" width="14.421875" style="69" customWidth="1"/>
    <col min="6" max="6" width="12.00390625" style="69" customWidth="1"/>
    <col min="7" max="7" width="10.140625" style="69" customWidth="1"/>
    <col min="8" max="8" width="9.7109375" style="69" customWidth="1"/>
    <col min="9" max="9" width="7.8515625" style="70" customWidth="1"/>
    <col min="10" max="10" width="8.8515625" style="69" customWidth="1"/>
    <col min="11" max="11" width="9.28125" style="71" customWidth="1"/>
    <col min="12" max="16384" width="9.140625" style="49" customWidth="1"/>
  </cols>
  <sheetData>
    <row r="1" spans="1:11" ht="21.75" customHeight="1" thickTop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1" ht="21.75" customHeight="1">
      <c r="A2" s="102"/>
      <c r="B2" s="79"/>
      <c r="C2" s="79"/>
      <c r="D2" s="79"/>
      <c r="E2" s="79"/>
      <c r="F2" s="79"/>
      <c r="G2" s="79"/>
      <c r="H2" s="79"/>
      <c r="I2" s="79"/>
      <c r="J2" s="79"/>
      <c r="K2" s="85"/>
    </row>
    <row r="3" spans="1:11" ht="11.25" customHeight="1">
      <c r="A3" s="96"/>
      <c r="B3" s="91" t="s">
        <v>1</v>
      </c>
      <c r="C3" s="93"/>
      <c r="D3" s="93"/>
      <c r="E3" s="93"/>
      <c r="F3" s="95" t="s">
        <v>2</v>
      </c>
      <c r="G3" s="94"/>
      <c r="H3" s="94"/>
      <c r="I3" s="92" t="s">
        <v>3</v>
      </c>
      <c r="J3" s="94"/>
      <c r="K3" s="97" t="s">
        <v>4</v>
      </c>
    </row>
    <row r="4" spans="1:11" s="123" customFormat="1" ht="12.75" customHeight="1" thickBot="1">
      <c r="A4" s="98"/>
      <c r="B4" s="99" t="s">
        <v>5</v>
      </c>
      <c r="C4" s="100" t="s">
        <v>6</v>
      </c>
      <c r="D4" s="100" t="s">
        <v>7</v>
      </c>
      <c r="E4" s="100" t="s">
        <v>8</v>
      </c>
      <c r="F4" s="100" t="s">
        <v>9</v>
      </c>
      <c r="G4" s="100" t="s">
        <v>10</v>
      </c>
      <c r="H4" s="100" t="s">
        <v>11</v>
      </c>
      <c r="I4" s="90" t="s">
        <v>12</v>
      </c>
      <c r="J4" s="101" t="s">
        <v>13</v>
      </c>
      <c r="K4" s="122" t="s">
        <v>14</v>
      </c>
    </row>
    <row r="5" spans="1:11" s="8" customFormat="1" ht="15.75" thickTop="1">
      <c r="A5" s="2">
        <v>31868</v>
      </c>
      <c r="B5" s="9">
        <v>259</v>
      </c>
      <c r="C5" s="10">
        <v>82</v>
      </c>
      <c r="D5" s="10">
        <v>158</v>
      </c>
      <c r="E5" s="10">
        <v>89</v>
      </c>
      <c r="F5" s="10">
        <v>98</v>
      </c>
      <c r="G5" s="10">
        <v>385</v>
      </c>
      <c r="H5" s="11">
        <v>107</v>
      </c>
      <c r="I5" s="78">
        <f aca="true" t="shared" si="0" ref="I5:I36">SUM(B5:H5)</f>
        <v>1178</v>
      </c>
      <c r="J5" s="126" t="s">
        <v>15</v>
      </c>
      <c r="K5" s="78">
        <f aca="true" t="shared" si="1" ref="K5:K36">SUM(I5:J5)</f>
        <v>1178</v>
      </c>
    </row>
    <row r="6" spans="1:11" s="8" customFormat="1" ht="15">
      <c r="A6" s="2">
        <v>31898</v>
      </c>
      <c r="B6" s="9">
        <v>379</v>
      </c>
      <c r="C6" s="10">
        <v>70</v>
      </c>
      <c r="D6" s="10">
        <v>179</v>
      </c>
      <c r="E6" s="10">
        <v>147</v>
      </c>
      <c r="F6" s="10">
        <v>124</v>
      </c>
      <c r="G6" s="10">
        <v>301</v>
      </c>
      <c r="H6" s="11">
        <v>52</v>
      </c>
      <c r="I6" s="78">
        <f t="shared" si="0"/>
        <v>1252</v>
      </c>
      <c r="J6" s="10">
        <v>117</v>
      </c>
      <c r="K6" s="78">
        <f t="shared" si="1"/>
        <v>1369</v>
      </c>
    </row>
    <row r="7" spans="1:11" s="8" customFormat="1" ht="15">
      <c r="A7" s="20">
        <v>31929</v>
      </c>
      <c r="B7" s="14">
        <v>340</v>
      </c>
      <c r="C7" s="15">
        <v>83</v>
      </c>
      <c r="D7" s="15">
        <v>238</v>
      </c>
      <c r="E7" s="15">
        <v>146</v>
      </c>
      <c r="F7" s="15">
        <v>149</v>
      </c>
      <c r="G7" s="15">
        <v>334</v>
      </c>
      <c r="H7" s="16">
        <v>84</v>
      </c>
      <c r="I7" s="76">
        <f t="shared" si="0"/>
        <v>1374</v>
      </c>
      <c r="J7" s="15">
        <v>159</v>
      </c>
      <c r="K7" s="76">
        <f t="shared" si="1"/>
        <v>1533</v>
      </c>
    </row>
    <row r="8" spans="1:11" s="8" customFormat="1" ht="15">
      <c r="A8" s="2">
        <v>31959</v>
      </c>
      <c r="B8" s="9">
        <v>293</v>
      </c>
      <c r="C8" s="10">
        <v>99</v>
      </c>
      <c r="D8" s="10">
        <v>213</v>
      </c>
      <c r="E8" s="10">
        <v>141</v>
      </c>
      <c r="F8" s="10">
        <v>163</v>
      </c>
      <c r="G8" s="10">
        <v>333</v>
      </c>
      <c r="H8" s="11">
        <v>98</v>
      </c>
      <c r="I8" s="78">
        <f t="shared" si="0"/>
        <v>1340</v>
      </c>
      <c r="J8" s="10">
        <v>188</v>
      </c>
      <c r="K8" s="78">
        <f t="shared" si="1"/>
        <v>1528</v>
      </c>
    </row>
    <row r="9" spans="1:11" s="8" customFormat="1" ht="15">
      <c r="A9" s="2">
        <v>31990</v>
      </c>
      <c r="B9" s="9">
        <v>305</v>
      </c>
      <c r="C9" s="10">
        <v>104</v>
      </c>
      <c r="D9" s="10">
        <v>230</v>
      </c>
      <c r="E9" s="10">
        <v>159</v>
      </c>
      <c r="F9" s="10">
        <v>153</v>
      </c>
      <c r="G9" s="10">
        <v>342</v>
      </c>
      <c r="H9" s="11">
        <v>139</v>
      </c>
      <c r="I9" s="78">
        <f t="shared" si="0"/>
        <v>1432</v>
      </c>
      <c r="J9" s="10">
        <v>152</v>
      </c>
      <c r="K9" s="78">
        <f t="shared" si="1"/>
        <v>1584</v>
      </c>
    </row>
    <row r="10" spans="1:11" s="8" customFormat="1" ht="15">
      <c r="A10" s="20">
        <v>32021</v>
      </c>
      <c r="B10" s="14">
        <v>338</v>
      </c>
      <c r="C10" s="15">
        <v>104</v>
      </c>
      <c r="D10" s="15">
        <v>332</v>
      </c>
      <c r="E10" s="15">
        <v>268</v>
      </c>
      <c r="F10" s="15">
        <v>237</v>
      </c>
      <c r="G10" s="15">
        <v>438</v>
      </c>
      <c r="H10" s="16">
        <v>81</v>
      </c>
      <c r="I10" s="76">
        <f t="shared" si="0"/>
        <v>1798</v>
      </c>
      <c r="J10" s="15">
        <v>166</v>
      </c>
      <c r="K10" s="76">
        <f t="shared" si="1"/>
        <v>1964</v>
      </c>
    </row>
    <row r="11" spans="1:11" s="8" customFormat="1" ht="15">
      <c r="A11" s="2">
        <v>32051</v>
      </c>
      <c r="B11" s="9">
        <v>304</v>
      </c>
      <c r="C11" s="10">
        <v>93</v>
      </c>
      <c r="D11" s="10">
        <v>270</v>
      </c>
      <c r="E11" s="10">
        <v>266</v>
      </c>
      <c r="F11" s="10">
        <v>228</v>
      </c>
      <c r="G11" s="10">
        <v>465</v>
      </c>
      <c r="H11" s="11">
        <v>123</v>
      </c>
      <c r="I11" s="78">
        <f t="shared" si="0"/>
        <v>1749</v>
      </c>
      <c r="J11" s="10">
        <v>190</v>
      </c>
      <c r="K11" s="78">
        <f t="shared" si="1"/>
        <v>1939</v>
      </c>
    </row>
    <row r="12" spans="1:11" s="8" customFormat="1" ht="15">
      <c r="A12" s="2">
        <v>32082</v>
      </c>
      <c r="B12" s="9">
        <v>297</v>
      </c>
      <c r="C12" s="10">
        <v>91</v>
      </c>
      <c r="D12" s="10">
        <v>284</v>
      </c>
      <c r="E12" s="10">
        <v>227</v>
      </c>
      <c r="F12" s="10">
        <v>245</v>
      </c>
      <c r="G12" s="10">
        <v>461</v>
      </c>
      <c r="H12" s="11">
        <v>98</v>
      </c>
      <c r="I12" s="78">
        <f t="shared" si="0"/>
        <v>1703</v>
      </c>
      <c r="J12" s="10">
        <v>175</v>
      </c>
      <c r="K12" s="78">
        <f t="shared" si="1"/>
        <v>1878</v>
      </c>
    </row>
    <row r="13" spans="1:11" s="8" customFormat="1" ht="15">
      <c r="A13" s="20">
        <v>32112</v>
      </c>
      <c r="B13" s="14">
        <v>251</v>
      </c>
      <c r="C13" s="15">
        <v>99</v>
      </c>
      <c r="D13" s="15">
        <v>312</v>
      </c>
      <c r="E13" s="15">
        <v>264</v>
      </c>
      <c r="F13" s="15">
        <v>159</v>
      </c>
      <c r="G13" s="15">
        <v>470</v>
      </c>
      <c r="H13" s="16">
        <v>125</v>
      </c>
      <c r="I13" s="76">
        <f t="shared" si="0"/>
        <v>1680</v>
      </c>
      <c r="J13" s="15">
        <v>201</v>
      </c>
      <c r="K13" s="76">
        <f t="shared" si="1"/>
        <v>1881</v>
      </c>
    </row>
    <row r="14" spans="1:11" s="8" customFormat="1" ht="15">
      <c r="A14" s="2">
        <v>32143</v>
      </c>
      <c r="B14" s="9">
        <v>277</v>
      </c>
      <c r="C14" s="10">
        <v>110</v>
      </c>
      <c r="D14" s="10">
        <v>347</v>
      </c>
      <c r="E14" s="10">
        <v>263</v>
      </c>
      <c r="F14" s="10">
        <v>171</v>
      </c>
      <c r="G14" s="10">
        <v>488</v>
      </c>
      <c r="H14" s="11">
        <v>105</v>
      </c>
      <c r="I14" s="78">
        <f t="shared" si="0"/>
        <v>1761</v>
      </c>
      <c r="J14" s="10">
        <v>200</v>
      </c>
      <c r="K14" s="78">
        <f t="shared" si="1"/>
        <v>1961</v>
      </c>
    </row>
    <row r="15" spans="1:11" s="8" customFormat="1" ht="15">
      <c r="A15" s="2">
        <v>32174</v>
      </c>
      <c r="B15" s="9">
        <v>348</v>
      </c>
      <c r="C15" s="10">
        <v>114</v>
      </c>
      <c r="D15" s="10">
        <v>336</v>
      </c>
      <c r="E15" s="10">
        <v>189</v>
      </c>
      <c r="F15" s="10">
        <v>166</v>
      </c>
      <c r="G15" s="10">
        <v>486</v>
      </c>
      <c r="H15" s="11">
        <v>93</v>
      </c>
      <c r="I15" s="78">
        <f t="shared" si="0"/>
        <v>1732</v>
      </c>
      <c r="J15" s="10">
        <v>193</v>
      </c>
      <c r="K15" s="78">
        <f t="shared" si="1"/>
        <v>1925</v>
      </c>
    </row>
    <row r="16" spans="1:11" s="8" customFormat="1" ht="15">
      <c r="A16" s="20">
        <v>32203</v>
      </c>
      <c r="B16" s="14">
        <v>322</v>
      </c>
      <c r="C16" s="15">
        <v>87</v>
      </c>
      <c r="D16" s="15">
        <v>306</v>
      </c>
      <c r="E16" s="15">
        <v>227</v>
      </c>
      <c r="F16" s="15">
        <v>117</v>
      </c>
      <c r="G16" s="15">
        <v>454</v>
      </c>
      <c r="H16" s="16">
        <v>100</v>
      </c>
      <c r="I16" s="76">
        <f t="shared" si="0"/>
        <v>1613</v>
      </c>
      <c r="J16" s="15">
        <v>130</v>
      </c>
      <c r="K16" s="76">
        <f t="shared" si="1"/>
        <v>1743</v>
      </c>
    </row>
    <row r="17" spans="1:11" s="8" customFormat="1" ht="15">
      <c r="A17" s="2">
        <v>32234</v>
      </c>
      <c r="B17" s="9">
        <v>349</v>
      </c>
      <c r="C17" s="10">
        <v>121</v>
      </c>
      <c r="D17" s="10">
        <v>295</v>
      </c>
      <c r="E17" s="10">
        <v>314</v>
      </c>
      <c r="F17" s="10">
        <v>156</v>
      </c>
      <c r="G17" s="10">
        <v>422</v>
      </c>
      <c r="H17" s="11">
        <v>84</v>
      </c>
      <c r="I17" s="78">
        <f t="shared" si="0"/>
        <v>1741</v>
      </c>
      <c r="J17" s="10">
        <v>97</v>
      </c>
      <c r="K17" s="78">
        <f t="shared" si="1"/>
        <v>1838</v>
      </c>
    </row>
    <row r="18" spans="1:11" s="8" customFormat="1" ht="15">
      <c r="A18" s="2">
        <v>32264</v>
      </c>
      <c r="B18" s="9">
        <v>294</v>
      </c>
      <c r="C18" s="10">
        <v>131</v>
      </c>
      <c r="D18" s="10">
        <v>323</v>
      </c>
      <c r="E18" s="10">
        <v>247</v>
      </c>
      <c r="F18" s="10">
        <v>149</v>
      </c>
      <c r="G18" s="10">
        <v>464</v>
      </c>
      <c r="H18" s="11">
        <v>103</v>
      </c>
      <c r="I18" s="78">
        <f t="shared" si="0"/>
        <v>1711</v>
      </c>
      <c r="J18" s="10">
        <v>164</v>
      </c>
      <c r="K18" s="78">
        <f t="shared" si="1"/>
        <v>1875</v>
      </c>
    </row>
    <row r="19" spans="1:11" s="8" customFormat="1" ht="15">
      <c r="A19" s="20">
        <v>32295</v>
      </c>
      <c r="B19" s="14">
        <v>334</v>
      </c>
      <c r="C19" s="15">
        <v>120</v>
      </c>
      <c r="D19" s="15">
        <v>293</v>
      </c>
      <c r="E19" s="15">
        <v>433</v>
      </c>
      <c r="F19" s="15">
        <v>153</v>
      </c>
      <c r="G19" s="15">
        <v>468</v>
      </c>
      <c r="H19" s="16">
        <v>109</v>
      </c>
      <c r="I19" s="76">
        <f t="shared" si="0"/>
        <v>1910</v>
      </c>
      <c r="J19" s="15">
        <v>164</v>
      </c>
      <c r="K19" s="76">
        <f t="shared" si="1"/>
        <v>2074</v>
      </c>
    </row>
    <row r="20" spans="1:11" s="8" customFormat="1" ht="15">
      <c r="A20" s="2">
        <v>32325</v>
      </c>
      <c r="B20" s="9">
        <v>265</v>
      </c>
      <c r="C20" s="10">
        <v>108</v>
      </c>
      <c r="D20" s="10">
        <v>304</v>
      </c>
      <c r="E20" s="10">
        <v>250</v>
      </c>
      <c r="F20" s="10">
        <v>124</v>
      </c>
      <c r="G20" s="10">
        <v>386</v>
      </c>
      <c r="H20" s="11">
        <v>109</v>
      </c>
      <c r="I20" s="78">
        <f t="shared" si="0"/>
        <v>1546</v>
      </c>
      <c r="J20" s="10">
        <v>149</v>
      </c>
      <c r="K20" s="78">
        <f t="shared" si="1"/>
        <v>1695</v>
      </c>
    </row>
    <row r="21" spans="1:11" s="8" customFormat="1" ht="15">
      <c r="A21" s="2">
        <v>32356</v>
      </c>
      <c r="B21" s="9">
        <v>273</v>
      </c>
      <c r="C21" s="10">
        <v>120</v>
      </c>
      <c r="D21" s="10">
        <v>278</v>
      </c>
      <c r="E21" s="10">
        <v>225</v>
      </c>
      <c r="F21" s="10">
        <v>118</v>
      </c>
      <c r="G21" s="10">
        <v>412</v>
      </c>
      <c r="H21" s="11">
        <v>122</v>
      </c>
      <c r="I21" s="78">
        <f t="shared" si="0"/>
        <v>1548</v>
      </c>
      <c r="J21" s="10">
        <v>165</v>
      </c>
      <c r="K21" s="78">
        <f t="shared" si="1"/>
        <v>1713</v>
      </c>
    </row>
    <row r="22" spans="1:11" s="8" customFormat="1" ht="15">
      <c r="A22" s="20">
        <v>32387</v>
      </c>
      <c r="B22" s="14">
        <v>295</v>
      </c>
      <c r="C22" s="15">
        <v>113</v>
      </c>
      <c r="D22" s="15">
        <v>351</v>
      </c>
      <c r="E22" s="15">
        <v>275</v>
      </c>
      <c r="F22" s="15">
        <v>141</v>
      </c>
      <c r="G22" s="15">
        <v>332</v>
      </c>
      <c r="H22" s="16">
        <v>108</v>
      </c>
      <c r="I22" s="76">
        <f t="shared" si="0"/>
        <v>1615</v>
      </c>
      <c r="J22" s="15">
        <v>125</v>
      </c>
      <c r="K22" s="76">
        <f t="shared" si="1"/>
        <v>1740</v>
      </c>
    </row>
    <row r="23" spans="1:11" s="8" customFormat="1" ht="15">
      <c r="A23" s="2">
        <v>32417</v>
      </c>
      <c r="B23" s="9">
        <v>297</v>
      </c>
      <c r="C23" s="10">
        <v>112</v>
      </c>
      <c r="D23" s="10">
        <v>308</v>
      </c>
      <c r="E23" s="10">
        <v>252</v>
      </c>
      <c r="F23" s="10">
        <v>145</v>
      </c>
      <c r="G23" s="10">
        <v>347</v>
      </c>
      <c r="H23" s="11">
        <v>70</v>
      </c>
      <c r="I23" s="78">
        <f t="shared" si="0"/>
        <v>1531</v>
      </c>
      <c r="J23" s="10">
        <v>133</v>
      </c>
      <c r="K23" s="78">
        <f t="shared" si="1"/>
        <v>1664</v>
      </c>
    </row>
    <row r="24" spans="1:11" s="8" customFormat="1" ht="15">
      <c r="A24" s="2">
        <v>32448</v>
      </c>
      <c r="B24" s="9">
        <v>290</v>
      </c>
      <c r="C24" s="10">
        <v>121</v>
      </c>
      <c r="D24" s="10">
        <v>299</v>
      </c>
      <c r="E24" s="10">
        <v>313</v>
      </c>
      <c r="F24" s="10">
        <v>127</v>
      </c>
      <c r="G24" s="10">
        <v>329</v>
      </c>
      <c r="H24" s="11">
        <v>66</v>
      </c>
      <c r="I24" s="78">
        <f t="shared" si="0"/>
        <v>1545</v>
      </c>
      <c r="J24" s="10">
        <v>151</v>
      </c>
      <c r="K24" s="78">
        <f t="shared" si="1"/>
        <v>1696</v>
      </c>
    </row>
    <row r="25" spans="1:11" s="8" customFormat="1" ht="15">
      <c r="A25" s="2">
        <v>32478</v>
      </c>
      <c r="B25" s="14">
        <v>307</v>
      </c>
      <c r="C25" s="15">
        <v>108</v>
      </c>
      <c r="D25" s="15">
        <v>221</v>
      </c>
      <c r="E25" s="15">
        <v>240</v>
      </c>
      <c r="F25" s="15">
        <v>126</v>
      </c>
      <c r="G25" s="15">
        <v>383</v>
      </c>
      <c r="H25" s="16">
        <v>66</v>
      </c>
      <c r="I25" s="76">
        <f t="shared" si="0"/>
        <v>1451</v>
      </c>
      <c r="J25" s="15">
        <v>158</v>
      </c>
      <c r="K25" s="76">
        <f t="shared" si="1"/>
        <v>1609</v>
      </c>
    </row>
    <row r="26" spans="1:11" s="8" customFormat="1" ht="15">
      <c r="A26" s="2">
        <v>32509</v>
      </c>
      <c r="B26" s="9">
        <v>320</v>
      </c>
      <c r="C26" s="10">
        <v>95</v>
      </c>
      <c r="D26" s="10">
        <v>276</v>
      </c>
      <c r="E26" s="10">
        <v>215</v>
      </c>
      <c r="F26" s="10">
        <v>123</v>
      </c>
      <c r="G26" s="10">
        <v>368</v>
      </c>
      <c r="H26" s="11">
        <v>44</v>
      </c>
      <c r="I26" s="78">
        <f t="shared" si="0"/>
        <v>1441</v>
      </c>
      <c r="J26" s="10">
        <v>157</v>
      </c>
      <c r="K26" s="78">
        <f t="shared" si="1"/>
        <v>1598</v>
      </c>
    </row>
    <row r="27" spans="1:11" s="8" customFormat="1" ht="15">
      <c r="A27" s="2">
        <v>32540</v>
      </c>
      <c r="B27" s="9">
        <v>277</v>
      </c>
      <c r="C27" s="10">
        <v>116</v>
      </c>
      <c r="D27" s="10">
        <v>245</v>
      </c>
      <c r="E27" s="10">
        <v>221</v>
      </c>
      <c r="F27" s="10">
        <v>120</v>
      </c>
      <c r="G27" s="10">
        <v>321</v>
      </c>
      <c r="H27" s="11">
        <v>46</v>
      </c>
      <c r="I27" s="78">
        <f t="shared" si="0"/>
        <v>1346</v>
      </c>
      <c r="J27" s="10">
        <v>174</v>
      </c>
      <c r="K27" s="78">
        <f t="shared" si="1"/>
        <v>1520</v>
      </c>
    </row>
    <row r="28" spans="1:11" s="8" customFormat="1" ht="15">
      <c r="A28" s="2">
        <v>32568</v>
      </c>
      <c r="B28" s="14">
        <v>311</v>
      </c>
      <c r="C28" s="15">
        <v>112</v>
      </c>
      <c r="D28" s="15">
        <v>335</v>
      </c>
      <c r="E28" s="15">
        <v>197</v>
      </c>
      <c r="F28" s="15">
        <v>105</v>
      </c>
      <c r="G28" s="15">
        <v>334</v>
      </c>
      <c r="H28" s="16">
        <v>65</v>
      </c>
      <c r="I28" s="76">
        <f t="shared" si="0"/>
        <v>1459</v>
      </c>
      <c r="J28" s="15">
        <v>151</v>
      </c>
      <c r="K28" s="76">
        <f t="shared" si="1"/>
        <v>1610</v>
      </c>
    </row>
    <row r="29" spans="1:11" s="8" customFormat="1" ht="15">
      <c r="A29" s="2">
        <v>32599</v>
      </c>
      <c r="B29" s="9">
        <v>292</v>
      </c>
      <c r="C29" s="10">
        <v>106</v>
      </c>
      <c r="D29" s="10">
        <v>289</v>
      </c>
      <c r="E29" s="10">
        <v>185</v>
      </c>
      <c r="F29" s="10">
        <v>112</v>
      </c>
      <c r="G29" s="10">
        <v>359</v>
      </c>
      <c r="H29" s="11">
        <v>60</v>
      </c>
      <c r="I29" s="78">
        <f t="shared" si="0"/>
        <v>1403</v>
      </c>
      <c r="J29" s="10">
        <v>52</v>
      </c>
      <c r="K29" s="78">
        <f t="shared" si="1"/>
        <v>1455</v>
      </c>
    </row>
    <row r="30" spans="1:11" s="8" customFormat="1" ht="15">
      <c r="A30" s="2">
        <v>32629</v>
      </c>
      <c r="B30" s="9">
        <v>293</v>
      </c>
      <c r="C30" s="10">
        <v>84</v>
      </c>
      <c r="D30" s="10">
        <v>304</v>
      </c>
      <c r="E30" s="10">
        <v>189</v>
      </c>
      <c r="F30" s="10">
        <v>137</v>
      </c>
      <c r="G30" s="10">
        <v>383</v>
      </c>
      <c r="H30" s="11">
        <v>61</v>
      </c>
      <c r="I30" s="78">
        <f t="shared" si="0"/>
        <v>1451</v>
      </c>
      <c r="J30" s="10">
        <v>94</v>
      </c>
      <c r="K30" s="78">
        <f t="shared" si="1"/>
        <v>1545</v>
      </c>
    </row>
    <row r="31" spans="1:11" s="8" customFormat="1" ht="15">
      <c r="A31" s="2">
        <v>32660</v>
      </c>
      <c r="B31" s="14">
        <v>285</v>
      </c>
      <c r="C31" s="15">
        <v>115</v>
      </c>
      <c r="D31" s="15">
        <v>229</v>
      </c>
      <c r="E31" s="15">
        <v>212</v>
      </c>
      <c r="F31" s="15">
        <v>124</v>
      </c>
      <c r="G31" s="15">
        <v>368</v>
      </c>
      <c r="H31" s="16">
        <v>54</v>
      </c>
      <c r="I31" s="76">
        <f t="shared" si="0"/>
        <v>1387</v>
      </c>
      <c r="J31" s="15">
        <v>108</v>
      </c>
      <c r="K31" s="76">
        <f t="shared" si="1"/>
        <v>1495</v>
      </c>
    </row>
    <row r="32" spans="1:11" s="8" customFormat="1" ht="15">
      <c r="A32" s="2">
        <v>32690</v>
      </c>
      <c r="B32" s="9">
        <v>323</v>
      </c>
      <c r="C32" s="10">
        <v>121</v>
      </c>
      <c r="D32" s="10">
        <v>299</v>
      </c>
      <c r="E32" s="10">
        <v>181</v>
      </c>
      <c r="F32" s="10">
        <v>133</v>
      </c>
      <c r="G32" s="10">
        <v>333</v>
      </c>
      <c r="H32" s="11">
        <v>68</v>
      </c>
      <c r="I32" s="78">
        <f t="shared" si="0"/>
        <v>1458</v>
      </c>
      <c r="J32" s="10">
        <v>114</v>
      </c>
      <c r="K32" s="78">
        <f t="shared" si="1"/>
        <v>1572</v>
      </c>
    </row>
    <row r="33" spans="1:11" s="8" customFormat="1" ht="15">
      <c r="A33" s="2">
        <v>32721</v>
      </c>
      <c r="B33" s="9">
        <v>311</v>
      </c>
      <c r="C33" s="10">
        <v>103</v>
      </c>
      <c r="D33" s="10">
        <v>251</v>
      </c>
      <c r="E33" s="10">
        <v>203</v>
      </c>
      <c r="F33" s="10">
        <v>111</v>
      </c>
      <c r="G33" s="10">
        <v>335</v>
      </c>
      <c r="H33" s="11">
        <v>110</v>
      </c>
      <c r="I33" s="78">
        <f t="shared" si="0"/>
        <v>1424</v>
      </c>
      <c r="J33" s="10">
        <v>121</v>
      </c>
      <c r="K33" s="78">
        <f t="shared" si="1"/>
        <v>1545</v>
      </c>
    </row>
    <row r="34" spans="1:11" s="8" customFormat="1" ht="15">
      <c r="A34" s="2">
        <v>32752</v>
      </c>
      <c r="B34" s="14">
        <v>332</v>
      </c>
      <c r="C34" s="15">
        <v>124</v>
      </c>
      <c r="D34" s="15">
        <v>251</v>
      </c>
      <c r="E34" s="15">
        <v>223</v>
      </c>
      <c r="F34" s="15">
        <v>167</v>
      </c>
      <c r="G34" s="15">
        <v>374</v>
      </c>
      <c r="H34" s="16">
        <v>95</v>
      </c>
      <c r="I34" s="76">
        <f t="shared" si="0"/>
        <v>1566</v>
      </c>
      <c r="J34" s="15">
        <v>120</v>
      </c>
      <c r="K34" s="76">
        <f t="shared" si="1"/>
        <v>1686</v>
      </c>
    </row>
    <row r="35" spans="1:11" s="8" customFormat="1" ht="15">
      <c r="A35" s="2">
        <v>32782</v>
      </c>
      <c r="B35" s="9">
        <v>308</v>
      </c>
      <c r="C35" s="10">
        <v>129</v>
      </c>
      <c r="D35" s="10">
        <v>327</v>
      </c>
      <c r="E35" s="10">
        <v>244</v>
      </c>
      <c r="F35" s="10">
        <v>163</v>
      </c>
      <c r="G35" s="10">
        <v>403</v>
      </c>
      <c r="H35" s="11">
        <v>101</v>
      </c>
      <c r="I35" s="78">
        <f t="shared" si="0"/>
        <v>1675</v>
      </c>
      <c r="J35" s="10">
        <v>141</v>
      </c>
      <c r="K35" s="78">
        <f t="shared" si="1"/>
        <v>1816</v>
      </c>
    </row>
    <row r="36" spans="1:11" s="8" customFormat="1" ht="15">
      <c r="A36" s="2">
        <v>32813</v>
      </c>
      <c r="B36" s="9">
        <v>319</v>
      </c>
      <c r="C36" s="10">
        <v>132</v>
      </c>
      <c r="D36" s="10">
        <v>360</v>
      </c>
      <c r="E36" s="10">
        <v>173</v>
      </c>
      <c r="F36" s="10">
        <v>154</v>
      </c>
      <c r="G36" s="10">
        <v>386</v>
      </c>
      <c r="H36" s="11">
        <v>115</v>
      </c>
      <c r="I36" s="78">
        <f t="shared" si="0"/>
        <v>1639</v>
      </c>
      <c r="J36" s="10">
        <v>149</v>
      </c>
      <c r="K36" s="78">
        <f t="shared" si="1"/>
        <v>1788</v>
      </c>
    </row>
    <row r="37" spans="1:11" s="8" customFormat="1" ht="15">
      <c r="A37" s="2">
        <v>32843</v>
      </c>
      <c r="B37" s="14">
        <v>344</v>
      </c>
      <c r="C37" s="15">
        <v>152</v>
      </c>
      <c r="D37" s="15">
        <v>324</v>
      </c>
      <c r="E37" s="15">
        <v>195</v>
      </c>
      <c r="F37" s="15">
        <v>186</v>
      </c>
      <c r="G37" s="15">
        <v>402</v>
      </c>
      <c r="H37" s="16">
        <v>116</v>
      </c>
      <c r="I37" s="76">
        <f aca="true" t="shared" si="2" ref="I37:I61">SUM(B37:H37)</f>
        <v>1719</v>
      </c>
      <c r="J37" s="15">
        <v>157</v>
      </c>
      <c r="K37" s="76">
        <f aca="true" t="shared" si="3" ref="K37:K61">SUM(I37:J37)</f>
        <v>1876</v>
      </c>
    </row>
    <row r="38" spans="1:11" s="8" customFormat="1" ht="15">
      <c r="A38" s="2">
        <v>32874</v>
      </c>
      <c r="B38" s="9">
        <v>332</v>
      </c>
      <c r="C38" s="10">
        <v>154</v>
      </c>
      <c r="D38" s="10">
        <v>333</v>
      </c>
      <c r="E38" s="10">
        <v>189</v>
      </c>
      <c r="F38" s="10">
        <v>151</v>
      </c>
      <c r="G38" s="10">
        <v>437</v>
      </c>
      <c r="H38" s="11">
        <v>99</v>
      </c>
      <c r="I38" s="78">
        <f t="shared" si="2"/>
        <v>1695</v>
      </c>
      <c r="J38" s="10">
        <v>183</v>
      </c>
      <c r="K38" s="78">
        <f t="shared" si="3"/>
        <v>1878</v>
      </c>
    </row>
    <row r="39" spans="1:11" s="8" customFormat="1" ht="15">
      <c r="A39" s="2">
        <v>32905</v>
      </c>
      <c r="B39" s="9">
        <v>344</v>
      </c>
      <c r="C39" s="10">
        <v>139</v>
      </c>
      <c r="D39" s="10">
        <v>334</v>
      </c>
      <c r="E39" s="10">
        <v>184</v>
      </c>
      <c r="F39" s="10">
        <v>132</v>
      </c>
      <c r="G39" s="10">
        <v>411</v>
      </c>
      <c r="H39" s="11">
        <v>133</v>
      </c>
      <c r="I39" s="78">
        <f t="shared" si="2"/>
        <v>1677</v>
      </c>
      <c r="J39" s="10">
        <v>173</v>
      </c>
      <c r="K39" s="78">
        <f t="shared" si="3"/>
        <v>1850</v>
      </c>
    </row>
    <row r="40" spans="1:11" s="8" customFormat="1" ht="15">
      <c r="A40" s="20">
        <v>32933</v>
      </c>
      <c r="B40" s="14">
        <v>332</v>
      </c>
      <c r="C40" s="15">
        <v>156</v>
      </c>
      <c r="D40" s="15">
        <v>234</v>
      </c>
      <c r="E40" s="15">
        <v>129</v>
      </c>
      <c r="F40" s="15">
        <v>139</v>
      </c>
      <c r="G40" s="15">
        <v>376</v>
      </c>
      <c r="H40" s="16">
        <v>102</v>
      </c>
      <c r="I40" s="76">
        <f t="shared" si="2"/>
        <v>1468</v>
      </c>
      <c r="J40" s="15">
        <v>180</v>
      </c>
      <c r="K40" s="76">
        <f t="shared" si="3"/>
        <v>1648</v>
      </c>
    </row>
    <row r="41" spans="1:11" s="8" customFormat="1" ht="15">
      <c r="A41" s="2">
        <v>32964</v>
      </c>
      <c r="B41" s="9">
        <v>317</v>
      </c>
      <c r="C41" s="10">
        <v>158</v>
      </c>
      <c r="D41" s="10">
        <v>303</v>
      </c>
      <c r="E41" s="10">
        <v>178</v>
      </c>
      <c r="F41" s="10">
        <v>109</v>
      </c>
      <c r="G41" s="10">
        <v>369</v>
      </c>
      <c r="H41" s="11">
        <v>126</v>
      </c>
      <c r="I41" s="78">
        <f t="shared" si="2"/>
        <v>1560</v>
      </c>
      <c r="J41" s="10">
        <v>80</v>
      </c>
      <c r="K41" s="78">
        <f t="shared" si="3"/>
        <v>1640</v>
      </c>
    </row>
    <row r="42" spans="1:11" s="8" customFormat="1" ht="15">
      <c r="A42" s="2">
        <v>32994</v>
      </c>
      <c r="B42" s="9">
        <v>340</v>
      </c>
      <c r="C42" s="10">
        <v>133</v>
      </c>
      <c r="D42" s="10">
        <v>310</v>
      </c>
      <c r="E42" s="10">
        <v>165</v>
      </c>
      <c r="F42" s="10">
        <v>130</v>
      </c>
      <c r="G42" s="10">
        <v>374</v>
      </c>
      <c r="H42" s="11">
        <v>135</v>
      </c>
      <c r="I42" s="78">
        <f t="shared" si="2"/>
        <v>1587</v>
      </c>
      <c r="J42" s="10">
        <v>90</v>
      </c>
      <c r="K42" s="78">
        <f t="shared" si="3"/>
        <v>1677</v>
      </c>
    </row>
    <row r="43" spans="1:11" s="8" customFormat="1" ht="15">
      <c r="A43" s="20">
        <v>33025</v>
      </c>
      <c r="B43" s="14">
        <v>331</v>
      </c>
      <c r="C43" s="15">
        <v>158</v>
      </c>
      <c r="D43" s="15">
        <v>348</v>
      </c>
      <c r="E43" s="15">
        <v>176</v>
      </c>
      <c r="F43" s="15">
        <v>140</v>
      </c>
      <c r="G43" s="15">
        <v>368</v>
      </c>
      <c r="H43" s="16">
        <v>100</v>
      </c>
      <c r="I43" s="76">
        <f t="shared" si="2"/>
        <v>1621</v>
      </c>
      <c r="J43" s="15">
        <v>93</v>
      </c>
      <c r="K43" s="76">
        <f t="shared" si="3"/>
        <v>1714</v>
      </c>
    </row>
    <row r="44" spans="1:11" s="8" customFormat="1" ht="15">
      <c r="A44" s="2">
        <v>33055</v>
      </c>
      <c r="B44" s="9">
        <v>327</v>
      </c>
      <c r="C44" s="10">
        <v>132</v>
      </c>
      <c r="D44" s="10">
        <v>302</v>
      </c>
      <c r="E44" s="10">
        <v>179</v>
      </c>
      <c r="F44" s="10">
        <v>126</v>
      </c>
      <c r="G44" s="10">
        <v>410</v>
      </c>
      <c r="H44" s="11">
        <v>111</v>
      </c>
      <c r="I44" s="78">
        <f t="shared" si="2"/>
        <v>1587</v>
      </c>
      <c r="J44" s="10">
        <v>107</v>
      </c>
      <c r="K44" s="78">
        <f t="shared" si="3"/>
        <v>1694</v>
      </c>
    </row>
    <row r="45" spans="1:11" s="8" customFormat="1" ht="15">
      <c r="A45" s="2">
        <v>33086</v>
      </c>
      <c r="B45" s="9">
        <v>331</v>
      </c>
      <c r="C45" s="10">
        <v>138</v>
      </c>
      <c r="D45" s="10">
        <v>299</v>
      </c>
      <c r="E45" s="10">
        <v>171</v>
      </c>
      <c r="F45" s="10">
        <v>177</v>
      </c>
      <c r="G45" s="10">
        <v>377</v>
      </c>
      <c r="H45" s="11">
        <v>98</v>
      </c>
      <c r="I45" s="78">
        <f t="shared" si="2"/>
        <v>1591</v>
      </c>
      <c r="J45" s="10">
        <v>141</v>
      </c>
      <c r="K45" s="78">
        <f t="shared" si="3"/>
        <v>1732</v>
      </c>
    </row>
    <row r="46" spans="1:11" s="8" customFormat="1" ht="15">
      <c r="A46" s="20">
        <v>33117</v>
      </c>
      <c r="B46" s="14">
        <v>367</v>
      </c>
      <c r="C46" s="15">
        <v>145</v>
      </c>
      <c r="D46" s="15">
        <v>344</v>
      </c>
      <c r="E46" s="15">
        <v>176</v>
      </c>
      <c r="F46" s="15">
        <v>183</v>
      </c>
      <c r="G46" s="15">
        <v>428</v>
      </c>
      <c r="H46" s="16">
        <v>98</v>
      </c>
      <c r="I46" s="76">
        <f t="shared" si="2"/>
        <v>1741</v>
      </c>
      <c r="J46" s="15">
        <v>147</v>
      </c>
      <c r="K46" s="76">
        <f t="shared" si="3"/>
        <v>1888</v>
      </c>
    </row>
    <row r="47" spans="1:11" s="8" customFormat="1" ht="15">
      <c r="A47" s="2">
        <v>33147</v>
      </c>
      <c r="B47" s="9">
        <v>368</v>
      </c>
      <c r="C47" s="10">
        <v>146</v>
      </c>
      <c r="D47" s="10">
        <v>386</v>
      </c>
      <c r="E47" s="10">
        <v>166</v>
      </c>
      <c r="F47" s="10">
        <v>213</v>
      </c>
      <c r="G47" s="10">
        <v>511</v>
      </c>
      <c r="H47" s="11">
        <v>119</v>
      </c>
      <c r="I47" s="78">
        <f t="shared" si="2"/>
        <v>1909</v>
      </c>
      <c r="J47" s="10">
        <v>173</v>
      </c>
      <c r="K47" s="78">
        <f t="shared" si="3"/>
        <v>2082</v>
      </c>
    </row>
    <row r="48" spans="1:11" s="8" customFormat="1" ht="15">
      <c r="A48" s="2">
        <v>33178</v>
      </c>
      <c r="B48" s="9">
        <v>405</v>
      </c>
      <c r="C48" s="10">
        <v>163</v>
      </c>
      <c r="D48" s="10">
        <v>379</v>
      </c>
      <c r="E48" s="10">
        <v>227</v>
      </c>
      <c r="F48" s="10">
        <v>224</v>
      </c>
      <c r="G48" s="10">
        <v>521</v>
      </c>
      <c r="H48" s="11">
        <v>122</v>
      </c>
      <c r="I48" s="78">
        <f t="shared" si="2"/>
        <v>2041</v>
      </c>
      <c r="J48" s="10">
        <v>182</v>
      </c>
      <c r="K48" s="78">
        <f t="shared" si="3"/>
        <v>2223</v>
      </c>
    </row>
    <row r="49" spans="1:11" s="8" customFormat="1" ht="15">
      <c r="A49" s="2">
        <v>33208</v>
      </c>
      <c r="B49" s="14">
        <v>386</v>
      </c>
      <c r="C49" s="15">
        <v>191</v>
      </c>
      <c r="D49" s="15">
        <v>353</v>
      </c>
      <c r="E49" s="15">
        <v>171</v>
      </c>
      <c r="F49" s="15">
        <v>215</v>
      </c>
      <c r="G49" s="15">
        <v>454</v>
      </c>
      <c r="H49" s="16">
        <v>124</v>
      </c>
      <c r="I49" s="76">
        <f t="shared" si="2"/>
        <v>1894</v>
      </c>
      <c r="J49" s="15">
        <v>183</v>
      </c>
      <c r="K49" s="76">
        <f t="shared" si="3"/>
        <v>2077</v>
      </c>
    </row>
    <row r="50" spans="1:11" s="8" customFormat="1" ht="15">
      <c r="A50" s="2">
        <v>33239</v>
      </c>
      <c r="B50" s="9">
        <v>365</v>
      </c>
      <c r="C50" s="10">
        <v>161</v>
      </c>
      <c r="D50" s="10">
        <v>377</v>
      </c>
      <c r="E50" s="10">
        <v>134</v>
      </c>
      <c r="F50" s="10">
        <v>213</v>
      </c>
      <c r="G50" s="10">
        <v>491</v>
      </c>
      <c r="H50" s="11">
        <v>123</v>
      </c>
      <c r="I50" s="78">
        <f t="shared" si="2"/>
        <v>1864</v>
      </c>
      <c r="J50" s="10">
        <v>176</v>
      </c>
      <c r="K50" s="78">
        <f t="shared" si="3"/>
        <v>2040</v>
      </c>
    </row>
    <row r="51" spans="1:11" s="8" customFormat="1" ht="15">
      <c r="A51" s="2">
        <v>33270</v>
      </c>
      <c r="B51" s="9">
        <v>335</v>
      </c>
      <c r="C51" s="10">
        <v>167</v>
      </c>
      <c r="D51" s="10">
        <v>343</v>
      </c>
      <c r="E51" s="10">
        <v>119</v>
      </c>
      <c r="F51" s="10">
        <v>155</v>
      </c>
      <c r="G51" s="10">
        <v>485</v>
      </c>
      <c r="H51" s="11">
        <v>121</v>
      </c>
      <c r="I51" s="78">
        <f t="shared" si="2"/>
        <v>1725</v>
      </c>
      <c r="J51" s="10">
        <v>182</v>
      </c>
      <c r="K51" s="78">
        <f t="shared" si="3"/>
        <v>1907</v>
      </c>
    </row>
    <row r="52" spans="1:11" s="8" customFormat="1" ht="15">
      <c r="A52" s="2">
        <v>33298</v>
      </c>
      <c r="B52" s="14">
        <v>332</v>
      </c>
      <c r="C52" s="15">
        <v>158</v>
      </c>
      <c r="D52" s="15">
        <v>352</v>
      </c>
      <c r="E52" s="15">
        <v>124</v>
      </c>
      <c r="F52" s="15">
        <v>126</v>
      </c>
      <c r="G52" s="15">
        <v>453</v>
      </c>
      <c r="H52" s="16">
        <v>101</v>
      </c>
      <c r="I52" s="76">
        <f t="shared" si="2"/>
        <v>1646</v>
      </c>
      <c r="J52" s="15">
        <v>182</v>
      </c>
      <c r="K52" s="76">
        <f t="shared" si="3"/>
        <v>1828</v>
      </c>
    </row>
    <row r="53" spans="1:11" s="8" customFormat="1" ht="15">
      <c r="A53" s="2">
        <v>33329</v>
      </c>
      <c r="B53" s="9">
        <v>267</v>
      </c>
      <c r="C53" s="10">
        <v>167</v>
      </c>
      <c r="D53" s="10">
        <v>261</v>
      </c>
      <c r="E53" s="10">
        <v>147</v>
      </c>
      <c r="F53" s="10">
        <v>117</v>
      </c>
      <c r="G53" s="10">
        <v>468</v>
      </c>
      <c r="H53" s="11">
        <v>107</v>
      </c>
      <c r="I53" s="78">
        <f t="shared" si="2"/>
        <v>1534</v>
      </c>
      <c r="J53" s="10">
        <v>75</v>
      </c>
      <c r="K53" s="78">
        <f t="shared" si="3"/>
        <v>1609</v>
      </c>
    </row>
    <row r="54" spans="1:11" s="8" customFormat="1" ht="15">
      <c r="A54" s="2">
        <v>33359</v>
      </c>
      <c r="B54" s="9">
        <v>281</v>
      </c>
      <c r="C54" s="10">
        <v>166</v>
      </c>
      <c r="D54" s="10">
        <v>294</v>
      </c>
      <c r="E54" s="10">
        <v>167</v>
      </c>
      <c r="F54" s="10">
        <v>112</v>
      </c>
      <c r="G54" s="10">
        <v>459</v>
      </c>
      <c r="H54" s="11">
        <v>93</v>
      </c>
      <c r="I54" s="78">
        <f t="shared" si="2"/>
        <v>1572</v>
      </c>
      <c r="J54" s="10">
        <v>88</v>
      </c>
      <c r="K54" s="78">
        <f t="shared" si="3"/>
        <v>1660</v>
      </c>
    </row>
    <row r="55" spans="1:11" s="8" customFormat="1" ht="15">
      <c r="A55" s="2">
        <v>33390</v>
      </c>
      <c r="B55" s="14">
        <v>293</v>
      </c>
      <c r="C55" s="15">
        <v>125</v>
      </c>
      <c r="D55" s="15">
        <v>291</v>
      </c>
      <c r="E55" s="15">
        <v>168</v>
      </c>
      <c r="F55" s="15">
        <v>129</v>
      </c>
      <c r="G55" s="15">
        <v>440</v>
      </c>
      <c r="H55" s="16">
        <v>99</v>
      </c>
      <c r="I55" s="76">
        <f t="shared" si="2"/>
        <v>1545</v>
      </c>
      <c r="J55" s="15">
        <v>108</v>
      </c>
      <c r="K55" s="76">
        <f t="shared" si="3"/>
        <v>1653</v>
      </c>
    </row>
    <row r="56" spans="1:11" s="8" customFormat="1" ht="15">
      <c r="A56" s="2">
        <v>33420</v>
      </c>
      <c r="B56" s="9">
        <v>252</v>
      </c>
      <c r="C56" s="10">
        <v>123</v>
      </c>
      <c r="D56" s="10">
        <v>265</v>
      </c>
      <c r="E56" s="10">
        <v>159</v>
      </c>
      <c r="F56" s="10">
        <v>121</v>
      </c>
      <c r="G56" s="10">
        <v>369</v>
      </c>
      <c r="H56" s="11">
        <v>106</v>
      </c>
      <c r="I56" s="78">
        <f t="shared" si="2"/>
        <v>1395</v>
      </c>
      <c r="J56" s="10">
        <v>112</v>
      </c>
      <c r="K56" s="78">
        <f t="shared" si="3"/>
        <v>1507</v>
      </c>
    </row>
    <row r="57" spans="1:11" s="8" customFormat="1" ht="15">
      <c r="A57" s="2">
        <v>33451</v>
      </c>
      <c r="B57" s="9">
        <v>274</v>
      </c>
      <c r="C57" s="10">
        <v>121</v>
      </c>
      <c r="D57" s="10">
        <v>274</v>
      </c>
      <c r="E57" s="10">
        <v>139</v>
      </c>
      <c r="F57" s="10">
        <v>110</v>
      </c>
      <c r="G57" s="10">
        <v>348</v>
      </c>
      <c r="H57" s="11">
        <v>109</v>
      </c>
      <c r="I57" s="78">
        <f t="shared" si="2"/>
        <v>1375</v>
      </c>
      <c r="J57" s="10">
        <v>114</v>
      </c>
      <c r="K57" s="78">
        <f t="shared" si="3"/>
        <v>1489</v>
      </c>
    </row>
    <row r="58" spans="1:11" s="8" customFormat="1" ht="15">
      <c r="A58" s="2">
        <v>33482</v>
      </c>
      <c r="B58" s="14">
        <v>267</v>
      </c>
      <c r="C58" s="15">
        <v>154</v>
      </c>
      <c r="D58" s="15">
        <v>227</v>
      </c>
      <c r="E58" s="15">
        <v>138</v>
      </c>
      <c r="F58" s="15">
        <v>113</v>
      </c>
      <c r="G58" s="15">
        <v>338</v>
      </c>
      <c r="H58" s="16">
        <v>96</v>
      </c>
      <c r="I58" s="76">
        <f t="shared" si="2"/>
        <v>1333</v>
      </c>
      <c r="J58" s="15">
        <v>116</v>
      </c>
      <c r="K58" s="76">
        <f t="shared" si="3"/>
        <v>1449</v>
      </c>
    </row>
    <row r="59" spans="1:11" s="8" customFormat="1" ht="15">
      <c r="A59" s="2">
        <v>33512</v>
      </c>
      <c r="B59" s="9">
        <v>286</v>
      </c>
      <c r="C59" s="10">
        <v>145</v>
      </c>
      <c r="D59" s="10">
        <v>269</v>
      </c>
      <c r="E59" s="10">
        <v>118</v>
      </c>
      <c r="F59" s="10">
        <v>110</v>
      </c>
      <c r="G59" s="10">
        <v>372</v>
      </c>
      <c r="H59" s="11">
        <v>99</v>
      </c>
      <c r="I59" s="78">
        <f t="shared" si="2"/>
        <v>1399</v>
      </c>
      <c r="J59" s="10">
        <v>137</v>
      </c>
      <c r="K59" s="78">
        <f t="shared" si="3"/>
        <v>1536</v>
      </c>
    </row>
    <row r="60" spans="1:11" s="8" customFormat="1" ht="15">
      <c r="A60" s="2">
        <v>33543</v>
      </c>
      <c r="B60" s="9">
        <v>268</v>
      </c>
      <c r="C60" s="10">
        <v>128</v>
      </c>
      <c r="D60" s="10">
        <v>271</v>
      </c>
      <c r="E60" s="10">
        <v>127</v>
      </c>
      <c r="F60" s="10">
        <v>108</v>
      </c>
      <c r="G60" s="10">
        <v>368</v>
      </c>
      <c r="H60" s="11">
        <v>101</v>
      </c>
      <c r="I60" s="78">
        <f t="shared" si="2"/>
        <v>1371</v>
      </c>
      <c r="J60" s="10">
        <v>140</v>
      </c>
      <c r="K60" s="78">
        <f t="shared" si="3"/>
        <v>1511</v>
      </c>
    </row>
    <row r="61" spans="1:11" s="8" customFormat="1" ht="15">
      <c r="A61" s="2">
        <v>33573</v>
      </c>
      <c r="B61" s="14">
        <v>273</v>
      </c>
      <c r="C61" s="15">
        <v>147</v>
      </c>
      <c r="D61" s="15">
        <v>247</v>
      </c>
      <c r="E61" s="15">
        <v>124</v>
      </c>
      <c r="F61" s="15">
        <v>125</v>
      </c>
      <c r="G61" s="15">
        <v>393</v>
      </c>
      <c r="H61" s="16">
        <v>90</v>
      </c>
      <c r="I61" s="76">
        <f t="shared" si="2"/>
        <v>1399</v>
      </c>
      <c r="J61" s="15">
        <v>123</v>
      </c>
      <c r="K61" s="76">
        <f t="shared" si="3"/>
        <v>1522</v>
      </c>
    </row>
    <row r="62" spans="1:11" s="8" customFormat="1" ht="15">
      <c r="A62" s="2">
        <v>33604</v>
      </c>
      <c r="B62" s="9">
        <v>241</v>
      </c>
      <c r="C62" s="10">
        <v>139</v>
      </c>
      <c r="D62" s="10">
        <v>203</v>
      </c>
      <c r="E62" s="10">
        <v>91</v>
      </c>
      <c r="F62" s="10">
        <v>136</v>
      </c>
      <c r="G62" s="10">
        <v>368</v>
      </c>
      <c r="H62" s="11">
        <v>82</v>
      </c>
      <c r="I62" s="12">
        <v>1260</v>
      </c>
      <c r="J62" s="10">
        <v>112</v>
      </c>
      <c r="K62" s="13">
        <v>1372</v>
      </c>
    </row>
    <row r="63" spans="1:11" s="8" customFormat="1" ht="15">
      <c r="A63" s="2">
        <v>33635</v>
      </c>
      <c r="B63" s="9">
        <v>226</v>
      </c>
      <c r="C63" s="10">
        <v>153</v>
      </c>
      <c r="D63" s="10">
        <v>198</v>
      </c>
      <c r="E63" s="10">
        <v>85</v>
      </c>
      <c r="F63" s="10">
        <v>102</v>
      </c>
      <c r="G63" s="10">
        <v>348</v>
      </c>
      <c r="H63" s="11">
        <v>63</v>
      </c>
      <c r="I63" s="12">
        <v>1175</v>
      </c>
      <c r="J63" s="10">
        <v>121</v>
      </c>
      <c r="K63" s="13">
        <v>1296</v>
      </c>
    </row>
    <row r="64" spans="1:11" s="8" customFormat="1" ht="15">
      <c r="A64" s="2">
        <v>33664</v>
      </c>
      <c r="B64" s="9">
        <v>226</v>
      </c>
      <c r="C64" s="10">
        <v>139</v>
      </c>
      <c r="D64" s="10">
        <v>187</v>
      </c>
      <c r="E64" s="10">
        <v>83</v>
      </c>
      <c r="F64" s="10">
        <v>95</v>
      </c>
      <c r="G64" s="10">
        <v>332</v>
      </c>
      <c r="H64" s="11">
        <v>77</v>
      </c>
      <c r="I64" s="12">
        <v>1139</v>
      </c>
      <c r="J64" s="10">
        <v>84</v>
      </c>
      <c r="K64" s="13">
        <v>1223</v>
      </c>
    </row>
    <row r="65" spans="1:11" s="8" customFormat="1" ht="15">
      <c r="A65" s="2">
        <v>33695</v>
      </c>
      <c r="B65" s="3">
        <v>244</v>
      </c>
      <c r="C65" s="4">
        <v>118</v>
      </c>
      <c r="D65" s="4">
        <v>189</v>
      </c>
      <c r="E65" s="4">
        <v>104</v>
      </c>
      <c r="F65" s="4">
        <v>99</v>
      </c>
      <c r="G65" s="4">
        <v>329</v>
      </c>
      <c r="H65" s="5">
        <v>58</v>
      </c>
      <c r="I65" s="6">
        <v>1141</v>
      </c>
      <c r="J65" s="4">
        <v>56</v>
      </c>
      <c r="K65" s="7">
        <v>1197</v>
      </c>
    </row>
    <row r="66" spans="1:11" s="8" customFormat="1" ht="15">
      <c r="A66" s="2">
        <v>33725</v>
      </c>
      <c r="B66" s="9">
        <v>254</v>
      </c>
      <c r="C66" s="10">
        <v>131</v>
      </c>
      <c r="D66" s="10">
        <v>208</v>
      </c>
      <c r="E66" s="10">
        <v>115</v>
      </c>
      <c r="F66" s="10">
        <v>96</v>
      </c>
      <c r="G66" s="10">
        <v>314</v>
      </c>
      <c r="H66" s="11">
        <v>82</v>
      </c>
      <c r="I66" s="12">
        <v>1200</v>
      </c>
      <c r="J66" s="10">
        <v>69</v>
      </c>
      <c r="K66" s="13">
        <v>1269</v>
      </c>
    </row>
    <row r="67" spans="1:11" s="8" customFormat="1" ht="15">
      <c r="A67" s="2">
        <v>33756</v>
      </c>
      <c r="B67" s="14">
        <v>301</v>
      </c>
      <c r="C67" s="15">
        <v>120</v>
      </c>
      <c r="D67" s="15">
        <v>224</v>
      </c>
      <c r="E67" s="15">
        <v>138</v>
      </c>
      <c r="F67" s="15">
        <v>117</v>
      </c>
      <c r="G67" s="15">
        <v>313</v>
      </c>
      <c r="H67" s="16">
        <v>95</v>
      </c>
      <c r="I67" s="17">
        <v>1308</v>
      </c>
      <c r="J67" s="15">
        <v>91</v>
      </c>
      <c r="K67" s="18">
        <v>1399</v>
      </c>
    </row>
    <row r="68" spans="1:11" s="8" customFormat="1" ht="15">
      <c r="A68" s="2">
        <v>33786</v>
      </c>
      <c r="B68" s="9">
        <v>247</v>
      </c>
      <c r="C68" s="10">
        <v>123</v>
      </c>
      <c r="D68" s="10">
        <v>236</v>
      </c>
      <c r="E68" s="10">
        <v>107</v>
      </c>
      <c r="F68" s="10">
        <v>100</v>
      </c>
      <c r="G68" s="10">
        <v>295</v>
      </c>
      <c r="H68" s="11">
        <v>100</v>
      </c>
      <c r="I68" s="12">
        <v>1208</v>
      </c>
      <c r="J68" s="4">
        <v>98</v>
      </c>
      <c r="K68" s="7">
        <v>1306</v>
      </c>
    </row>
    <row r="69" spans="1:11" s="8" customFormat="1" ht="15">
      <c r="A69" s="2">
        <v>33817</v>
      </c>
      <c r="B69" s="9">
        <v>237</v>
      </c>
      <c r="C69" s="10">
        <v>134</v>
      </c>
      <c r="D69" s="10">
        <v>220</v>
      </c>
      <c r="E69" s="10">
        <v>100</v>
      </c>
      <c r="F69" s="10">
        <v>123</v>
      </c>
      <c r="G69" s="10">
        <v>281</v>
      </c>
      <c r="H69" s="11">
        <v>94</v>
      </c>
      <c r="I69" s="12">
        <v>1189</v>
      </c>
      <c r="J69" s="10">
        <v>111</v>
      </c>
      <c r="K69" s="13">
        <v>1300</v>
      </c>
    </row>
    <row r="70" spans="1:11" s="8" customFormat="1" ht="15">
      <c r="A70" s="2">
        <v>33848</v>
      </c>
      <c r="B70" s="9">
        <v>259</v>
      </c>
      <c r="C70" s="10">
        <v>135</v>
      </c>
      <c r="D70" s="10">
        <v>245</v>
      </c>
      <c r="E70" s="10">
        <v>128</v>
      </c>
      <c r="F70" s="10">
        <v>134</v>
      </c>
      <c r="G70" s="10">
        <v>324</v>
      </c>
      <c r="H70" s="11">
        <v>101</v>
      </c>
      <c r="I70" s="12">
        <v>1326</v>
      </c>
      <c r="J70" s="15">
        <v>91</v>
      </c>
      <c r="K70" s="18">
        <v>1417</v>
      </c>
    </row>
    <row r="71" spans="1:11" s="8" customFormat="1" ht="15">
      <c r="A71" s="2">
        <v>33878</v>
      </c>
      <c r="B71" s="3">
        <v>279</v>
      </c>
      <c r="C71" s="4">
        <v>133</v>
      </c>
      <c r="D71" s="4">
        <v>255</v>
      </c>
      <c r="E71" s="4">
        <v>140</v>
      </c>
      <c r="F71" s="4">
        <v>136</v>
      </c>
      <c r="G71" s="4">
        <v>357</v>
      </c>
      <c r="H71" s="5">
        <v>123</v>
      </c>
      <c r="I71" s="6">
        <v>1423</v>
      </c>
      <c r="J71" s="10">
        <v>92</v>
      </c>
      <c r="K71" s="13">
        <v>1515</v>
      </c>
    </row>
    <row r="72" spans="1:11" s="8" customFormat="1" ht="15">
      <c r="A72" s="2">
        <v>33909</v>
      </c>
      <c r="B72" s="9">
        <v>303</v>
      </c>
      <c r="C72" s="10">
        <v>145</v>
      </c>
      <c r="D72" s="10">
        <v>308</v>
      </c>
      <c r="E72" s="10">
        <v>126</v>
      </c>
      <c r="F72" s="10">
        <v>166</v>
      </c>
      <c r="G72" s="10">
        <v>360</v>
      </c>
      <c r="H72" s="11">
        <v>144</v>
      </c>
      <c r="I72" s="12">
        <v>1552</v>
      </c>
      <c r="J72" s="10">
        <v>108</v>
      </c>
      <c r="K72" s="13">
        <v>1660</v>
      </c>
    </row>
    <row r="73" spans="1:11" s="8" customFormat="1" ht="15">
      <c r="A73" s="2">
        <v>33939</v>
      </c>
      <c r="B73" s="14">
        <v>304</v>
      </c>
      <c r="C73" s="15">
        <v>155</v>
      </c>
      <c r="D73" s="15">
        <v>210</v>
      </c>
      <c r="E73" s="15">
        <v>124</v>
      </c>
      <c r="F73" s="15">
        <v>155</v>
      </c>
      <c r="G73" s="15">
        <v>371</v>
      </c>
      <c r="H73" s="16">
        <v>124</v>
      </c>
      <c r="I73" s="17">
        <v>1443</v>
      </c>
      <c r="J73" s="10">
        <v>126</v>
      </c>
      <c r="K73" s="13">
        <v>1569</v>
      </c>
    </row>
    <row r="74" spans="1:11" s="8" customFormat="1" ht="15">
      <c r="A74" s="2">
        <v>33970</v>
      </c>
      <c r="B74" s="3">
        <v>295</v>
      </c>
      <c r="C74" s="4">
        <v>140</v>
      </c>
      <c r="D74" s="4">
        <v>220</v>
      </c>
      <c r="E74" s="4">
        <v>101</v>
      </c>
      <c r="F74" s="4">
        <v>164</v>
      </c>
      <c r="G74" s="4">
        <v>368</v>
      </c>
      <c r="H74" s="5">
        <v>93</v>
      </c>
      <c r="I74" s="6">
        <v>1381</v>
      </c>
      <c r="J74" s="4">
        <v>140</v>
      </c>
      <c r="K74" s="7">
        <v>1521</v>
      </c>
    </row>
    <row r="75" spans="1:11" s="8" customFormat="1" ht="15">
      <c r="A75" s="2">
        <v>34001</v>
      </c>
      <c r="B75" s="9">
        <v>299</v>
      </c>
      <c r="C75" s="10">
        <v>160</v>
      </c>
      <c r="D75" s="10">
        <v>175</v>
      </c>
      <c r="E75" s="10">
        <v>107</v>
      </c>
      <c r="F75" s="10">
        <v>130</v>
      </c>
      <c r="G75" s="10">
        <v>326</v>
      </c>
      <c r="H75" s="11">
        <v>87</v>
      </c>
      <c r="I75" s="12">
        <v>1284</v>
      </c>
      <c r="J75" s="10">
        <v>153</v>
      </c>
      <c r="K75" s="13">
        <v>1437</v>
      </c>
    </row>
    <row r="76" spans="1:11" s="8" customFormat="1" ht="15">
      <c r="A76" s="2">
        <v>34029</v>
      </c>
      <c r="B76" s="9">
        <v>316</v>
      </c>
      <c r="C76" s="10">
        <v>133</v>
      </c>
      <c r="D76" s="10">
        <v>264</v>
      </c>
      <c r="E76" s="10">
        <v>77</v>
      </c>
      <c r="F76" s="10">
        <v>120</v>
      </c>
      <c r="G76" s="10">
        <v>346</v>
      </c>
      <c r="H76" s="11">
        <v>97</v>
      </c>
      <c r="I76" s="12">
        <v>1353</v>
      </c>
      <c r="J76" s="10">
        <v>134</v>
      </c>
      <c r="K76" s="13">
        <v>1487</v>
      </c>
    </row>
    <row r="77" spans="1:11" s="8" customFormat="1" ht="15">
      <c r="A77" s="2">
        <v>34060</v>
      </c>
      <c r="B77" s="3">
        <v>326</v>
      </c>
      <c r="C77" s="4">
        <v>115</v>
      </c>
      <c r="D77" s="4">
        <v>253</v>
      </c>
      <c r="E77" s="4">
        <v>78</v>
      </c>
      <c r="F77" s="4">
        <v>139</v>
      </c>
      <c r="G77" s="4">
        <v>342</v>
      </c>
      <c r="H77" s="5">
        <v>92</v>
      </c>
      <c r="I77" s="6">
        <v>1345</v>
      </c>
      <c r="J77" s="4">
        <v>54</v>
      </c>
      <c r="K77" s="7">
        <v>1399</v>
      </c>
    </row>
    <row r="78" spans="1:11" s="8" customFormat="1" ht="15">
      <c r="A78" s="2">
        <v>34090</v>
      </c>
      <c r="B78" s="9">
        <v>320</v>
      </c>
      <c r="C78" s="10">
        <v>135</v>
      </c>
      <c r="D78" s="10">
        <v>187</v>
      </c>
      <c r="E78" s="10">
        <v>89</v>
      </c>
      <c r="F78" s="10">
        <v>119</v>
      </c>
      <c r="G78" s="10">
        <v>344</v>
      </c>
      <c r="H78" s="11">
        <v>101</v>
      </c>
      <c r="I78" s="12">
        <v>1295</v>
      </c>
      <c r="J78" s="10">
        <v>85</v>
      </c>
      <c r="K78" s="13">
        <v>1380</v>
      </c>
    </row>
    <row r="79" spans="1:11" s="8" customFormat="1" ht="15">
      <c r="A79" s="2">
        <v>34121</v>
      </c>
      <c r="B79" s="14">
        <v>310</v>
      </c>
      <c r="C79" s="15">
        <v>145</v>
      </c>
      <c r="D79" s="15">
        <v>194</v>
      </c>
      <c r="E79" s="15">
        <v>125</v>
      </c>
      <c r="F79" s="15">
        <v>114</v>
      </c>
      <c r="G79" s="15">
        <v>320</v>
      </c>
      <c r="H79" s="16">
        <v>85</v>
      </c>
      <c r="I79" s="17">
        <v>1293</v>
      </c>
      <c r="J79" s="15">
        <v>131</v>
      </c>
      <c r="K79" s="18">
        <v>1424</v>
      </c>
    </row>
    <row r="80" spans="1:11" s="8" customFormat="1" ht="15">
      <c r="A80" s="2">
        <v>34151</v>
      </c>
      <c r="B80" s="9">
        <v>328</v>
      </c>
      <c r="C80" s="10">
        <v>126</v>
      </c>
      <c r="D80" s="10">
        <v>249</v>
      </c>
      <c r="E80" s="10">
        <v>99</v>
      </c>
      <c r="F80" s="10">
        <v>144</v>
      </c>
      <c r="G80" s="10">
        <v>343</v>
      </c>
      <c r="H80" s="11">
        <v>93</v>
      </c>
      <c r="I80" s="12">
        <v>1382</v>
      </c>
      <c r="J80" s="4">
        <v>129</v>
      </c>
      <c r="K80" s="7">
        <v>1511</v>
      </c>
    </row>
    <row r="81" spans="1:11" s="8" customFormat="1" ht="15">
      <c r="A81" s="2">
        <v>34182</v>
      </c>
      <c r="B81" s="9">
        <v>308</v>
      </c>
      <c r="C81" s="10">
        <v>126</v>
      </c>
      <c r="D81" s="10">
        <v>294</v>
      </c>
      <c r="E81" s="10">
        <v>100</v>
      </c>
      <c r="F81" s="10">
        <v>151</v>
      </c>
      <c r="G81" s="10">
        <v>330</v>
      </c>
      <c r="H81" s="11">
        <v>71</v>
      </c>
      <c r="I81" s="12">
        <v>1380</v>
      </c>
      <c r="J81" s="10">
        <v>187</v>
      </c>
      <c r="K81" s="13">
        <v>1567</v>
      </c>
    </row>
    <row r="82" spans="1:11" s="8" customFormat="1" ht="15">
      <c r="A82" s="2">
        <v>34213</v>
      </c>
      <c r="B82" s="9">
        <v>356</v>
      </c>
      <c r="C82" s="10">
        <v>133</v>
      </c>
      <c r="D82" s="10">
        <v>247</v>
      </c>
      <c r="E82" s="10">
        <v>110</v>
      </c>
      <c r="F82" s="10">
        <v>157</v>
      </c>
      <c r="G82" s="10">
        <v>324</v>
      </c>
      <c r="H82" s="11">
        <v>80</v>
      </c>
      <c r="I82" s="12">
        <v>1407</v>
      </c>
      <c r="J82" s="15">
        <v>137</v>
      </c>
      <c r="K82" s="18">
        <v>1544</v>
      </c>
    </row>
    <row r="83" spans="1:11" s="8" customFormat="1" ht="15">
      <c r="A83" s="2">
        <v>34243</v>
      </c>
      <c r="B83" s="3">
        <v>348</v>
      </c>
      <c r="C83" s="4">
        <v>125</v>
      </c>
      <c r="D83" s="4">
        <v>300</v>
      </c>
      <c r="E83" s="4">
        <v>152</v>
      </c>
      <c r="F83" s="4">
        <v>176</v>
      </c>
      <c r="G83" s="4">
        <v>340</v>
      </c>
      <c r="H83" s="5">
        <v>105</v>
      </c>
      <c r="I83" s="6">
        <v>1546</v>
      </c>
      <c r="J83" s="10">
        <v>120</v>
      </c>
      <c r="K83" s="13">
        <v>1666</v>
      </c>
    </row>
    <row r="84" spans="1:11" s="8" customFormat="1" ht="15">
      <c r="A84" s="2">
        <v>34274</v>
      </c>
      <c r="B84" s="9">
        <v>338</v>
      </c>
      <c r="C84" s="10">
        <v>157</v>
      </c>
      <c r="D84" s="10">
        <v>261</v>
      </c>
      <c r="E84" s="10">
        <v>139</v>
      </c>
      <c r="F84" s="10">
        <v>183</v>
      </c>
      <c r="G84" s="10">
        <v>374</v>
      </c>
      <c r="H84" s="11">
        <v>84</v>
      </c>
      <c r="I84" s="12">
        <v>1536</v>
      </c>
      <c r="J84" s="10">
        <v>166</v>
      </c>
      <c r="K84" s="13">
        <v>1702</v>
      </c>
    </row>
    <row r="85" spans="1:11" s="8" customFormat="1" ht="15">
      <c r="A85" s="2">
        <v>34304</v>
      </c>
      <c r="B85" s="14">
        <v>292</v>
      </c>
      <c r="C85" s="15">
        <v>144</v>
      </c>
      <c r="D85" s="15">
        <v>290</v>
      </c>
      <c r="E85" s="15">
        <v>134</v>
      </c>
      <c r="F85" s="15">
        <v>181</v>
      </c>
      <c r="G85" s="15">
        <v>381</v>
      </c>
      <c r="H85" s="16">
        <v>82</v>
      </c>
      <c r="I85" s="17">
        <v>1504</v>
      </c>
      <c r="J85" s="10">
        <v>198</v>
      </c>
      <c r="K85" s="13">
        <v>1702</v>
      </c>
    </row>
    <row r="86" spans="1:11" s="8" customFormat="1" ht="15">
      <c r="A86" s="2">
        <v>34335</v>
      </c>
      <c r="B86" s="3">
        <v>255</v>
      </c>
      <c r="C86" s="4">
        <v>141</v>
      </c>
      <c r="D86" s="4">
        <v>255</v>
      </c>
      <c r="E86" s="4">
        <v>99</v>
      </c>
      <c r="F86" s="4">
        <v>148</v>
      </c>
      <c r="G86" s="4">
        <v>339</v>
      </c>
      <c r="H86" s="5">
        <v>96</v>
      </c>
      <c r="I86" s="6">
        <v>1333</v>
      </c>
      <c r="J86" s="4">
        <v>160</v>
      </c>
      <c r="K86" s="7">
        <v>1493</v>
      </c>
    </row>
    <row r="87" spans="1:11" s="8" customFormat="1" ht="15">
      <c r="A87" s="2">
        <v>34366</v>
      </c>
      <c r="B87" s="9">
        <v>238</v>
      </c>
      <c r="C87" s="10">
        <v>122</v>
      </c>
      <c r="D87" s="10">
        <v>242</v>
      </c>
      <c r="E87" s="10">
        <v>130</v>
      </c>
      <c r="F87" s="10">
        <v>150</v>
      </c>
      <c r="G87" s="10">
        <v>365</v>
      </c>
      <c r="H87" s="11">
        <v>82</v>
      </c>
      <c r="I87" s="12">
        <v>1329</v>
      </c>
      <c r="J87" s="10">
        <v>124</v>
      </c>
      <c r="K87" s="13">
        <v>1453</v>
      </c>
    </row>
    <row r="88" spans="1:11" s="8" customFormat="1" ht="15">
      <c r="A88" s="2">
        <v>34394</v>
      </c>
      <c r="B88" s="9">
        <v>243</v>
      </c>
      <c r="C88" s="10">
        <v>128</v>
      </c>
      <c r="D88" s="10">
        <v>256</v>
      </c>
      <c r="E88" s="10">
        <v>110</v>
      </c>
      <c r="F88" s="10">
        <v>141</v>
      </c>
      <c r="G88" s="10">
        <v>307</v>
      </c>
      <c r="H88" s="11">
        <v>80</v>
      </c>
      <c r="I88" s="12">
        <v>1265</v>
      </c>
      <c r="J88" s="10">
        <v>133</v>
      </c>
      <c r="K88" s="13">
        <v>1398</v>
      </c>
    </row>
    <row r="89" spans="1:11" s="8" customFormat="1" ht="15">
      <c r="A89" s="2">
        <v>34425</v>
      </c>
      <c r="B89" s="3">
        <v>255</v>
      </c>
      <c r="C89" s="4">
        <v>134</v>
      </c>
      <c r="D89" s="4">
        <v>233</v>
      </c>
      <c r="E89" s="4">
        <v>86</v>
      </c>
      <c r="F89" s="4">
        <v>114</v>
      </c>
      <c r="G89" s="4">
        <v>292</v>
      </c>
      <c r="H89" s="5">
        <v>48</v>
      </c>
      <c r="I89" s="6">
        <v>1162</v>
      </c>
      <c r="J89" s="4">
        <v>114</v>
      </c>
      <c r="K89" s="7">
        <v>1276</v>
      </c>
    </row>
    <row r="90" spans="1:11" s="8" customFormat="1" ht="15">
      <c r="A90" s="2">
        <v>34455</v>
      </c>
      <c r="B90" s="9">
        <v>249</v>
      </c>
      <c r="C90" s="10">
        <v>129</v>
      </c>
      <c r="D90" s="10">
        <v>257</v>
      </c>
      <c r="E90" s="10">
        <v>98</v>
      </c>
      <c r="F90" s="10">
        <v>150</v>
      </c>
      <c r="G90" s="10">
        <v>288</v>
      </c>
      <c r="H90" s="11">
        <v>85</v>
      </c>
      <c r="I90" s="12">
        <v>1256</v>
      </c>
      <c r="J90" s="10">
        <v>139</v>
      </c>
      <c r="K90" s="13">
        <v>1395</v>
      </c>
    </row>
    <row r="91" spans="1:11" s="8" customFormat="1" ht="15">
      <c r="A91" s="2">
        <v>34486</v>
      </c>
      <c r="B91" s="14">
        <v>239</v>
      </c>
      <c r="C91" s="15">
        <v>106</v>
      </c>
      <c r="D91" s="15">
        <v>241</v>
      </c>
      <c r="E91" s="15">
        <v>108</v>
      </c>
      <c r="F91" s="15">
        <v>136</v>
      </c>
      <c r="G91" s="15">
        <v>283</v>
      </c>
      <c r="H91" s="16">
        <v>78</v>
      </c>
      <c r="I91" s="17">
        <v>1191</v>
      </c>
      <c r="J91" s="15">
        <v>180</v>
      </c>
      <c r="K91" s="18">
        <v>1371</v>
      </c>
    </row>
    <row r="92" spans="1:11" s="8" customFormat="1" ht="15">
      <c r="A92" s="2">
        <v>34516</v>
      </c>
      <c r="B92" s="9">
        <v>256</v>
      </c>
      <c r="C92" s="10">
        <v>141</v>
      </c>
      <c r="D92" s="10">
        <v>293</v>
      </c>
      <c r="E92" s="10">
        <v>108</v>
      </c>
      <c r="F92" s="10">
        <v>166</v>
      </c>
      <c r="G92" s="10">
        <v>293</v>
      </c>
      <c r="H92" s="11">
        <v>86</v>
      </c>
      <c r="I92" s="12">
        <v>1343</v>
      </c>
      <c r="J92" s="4">
        <v>206</v>
      </c>
      <c r="K92" s="7">
        <v>1549</v>
      </c>
    </row>
    <row r="93" spans="1:11" s="8" customFormat="1" ht="15">
      <c r="A93" s="2">
        <v>34547</v>
      </c>
      <c r="B93" s="9">
        <v>237</v>
      </c>
      <c r="C93" s="10">
        <v>164</v>
      </c>
      <c r="D93" s="10">
        <v>237</v>
      </c>
      <c r="E93" s="10">
        <v>139</v>
      </c>
      <c r="F93" s="10">
        <v>142</v>
      </c>
      <c r="G93" s="10">
        <v>292</v>
      </c>
      <c r="H93" s="11">
        <v>62</v>
      </c>
      <c r="I93" s="12">
        <v>1273</v>
      </c>
      <c r="J93" s="10">
        <v>276</v>
      </c>
      <c r="K93" s="13">
        <v>1549</v>
      </c>
    </row>
    <row r="94" spans="1:11" s="8" customFormat="1" ht="15">
      <c r="A94" s="2">
        <v>34578</v>
      </c>
      <c r="B94" s="9">
        <v>245</v>
      </c>
      <c r="C94" s="10">
        <v>130</v>
      </c>
      <c r="D94" s="10">
        <v>230</v>
      </c>
      <c r="E94" s="10">
        <v>145</v>
      </c>
      <c r="F94" s="10">
        <v>158</v>
      </c>
      <c r="G94" s="10">
        <v>302</v>
      </c>
      <c r="H94" s="11">
        <v>87</v>
      </c>
      <c r="I94" s="12">
        <v>1297</v>
      </c>
      <c r="J94" s="15">
        <v>290</v>
      </c>
      <c r="K94" s="18">
        <v>1587</v>
      </c>
    </row>
    <row r="95" spans="1:11" s="8" customFormat="1" ht="15">
      <c r="A95" s="2">
        <v>34608</v>
      </c>
      <c r="B95" s="3">
        <v>244</v>
      </c>
      <c r="C95" s="4">
        <v>137</v>
      </c>
      <c r="D95" s="4">
        <v>228</v>
      </c>
      <c r="E95" s="4">
        <v>136</v>
      </c>
      <c r="F95" s="4">
        <v>177</v>
      </c>
      <c r="G95" s="4">
        <v>322</v>
      </c>
      <c r="H95" s="5">
        <v>102</v>
      </c>
      <c r="I95" s="6">
        <v>1346</v>
      </c>
      <c r="J95" s="10">
        <v>284</v>
      </c>
      <c r="K95" s="13">
        <v>1630</v>
      </c>
    </row>
    <row r="96" spans="1:11" s="8" customFormat="1" ht="15">
      <c r="A96" s="2">
        <v>34639</v>
      </c>
      <c r="B96" s="9">
        <v>260</v>
      </c>
      <c r="C96" s="10">
        <v>155</v>
      </c>
      <c r="D96" s="10">
        <v>264</v>
      </c>
      <c r="E96" s="10">
        <v>123</v>
      </c>
      <c r="F96" s="10">
        <v>178</v>
      </c>
      <c r="G96" s="10">
        <v>297</v>
      </c>
      <c r="H96" s="11">
        <v>81</v>
      </c>
      <c r="I96" s="12">
        <v>1358</v>
      </c>
      <c r="J96" s="10">
        <v>275</v>
      </c>
      <c r="K96" s="13">
        <v>1633</v>
      </c>
    </row>
    <row r="97" spans="1:11" s="8" customFormat="1" ht="15">
      <c r="A97" s="2">
        <v>34669</v>
      </c>
      <c r="B97" s="14">
        <v>301</v>
      </c>
      <c r="C97" s="15">
        <v>148</v>
      </c>
      <c r="D97" s="15">
        <v>264</v>
      </c>
      <c r="E97" s="15">
        <v>118</v>
      </c>
      <c r="F97" s="15">
        <v>168</v>
      </c>
      <c r="G97" s="15">
        <v>330</v>
      </c>
      <c r="H97" s="16">
        <v>86</v>
      </c>
      <c r="I97" s="17">
        <v>1415</v>
      </c>
      <c r="J97" s="10">
        <v>310</v>
      </c>
      <c r="K97" s="13">
        <v>1725</v>
      </c>
    </row>
    <row r="98" spans="1:11" s="8" customFormat="1" ht="15">
      <c r="A98" s="2">
        <v>34700</v>
      </c>
      <c r="B98" s="3">
        <v>280</v>
      </c>
      <c r="C98" s="4">
        <v>137</v>
      </c>
      <c r="D98" s="4">
        <v>221</v>
      </c>
      <c r="E98" s="4">
        <v>113</v>
      </c>
      <c r="F98" s="4">
        <v>122</v>
      </c>
      <c r="G98" s="4">
        <v>303</v>
      </c>
      <c r="H98" s="5">
        <v>69</v>
      </c>
      <c r="I98" s="6">
        <v>1245</v>
      </c>
      <c r="J98" s="4">
        <v>315</v>
      </c>
      <c r="K98" s="7">
        <v>1560</v>
      </c>
    </row>
    <row r="99" spans="1:11" s="8" customFormat="1" ht="15">
      <c r="A99" s="2">
        <v>34731</v>
      </c>
      <c r="B99" s="9">
        <v>265</v>
      </c>
      <c r="C99" s="10">
        <v>134</v>
      </c>
      <c r="D99" s="10">
        <v>245</v>
      </c>
      <c r="E99" s="10">
        <v>117</v>
      </c>
      <c r="F99" s="10">
        <v>120</v>
      </c>
      <c r="G99" s="10">
        <v>296</v>
      </c>
      <c r="H99" s="11">
        <v>91</v>
      </c>
      <c r="I99" s="12">
        <v>1268</v>
      </c>
      <c r="J99" s="10">
        <v>285</v>
      </c>
      <c r="K99" s="13">
        <v>1553</v>
      </c>
    </row>
    <row r="100" spans="1:11" s="8" customFormat="1" ht="15">
      <c r="A100" s="2">
        <v>34759</v>
      </c>
      <c r="B100" s="9">
        <v>247</v>
      </c>
      <c r="C100" s="10">
        <v>142</v>
      </c>
      <c r="D100" s="10">
        <v>182</v>
      </c>
      <c r="E100" s="10">
        <v>113</v>
      </c>
      <c r="F100" s="10">
        <v>136</v>
      </c>
      <c r="G100" s="10">
        <v>309</v>
      </c>
      <c r="H100" s="11">
        <v>84</v>
      </c>
      <c r="I100" s="12">
        <v>1213</v>
      </c>
      <c r="J100" s="10">
        <v>246</v>
      </c>
      <c r="K100" s="13">
        <v>1459</v>
      </c>
    </row>
    <row r="101" spans="1:11" s="8" customFormat="1" ht="15">
      <c r="A101" s="2">
        <v>34790</v>
      </c>
      <c r="B101" s="3">
        <v>256</v>
      </c>
      <c r="C101" s="4">
        <v>146</v>
      </c>
      <c r="D101" s="4">
        <v>205</v>
      </c>
      <c r="E101" s="4">
        <v>112</v>
      </c>
      <c r="F101" s="4">
        <v>113</v>
      </c>
      <c r="G101" s="4">
        <v>327</v>
      </c>
      <c r="H101" s="5">
        <v>105</v>
      </c>
      <c r="I101" s="6">
        <v>1264</v>
      </c>
      <c r="J101" s="4">
        <v>165</v>
      </c>
      <c r="K101" s="7">
        <v>1429</v>
      </c>
    </row>
    <row r="102" spans="1:11" s="8" customFormat="1" ht="15">
      <c r="A102" s="2">
        <v>34820</v>
      </c>
      <c r="B102" s="9">
        <v>257</v>
      </c>
      <c r="C102" s="10">
        <v>155</v>
      </c>
      <c r="D102" s="10">
        <v>204</v>
      </c>
      <c r="E102" s="10">
        <v>118</v>
      </c>
      <c r="F102" s="10">
        <v>135</v>
      </c>
      <c r="G102" s="10">
        <v>346</v>
      </c>
      <c r="H102" s="11">
        <v>121</v>
      </c>
      <c r="I102" s="12">
        <v>1336</v>
      </c>
      <c r="J102" s="10">
        <v>207</v>
      </c>
      <c r="K102" s="13">
        <v>1543</v>
      </c>
    </row>
    <row r="103" spans="1:11" s="8" customFormat="1" ht="15">
      <c r="A103" s="2">
        <v>34851</v>
      </c>
      <c r="B103" s="14">
        <v>235</v>
      </c>
      <c r="C103" s="15">
        <v>147</v>
      </c>
      <c r="D103" s="15">
        <v>252</v>
      </c>
      <c r="E103" s="15">
        <v>115</v>
      </c>
      <c r="F103" s="15">
        <v>127</v>
      </c>
      <c r="G103" s="15">
        <v>337</v>
      </c>
      <c r="H103" s="16">
        <v>117</v>
      </c>
      <c r="I103" s="17">
        <v>1330</v>
      </c>
      <c r="J103" s="15">
        <v>252</v>
      </c>
      <c r="K103" s="18">
        <v>1582</v>
      </c>
    </row>
    <row r="104" spans="1:11" s="8" customFormat="1" ht="15">
      <c r="A104" s="2">
        <v>34881</v>
      </c>
      <c r="B104" s="9">
        <v>223</v>
      </c>
      <c r="C104" s="10">
        <v>142</v>
      </c>
      <c r="D104" s="10">
        <v>263</v>
      </c>
      <c r="E104" s="10">
        <v>105</v>
      </c>
      <c r="F104" s="10">
        <v>135</v>
      </c>
      <c r="G104" s="10">
        <v>304</v>
      </c>
      <c r="H104" s="11">
        <v>99</v>
      </c>
      <c r="I104" s="12">
        <v>1271</v>
      </c>
      <c r="J104" s="4">
        <v>241</v>
      </c>
      <c r="K104" s="13">
        <v>1512</v>
      </c>
    </row>
    <row r="105" spans="1:11" s="8" customFormat="1" ht="15">
      <c r="A105" s="2">
        <v>34912</v>
      </c>
      <c r="B105" s="9">
        <v>218</v>
      </c>
      <c r="C105" s="10">
        <v>141</v>
      </c>
      <c r="D105" s="10">
        <v>236</v>
      </c>
      <c r="E105" s="10">
        <v>106</v>
      </c>
      <c r="F105" s="10">
        <v>129</v>
      </c>
      <c r="G105" s="10">
        <v>344</v>
      </c>
      <c r="H105" s="11">
        <v>80</v>
      </c>
      <c r="I105" s="12">
        <v>1254</v>
      </c>
      <c r="J105" s="10">
        <v>291</v>
      </c>
      <c r="K105" s="13">
        <v>1545</v>
      </c>
    </row>
    <row r="106" spans="1:11" s="8" customFormat="1" ht="15">
      <c r="A106" s="2">
        <v>34943</v>
      </c>
      <c r="B106" s="9">
        <v>235</v>
      </c>
      <c r="C106" s="10">
        <v>142</v>
      </c>
      <c r="D106" s="10">
        <v>280</v>
      </c>
      <c r="E106" s="10">
        <v>104</v>
      </c>
      <c r="F106" s="10">
        <v>114</v>
      </c>
      <c r="G106" s="10">
        <v>321</v>
      </c>
      <c r="H106" s="11">
        <v>84</v>
      </c>
      <c r="I106" s="17">
        <v>1280</v>
      </c>
      <c r="J106" s="15">
        <v>329</v>
      </c>
      <c r="K106" s="18">
        <v>1609</v>
      </c>
    </row>
    <row r="107" spans="1:11" s="8" customFormat="1" ht="15">
      <c r="A107" s="2">
        <v>34973</v>
      </c>
      <c r="B107" s="3">
        <v>216</v>
      </c>
      <c r="C107" s="4">
        <v>162</v>
      </c>
      <c r="D107" s="4">
        <v>266</v>
      </c>
      <c r="E107" s="4">
        <v>112</v>
      </c>
      <c r="F107" s="4">
        <v>124</v>
      </c>
      <c r="G107" s="4">
        <v>332</v>
      </c>
      <c r="H107" s="5">
        <v>68</v>
      </c>
      <c r="I107" s="12">
        <v>1280</v>
      </c>
      <c r="J107" s="10">
        <v>350</v>
      </c>
      <c r="K107" s="13">
        <v>1630</v>
      </c>
    </row>
    <row r="108" spans="1:11" s="8" customFormat="1" ht="15">
      <c r="A108" s="2">
        <v>35004</v>
      </c>
      <c r="B108" s="9">
        <v>233</v>
      </c>
      <c r="C108" s="10">
        <v>171</v>
      </c>
      <c r="D108" s="10">
        <v>243</v>
      </c>
      <c r="E108" s="10">
        <v>111</v>
      </c>
      <c r="F108" s="10">
        <v>121</v>
      </c>
      <c r="G108" s="10">
        <v>325</v>
      </c>
      <c r="H108" s="11">
        <v>71</v>
      </c>
      <c r="I108" s="12">
        <v>1275</v>
      </c>
      <c r="J108" s="10">
        <v>329</v>
      </c>
      <c r="K108" s="13">
        <v>1604</v>
      </c>
    </row>
    <row r="109" spans="1:11" s="8" customFormat="1" ht="15">
      <c r="A109" s="2">
        <v>35034</v>
      </c>
      <c r="B109" s="14">
        <v>237</v>
      </c>
      <c r="C109" s="15">
        <v>173</v>
      </c>
      <c r="D109" s="15">
        <v>276</v>
      </c>
      <c r="E109" s="15">
        <v>94</v>
      </c>
      <c r="F109" s="15">
        <v>139</v>
      </c>
      <c r="G109" s="15">
        <v>312</v>
      </c>
      <c r="H109" s="16">
        <v>71</v>
      </c>
      <c r="I109" s="17">
        <v>1302</v>
      </c>
      <c r="J109" s="15">
        <v>322</v>
      </c>
      <c r="K109" s="18">
        <v>1624</v>
      </c>
    </row>
    <row r="110" spans="1:11" s="8" customFormat="1" ht="15">
      <c r="A110" s="2">
        <v>35065</v>
      </c>
      <c r="B110" s="9">
        <v>232</v>
      </c>
      <c r="C110" s="10">
        <v>142</v>
      </c>
      <c r="D110" s="10">
        <v>294</v>
      </c>
      <c r="E110" s="10">
        <v>77</v>
      </c>
      <c r="F110" s="10">
        <v>120</v>
      </c>
      <c r="G110" s="10">
        <v>321</v>
      </c>
      <c r="H110" s="10">
        <v>69</v>
      </c>
      <c r="I110" s="19">
        <v>1255</v>
      </c>
      <c r="J110" s="10">
        <v>333</v>
      </c>
      <c r="K110" s="13">
        <v>1588</v>
      </c>
    </row>
    <row r="111" spans="1:11" s="8" customFormat="1" ht="15">
      <c r="A111" s="2">
        <v>35096</v>
      </c>
      <c r="B111" s="9">
        <v>241</v>
      </c>
      <c r="C111" s="10">
        <v>156</v>
      </c>
      <c r="D111" s="10">
        <v>286</v>
      </c>
      <c r="E111" s="10">
        <v>75</v>
      </c>
      <c r="F111" s="10">
        <v>143</v>
      </c>
      <c r="G111" s="10">
        <v>283</v>
      </c>
      <c r="H111" s="10">
        <v>87</v>
      </c>
      <c r="I111" s="19">
        <v>1271</v>
      </c>
      <c r="J111" s="10">
        <v>393</v>
      </c>
      <c r="K111" s="13">
        <v>1664</v>
      </c>
    </row>
    <row r="112" spans="1:11" s="22" customFormat="1" ht="15">
      <c r="A112" s="124">
        <v>35125</v>
      </c>
      <c r="B112" s="57">
        <v>207</v>
      </c>
      <c r="C112" s="15">
        <v>155</v>
      </c>
      <c r="D112" s="15">
        <v>285</v>
      </c>
      <c r="E112" s="15">
        <v>88</v>
      </c>
      <c r="F112" s="15">
        <v>146</v>
      </c>
      <c r="G112" s="15">
        <v>284</v>
      </c>
      <c r="H112" s="15">
        <v>69</v>
      </c>
      <c r="I112" s="21">
        <v>1234</v>
      </c>
      <c r="J112" s="15">
        <v>384</v>
      </c>
      <c r="K112" s="18">
        <v>1618</v>
      </c>
    </row>
    <row r="113" spans="1:11" s="8" customFormat="1" ht="15">
      <c r="A113" s="2">
        <v>35156</v>
      </c>
      <c r="B113" s="9">
        <v>237</v>
      </c>
      <c r="C113" s="10">
        <v>163</v>
      </c>
      <c r="D113" s="10">
        <v>276</v>
      </c>
      <c r="E113" s="10">
        <v>87</v>
      </c>
      <c r="F113" s="10">
        <v>155</v>
      </c>
      <c r="G113" s="10">
        <v>294</v>
      </c>
      <c r="H113" s="10">
        <v>84</v>
      </c>
      <c r="I113" s="19">
        <v>1296</v>
      </c>
      <c r="J113" s="10">
        <v>129</v>
      </c>
      <c r="K113" s="13">
        <v>1425</v>
      </c>
    </row>
    <row r="114" spans="1:11" s="8" customFormat="1" ht="15">
      <c r="A114" s="2">
        <v>35186</v>
      </c>
      <c r="B114" s="9">
        <v>224</v>
      </c>
      <c r="C114" s="10">
        <v>158</v>
      </c>
      <c r="D114" s="10">
        <v>283</v>
      </c>
      <c r="E114" s="10">
        <v>89</v>
      </c>
      <c r="F114" s="10">
        <v>140</v>
      </c>
      <c r="G114" s="10">
        <v>339</v>
      </c>
      <c r="H114" s="10">
        <v>87</v>
      </c>
      <c r="I114" s="19">
        <v>1320</v>
      </c>
      <c r="J114" s="10">
        <v>168</v>
      </c>
      <c r="K114" s="13">
        <v>1488</v>
      </c>
    </row>
    <row r="115" spans="1:11" s="22" customFormat="1" ht="15">
      <c r="A115" s="124">
        <v>35217</v>
      </c>
      <c r="B115" s="57">
        <v>252</v>
      </c>
      <c r="C115" s="15">
        <v>177</v>
      </c>
      <c r="D115" s="15">
        <v>291</v>
      </c>
      <c r="E115" s="15">
        <v>94</v>
      </c>
      <c r="F115" s="15">
        <v>116</v>
      </c>
      <c r="G115" s="15">
        <v>340</v>
      </c>
      <c r="H115" s="15">
        <v>109</v>
      </c>
      <c r="I115" s="23">
        <v>1379</v>
      </c>
      <c r="J115" s="15">
        <v>277</v>
      </c>
      <c r="K115" s="18">
        <v>1656</v>
      </c>
    </row>
    <row r="116" spans="1:11" s="8" customFormat="1" ht="15">
      <c r="A116" s="2">
        <v>35247</v>
      </c>
      <c r="B116" s="9">
        <v>252</v>
      </c>
      <c r="C116" s="10">
        <v>178</v>
      </c>
      <c r="D116" s="10">
        <v>282</v>
      </c>
      <c r="E116" s="10">
        <v>113</v>
      </c>
      <c r="F116" s="10">
        <v>122</v>
      </c>
      <c r="G116" s="10">
        <v>339</v>
      </c>
      <c r="H116" s="10">
        <v>92</v>
      </c>
      <c r="I116" s="19">
        <v>1378</v>
      </c>
      <c r="J116" s="10">
        <v>346</v>
      </c>
      <c r="K116" s="13">
        <v>1724</v>
      </c>
    </row>
    <row r="117" spans="1:11" s="25" customFormat="1" ht="15">
      <c r="A117" s="24">
        <v>35278</v>
      </c>
      <c r="B117" s="9">
        <v>244</v>
      </c>
      <c r="C117" s="10">
        <v>168</v>
      </c>
      <c r="D117" s="10">
        <v>241</v>
      </c>
      <c r="E117" s="10">
        <v>105</v>
      </c>
      <c r="F117" s="10">
        <v>137</v>
      </c>
      <c r="G117" s="10">
        <v>339</v>
      </c>
      <c r="H117" s="10">
        <v>99</v>
      </c>
      <c r="I117" s="19">
        <v>1333</v>
      </c>
      <c r="J117" s="10">
        <v>380</v>
      </c>
      <c r="K117" s="13">
        <v>1713</v>
      </c>
    </row>
    <row r="118" spans="1:11" s="22" customFormat="1" ht="15">
      <c r="A118" s="124">
        <v>35309</v>
      </c>
      <c r="B118" s="57">
        <v>223</v>
      </c>
      <c r="C118" s="15">
        <v>168</v>
      </c>
      <c r="D118" s="15">
        <v>260</v>
      </c>
      <c r="E118" s="15">
        <v>103</v>
      </c>
      <c r="F118" s="15">
        <v>157</v>
      </c>
      <c r="G118" s="15">
        <v>341</v>
      </c>
      <c r="H118" s="15">
        <v>92</v>
      </c>
      <c r="I118" s="21">
        <v>1344</v>
      </c>
      <c r="J118" s="15">
        <v>384</v>
      </c>
      <c r="K118" s="18">
        <v>1728</v>
      </c>
    </row>
    <row r="119" spans="1:11" s="8" customFormat="1" ht="15">
      <c r="A119" s="2">
        <v>35339</v>
      </c>
      <c r="B119" s="9">
        <v>263</v>
      </c>
      <c r="C119" s="10">
        <v>165</v>
      </c>
      <c r="D119" s="10">
        <v>250</v>
      </c>
      <c r="E119" s="10">
        <v>102</v>
      </c>
      <c r="F119" s="10">
        <v>141</v>
      </c>
      <c r="G119" s="10">
        <v>337</v>
      </c>
      <c r="H119" s="10">
        <v>116</v>
      </c>
      <c r="I119" s="19">
        <v>1374</v>
      </c>
      <c r="J119" s="10">
        <v>427</v>
      </c>
      <c r="K119" s="13">
        <v>1801</v>
      </c>
    </row>
    <row r="120" spans="1:11" s="26" customFormat="1" ht="15">
      <c r="A120" s="24">
        <v>35370</v>
      </c>
      <c r="B120" s="9">
        <v>268</v>
      </c>
      <c r="C120" s="10">
        <v>171</v>
      </c>
      <c r="D120" s="10">
        <v>244</v>
      </c>
      <c r="E120" s="10">
        <v>103</v>
      </c>
      <c r="F120" s="10">
        <v>142</v>
      </c>
      <c r="G120" s="10">
        <v>350</v>
      </c>
      <c r="H120" s="10">
        <v>90</v>
      </c>
      <c r="I120" s="19">
        <v>1368</v>
      </c>
      <c r="J120" s="10">
        <v>440</v>
      </c>
      <c r="K120" s="13">
        <v>1808</v>
      </c>
    </row>
    <row r="121" spans="1:11" s="27" customFormat="1" ht="15">
      <c r="A121" s="124">
        <v>35400</v>
      </c>
      <c r="B121" s="57">
        <v>288</v>
      </c>
      <c r="C121" s="15">
        <v>166</v>
      </c>
      <c r="D121" s="15">
        <v>305</v>
      </c>
      <c r="E121" s="15">
        <v>72</v>
      </c>
      <c r="F121" s="15">
        <v>153</v>
      </c>
      <c r="G121" s="15">
        <v>358</v>
      </c>
      <c r="H121" s="15">
        <v>109</v>
      </c>
      <c r="I121" s="21">
        <v>1451</v>
      </c>
      <c r="J121" s="15">
        <v>445</v>
      </c>
      <c r="K121" s="18">
        <v>1896</v>
      </c>
    </row>
    <row r="122" spans="1:11" s="26" customFormat="1" ht="15">
      <c r="A122" s="2">
        <v>35431</v>
      </c>
      <c r="B122" s="3">
        <v>289</v>
      </c>
      <c r="C122" s="4">
        <v>166</v>
      </c>
      <c r="D122" s="4">
        <v>282</v>
      </c>
      <c r="E122" s="4">
        <v>76</v>
      </c>
      <c r="F122" s="4">
        <v>175</v>
      </c>
      <c r="G122" s="4">
        <v>333</v>
      </c>
      <c r="H122" s="4">
        <v>101</v>
      </c>
      <c r="I122" s="28">
        <v>1422</v>
      </c>
      <c r="J122" s="4">
        <v>447</v>
      </c>
      <c r="K122" s="7">
        <v>1869</v>
      </c>
    </row>
    <row r="123" spans="1:11" s="26" customFormat="1" ht="15">
      <c r="A123" s="24">
        <v>35462</v>
      </c>
      <c r="B123" s="29">
        <v>269</v>
      </c>
      <c r="C123" s="30">
        <v>172</v>
      </c>
      <c r="D123" s="30">
        <v>314</v>
      </c>
      <c r="E123" s="30">
        <v>83</v>
      </c>
      <c r="F123" s="30">
        <v>180</v>
      </c>
      <c r="G123" s="30">
        <v>348</v>
      </c>
      <c r="H123" s="30">
        <v>100</v>
      </c>
      <c r="I123" s="31">
        <v>1466</v>
      </c>
      <c r="J123" s="30">
        <v>489</v>
      </c>
      <c r="K123" s="13">
        <v>1955</v>
      </c>
    </row>
    <row r="124" spans="1:11" s="26" customFormat="1" ht="15">
      <c r="A124" s="124">
        <v>35490</v>
      </c>
      <c r="B124" s="125">
        <v>242</v>
      </c>
      <c r="C124" s="32">
        <v>168</v>
      </c>
      <c r="D124" s="32">
        <v>302</v>
      </c>
      <c r="E124" s="32">
        <v>77</v>
      </c>
      <c r="F124" s="32">
        <v>169</v>
      </c>
      <c r="G124" s="32">
        <v>346</v>
      </c>
      <c r="H124" s="32">
        <v>91</v>
      </c>
      <c r="I124" s="23">
        <v>1395</v>
      </c>
      <c r="J124" s="32">
        <v>496</v>
      </c>
      <c r="K124" s="18">
        <v>1891</v>
      </c>
    </row>
    <row r="125" spans="1:11" s="26" customFormat="1" ht="15">
      <c r="A125" s="2">
        <v>35521</v>
      </c>
      <c r="B125" s="33">
        <v>274</v>
      </c>
      <c r="C125" s="34">
        <v>180</v>
      </c>
      <c r="D125" s="34">
        <v>270</v>
      </c>
      <c r="E125" s="34">
        <v>86</v>
      </c>
      <c r="F125" s="34">
        <v>155</v>
      </c>
      <c r="G125" s="34">
        <v>327</v>
      </c>
      <c r="H125" s="34">
        <v>107</v>
      </c>
      <c r="I125" s="28">
        <v>1399</v>
      </c>
      <c r="J125" s="34">
        <v>298</v>
      </c>
      <c r="K125" s="7">
        <v>1697</v>
      </c>
    </row>
    <row r="126" spans="1:11" s="26" customFormat="1" ht="15">
      <c r="A126" s="24">
        <v>35551</v>
      </c>
      <c r="B126" s="29">
        <v>261</v>
      </c>
      <c r="C126" s="30">
        <v>193</v>
      </c>
      <c r="D126" s="30">
        <v>295</v>
      </c>
      <c r="E126" s="30">
        <v>80</v>
      </c>
      <c r="F126" s="30">
        <v>142</v>
      </c>
      <c r="G126" s="30">
        <v>371</v>
      </c>
      <c r="H126" s="30">
        <v>100</v>
      </c>
      <c r="I126" s="31">
        <v>1442</v>
      </c>
      <c r="J126" s="30">
        <v>270</v>
      </c>
      <c r="K126" s="13">
        <v>1712</v>
      </c>
    </row>
    <row r="127" spans="1:11" s="26" customFormat="1" ht="15">
      <c r="A127" s="124">
        <v>35582</v>
      </c>
      <c r="B127" s="125">
        <v>261</v>
      </c>
      <c r="C127" s="32">
        <v>197</v>
      </c>
      <c r="D127" s="32">
        <v>266</v>
      </c>
      <c r="E127" s="32">
        <v>93</v>
      </c>
      <c r="F127" s="32">
        <v>152</v>
      </c>
      <c r="G127" s="32">
        <v>361</v>
      </c>
      <c r="H127" s="32">
        <v>96</v>
      </c>
      <c r="I127" s="31">
        <v>1426</v>
      </c>
      <c r="J127" s="32">
        <v>285</v>
      </c>
      <c r="K127" s="13">
        <v>1711</v>
      </c>
    </row>
    <row r="128" spans="1:11" s="26" customFormat="1" ht="15">
      <c r="A128" s="124">
        <v>35612</v>
      </c>
      <c r="B128" s="53">
        <v>243</v>
      </c>
      <c r="C128" s="4">
        <v>183</v>
      </c>
      <c r="D128" s="4">
        <v>284</v>
      </c>
      <c r="E128" s="4">
        <v>91</v>
      </c>
      <c r="F128" s="4">
        <v>134</v>
      </c>
      <c r="G128" s="4">
        <v>359</v>
      </c>
      <c r="H128" s="35">
        <v>108</v>
      </c>
      <c r="I128" s="6">
        <v>1402</v>
      </c>
      <c r="J128" s="36">
        <v>308</v>
      </c>
      <c r="K128" s="37">
        <v>1710</v>
      </c>
    </row>
    <row r="129" spans="1:11" s="26" customFormat="1" ht="15">
      <c r="A129" s="124">
        <v>35643</v>
      </c>
      <c r="B129" s="47">
        <v>277</v>
      </c>
      <c r="C129" s="10">
        <v>190</v>
      </c>
      <c r="D129" s="10">
        <v>221</v>
      </c>
      <c r="E129" s="10">
        <v>103</v>
      </c>
      <c r="F129" s="10">
        <v>161</v>
      </c>
      <c r="G129" s="10">
        <v>367</v>
      </c>
      <c r="H129" s="38">
        <v>105</v>
      </c>
      <c r="I129" s="12">
        <v>1424</v>
      </c>
      <c r="J129" s="39">
        <v>330</v>
      </c>
      <c r="K129" s="40">
        <v>1754</v>
      </c>
    </row>
    <row r="130" spans="1:11" s="26" customFormat="1" ht="15">
      <c r="A130" s="124">
        <v>35674</v>
      </c>
      <c r="B130" s="57">
        <v>266</v>
      </c>
      <c r="C130" s="15">
        <v>194</v>
      </c>
      <c r="D130" s="15">
        <v>223</v>
      </c>
      <c r="E130" s="15">
        <v>100</v>
      </c>
      <c r="F130" s="15">
        <v>172</v>
      </c>
      <c r="G130" s="15">
        <v>351</v>
      </c>
      <c r="H130" s="41">
        <v>101</v>
      </c>
      <c r="I130" s="17">
        <v>1407</v>
      </c>
      <c r="J130" s="42">
        <v>305</v>
      </c>
      <c r="K130" s="43">
        <v>1712</v>
      </c>
    </row>
    <row r="131" spans="1:11" s="26" customFormat="1" ht="15">
      <c r="A131" s="124">
        <v>35704</v>
      </c>
      <c r="B131" s="53">
        <v>275</v>
      </c>
      <c r="C131" s="4">
        <v>196</v>
      </c>
      <c r="D131" s="4">
        <v>208</v>
      </c>
      <c r="E131" s="4">
        <v>97</v>
      </c>
      <c r="F131" s="4">
        <v>163</v>
      </c>
      <c r="G131" s="4">
        <v>372</v>
      </c>
      <c r="H131" s="35">
        <v>95</v>
      </c>
      <c r="I131" s="6">
        <v>1406</v>
      </c>
      <c r="J131" s="36">
        <v>351</v>
      </c>
      <c r="K131" s="37">
        <v>1757</v>
      </c>
    </row>
    <row r="132" spans="1:11" s="26" customFormat="1" ht="15" customHeight="1">
      <c r="A132" s="124">
        <v>35735</v>
      </c>
      <c r="B132" s="47">
        <v>248</v>
      </c>
      <c r="C132" s="10">
        <v>181</v>
      </c>
      <c r="D132" s="10">
        <v>210</v>
      </c>
      <c r="E132" s="10">
        <v>83</v>
      </c>
      <c r="F132" s="10">
        <v>210</v>
      </c>
      <c r="G132" s="10">
        <v>398</v>
      </c>
      <c r="H132" s="38">
        <v>87</v>
      </c>
      <c r="I132" s="12">
        <v>1417</v>
      </c>
      <c r="J132" s="39">
        <v>339</v>
      </c>
      <c r="K132" s="40">
        <v>1756</v>
      </c>
    </row>
    <row r="133" spans="1:11" s="26" customFormat="1" ht="15">
      <c r="A133" s="124">
        <v>35765</v>
      </c>
      <c r="B133" s="57">
        <v>273</v>
      </c>
      <c r="C133" s="10">
        <v>181</v>
      </c>
      <c r="D133" s="15">
        <v>230</v>
      </c>
      <c r="E133" s="15">
        <v>88</v>
      </c>
      <c r="F133" s="15">
        <v>208</v>
      </c>
      <c r="G133" s="15">
        <v>393</v>
      </c>
      <c r="H133" s="41">
        <v>86</v>
      </c>
      <c r="I133" s="17">
        <v>1459</v>
      </c>
      <c r="J133" s="42">
        <v>373</v>
      </c>
      <c r="K133" s="43">
        <v>1832</v>
      </c>
    </row>
    <row r="134" spans="1:11" s="26" customFormat="1" ht="15">
      <c r="A134" s="124">
        <v>35796</v>
      </c>
      <c r="B134" s="44">
        <v>275</v>
      </c>
      <c r="C134" s="4">
        <v>164</v>
      </c>
      <c r="D134" s="5">
        <v>185</v>
      </c>
      <c r="E134" s="4">
        <v>90</v>
      </c>
      <c r="F134" s="4">
        <v>182</v>
      </c>
      <c r="G134" s="4">
        <v>403</v>
      </c>
      <c r="H134" s="4">
        <v>87</v>
      </c>
      <c r="I134" s="6">
        <v>1386</v>
      </c>
      <c r="J134" s="35">
        <v>320</v>
      </c>
      <c r="K134" s="37">
        <v>1706</v>
      </c>
    </row>
    <row r="135" spans="1:11" s="26" customFormat="1" ht="15">
      <c r="A135" s="124">
        <v>35827</v>
      </c>
      <c r="B135" s="45">
        <v>258</v>
      </c>
      <c r="C135" s="10">
        <v>151</v>
      </c>
      <c r="D135" s="11">
        <v>213</v>
      </c>
      <c r="E135" s="10">
        <v>92</v>
      </c>
      <c r="F135" s="10">
        <v>155</v>
      </c>
      <c r="G135" s="10">
        <v>411</v>
      </c>
      <c r="H135" s="10">
        <v>85</v>
      </c>
      <c r="I135" s="12">
        <v>1365</v>
      </c>
      <c r="J135" s="38">
        <v>343</v>
      </c>
      <c r="K135" s="40">
        <v>1708</v>
      </c>
    </row>
    <row r="136" spans="1:11" s="26" customFormat="1" ht="15">
      <c r="A136" s="124">
        <v>35855</v>
      </c>
      <c r="B136" s="46">
        <v>243</v>
      </c>
      <c r="C136" s="15">
        <v>132</v>
      </c>
      <c r="D136" s="16">
        <v>108</v>
      </c>
      <c r="E136" s="15">
        <v>80</v>
      </c>
      <c r="F136" s="15">
        <v>145</v>
      </c>
      <c r="G136" s="15">
        <v>361</v>
      </c>
      <c r="H136" s="15">
        <v>74</v>
      </c>
      <c r="I136" s="12">
        <v>1143</v>
      </c>
      <c r="J136" s="41">
        <v>343</v>
      </c>
      <c r="K136" s="40">
        <v>1486</v>
      </c>
    </row>
    <row r="137" spans="1:11" ht="15">
      <c r="A137" s="124">
        <v>35886</v>
      </c>
      <c r="B137" s="47">
        <v>223</v>
      </c>
      <c r="C137" s="9">
        <v>117</v>
      </c>
      <c r="D137" s="9">
        <v>212</v>
      </c>
      <c r="E137" s="9">
        <v>75</v>
      </c>
      <c r="F137" s="9">
        <v>127</v>
      </c>
      <c r="G137" s="9">
        <v>357</v>
      </c>
      <c r="H137" s="48">
        <v>74</v>
      </c>
      <c r="I137" s="6">
        <v>1185</v>
      </c>
      <c r="J137" s="3">
        <v>129</v>
      </c>
      <c r="K137" s="37">
        <v>1314</v>
      </c>
    </row>
    <row r="138" spans="1:14" s="52" customFormat="1" ht="15">
      <c r="A138" s="124">
        <v>35916</v>
      </c>
      <c r="B138" s="47">
        <v>232</v>
      </c>
      <c r="C138" s="9">
        <v>143</v>
      </c>
      <c r="D138" s="9">
        <v>162</v>
      </c>
      <c r="E138" s="47">
        <v>77</v>
      </c>
      <c r="F138" s="9">
        <v>129</v>
      </c>
      <c r="G138" s="9">
        <v>308</v>
      </c>
      <c r="H138" s="50">
        <v>72</v>
      </c>
      <c r="I138" s="12">
        <v>1123</v>
      </c>
      <c r="J138" s="9">
        <v>196</v>
      </c>
      <c r="K138" s="40">
        <v>1319</v>
      </c>
      <c r="L138" s="19"/>
      <c r="M138" s="45"/>
      <c r="N138" s="51"/>
    </row>
    <row r="139" spans="1:11" ht="15">
      <c r="A139" s="124">
        <v>35947</v>
      </c>
      <c r="B139" s="47">
        <v>219</v>
      </c>
      <c r="C139" s="9">
        <v>136</v>
      </c>
      <c r="D139" s="9">
        <v>142</v>
      </c>
      <c r="E139" s="47">
        <v>76</v>
      </c>
      <c r="F139" s="9">
        <v>130</v>
      </c>
      <c r="G139" s="9">
        <v>281</v>
      </c>
      <c r="H139" s="9">
        <v>74</v>
      </c>
      <c r="I139" s="12">
        <v>1058</v>
      </c>
      <c r="J139" s="38">
        <v>197</v>
      </c>
      <c r="K139" s="40">
        <v>1255</v>
      </c>
    </row>
    <row r="140" spans="1:11" ht="15">
      <c r="A140" s="124">
        <v>35977</v>
      </c>
      <c r="B140" s="53">
        <v>205</v>
      </c>
      <c r="C140" s="3">
        <v>118</v>
      </c>
      <c r="D140" s="3">
        <v>143</v>
      </c>
      <c r="E140" s="3">
        <v>76</v>
      </c>
      <c r="F140" s="3">
        <v>123</v>
      </c>
      <c r="G140" s="3">
        <v>279</v>
      </c>
      <c r="H140" s="3">
        <v>75</v>
      </c>
      <c r="I140" s="54">
        <v>1019</v>
      </c>
      <c r="J140" s="3">
        <v>271</v>
      </c>
      <c r="K140" s="37">
        <v>1290</v>
      </c>
    </row>
    <row r="141" spans="1:11" ht="15">
      <c r="A141" s="124">
        <v>36008</v>
      </c>
      <c r="B141" s="47">
        <v>193</v>
      </c>
      <c r="C141" s="9">
        <v>130</v>
      </c>
      <c r="D141" s="9">
        <v>140</v>
      </c>
      <c r="E141" s="9">
        <v>72</v>
      </c>
      <c r="F141" s="9">
        <v>107</v>
      </c>
      <c r="G141" s="9">
        <v>281</v>
      </c>
      <c r="H141" s="9">
        <v>60</v>
      </c>
      <c r="I141" s="56">
        <v>983</v>
      </c>
      <c r="J141" s="9">
        <v>253</v>
      </c>
      <c r="K141" s="40">
        <v>1236</v>
      </c>
    </row>
    <row r="142" spans="1:11" ht="15">
      <c r="A142" s="124">
        <v>36039</v>
      </c>
      <c r="B142" s="57">
        <v>203</v>
      </c>
      <c r="C142" s="14">
        <v>119</v>
      </c>
      <c r="D142" s="14">
        <v>166</v>
      </c>
      <c r="E142" s="14">
        <v>76</v>
      </c>
      <c r="F142" s="14">
        <v>121</v>
      </c>
      <c r="G142" s="14">
        <v>256</v>
      </c>
      <c r="H142" s="14">
        <v>56</v>
      </c>
      <c r="I142" s="58">
        <v>997</v>
      </c>
      <c r="J142" s="14">
        <v>227</v>
      </c>
      <c r="K142" s="43">
        <v>1224</v>
      </c>
    </row>
    <row r="143" spans="1:12" s="8" customFormat="1" ht="15">
      <c r="A143" s="124">
        <v>36069</v>
      </c>
      <c r="B143" s="47">
        <v>230</v>
      </c>
      <c r="C143" s="9">
        <v>126</v>
      </c>
      <c r="D143" s="9">
        <v>155</v>
      </c>
      <c r="E143" s="9">
        <v>78</v>
      </c>
      <c r="F143" s="9">
        <v>111</v>
      </c>
      <c r="G143" s="9">
        <v>241</v>
      </c>
      <c r="H143" s="9">
        <v>62</v>
      </c>
      <c r="I143" s="56">
        <v>1003</v>
      </c>
      <c r="J143" s="9">
        <v>215</v>
      </c>
      <c r="K143" s="56">
        <v>1218</v>
      </c>
      <c r="L143" s="59"/>
    </row>
    <row r="144" spans="1:11" ht="15">
      <c r="A144" s="124">
        <v>36100</v>
      </c>
      <c r="B144" s="47">
        <v>198</v>
      </c>
      <c r="C144" s="9">
        <v>123</v>
      </c>
      <c r="D144" s="9">
        <v>153</v>
      </c>
      <c r="E144" s="9">
        <v>88</v>
      </c>
      <c r="F144" s="9">
        <v>127</v>
      </c>
      <c r="G144" s="9">
        <v>227</v>
      </c>
      <c r="H144" s="9">
        <v>60</v>
      </c>
      <c r="I144" s="56">
        <v>976</v>
      </c>
      <c r="J144" s="9">
        <v>231</v>
      </c>
      <c r="K144" s="56">
        <v>1207</v>
      </c>
    </row>
    <row r="145" spans="1:11" ht="15">
      <c r="A145" s="124">
        <v>36130</v>
      </c>
      <c r="B145" s="57">
        <v>202</v>
      </c>
      <c r="C145" s="14">
        <v>89</v>
      </c>
      <c r="D145" s="14">
        <v>112</v>
      </c>
      <c r="E145" s="14">
        <v>77</v>
      </c>
      <c r="F145" s="14">
        <v>84</v>
      </c>
      <c r="G145" s="14">
        <v>207</v>
      </c>
      <c r="H145" s="14">
        <v>45</v>
      </c>
      <c r="I145" s="58">
        <v>816</v>
      </c>
      <c r="J145" s="14">
        <v>282</v>
      </c>
      <c r="K145" s="58">
        <v>1098</v>
      </c>
    </row>
    <row r="146" spans="1:11" ht="15">
      <c r="A146" s="124">
        <v>36161</v>
      </c>
      <c r="B146" s="47">
        <v>197</v>
      </c>
      <c r="C146" s="9">
        <v>79</v>
      </c>
      <c r="D146" s="9">
        <v>89</v>
      </c>
      <c r="E146" s="9">
        <v>77</v>
      </c>
      <c r="F146" s="9">
        <v>66</v>
      </c>
      <c r="G146" s="9">
        <v>213</v>
      </c>
      <c r="H146" s="9">
        <v>45</v>
      </c>
      <c r="I146" s="56">
        <v>766</v>
      </c>
      <c r="J146" s="9">
        <v>260</v>
      </c>
      <c r="K146" s="56">
        <v>1026</v>
      </c>
    </row>
    <row r="147" spans="1:11" ht="15">
      <c r="A147" s="124">
        <v>36192</v>
      </c>
      <c r="B147" s="47">
        <v>162</v>
      </c>
      <c r="C147" s="9">
        <v>41</v>
      </c>
      <c r="D147" s="9">
        <v>95</v>
      </c>
      <c r="E147" s="9">
        <v>74</v>
      </c>
      <c r="F147" s="9">
        <v>65</v>
      </c>
      <c r="G147" s="9">
        <v>208</v>
      </c>
      <c r="H147" s="9">
        <v>52</v>
      </c>
      <c r="I147" s="56">
        <v>697</v>
      </c>
      <c r="J147" s="9">
        <v>261</v>
      </c>
      <c r="K147" s="56">
        <v>958</v>
      </c>
    </row>
    <row r="148" spans="1:11" ht="15">
      <c r="A148" s="124">
        <v>36220</v>
      </c>
      <c r="B148" s="47">
        <v>163</v>
      </c>
      <c r="C148" s="9">
        <v>47</v>
      </c>
      <c r="D148" s="9">
        <v>98</v>
      </c>
      <c r="E148" s="9">
        <v>73</v>
      </c>
      <c r="F148" s="9">
        <v>55</v>
      </c>
      <c r="G148" s="9">
        <v>201</v>
      </c>
      <c r="H148" s="9">
        <v>55</v>
      </c>
      <c r="I148" s="58">
        <v>692</v>
      </c>
      <c r="J148" s="9">
        <v>257</v>
      </c>
      <c r="K148" s="58">
        <v>949</v>
      </c>
    </row>
    <row r="149" spans="1:11" s="8" customFormat="1" ht="15">
      <c r="A149" s="124">
        <v>36251</v>
      </c>
      <c r="B149" s="53">
        <v>175</v>
      </c>
      <c r="C149" s="60">
        <v>91</v>
      </c>
      <c r="D149" s="60">
        <v>100</v>
      </c>
      <c r="E149" s="60">
        <v>76</v>
      </c>
      <c r="F149" s="60">
        <v>82</v>
      </c>
      <c r="G149" s="60">
        <v>203</v>
      </c>
      <c r="H149" s="60">
        <v>59</v>
      </c>
      <c r="I149" s="56">
        <v>786</v>
      </c>
      <c r="J149" s="60">
        <v>146</v>
      </c>
      <c r="K149" s="56">
        <v>932</v>
      </c>
    </row>
    <row r="150" spans="1:11" s="8" customFormat="1" ht="15">
      <c r="A150" s="124">
        <v>36281</v>
      </c>
      <c r="B150" s="47">
        <v>177</v>
      </c>
      <c r="C150" s="61">
        <v>59</v>
      </c>
      <c r="D150" s="61">
        <v>84</v>
      </c>
      <c r="E150" s="61">
        <v>89</v>
      </c>
      <c r="F150" s="61">
        <v>73</v>
      </c>
      <c r="G150" s="61">
        <v>217</v>
      </c>
      <c r="H150" s="61">
        <v>76</v>
      </c>
      <c r="I150" s="56">
        <v>775</v>
      </c>
      <c r="J150" s="61">
        <v>150</v>
      </c>
      <c r="K150" s="56">
        <v>925</v>
      </c>
    </row>
    <row r="151" spans="1:11" ht="15">
      <c r="A151" s="124">
        <v>36312</v>
      </c>
      <c r="B151" s="57">
        <v>170</v>
      </c>
      <c r="C151" s="62">
        <v>74</v>
      </c>
      <c r="D151" s="62">
        <v>99</v>
      </c>
      <c r="E151" s="62">
        <v>88</v>
      </c>
      <c r="F151" s="62">
        <v>67</v>
      </c>
      <c r="G151" s="62">
        <v>231</v>
      </c>
      <c r="H151" s="62">
        <v>66</v>
      </c>
      <c r="I151" s="58">
        <v>795</v>
      </c>
      <c r="J151" s="62">
        <v>213</v>
      </c>
      <c r="K151" s="58">
        <v>1008</v>
      </c>
    </row>
    <row r="152" spans="1:11" ht="15">
      <c r="A152" s="124">
        <v>36342</v>
      </c>
      <c r="B152" s="53">
        <v>173</v>
      </c>
      <c r="C152" s="60">
        <v>87</v>
      </c>
      <c r="D152" s="60">
        <v>70</v>
      </c>
      <c r="E152" s="60">
        <v>65</v>
      </c>
      <c r="F152" s="60">
        <v>80</v>
      </c>
      <c r="G152" s="60">
        <v>235</v>
      </c>
      <c r="H152" s="60">
        <v>87</v>
      </c>
      <c r="I152" s="56">
        <v>797</v>
      </c>
      <c r="J152" s="60">
        <v>237</v>
      </c>
      <c r="K152" s="56">
        <v>1034</v>
      </c>
    </row>
    <row r="153" spans="1:11" s="8" customFormat="1" ht="15">
      <c r="A153" s="124">
        <v>36373</v>
      </c>
      <c r="B153" s="47">
        <v>195</v>
      </c>
      <c r="C153" s="61">
        <v>66</v>
      </c>
      <c r="D153" s="61">
        <v>99</v>
      </c>
      <c r="E153" s="61">
        <v>89</v>
      </c>
      <c r="F153" s="61">
        <v>92</v>
      </c>
      <c r="G153" s="61">
        <v>245</v>
      </c>
      <c r="H153" s="61">
        <v>74</v>
      </c>
      <c r="I153" s="63">
        <v>860</v>
      </c>
      <c r="J153" s="61">
        <v>300</v>
      </c>
      <c r="K153" s="64">
        <v>1160</v>
      </c>
    </row>
    <row r="154" spans="1:11" s="8" customFormat="1" ht="15">
      <c r="A154" s="124">
        <v>36404</v>
      </c>
      <c r="B154" s="57">
        <v>193</v>
      </c>
      <c r="C154" s="62">
        <v>78</v>
      </c>
      <c r="D154" s="62">
        <v>100</v>
      </c>
      <c r="E154" s="62">
        <v>92</v>
      </c>
      <c r="F154" s="62">
        <v>87</v>
      </c>
      <c r="G154" s="62">
        <v>257</v>
      </c>
      <c r="H154" s="62">
        <v>82</v>
      </c>
      <c r="I154" s="76">
        <v>889</v>
      </c>
      <c r="J154" s="62">
        <v>298</v>
      </c>
      <c r="K154" s="77">
        <v>1187</v>
      </c>
    </row>
    <row r="155" spans="1:11" s="8" customFormat="1" ht="15">
      <c r="A155" s="124">
        <v>36434</v>
      </c>
      <c r="B155" s="53">
        <v>206</v>
      </c>
      <c r="C155" s="60">
        <v>91</v>
      </c>
      <c r="D155" s="60">
        <v>137</v>
      </c>
      <c r="E155" s="60">
        <v>89</v>
      </c>
      <c r="F155" s="60">
        <v>93</v>
      </c>
      <c r="G155" s="60">
        <v>240</v>
      </c>
      <c r="H155" s="75">
        <v>75</v>
      </c>
      <c r="I155" s="74">
        <v>931</v>
      </c>
      <c r="J155" s="60">
        <v>287</v>
      </c>
      <c r="K155" s="64">
        <v>1218</v>
      </c>
    </row>
    <row r="156" spans="1:11" s="8" customFormat="1" ht="15">
      <c r="A156" s="124">
        <v>36465</v>
      </c>
      <c r="B156" s="47">
        <v>235</v>
      </c>
      <c r="C156" s="61">
        <v>112</v>
      </c>
      <c r="D156" s="61">
        <v>136</v>
      </c>
      <c r="E156" s="61">
        <v>87</v>
      </c>
      <c r="F156" s="61">
        <v>109</v>
      </c>
      <c r="G156" s="61">
        <v>240</v>
      </c>
      <c r="H156" s="25">
        <v>83</v>
      </c>
      <c r="I156" s="78">
        <v>1002</v>
      </c>
      <c r="J156" s="61">
        <v>305</v>
      </c>
      <c r="K156" s="64">
        <v>1307</v>
      </c>
    </row>
    <row r="157" spans="1:11" s="8" customFormat="1" ht="15">
      <c r="A157" s="124">
        <v>36495</v>
      </c>
      <c r="B157" s="57">
        <v>236</v>
      </c>
      <c r="C157" s="62">
        <v>114</v>
      </c>
      <c r="D157" s="62">
        <v>113</v>
      </c>
      <c r="E157" s="62">
        <v>74</v>
      </c>
      <c r="F157" s="62">
        <v>154</v>
      </c>
      <c r="G157" s="62">
        <v>258</v>
      </c>
      <c r="H157" s="62">
        <v>81</v>
      </c>
      <c r="I157" s="65">
        <v>1030</v>
      </c>
      <c r="J157" s="62">
        <v>322</v>
      </c>
      <c r="K157" s="66">
        <v>1352</v>
      </c>
    </row>
    <row r="158" spans="1:11" ht="15">
      <c r="A158" s="124">
        <v>36526</v>
      </c>
      <c r="B158" s="47">
        <v>234</v>
      </c>
      <c r="C158" s="9">
        <v>78</v>
      </c>
      <c r="D158" s="9">
        <v>113</v>
      </c>
      <c r="E158" s="9">
        <v>78</v>
      </c>
      <c r="F158" s="9">
        <v>126</v>
      </c>
      <c r="G158" s="9">
        <v>259</v>
      </c>
      <c r="H158" s="9">
        <v>82</v>
      </c>
      <c r="I158" s="78">
        <v>971</v>
      </c>
      <c r="J158" s="9">
        <v>398</v>
      </c>
      <c r="K158" s="64">
        <v>1369</v>
      </c>
    </row>
    <row r="159" spans="1:11" ht="15">
      <c r="A159" s="124">
        <v>36557</v>
      </c>
      <c r="B159" s="47">
        <v>235</v>
      </c>
      <c r="C159" s="9">
        <v>93</v>
      </c>
      <c r="D159" s="9">
        <v>160</v>
      </c>
      <c r="E159" s="9">
        <v>86</v>
      </c>
      <c r="F159" s="9">
        <v>113</v>
      </c>
      <c r="G159" s="9">
        <v>263</v>
      </c>
      <c r="H159" s="9">
        <v>87</v>
      </c>
      <c r="I159" s="78">
        <v>1037</v>
      </c>
      <c r="J159" s="9">
        <v>401</v>
      </c>
      <c r="K159" s="64">
        <v>1438</v>
      </c>
    </row>
    <row r="160" spans="1:11" ht="15">
      <c r="A160" s="124">
        <v>36586</v>
      </c>
      <c r="B160" s="57">
        <v>224</v>
      </c>
      <c r="C160" s="14">
        <v>77</v>
      </c>
      <c r="D160" s="14">
        <v>153</v>
      </c>
      <c r="E160" s="14">
        <v>88</v>
      </c>
      <c r="F160" s="14">
        <v>112</v>
      </c>
      <c r="G160" s="14">
        <v>256</v>
      </c>
      <c r="H160" s="14">
        <v>82</v>
      </c>
      <c r="I160" s="76">
        <v>992</v>
      </c>
      <c r="J160" s="14">
        <v>412</v>
      </c>
      <c r="K160" s="76">
        <v>1404</v>
      </c>
    </row>
    <row r="161" spans="1:11" ht="15">
      <c r="A161" s="55">
        <v>36617</v>
      </c>
      <c r="B161" s="9">
        <v>231</v>
      </c>
      <c r="C161" s="9">
        <v>118</v>
      </c>
      <c r="D161" s="9">
        <v>180</v>
      </c>
      <c r="E161" s="9">
        <v>84</v>
      </c>
      <c r="F161" s="9">
        <v>113</v>
      </c>
      <c r="G161" s="9">
        <v>257</v>
      </c>
      <c r="H161" s="9">
        <v>87</v>
      </c>
      <c r="I161" s="78">
        <v>1070</v>
      </c>
      <c r="J161" s="9">
        <v>244</v>
      </c>
      <c r="K161" s="78">
        <v>1314</v>
      </c>
    </row>
    <row r="162" spans="1:11" ht="15">
      <c r="A162" s="55">
        <v>36647</v>
      </c>
      <c r="B162" s="9">
        <v>224</v>
      </c>
      <c r="C162" s="9">
        <v>127</v>
      </c>
      <c r="D162" s="9">
        <v>170</v>
      </c>
      <c r="E162" s="9">
        <v>95</v>
      </c>
      <c r="F162" s="9">
        <v>142</v>
      </c>
      <c r="G162" s="9">
        <v>267</v>
      </c>
      <c r="H162" s="9">
        <v>81</v>
      </c>
      <c r="I162" s="78">
        <v>1106</v>
      </c>
      <c r="J162" s="9">
        <v>279</v>
      </c>
      <c r="K162" s="78">
        <v>1385</v>
      </c>
    </row>
    <row r="163" spans="1:11" ht="15">
      <c r="A163" s="55">
        <v>36679</v>
      </c>
      <c r="B163" s="14">
        <v>219</v>
      </c>
      <c r="C163" s="14">
        <v>133</v>
      </c>
      <c r="D163" s="14">
        <v>144</v>
      </c>
      <c r="E163" s="14">
        <v>72</v>
      </c>
      <c r="F163" s="14">
        <v>134</v>
      </c>
      <c r="G163" s="14">
        <v>270</v>
      </c>
      <c r="H163" s="14">
        <v>76</v>
      </c>
      <c r="I163" s="76">
        <v>1048</v>
      </c>
      <c r="J163" s="14">
        <v>306</v>
      </c>
      <c r="K163" s="76">
        <v>1354</v>
      </c>
    </row>
    <row r="164" spans="1:11" ht="15">
      <c r="A164" s="67">
        <v>36708</v>
      </c>
      <c r="B164" s="9">
        <v>224</v>
      </c>
      <c r="C164" s="9">
        <v>118</v>
      </c>
      <c r="D164" s="9">
        <v>129</v>
      </c>
      <c r="E164" s="9">
        <v>73</v>
      </c>
      <c r="F164" s="9">
        <v>124</v>
      </c>
      <c r="G164" s="9">
        <v>271</v>
      </c>
      <c r="H164" s="9">
        <v>75</v>
      </c>
      <c r="I164" s="78">
        <v>1014</v>
      </c>
      <c r="J164" s="9">
        <v>302</v>
      </c>
      <c r="K164" s="78">
        <v>1316</v>
      </c>
    </row>
    <row r="165" spans="1:11" ht="15">
      <c r="A165" s="67">
        <v>36739</v>
      </c>
      <c r="B165" s="9">
        <v>218</v>
      </c>
      <c r="C165" s="9">
        <v>125</v>
      </c>
      <c r="D165" s="9">
        <v>136</v>
      </c>
      <c r="E165" s="9">
        <v>91</v>
      </c>
      <c r="F165" s="9">
        <v>127</v>
      </c>
      <c r="G165" s="9">
        <v>268</v>
      </c>
      <c r="H165" s="9">
        <v>67</v>
      </c>
      <c r="I165" s="78">
        <v>1032</v>
      </c>
      <c r="J165" s="9">
        <v>327</v>
      </c>
      <c r="K165" s="78">
        <v>1359</v>
      </c>
    </row>
    <row r="166" spans="1:11" ht="15">
      <c r="A166" s="67">
        <v>36770</v>
      </c>
      <c r="B166" s="14">
        <v>225</v>
      </c>
      <c r="C166" s="14">
        <v>132</v>
      </c>
      <c r="D166" s="14">
        <v>136</v>
      </c>
      <c r="E166" s="14">
        <v>80</v>
      </c>
      <c r="F166" s="14">
        <v>123</v>
      </c>
      <c r="G166" s="14">
        <v>265</v>
      </c>
      <c r="H166" s="14">
        <v>73</v>
      </c>
      <c r="I166" s="76">
        <v>1034</v>
      </c>
      <c r="J166" s="14">
        <v>344</v>
      </c>
      <c r="K166" s="76">
        <v>1378</v>
      </c>
    </row>
    <row r="167" spans="1:11" ht="15">
      <c r="A167" s="67">
        <v>36800</v>
      </c>
      <c r="B167" s="9">
        <v>219</v>
      </c>
      <c r="C167" s="9">
        <v>144</v>
      </c>
      <c r="D167" s="9">
        <v>158</v>
      </c>
      <c r="E167" s="9">
        <v>86</v>
      </c>
      <c r="F167" s="9">
        <v>125</v>
      </c>
      <c r="G167" s="9">
        <v>268</v>
      </c>
      <c r="H167" s="9">
        <v>87</v>
      </c>
      <c r="I167" s="78">
        <v>1087</v>
      </c>
      <c r="J167" s="9">
        <v>354</v>
      </c>
      <c r="K167" s="78">
        <v>1441</v>
      </c>
    </row>
    <row r="168" spans="1:11" ht="15">
      <c r="A168" s="67">
        <v>36831</v>
      </c>
      <c r="B168" s="9">
        <v>240</v>
      </c>
      <c r="C168" s="9">
        <v>136</v>
      </c>
      <c r="D168" s="9">
        <v>189</v>
      </c>
      <c r="E168" s="9">
        <v>107</v>
      </c>
      <c r="F168" s="9">
        <v>132</v>
      </c>
      <c r="G168" s="9">
        <v>268</v>
      </c>
      <c r="H168" s="9">
        <v>87</v>
      </c>
      <c r="I168" s="78">
        <v>1159</v>
      </c>
      <c r="J168" s="9">
        <v>346</v>
      </c>
      <c r="K168" s="78">
        <v>1505</v>
      </c>
    </row>
    <row r="169" spans="1:11" ht="15">
      <c r="A169" s="67">
        <v>36861</v>
      </c>
      <c r="B169" s="14">
        <v>242</v>
      </c>
      <c r="C169" s="14">
        <v>122</v>
      </c>
      <c r="D169" s="14">
        <v>175</v>
      </c>
      <c r="E169" s="14">
        <v>74</v>
      </c>
      <c r="F169" s="14">
        <v>143</v>
      </c>
      <c r="G169" s="14">
        <v>268</v>
      </c>
      <c r="H169" s="14">
        <v>92</v>
      </c>
      <c r="I169" s="76">
        <v>1116</v>
      </c>
      <c r="J169" s="14">
        <v>391</v>
      </c>
      <c r="K169" s="76">
        <v>1507</v>
      </c>
    </row>
    <row r="170" spans="1:11" ht="15">
      <c r="A170" s="67">
        <v>36892</v>
      </c>
      <c r="B170" s="9">
        <v>248</v>
      </c>
      <c r="C170" s="9">
        <v>126</v>
      </c>
      <c r="D170" s="9">
        <v>206</v>
      </c>
      <c r="E170" s="9">
        <v>82</v>
      </c>
      <c r="F170" s="9">
        <v>157</v>
      </c>
      <c r="G170" s="9">
        <v>266</v>
      </c>
      <c r="H170" s="9">
        <v>88</v>
      </c>
      <c r="I170" s="78">
        <v>1173</v>
      </c>
      <c r="J170" s="9">
        <v>411</v>
      </c>
      <c r="K170" s="78">
        <v>1584</v>
      </c>
    </row>
    <row r="171" spans="1:11" ht="15">
      <c r="A171" s="67">
        <v>36923</v>
      </c>
      <c r="B171" s="9">
        <v>255</v>
      </c>
      <c r="C171" s="9">
        <v>122</v>
      </c>
      <c r="D171" s="9">
        <v>243</v>
      </c>
      <c r="E171" s="9">
        <v>96</v>
      </c>
      <c r="F171" s="9">
        <v>121</v>
      </c>
      <c r="G171" s="9">
        <v>276</v>
      </c>
      <c r="H171" s="9">
        <v>95</v>
      </c>
      <c r="I171" s="78">
        <f aca="true" t="shared" si="4" ref="I171:I176">SUM(B171:H171)</f>
        <v>1208</v>
      </c>
      <c r="J171" s="9">
        <v>415</v>
      </c>
      <c r="K171" s="78">
        <f aca="true" t="shared" si="5" ref="K171:K176">SUM(I171:J171)</f>
        <v>1623</v>
      </c>
    </row>
    <row r="172" spans="1:11" ht="15">
      <c r="A172" s="67">
        <v>36951</v>
      </c>
      <c r="B172" s="14">
        <v>254</v>
      </c>
      <c r="C172" s="14">
        <v>119</v>
      </c>
      <c r="D172" s="14">
        <v>200</v>
      </c>
      <c r="E172" s="14">
        <v>101</v>
      </c>
      <c r="F172" s="14">
        <v>166</v>
      </c>
      <c r="G172" s="14">
        <v>274</v>
      </c>
      <c r="H172" s="14">
        <v>79</v>
      </c>
      <c r="I172" s="76">
        <f t="shared" si="4"/>
        <v>1193</v>
      </c>
      <c r="J172" s="14">
        <v>413</v>
      </c>
      <c r="K172" s="76">
        <f t="shared" si="5"/>
        <v>1606</v>
      </c>
    </row>
    <row r="173" spans="1:11" ht="15">
      <c r="A173" s="67">
        <v>36982</v>
      </c>
      <c r="B173" s="9">
        <v>261</v>
      </c>
      <c r="C173" s="9">
        <v>135</v>
      </c>
      <c r="D173" s="9">
        <v>226</v>
      </c>
      <c r="E173" s="9">
        <v>87</v>
      </c>
      <c r="F173" s="9">
        <v>146</v>
      </c>
      <c r="G173" s="9">
        <v>279</v>
      </c>
      <c r="H173" s="9">
        <v>82</v>
      </c>
      <c r="I173" s="78">
        <f t="shared" si="4"/>
        <v>1216</v>
      </c>
      <c r="J173" s="9">
        <v>265</v>
      </c>
      <c r="K173" s="78">
        <f t="shared" si="5"/>
        <v>1481</v>
      </c>
    </row>
    <row r="174" spans="1:11" ht="15">
      <c r="A174" s="67">
        <v>37012</v>
      </c>
      <c r="B174" s="9">
        <v>258</v>
      </c>
      <c r="C174" s="9">
        <v>145</v>
      </c>
      <c r="D174" s="9">
        <v>214</v>
      </c>
      <c r="E174" s="9">
        <v>100</v>
      </c>
      <c r="F174" s="9">
        <v>183</v>
      </c>
      <c r="G174" s="9">
        <v>279</v>
      </c>
      <c r="H174" s="9">
        <v>88</v>
      </c>
      <c r="I174" s="78">
        <f t="shared" si="4"/>
        <v>1267</v>
      </c>
      <c r="J174" s="9">
        <v>290</v>
      </c>
      <c r="K174" s="78">
        <f t="shared" si="5"/>
        <v>1557</v>
      </c>
    </row>
    <row r="175" spans="1:11" ht="15">
      <c r="A175" s="67">
        <v>37043</v>
      </c>
      <c r="B175" s="14">
        <v>254</v>
      </c>
      <c r="C175" s="14">
        <v>137</v>
      </c>
      <c r="D175" s="14">
        <v>184</v>
      </c>
      <c r="E175" s="14">
        <v>107</v>
      </c>
      <c r="F175" s="14">
        <v>140</v>
      </c>
      <c r="G175" s="14">
        <v>285</v>
      </c>
      <c r="H175" s="14">
        <v>90</v>
      </c>
      <c r="I175" s="76">
        <f t="shared" si="4"/>
        <v>1197</v>
      </c>
      <c r="J175" s="14">
        <v>311</v>
      </c>
      <c r="K175" s="76">
        <f t="shared" si="5"/>
        <v>1508</v>
      </c>
    </row>
    <row r="176" spans="1:11" ht="15">
      <c r="A176" s="67">
        <v>37073</v>
      </c>
      <c r="B176" s="9">
        <v>244</v>
      </c>
      <c r="C176" s="9">
        <v>165</v>
      </c>
      <c r="D176" s="9">
        <v>184</v>
      </c>
      <c r="E176" s="9">
        <v>106</v>
      </c>
      <c r="F176" s="9">
        <v>189</v>
      </c>
      <c r="G176" s="9">
        <v>299</v>
      </c>
      <c r="H176" s="9">
        <v>108</v>
      </c>
      <c r="I176" s="78">
        <f t="shared" si="4"/>
        <v>1295</v>
      </c>
      <c r="J176" s="9">
        <v>346</v>
      </c>
      <c r="K176" s="78">
        <f t="shared" si="5"/>
        <v>1641</v>
      </c>
    </row>
    <row r="177" spans="1:11" ht="15">
      <c r="A177" s="67">
        <v>37104</v>
      </c>
      <c r="B177" s="9">
        <v>254</v>
      </c>
      <c r="C177" s="9">
        <v>164</v>
      </c>
      <c r="D177" s="9">
        <v>199</v>
      </c>
      <c r="E177" s="9">
        <v>107</v>
      </c>
      <c r="F177" s="9">
        <v>194</v>
      </c>
      <c r="G177" s="9">
        <v>287</v>
      </c>
      <c r="H177" s="9">
        <v>98</v>
      </c>
      <c r="I177" s="78">
        <f aca="true" t="shared" si="6" ref="I177:I182">SUM(B177:H177)</f>
        <v>1303</v>
      </c>
      <c r="J177" s="9">
        <v>355</v>
      </c>
      <c r="K177" s="78">
        <f aca="true" t="shared" si="7" ref="K177:K182">SUM(I177:J177)</f>
        <v>1658</v>
      </c>
    </row>
    <row r="178" spans="1:11" ht="15">
      <c r="A178" s="67">
        <v>37135</v>
      </c>
      <c r="B178" s="14">
        <v>246</v>
      </c>
      <c r="C178" s="14">
        <v>154</v>
      </c>
      <c r="D178" s="14">
        <v>182</v>
      </c>
      <c r="E178" s="14">
        <v>88</v>
      </c>
      <c r="F178" s="14">
        <v>194</v>
      </c>
      <c r="G178" s="14">
        <v>279</v>
      </c>
      <c r="H178" s="14">
        <v>103</v>
      </c>
      <c r="I178" s="76">
        <f t="shared" si="6"/>
        <v>1246</v>
      </c>
      <c r="J178" s="14">
        <v>345</v>
      </c>
      <c r="K178" s="76">
        <f t="shared" si="7"/>
        <v>1591</v>
      </c>
    </row>
    <row r="179" spans="1:11" ht="15">
      <c r="A179" s="67">
        <v>37165</v>
      </c>
      <c r="B179" s="9">
        <v>214</v>
      </c>
      <c r="C179" s="9">
        <v>139</v>
      </c>
      <c r="D179" s="9">
        <v>164</v>
      </c>
      <c r="E179" s="9">
        <v>81</v>
      </c>
      <c r="F179" s="9">
        <v>202</v>
      </c>
      <c r="G179" s="9">
        <v>274</v>
      </c>
      <c r="H179" s="9">
        <v>116</v>
      </c>
      <c r="I179" s="78">
        <f t="shared" si="6"/>
        <v>1190</v>
      </c>
      <c r="J179" s="9">
        <v>322</v>
      </c>
      <c r="K179" s="78">
        <f t="shared" si="7"/>
        <v>1512</v>
      </c>
    </row>
    <row r="180" spans="1:11" ht="15">
      <c r="A180" s="67">
        <v>37196</v>
      </c>
      <c r="B180" s="9">
        <v>210</v>
      </c>
      <c r="C180" s="9">
        <v>140</v>
      </c>
      <c r="D180" s="9">
        <v>144</v>
      </c>
      <c r="E180" s="9">
        <v>80</v>
      </c>
      <c r="F180" s="9">
        <v>202</v>
      </c>
      <c r="G180" s="9">
        <v>275</v>
      </c>
      <c r="H180" s="9">
        <v>93</v>
      </c>
      <c r="I180" s="78">
        <f t="shared" si="6"/>
        <v>1144</v>
      </c>
      <c r="J180" s="9">
        <v>316</v>
      </c>
      <c r="K180" s="78">
        <f t="shared" si="7"/>
        <v>1460</v>
      </c>
    </row>
    <row r="181" spans="1:11" ht="15">
      <c r="A181" s="67">
        <v>37226</v>
      </c>
      <c r="B181" s="14">
        <v>195</v>
      </c>
      <c r="C181" s="14">
        <v>136</v>
      </c>
      <c r="D181" s="14">
        <v>139</v>
      </c>
      <c r="E181" s="14">
        <v>77</v>
      </c>
      <c r="F181" s="14">
        <v>190</v>
      </c>
      <c r="G181" s="14">
        <v>274</v>
      </c>
      <c r="H181" s="14">
        <v>88</v>
      </c>
      <c r="I181" s="76">
        <f t="shared" si="6"/>
        <v>1099</v>
      </c>
      <c r="J181" s="14">
        <v>318</v>
      </c>
      <c r="K181" s="76">
        <f t="shared" si="7"/>
        <v>1417</v>
      </c>
    </row>
    <row r="182" spans="1:11" ht="15">
      <c r="A182" s="67">
        <v>37258</v>
      </c>
      <c r="B182" s="9">
        <v>191</v>
      </c>
      <c r="C182" s="9">
        <v>127</v>
      </c>
      <c r="D182" s="9">
        <v>131</v>
      </c>
      <c r="E182" s="9">
        <v>70</v>
      </c>
      <c r="F182" s="9">
        <v>150</v>
      </c>
      <c r="G182" s="9">
        <v>271</v>
      </c>
      <c r="H182" s="9">
        <v>87</v>
      </c>
      <c r="I182" s="78">
        <f t="shared" si="6"/>
        <v>1027</v>
      </c>
      <c r="J182" s="9">
        <v>351</v>
      </c>
      <c r="K182" s="78">
        <f t="shared" si="7"/>
        <v>1378</v>
      </c>
    </row>
    <row r="183" spans="1:11" ht="15">
      <c r="A183" s="67">
        <v>37289</v>
      </c>
      <c r="B183" s="9">
        <v>172</v>
      </c>
      <c r="C183" s="9">
        <v>133</v>
      </c>
      <c r="D183" s="9">
        <v>152</v>
      </c>
      <c r="E183" s="9">
        <v>67</v>
      </c>
      <c r="F183" s="9">
        <v>129</v>
      </c>
      <c r="G183" s="9">
        <v>244</v>
      </c>
      <c r="H183" s="9">
        <v>78</v>
      </c>
      <c r="I183" s="78">
        <f aca="true" t="shared" si="8" ref="I183:I188">SUM(B183:H183)</f>
        <v>975</v>
      </c>
      <c r="J183" s="9">
        <v>354</v>
      </c>
      <c r="K183" s="78">
        <f aca="true" t="shared" si="9" ref="K183:K188">SUM(I183:J183)</f>
        <v>1329</v>
      </c>
    </row>
    <row r="184" spans="1:11" ht="15">
      <c r="A184" s="67">
        <v>37317</v>
      </c>
      <c r="B184" s="14">
        <v>177</v>
      </c>
      <c r="C184" s="14">
        <v>90</v>
      </c>
      <c r="D184" s="14">
        <v>167</v>
      </c>
      <c r="E184" s="14">
        <v>69</v>
      </c>
      <c r="F184" s="14">
        <v>147</v>
      </c>
      <c r="G184" s="14">
        <v>241</v>
      </c>
      <c r="H184" s="14">
        <v>81</v>
      </c>
      <c r="I184" s="76">
        <f t="shared" si="8"/>
        <v>972</v>
      </c>
      <c r="J184" s="14">
        <v>324</v>
      </c>
      <c r="K184" s="76">
        <f t="shared" si="9"/>
        <v>1296</v>
      </c>
    </row>
    <row r="185" spans="1:11" ht="15">
      <c r="A185" s="67">
        <v>37348</v>
      </c>
      <c r="B185" s="9">
        <v>172</v>
      </c>
      <c r="C185" s="9">
        <v>107</v>
      </c>
      <c r="D185" s="9">
        <v>153</v>
      </c>
      <c r="E185" s="9">
        <v>75</v>
      </c>
      <c r="F185" s="9">
        <v>149</v>
      </c>
      <c r="G185" s="9">
        <v>242</v>
      </c>
      <c r="H185" s="9">
        <v>94</v>
      </c>
      <c r="I185" s="78">
        <f t="shared" si="8"/>
        <v>992</v>
      </c>
      <c r="J185" s="9">
        <v>121</v>
      </c>
      <c r="K185" s="78">
        <f t="shared" si="9"/>
        <v>1113</v>
      </c>
    </row>
    <row r="186" spans="1:11" ht="15">
      <c r="A186" s="67">
        <v>37378</v>
      </c>
      <c r="B186" s="9">
        <v>155</v>
      </c>
      <c r="C186" s="9">
        <v>132</v>
      </c>
      <c r="D186" s="9">
        <v>141</v>
      </c>
      <c r="E186" s="9">
        <v>74</v>
      </c>
      <c r="F186" s="9">
        <v>148</v>
      </c>
      <c r="G186" s="9">
        <v>235</v>
      </c>
      <c r="H186" s="9">
        <v>98</v>
      </c>
      <c r="I186" s="78">
        <f t="shared" si="8"/>
        <v>983</v>
      </c>
      <c r="J186" s="9">
        <v>131</v>
      </c>
      <c r="K186" s="78">
        <f t="shared" si="9"/>
        <v>1114</v>
      </c>
    </row>
    <row r="187" spans="1:11" ht="15">
      <c r="A187" s="67">
        <v>37409</v>
      </c>
      <c r="B187" s="14">
        <v>167</v>
      </c>
      <c r="C187" s="14">
        <v>144</v>
      </c>
      <c r="D187" s="14">
        <v>135</v>
      </c>
      <c r="E187" s="14">
        <v>79</v>
      </c>
      <c r="F187" s="14">
        <v>159</v>
      </c>
      <c r="G187" s="14">
        <v>228</v>
      </c>
      <c r="H187" s="14">
        <v>94</v>
      </c>
      <c r="I187" s="76">
        <f t="shared" si="8"/>
        <v>1006</v>
      </c>
      <c r="J187" s="14">
        <v>209</v>
      </c>
      <c r="K187" s="76">
        <f t="shared" si="9"/>
        <v>1215</v>
      </c>
    </row>
    <row r="188" spans="1:11" ht="15">
      <c r="A188" s="67">
        <v>37439</v>
      </c>
      <c r="B188" s="9">
        <v>169</v>
      </c>
      <c r="C188" s="9">
        <v>142</v>
      </c>
      <c r="D188" s="9">
        <v>152</v>
      </c>
      <c r="E188" s="9">
        <v>83</v>
      </c>
      <c r="F188" s="9">
        <v>158</v>
      </c>
      <c r="G188" s="9">
        <v>228</v>
      </c>
      <c r="H188" s="9">
        <v>104</v>
      </c>
      <c r="I188" s="78">
        <f t="shared" si="8"/>
        <v>1036</v>
      </c>
      <c r="J188" s="9">
        <v>243</v>
      </c>
      <c r="K188" s="78">
        <f t="shared" si="9"/>
        <v>1279</v>
      </c>
    </row>
    <row r="189" spans="1:11" ht="15">
      <c r="A189" s="67">
        <v>37470</v>
      </c>
      <c r="B189" s="9">
        <v>169</v>
      </c>
      <c r="C189" s="9">
        <v>141</v>
      </c>
      <c r="D189" s="9">
        <v>160</v>
      </c>
      <c r="E189" s="9">
        <v>76</v>
      </c>
      <c r="F189" s="9">
        <v>140</v>
      </c>
      <c r="G189" s="9">
        <v>225</v>
      </c>
      <c r="H189" s="9">
        <v>96</v>
      </c>
      <c r="I189" s="78">
        <f aca="true" t="shared" si="10" ref="I189:I194">SUM(B189:H189)</f>
        <v>1007</v>
      </c>
      <c r="J189" s="9">
        <v>243</v>
      </c>
      <c r="K189" s="78">
        <f aca="true" t="shared" si="11" ref="K189:K194">SUM(I189:J189)</f>
        <v>1250</v>
      </c>
    </row>
    <row r="190" spans="1:11" ht="15">
      <c r="A190" s="67">
        <v>37501</v>
      </c>
      <c r="B190" s="9">
        <v>172</v>
      </c>
      <c r="C190" s="9">
        <v>140</v>
      </c>
      <c r="D190" s="9">
        <v>173</v>
      </c>
      <c r="E190" s="9">
        <v>76</v>
      </c>
      <c r="F190" s="9">
        <v>151</v>
      </c>
      <c r="G190" s="9">
        <v>217</v>
      </c>
      <c r="H190" s="9">
        <v>98</v>
      </c>
      <c r="I190" s="78">
        <f t="shared" si="10"/>
        <v>1027</v>
      </c>
      <c r="J190" s="9">
        <v>253</v>
      </c>
      <c r="K190" s="78">
        <f t="shared" si="11"/>
        <v>1280</v>
      </c>
    </row>
    <row r="191" spans="1:11" ht="15">
      <c r="A191" s="67">
        <v>37531</v>
      </c>
      <c r="B191" s="9">
        <v>167</v>
      </c>
      <c r="C191" s="9">
        <v>133</v>
      </c>
      <c r="D191" s="9">
        <v>163</v>
      </c>
      <c r="E191" s="9">
        <v>72</v>
      </c>
      <c r="F191" s="9">
        <v>165</v>
      </c>
      <c r="G191" s="9">
        <v>212</v>
      </c>
      <c r="H191" s="9">
        <v>94</v>
      </c>
      <c r="I191" s="78">
        <f t="shared" si="10"/>
        <v>1006</v>
      </c>
      <c r="J191" s="9">
        <v>274</v>
      </c>
      <c r="K191" s="78">
        <f t="shared" si="11"/>
        <v>1280</v>
      </c>
    </row>
    <row r="192" spans="1:11" ht="15">
      <c r="A192" s="67">
        <v>37562</v>
      </c>
      <c r="B192" s="9">
        <v>197</v>
      </c>
      <c r="C192" s="9">
        <v>147</v>
      </c>
      <c r="D192" s="9">
        <v>184</v>
      </c>
      <c r="E192" s="9">
        <v>72</v>
      </c>
      <c r="F192" s="9">
        <v>162</v>
      </c>
      <c r="G192" s="9">
        <v>210</v>
      </c>
      <c r="H192" s="9">
        <v>82</v>
      </c>
      <c r="I192" s="78">
        <f t="shared" si="10"/>
        <v>1054</v>
      </c>
      <c r="J192" s="9">
        <v>287</v>
      </c>
      <c r="K192" s="78">
        <f t="shared" si="11"/>
        <v>1341</v>
      </c>
    </row>
    <row r="193" spans="1:11" ht="15">
      <c r="A193" s="67">
        <v>37591</v>
      </c>
      <c r="B193" s="9">
        <v>185</v>
      </c>
      <c r="C193" s="9">
        <v>148</v>
      </c>
      <c r="D193" s="9">
        <v>172</v>
      </c>
      <c r="E193" s="9">
        <v>74</v>
      </c>
      <c r="F193" s="9">
        <v>159</v>
      </c>
      <c r="G193" s="9">
        <v>211</v>
      </c>
      <c r="H193" s="9">
        <v>80</v>
      </c>
      <c r="I193" s="78">
        <f t="shared" si="10"/>
        <v>1029</v>
      </c>
      <c r="J193" s="9">
        <v>337</v>
      </c>
      <c r="K193" s="78">
        <f t="shared" si="11"/>
        <v>1366</v>
      </c>
    </row>
    <row r="194" spans="1:11" ht="15">
      <c r="A194" s="67">
        <v>37624</v>
      </c>
      <c r="B194" s="9">
        <v>172</v>
      </c>
      <c r="C194" s="9">
        <v>132</v>
      </c>
      <c r="D194" s="9">
        <v>173</v>
      </c>
      <c r="E194" s="9">
        <v>69</v>
      </c>
      <c r="F194" s="9">
        <v>131</v>
      </c>
      <c r="G194" s="9">
        <v>221</v>
      </c>
      <c r="H194" s="9">
        <v>91</v>
      </c>
      <c r="I194" s="78">
        <f t="shared" si="10"/>
        <v>989</v>
      </c>
      <c r="J194" s="9">
        <v>489</v>
      </c>
      <c r="K194" s="78">
        <f t="shared" si="11"/>
        <v>1478</v>
      </c>
    </row>
    <row r="195" spans="1:11" ht="15">
      <c r="A195" s="67">
        <v>37655</v>
      </c>
      <c r="B195" s="9">
        <v>196</v>
      </c>
      <c r="C195" s="9">
        <v>151</v>
      </c>
      <c r="D195" s="9">
        <v>162</v>
      </c>
      <c r="E195" s="9">
        <v>72</v>
      </c>
      <c r="F195" s="9">
        <v>153</v>
      </c>
      <c r="G195" s="9">
        <v>233</v>
      </c>
      <c r="H195" s="9">
        <v>83</v>
      </c>
      <c r="I195" s="78">
        <f aca="true" t="shared" si="12" ref="I195:I200">SUM(B195:H195)</f>
        <v>1050</v>
      </c>
      <c r="J195" s="9">
        <v>501</v>
      </c>
      <c r="K195" s="78">
        <f aca="true" t="shared" si="13" ref="K195:K200">SUM(I195:J195)</f>
        <v>1551</v>
      </c>
    </row>
    <row r="196" spans="1:11" ht="15">
      <c r="A196" s="67">
        <v>37683</v>
      </c>
      <c r="B196" s="9">
        <v>199</v>
      </c>
      <c r="C196" s="9">
        <v>170</v>
      </c>
      <c r="D196" s="9">
        <v>188</v>
      </c>
      <c r="E196" s="9">
        <v>70</v>
      </c>
      <c r="F196" s="9">
        <v>133</v>
      </c>
      <c r="G196" s="9">
        <v>257</v>
      </c>
      <c r="H196" s="9">
        <v>91</v>
      </c>
      <c r="I196" s="78">
        <f t="shared" si="12"/>
        <v>1108</v>
      </c>
      <c r="J196" s="9">
        <v>432</v>
      </c>
      <c r="K196" s="78">
        <f t="shared" si="13"/>
        <v>1540</v>
      </c>
    </row>
    <row r="197" spans="1:11" ht="15">
      <c r="A197" s="67">
        <v>37714</v>
      </c>
      <c r="B197" s="9">
        <v>203</v>
      </c>
      <c r="C197" s="9">
        <v>174</v>
      </c>
      <c r="D197" s="9">
        <v>175</v>
      </c>
      <c r="E197" s="9">
        <v>72</v>
      </c>
      <c r="F197" s="9">
        <v>143</v>
      </c>
      <c r="G197" s="9">
        <v>278</v>
      </c>
      <c r="H197" s="9">
        <v>100</v>
      </c>
      <c r="I197" s="78">
        <f t="shared" si="12"/>
        <v>1145</v>
      </c>
      <c r="J197" s="9">
        <v>123</v>
      </c>
      <c r="K197" s="78">
        <f t="shared" si="13"/>
        <v>1268</v>
      </c>
    </row>
    <row r="198" spans="1:11" ht="15">
      <c r="A198" s="67">
        <v>37744</v>
      </c>
      <c r="B198" s="9">
        <v>193</v>
      </c>
      <c r="C198" s="9">
        <v>179</v>
      </c>
      <c r="D198" s="9">
        <v>184</v>
      </c>
      <c r="E198" s="9">
        <v>72</v>
      </c>
      <c r="F198" s="9">
        <v>152</v>
      </c>
      <c r="G198" s="9">
        <v>278</v>
      </c>
      <c r="H198" s="9">
        <v>86</v>
      </c>
      <c r="I198" s="78">
        <f t="shared" si="12"/>
        <v>1144</v>
      </c>
      <c r="J198" s="9">
        <v>255</v>
      </c>
      <c r="K198" s="78">
        <f t="shared" si="13"/>
        <v>1399</v>
      </c>
    </row>
    <row r="199" spans="1:11" ht="15">
      <c r="A199" s="67">
        <v>37775</v>
      </c>
      <c r="B199" s="9">
        <v>186</v>
      </c>
      <c r="C199" s="9">
        <v>179</v>
      </c>
      <c r="D199" s="9">
        <v>191</v>
      </c>
      <c r="E199" s="9">
        <v>73</v>
      </c>
      <c r="F199" s="9">
        <v>145</v>
      </c>
      <c r="G199" s="9">
        <v>276</v>
      </c>
      <c r="H199" s="9">
        <v>101</v>
      </c>
      <c r="I199" s="78">
        <f t="shared" si="12"/>
        <v>1151</v>
      </c>
      <c r="J199" s="9">
        <v>261</v>
      </c>
      <c r="K199" s="78">
        <f t="shared" si="13"/>
        <v>1412</v>
      </c>
    </row>
    <row r="200" spans="1:11" ht="15">
      <c r="A200" s="67">
        <v>37805</v>
      </c>
      <c r="B200" s="9">
        <v>199</v>
      </c>
      <c r="C200" s="9">
        <v>187</v>
      </c>
      <c r="D200" s="9">
        <v>188</v>
      </c>
      <c r="E200" s="9">
        <v>72</v>
      </c>
      <c r="F200" s="9">
        <v>150</v>
      </c>
      <c r="G200" s="9">
        <v>282</v>
      </c>
      <c r="H200" s="9">
        <v>94</v>
      </c>
      <c r="I200" s="78">
        <f t="shared" si="12"/>
        <v>1172</v>
      </c>
      <c r="J200" s="9">
        <v>375</v>
      </c>
      <c r="K200" s="78">
        <f t="shared" si="13"/>
        <v>1547</v>
      </c>
    </row>
    <row r="201" spans="1:11" ht="15">
      <c r="A201" s="67">
        <v>37836</v>
      </c>
      <c r="B201" s="9">
        <v>194</v>
      </c>
      <c r="C201" s="9">
        <v>159</v>
      </c>
      <c r="D201" s="9">
        <v>171</v>
      </c>
      <c r="E201" s="9">
        <v>76</v>
      </c>
      <c r="F201" s="9">
        <v>154</v>
      </c>
      <c r="G201" s="9">
        <v>284</v>
      </c>
      <c r="H201" s="9">
        <v>96</v>
      </c>
      <c r="I201" s="78">
        <f aca="true" t="shared" si="14" ref="I201:I206">SUM(B201:H201)</f>
        <v>1134</v>
      </c>
      <c r="J201" s="9">
        <v>377</v>
      </c>
      <c r="K201" s="78">
        <f aca="true" t="shared" si="15" ref="K201:K206">SUM(I201:J201)</f>
        <v>1511</v>
      </c>
    </row>
    <row r="202" spans="1:11" ht="15">
      <c r="A202" s="67">
        <v>37867</v>
      </c>
      <c r="B202" s="9">
        <v>202</v>
      </c>
      <c r="C202" s="9">
        <v>176</v>
      </c>
      <c r="D202" s="9">
        <v>209</v>
      </c>
      <c r="E202" s="9">
        <v>74</v>
      </c>
      <c r="F202" s="9">
        <v>164</v>
      </c>
      <c r="G202" s="9">
        <v>275</v>
      </c>
      <c r="H202" s="9">
        <v>87</v>
      </c>
      <c r="I202" s="78">
        <f t="shared" si="14"/>
        <v>1187</v>
      </c>
      <c r="J202" s="9">
        <v>348</v>
      </c>
      <c r="K202" s="78">
        <f t="shared" si="15"/>
        <v>1535</v>
      </c>
    </row>
    <row r="203" spans="1:11" ht="15">
      <c r="A203" s="67">
        <v>37897</v>
      </c>
      <c r="B203" s="9">
        <v>195</v>
      </c>
      <c r="C203" s="9">
        <v>158</v>
      </c>
      <c r="D203" s="9">
        <v>219</v>
      </c>
      <c r="E203" s="9">
        <v>70</v>
      </c>
      <c r="F203" s="9">
        <v>146</v>
      </c>
      <c r="G203" s="9">
        <v>256</v>
      </c>
      <c r="H203" s="9">
        <v>88</v>
      </c>
      <c r="I203" s="78">
        <f t="shared" si="14"/>
        <v>1132</v>
      </c>
      <c r="J203" s="9">
        <v>373</v>
      </c>
      <c r="K203" s="78">
        <f t="shared" si="15"/>
        <v>1505</v>
      </c>
    </row>
    <row r="204" spans="1:11" ht="15">
      <c r="A204" s="67">
        <v>37928</v>
      </c>
      <c r="B204" s="9">
        <v>219</v>
      </c>
      <c r="C204" s="9">
        <v>179</v>
      </c>
      <c r="D204" s="9">
        <v>224</v>
      </c>
      <c r="E204" s="9">
        <v>68</v>
      </c>
      <c r="F204" s="9">
        <v>146</v>
      </c>
      <c r="G204" s="9">
        <v>255</v>
      </c>
      <c r="H204" s="9">
        <v>88</v>
      </c>
      <c r="I204" s="78">
        <f t="shared" si="14"/>
        <v>1179</v>
      </c>
      <c r="J204" s="9">
        <v>358</v>
      </c>
      <c r="K204" s="78">
        <f t="shared" si="15"/>
        <v>1537</v>
      </c>
    </row>
    <row r="205" spans="1:11" ht="15">
      <c r="A205" s="67">
        <v>37956</v>
      </c>
      <c r="B205" s="9">
        <v>216</v>
      </c>
      <c r="C205" s="9">
        <v>181</v>
      </c>
      <c r="D205" s="9">
        <v>210</v>
      </c>
      <c r="E205" s="9">
        <v>69</v>
      </c>
      <c r="F205" s="9">
        <v>145</v>
      </c>
      <c r="G205" s="9">
        <v>254</v>
      </c>
      <c r="H205" s="9">
        <v>87</v>
      </c>
      <c r="I205" s="78">
        <f t="shared" si="14"/>
        <v>1162</v>
      </c>
      <c r="J205" s="9">
        <v>304</v>
      </c>
      <c r="K205" s="78">
        <f t="shared" si="15"/>
        <v>1466</v>
      </c>
    </row>
    <row r="206" spans="1:11" ht="15">
      <c r="A206" s="67">
        <v>37990</v>
      </c>
      <c r="B206" s="9">
        <v>240</v>
      </c>
      <c r="C206" s="9">
        <v>165</v>
      </c>
      <c r="D206" s="9">
        <v>239</v>
      </c>
      <c r="E206" s="9">
        <v>69</v>
      </c>
      <c r="F206" s="9">
        <v>136</v>
      </c>
      <c r="G206" s="9">
        <v>247</v>
      </c>
      <c r="H206" s="9">
        <v>86</v>
      </c>
      <c r="I206" s="78">
        <f t="shared" si="14"/>
        <v>1182</v>
      </c>
      <c r="J206" s="9">
        <v>767</v>
      </c>
      <c r="K206" s="78">
        <f t="shared" si="15"/>
        <v>1949</v>
      </c>
    </row>
    <row r="207" spans="1:11" ht="15">
      <c r="A207" s="67">
        <v>38021</v>
      </c>
      <c r="B207" s="9">
        <v>232</v>
      </c>
      <c r="C207" s="9">
        <v>168</v>
      </c>
      <c r="D207" s="9">
        <v>225</v>
      </c>
      <c r="E207" s="9">
        <v>68</v>
      </c>
      <c r="F207" s="9">
        <v>139</v>
      </c>
      <c r="G207" s="9">
        <v>234</v>
      </c>
      <c r="H207" s="9">
        <v>84</v>
      </c>
      <c r="I207" s="78">
        <f aca="true" t="shared" si="16" ref="I207:I212">SUM(B207:H207)</f>
        <v>1150</v>
      </c>
      <c r="J207" s="9">
        <v>789</v>
      </c>
      <c r="K207" s="78">
        <f aca="true" t="shared" si="17" ref="K207:K212">SUM(I207:J207)</f>
        <v>1939</v>
      </c>
    </row>
    <row r="208" spans="1:11" ht="15">
      <c r="A208" s="67">
        <v>38050</v>
      </c>
      <c r="B208" s="9">
        <v>240</v>
      </c>
      <c r="C208" s="9">
        <v>182</v>
      </c>
      <c r="D208" s="9">
        <v>233</v>
      </c>
      <c r="E208" s="9">
        <v>72</v>
      </c>
      <c r="F208" s="9">
        <v>178</v>
      </c>
      <c r="G208" s="9">
        <v>247</v>
      </c>
      <c r="H208" s="9">
        <v>86</v>
      </c>
      <c r="I208" s="78">
        <f t="shared" si="16"/>
        <v>1238</v>
      </c>
      <c r="J208" s="9">
        <v>449</v>
      </c>
      <c r="K208" s="78">
        <f t="shared" si="17"/>
        <v>1687</v>
      </c>
    </row>
    <row r="209" spans="1:11" ht="15">
      <c r="A209" s="67">
        <v>38081</v>
      </c>
      <c r="B209" s="9">
        <v>232</v>
      </c>
      <c r="C209" s="9">
        <v>171</v>
      </c>
      <c r="D209" s="9">
        <v>237</v>
      </c>
      <c r="E209" s="9">
        <v>71</v>
      </c>
      <c r="F209" s="9">
        <v>175</v>
      </c>
      <c r="G209" s="9">
        <v>258</v>
      </c>
      <c r="H209" s="9">
        <v>84</v>
      </c>
      <c r="I209" s="78">
        <f t="shared" si="16"/>
        <v>1228</v>
      </c>
      <c r="J209" s="9">
        <v>194</v>
      </c>
      <c r="K209" s="78">
        <f t="shared" si="17"/>
        <v>1422</v>
      </c>
    </row>
    <row r="210" spans="1:11" ht="15">
      <c r="A210" s="67">
        <v>38111</v>
      </c>
      <c r="B210" s="9">
        <v>249</v>
      </c>
      <c r="C210" s="9">
        <v>162</v>
      </c>
      <c r="D210" s="9">
        <v>223</v>
      </c>
      <c r="E210" s="9">
        <v>70</v>
      </c>
      <c r="F210" s="9">
        <v>163</v>
      </c>
      <c r="G210" s="9">
        <v>251</v>
      </c>
      <c r="H210" s="9">
        <v>87</v>
      </c>
      <c r="I210" s="78">
        <f t="shared" si="16"/>
        <v>1205</v>
      </c>
      <c r="J210" s="9">
        <v>490</v>
      </c>
      <c r="K210" s="78">
        <f t="shared" si="17"/>
        <v>1695</v>
      </c>
    </row>
    <row r="211" spans="1:11" ht="15">
      <c r="A211" s="67">
        <v>38142</v>
      </c>
      <c r="B211" s="9">
        <v>233</v>
      </c>
      <c r="C211" s="9">
        <v>164</v>
      </c>
      <c r="D211" s="9">
        <v>212</v>
      </c>
      <c r="E211" s="9">
        <v>73</v>
      </c>
      <c r="F211" s="9">
        <v>149</v>
      </c>
      <c r="G211" s="9">
        <v>253</v>
      </c>
      <c r="H211" s="9">
        <v>85</v>
      </c>
      <c r="I211" s="78">
        <f t="shared" si="16"/>
        <v>1169</v>
      </c>
      <c r="J211" s="9">
        <v>575</v>
      </c>
      <c r="K211" s="78">
        <f t="shared" si="17"/>
        <v>1744</v>
      </c>
    </row>
    <row r="212" spans="1:11" ht="15">
      <c r="A212" s="67">
        <v>38172</v>
      </c>
      <c r="B212" s="9">
        <v>253</v>
      </c>
      <c r="C212" s="9">
        <v>169</v>
      </c>
      <c r="D212" s="9">
        <v>227</v>
      </c>
      <c r="E212" s="9">
        <v>76</v>
      </c>
      <c r="F212" s="9">
        <v>162</v>
      </c>
      <c r="G212" s="9">
        <v>258</v>
      </c>
      <c r="H212" s="9">
        <v>90</v>
      </c>
      <c r="I212" s="78">
        <f t="shared" si="16"/>
        <v>1235</v>
      </c>
      <c r="J212" s="9">
        <v>619</v>
      </c>
      <c r="K212" s="78">
        <f t="shared" si="17"/>
        <v>1854</v>
      </c>
    </row>
    <row r="213" spans="1:11" ht="15">
      <c r="A213" s="67">
        <v>38203</v>
      </c>
      <c r="B213" s="9">
        <v>256</v>
      </c>
      <c r="C213" s="9">
        <v>171</v>
      </c>
      <c r="D213" s="9">
        <v>219</v>
      </c>
      <c r="E213" s="9">
        <v>78</v>
      </c>
      <c r="F213" s="9">
        <v>160</v>
      </c>
      <c r="G213" s="9">
        <v>267</v>
      </c>
      <c r="H213" s="9">
        <v>86</v>
      </c>
      <c r="I213" s="78">
        <f aca="true" t="shared" si="18" ref="I213:I218">SUM(B213:H213)</f>
        <v>1237</v>
      </c>
      <c r="J213" s="9">
        <v>661</v>
      </c>
      <c r="K213" s="78">
        <f aca="true" t="shared" si="19" ref="K213:K218">SUM(I213:J213)</f>
        <v>1898</v>
      </c>
    </row>
    <row r="214" spans="1:11" ht="15">
      <c r="A214" s="67">
        <v>38234</v>
      </c>
      <c r="B214" s="9">
        <v>254</v>
      </c>
      <c r="C214" s="9">
        <v>176</v>
      </c>
      <c r="D214" s="9">
        <v>251</v>
      </c>
      <c r="E214" s="9">
        <v>79</v>
      </c>
      <c r="F214" s="9">
        <v>161</v>
      </c>
      <c r="G214" s="9">
        <v>281</v>
      </c>
      <c r="H214" s="9">
        <v>91</v>
      </c>
      <c r="I214" s="78">
        <f t="shared" si="18"/>
        <v>1293</v>
      </c>
      <c r="J214" s="9">
        <v>621</v>
      </c>
      <c r="K214" s="78">
        <f t="shared" si="19"/>
        <v>1914</v>
      </c>
    </row>
    <row r="215" spans="1:11" ht="15">
      <c r="A215" s="67">
        <v>38264</v>
      </c>
      <c r="B215" s="9">
        <v>255</v>
      </c>
      <c r="C215" s="9">
        <v>186</v>
      </c>
      <c r="D215" s="9">
        <v>252</v>
      </c>
      <c r="E215" s="9">
        <v>73</v>
      </c>
      <c r="F215" s="9">
        <v>189</v>
      </c>
      <c r="G215" s="9">
        <v>281</v>
      </c>
      <c r="H215" s="9">
        <v>93</v>
      </c>
      <c r="I215" s="78">
        <f t="shared" si="18"/>
        <v>1329</v>
      </c>
      <c r="J215" s="9">
        <v>721</v>
      </c>
      <c r="K215" s="78">
        <f t="shared" si="19"/>
        <v>2050</v>
      </c>
    </row>
    <row r="216" spans="1:11" ht="15">
      <c r="A216" s="67">
        <v>38295</v>
      </c>
      <c r="B216" s="9">
        <v>254</v>
      </c>
      <c r="C216" s="9">
        <v>194</v>
      </c>
      <c r="D216" s="9">
        <v>232</v>
      </c>
      <c r="E216" s="9">
        <v>69</v>
      </c>
      <c r="F216" s="9">
        <v>157</v>
      </c>
      <c r="G216" s="9">
        <v>278</v>
      </c>
      <c r="H216" s="9">
        <v>94</v>
      </c>
      <c r="I216" s="78">
        <f t="shared" si="18"/>
        <v>1278</v>
      </c>
      <c r="J216" s="9">
        <v>737</v>
      </c>
      <c r="K216" s="78">
        <f t="shared" si="19"/>
        <v>2015</v>
      </c>
    </row>
    <row r="217" spans="1:11" ht="15">
      <c r="A217" s="67">
        <v>38322</v>
      </c>
      <c r="B217" s="9">
        <v>272</v>
      </c>
      <c r="C217" s="9">
        <v>201</v>
      </c>
      <c r="D217" s="9">
        <v>230</v>
      </c>
      <c r="E217" s="9">
        <v>72</v>
      </c>
      <c r="F217" s="9">
        <v>150</v>
      </c>
      <c r="G217" s="9">
        <v>269</v>
      </c>
      <c r="H217" s="9">
        <v>86</v>
      </c>
      <c r="I217" s="78">
        <f t="shared" si="18"/>
        <v>1280</v>
      </c>
      <c r="J217" s="9">
        <v>752</v>
      </c>
      <c r="K217" s="78">
        <f t="shared" si="19"/>
        <v>2032</v>
      </c>
    </row>
    <row r="218" spans="1:11" ht="15">
      <c r="A218" s="67">
        <v>38357</v>
      </c>
      <c r="B218" s="9">
        <v>253</v>
      </c>
      <c r="C218" s="9">
        <v>193</v>
      </c>
      <c r="D218" s="9">
        <v>235</v>
      </c>
      <c r="E218" s="9">
        <v>67</v>
      </c>
      <c r="F218" s="9">
        <v>162</v>
      </c>
      <c r="G218" s="9">
        <v>271</v>
      </c>
      <c r="H218" s="9">
        <v>83</v>
      </c>
      <c r="I218" s="78">
        <f t="shared" si="18"/>
        <v>1264</v>
      </c>
      <c r="J218" s="9">
        <v>770</v>
      </c>
      <c r="K218" s="78">
        <f t="shared" si="19"/>
        <v>2034</v>
      </c>
    </row>
    <row r="219" spans="1:11" ht="15">
      <c r="A219" s="67">
        <v>38388</v>
      </c>
      <c r="B219" s="9">
        <v>260</v>
      </c>
      <c r="C219" s="9">
        <v>201</v>
      </c>
      <c r="D219" s="9">
        <v>213</v>
      </c>
      <c r="E219" s="9">
        <v>68</v>
      </c>
      <c r="F219" s="9">
        <v>172</v>
      </c>
      <c r="G219" s="9">
        <v>262</v>
      </c>
      <c r="H219" s="9">
        <v>85</v>
      </c>
      <c r="I219" s="78">
        <f aca="true" t="shared" si="20" ref="I219:I224">SUM(B219:H219)</f>
        <v>1261</v>
      </c>
      <c r="J219" s="9">
        <v>820</v>
      </c>
      <c r="K219" s="78">
        <f aca="true" t="shared" si="21" ref="K219:K224">SUM(I219:J219)</f>
        <v>2081</v>
      </c>
    </row>
    <row r="220" spans="1:11" ht="15">
      <c r="A220" s="67">
        <v>38416</v>
      </c>
      <c r="B220" s="9">
        <v>265</v>
      </c>
      <c r="C220" s="9">
        <v>207</v>
      </c>
      <c r="D220" s="9">
        <v>214</v>
      </c>
      <c r="E220" s="9">
        <v>60</v>
      </c>
      <c r="F220" s="9">
        <v>156</v>
      </c>
      <c r="G220" s="9">
        <v>259</v>
      </c>
      <c r="H220" s="9">
        <v>98</v>
      </c>
      <c r="I220" s="78">
        <f t="shared" si="20"/>
        <v>1259</v>
      </c>
      <c r="J220" s="9">
        <v>718</v>
      </c>
      <c r="K220" s="78">
        <f t="shared" si="21"/>
        <v>1977</v>
      </c>
    </row>
    <row r="221" spans="1:11" ht="15">
      <c r="A221" s="67">
        <v>38447</v>
      </c>
      <c r="B221" s="9">
        <v>260</v>
      </c>
      <c r="C221" s="9">
        <v>212</v>
      </c>
      <c r="D221" s="9">
        <v>253</v>
      </c>
      <c r="E221" s="9">
        <v>67</v>
      </c>
      <c r="F221" s="9">
        <v>149</v>
      </c>
      <c r="G221" s="9">
        <v>261</v>
      </c>
      <c r="H221" s="9">
        <v>95</v>
      </c>
      <c r="I221" s="78">
        <f t="shared" si="20"/>
        <v>1297</v>
      </c>
      <c r="J221" s="9">
        <v>348</v>
      </c>
      <c r="K221" s="78">
        <f t="shared" si="21"/>
        <v>1645</v>
      </c>
    </row>
    <row r="222" spans="1:11" ht="15">
      <c r="A222" s="67">
        <v>38477</v>
      </c>
      <c r="B222" s="9">
        <v>280</v>
      </c>
      <c r="C222" s="9">
        <v>225</v>
      </c>
      <c r="D222" s="9">
        <v>250</v>
      </c>
      <c r="E222" s="9">
        <v>84</v>
      </c>
      <c r="F222" s="9">
        <v>137</v>
      </c>
      <c r="G222" s="9">
        <v>259</v>
      </c>
      <c r="H222" s="9">
        <v>101</v>
      </c>
      <c r="I222" s="78">
        <f t="shared" si="20"/>
        <v>1336</v>
      </c>
      <c r="J222" s="9">
        <v>466</v>
      </c>
      <c r="K222" s="78">
        <f t="shared" si="21"/>
        <v>1802</v>
      </c>
    </row>
    <row r="223" spans="1:11" ht="15">
      <c r="A223" s="2">
        <v>38504</v>
      </c>
      <c r="B223" s="9">
        <v>280</v>
      </c>
      <c r="C223" s="10">
        <v>231</v>
      </c>
      <c r="D223" s="10">
        <v>209</v>
      </c>
      <c r="E223" s="10">
        <v>78</v>
      </c>
      <c r="F223" s="10">
        <v>142</v>
      </c>
      <c r="G223" s="10">
        <v>269</v>
      </c>
      <c r="H223" s="11">
        <v>100</v>
      </c>
      <c r="I223" s="78">
        <f t="shared" si="20"/>
        <v>1309</v>
      </c>
      <c r="J223" s="10">
        <v>508</v>
      </c>
      <c r="K223" s="78">
        <f t="shared" si="21"/>
        <v>1817</v>
      </c>
    </row>
    <row r="224" spans="1:11" ht="15">
      <c r="A224" s="2">
        <v>38535</v>
      </c>
      <c r="B224" s="9">
        <v>279</v>
      </c>
      <c r="C224" s="10">
        <v>222</v>
      </c>
      <c r="D224" s="10">
        <v>249</v>
      </c>
      <c r="E224" s="10">
        <v>82</v>
      </c>
      <c r="F224" s="10">
        <v>122</v>
      </c>
      <c r="G224" s="10">
        <v>284</v>
      </c>
      <c r="H224" s="11">
        <v>111</v>
      </c>
      <c r="I224" s="78">
        <f t="shared" si="20"/>
        <v>1349</v>
      </c>
      <c r="J224" s="10">
        <v>540</v>
      </c>
      <c r="K224" s="78">
        <f t="shared" si="21"/>
        <v>1889</v>
      </c>
    </row>
    <row r="225" spans="1:11" ht="15">
      <c r="A225" s="2">
        <v>38565</v>
      </c>
      <c r="B225" s="9">
        <v>280</v>
      </c>
      <c r="C225" s="10">
        <v>218</v>
      </c>
      <c r="D225" s="10">
        <v>231</v>
      </c>
      <c r="E225" s="10">
        <v>80</v>
      </c>
      <c r="F225" s="10">
        <v>185</v>
      </c>
      <c r="G225" s="10">
        <v>281</v>
      </c>
      <c r="H225" s="11">
        <v>135</v>
      </c>
      <c r="I225" s="78">
        <f aca="true" t="shared" si="22" ref="I225:I230">SUM(B225:H225)</f>
        <v>1410</v>
      </c>
      <c r="J225" s="10">
        <v>635</v>
      </c>
      <c r="K225" s="78">
        <f aca="true" t="shared" si="23" ref="K225:K230">SUM(I225:J225)</f>
        <v>2045</v>
      </c>
    </row>
    <row r="226" spans="1:11" ht="15">
      <c r="A226" s="2">
        <v>38600</v>
      </c>
      <c r="B226" s="9">
        <v>251</v>
      </c>
      <c r="C226" s="10">
        <v>179</v>
      </c>
      <c r="D226" s="10">
        <v>253</v>
      </c>
      <c r="E226" s="10">
        <v>81</v>
      </c>
      <c r="F226" s="10">
        <v>210</v>
      </c>
      <c r="G226" s="10">
        <v>282</v>
      </c>
      <c r="H226" s="11">
        <v>137</v>
      </c>
      <c r="I226" s="78">
        <f t="shared" si="22"/>
        <v>1393</v>
      </c>
      <c r="J226" s="10">
        <v>709</v>
      </c>
      <c r="K226" s="78">
        <f t="shared" si="23"/>
        <v>2102</v>
      </c>
    </row>
    <row r="227" spans="1:11" ht="15">
      <c r="A227" s="2">
        <v>38630</v>
      </c>
      <c r="B227" s="9">
        <v>261</v>
      </c>
      <c r="C227" s="10">
        <v>202</v>
      </c>
      <c r="D227" s="10">
        <v>250</v>
      </c>
      <c r="E227" s="10">
        <v>81</v>
      </c>
      <c r="F227" s="10">
        <v>215</v>
      </c>
      <c r="G227" s="10">
        <v>282</v>
      </c>
      <c r="H227" s="11">
        <v>140</v>
      </c>
      <c r="I227" s="78">
        <f t="shared" si="22"/>
        <v>1431</v>
      </c>
      <c r="J227" s="10">
        <v>750</v>
      </c>
      <c r="K227" s="78">
        <f t="shared" si="23"/>
        <v>2181</v>
      </c>
    </row>
    <row r="228" spans="1:11" ht="15">
      <c r="A228" s="2">
        <v>38661</v>
      </c>
      <c r="B228" s="9">
        <v>276</v>
      </c>
      <c r="C228" s="10">
        <v>211</v>
      </c>
      <c r="D228" s="10">
        <v>241</v>
      </c>
      <c r="E228" s="10">
        <v>81</v>
      </c>
      <c r="F228" s="10">
        <v>219</v>
      </c>
      <c r="G228" s="10">
        <v>285</v>
      </c>
      <c r="H228" s="11">
        <v>133</v>
      </c>
      <c r="I228" s="78">
        <f t="shared" si="22"/>
        <v>1446</v>
      </c>
      <c r="J228" s="10">
        <v>790</v>
      </c>
      <c r="K228" s="78">
        <f t="shared" si="23"/>
        <v>2236</v>
      </c>
    </row>
    <row r="229" spans="1:11" ht="15">
      <c r="A229" s="2">
        <v>38687</v>
      </c>
      <c r="B229" s="9">
        <v>312</v>
      </c>
      <c r="C229" s="10">
        <v>201</v>
      </c>
      <c r="D229" s="10">
        <v>244</v>
      </c>
      <c r="E229" s="10">
        <v>80</v>
      </c>
      <c r="F229" s="10">
        <v>215</v>
      </c>
      <c r="G229" s="10">
        <v>304</v>
      </c>
      <c r="H229" s="11">
        <v>138</v>
      </c>
      <c r="I229" s="78">
        <f t="shared" si="22"/>
        <v>1494</v>
      </c>
      <c r="J229" s="10">
        <v>791</v>
      </c>
      <c r="K229" s="78">
        <f t="shared" si="23"/>
        <v>2285</v>
      </c>
    </row>
    <row r="230" spans="1:11" ht="15">
      <c r="A230" s="2">
        <v>38723</v>
      </c>
      <c r="B230" s="9">
        <v>298</v>
      </c>
      <c r="C230" s="10">
        <v>212</v>
      </c>
      <c r="D230" s="10">
        <v>255</v>
      </c>
      <c r="E230" s="10">
        <v>79</v>
      </c>
      <c r="F230" s="10">
        <v>228</v>
      </c>
      <c r="G230" s="10">
        <v>306</v>
      </c>
      <c r="H230" s="11">
        <v>128</v>
      </c>
      <c r="I230" s="78">
        <f t="shared" si="22"/>
        <v>1506</v>
      </c>
      <c r="J230" s="10">
        <v>812</v>
      </c>
      <c r="K230" s="78">
        <f t="shared" si="23"/>
        <v>2318</v>
      </c>
    </row>
    <row r="231" spans="1:11" ht="15">
      <c r="A231" s="2">
        <v>38754</v>
      </c>
      <c r="B231" s="9">
        <v>332</v>
      </c>
      <c r="C231" s="10">
        <v>215</v>
      </c>
      <c r="D231" s="10">
        <v>220</v>
      </c>
      <c r="E231" s="10">
        <v>82</v>
      </c>
      <c r="F231" s="10">
        <v>237</v>
      </c>
      <c r="G231" s="10">
        <v>310</v>
      </c>
      <c r="H231" s="11">
        <v>139</v>
      </c>
      <c r="I231" s="78">
        <f aca="true" t="shared" si="24" ref="I231:I245">SUM(B231:H231)</f>
        <v>1535</v>
      </c>
      <c r="J231" s="10">
        <v>821</v>
      </c>
      <c r="K231" s="78">
        <f aca="true" t="shared" si="25" ref="K231:K245">SUM(I231:J231)</f>
        <v>2356</v>
      </c>
    </row>
    <row r="232" spans="1:11" ht="15">
      <c r="A232" s="2">
        <v>38782</v>
      </c>
      <c r="B232" s="9">
        <v>298</v>
      </c>
      <c r="C232" s="10">
        <v>213</v>
      </c>
      <c r="D232" s="10">
        <v>242</v>
      </c>
      <c r="E232" s="10">
        <v>76</v>
      </c>
      <c r="F232" s="10">
        <v>244</v>
      </c>
      <c r="G232" s="10">
        <v>331</v>
      </c>
      <c r="H232" s="11">
        <v>135</v>
      </c>
      <c r="I232" s="78">
        <f t="shared" si="24"/>
        <v>1539</v>
      </c>
      <c r="J232" s="10">
        <v>488</v>
      </c>
      <c r="K232" s="78">
        <f t="shared" si="25"/>
        <v>2027</v>
      </c>
    </row>
    <row r="233" spans="1:11" ht="15">
      <c r="A233" s="2">
        <v>38813</v>
      </c>
      <c r="B233" s="9">
        <v>304</v>
      </c>
      <c r="C233" s="10">
        <v>210</v>
      </c>
      <c r="D233" s="10">
        <v>257</v>
      </c>
      <c r="E233" s="10">
        <v>89</v>
      </c>
      <c r="F233" s="10">
        <v>242</v>
      </c>
      <c r="G233" s="10">
        <v>331</v>
      </c>
      <c r="H233" s="11">
        <v>136</v>
      </c>
      <c r="I233" s="78">
        <f t="shared" si="24"/>
        <v>1569</v>
      </c>
      <c r="J233" s="10">
        <v>318</v>
      </c>
      <c r="K233" s="78">
        <f t="shared" si="25"/>
        <v>1887</v>
      </c>
    </row>
    <row r="234" spans="1:11" ht="15">
      <c r="A234" s="2">
        <v>38843</v>
      </c>
      <c r="B234" s="9">
        <v>318</v>
      </c>
      <c r="C234" s="10">
        <v>210</v>
      </c>
      <c r="D234" s="10">
        <v>314</v>
      </c>
      <c r="E234" s="10">
        <v>90</v>
      </c>
      <c r="F234" s="10">
        <v>252</v>
      </c>
      <c r="G234" s="10">
        <v>335</v>
      </c>
      <c r="H234" s="11">
        <v>138</v>
      </c>
      <c r="I234" s="78">
        <f t="shared" si="24"/>
        <v>1657</v>
      </c>
      <c r="J234" s="10">
        <v>526</v>
      </c>
      <c r="K234" s="78">
        <f t="shared" si="25"/>
        <v>2183</v>
      </c>
    </row>
    <row r="235" spans="1:11" ht="15">
      <c r="A235" s="2">
        <v>38874</v>
      </c>
      <c r="B235" s="9">
        <v>328</v>
      </c>
      <c r="C235" s="10">
        <v>198</v>
      </c>
      <c r="D235" s="10">
        <v>311</v>
      </c>
      <c r="E235" s="10">
        <v>88</v>
      </c>
      <c r="F235" s="10">
        <v>251</v>
      </c>
      <c r="G235" s="10">
        <v>338</v>
      </c>
      <c r="H235" s="11">
        <v>133</v>
      </c>
      <c r="I235" s="78">
        <f t="shared" si="24"/>
        <v>1647</v>
      </c>
      <c r="J235" s="10">
        <v>760</v>
      </c>
      <c r="K235" s="78">
        <f t="shared" si="25"/>
        <v>2407</v>
      </c>
    </row>
    <row r="236" spans="1:11" ht="15">
      <c r="A236" s="2">
        <v>38904</v>
      </c>
      <c r="B236" s="9">
        <v>307</v>
      </c>
      <c r="C236" s="61">
        <v>204</v>
      </c>
      <c r="D236" s="61">
        <v>311</v>
      </c>
      <c r="E236" s="61">
        <v>88</v>
      </c>
      <c r="F236" s="61">
        <v>249</v>
      </c>
      <c r="G236" s="61">
        <v>341</v>
      </c>
      <c r="H236" s="61">
        <v>141</v>
      </c>
      <c r="I236" s="63">
        <f t="shared" si="24"/>
        <v>1641</v>
      </c>
      <c r="J236" s="61">
        <v>760</v>
      </c>
      <c r="K236" s="64">
        <f t="shared" si="25"/>
        <v>2401</v>
      </c>
    </row>
    <row r="237" spans="1:11" s="8" customFormat="1" ht="15">
      <c r="A237" s="2">
        <v>38935</v>
      </c>
      <c r="B237" s="9">
        <v>315</v>
      </c>
      <c r="C237" s="61">
        <v>204</v>
      </c>
      <c r="D237" s="61">
        <v>292</v>
      </c>
      <c r="E237" s="61">
        <v>90</v>
      </c>
      <c r="F237" s="61">
        <v>247</v>
      </c>
      <c r="G237" s="61">
        <v>345</v>
      </c>
      <c r="H237" s="61">
        <v>136</v>
      </c>
      <c r="I237" s="63">
        <f t="shared" si="24"/>
        <v>1629</v>
      </c>
      <c r="J237" s="61">
        <v>715</v>
      </c>
      <c r="K237" s="64">
        <f t="shared" si="25"/>
        <v>2344</v>
      </c>
    </row>
    <row r="238" spans="1:11" ht="15">
      <c r="A238" s="2">
        <v>38966</v>
      </c>
      <c r="B238" s="9">
        <v>312</v>
      </c>
      <c r="C238" s="61">
        <v>204</v>
      </c>
      <c r="D238" s="61">
        <v>261</v>
      </c>
      <c r="E238" s="61">
        <v>85</v>
      </c>
      <c r="F238" s="61">
        <v>237</v>
      </c>
      <c r="G238" s="61">
        <v>337</v>
      </c>
      <c r="H238" s="61">
        <v>134</v>
      </c>
      <c r="I238" s="63">
        <f t="shared" si="24"/>
        <v>1570</v>
      </c>
      <c r="J238" s="61">
        <v>576</v>
      </c>
      <c r="K238" s="64">
        <f t="shared" si="25"/>
        <v>2146</v>
      </c>
    </row>
    <row r="239" spans="1:11" s="8" customFormat="1" ht="15">
      <c r="A239" s="2">
        <v>38996</v>
      </c>
      <c r="B239" s="9">
        <v>316</v>
      </c>
      <c r="C239" s="61">
        <v>186</v>
      </c>
      <c r="D239" s="61">
        <v>274</v>
      </c>
      <c r="E239" s="61">
        <v>81</v>
      </c>
      <c r="F239" s="61">
        <v>224</v>
      </c>
      <c r="G239" s="61">
        <v>348</v>
      </c>
      <c r="H239" s="61">
        <v>133</v>
      </c>
      <c r="I239" s="63">
        <f t="shared" si="24"/>
        <v>1562</v>
      </c>
      <c r="J239" s="61">
        <v>627</v>
      </c>
      <c r="K239" s="64">
        <f t="shared" si="25"/>
        <v>2189</v>
      </c>
    </row>
    <row r="240" spans="1:11" ht="15">
      <c r="A240" s="2">
        <v>39027</v>
      </c>
      <c r="B240" s="9">
        <v>299</v>
      </c>
      <c r="C240" s="61">
        <v>195</v>
      </c>
      <c r="D240" s="61">
        <v>251</v>
      </c>
      <c r="E240" s="61">
        <v>79</v>
      </c>
      <c r="F240" s="61">
        <v>220</v>
      </c>
      <c r="G240" s="61">
        <v>332</v>
      </c>
      <c r="H240" s="61">
        <v>146</v>
      </c>
      <c r="I240" s="63">
        <f t="shared" si="24"/>
        <v>1522</v>
      </c>
      <c r="J240" s="61">
        <v>682</v>
      </c>
      <c r="K240" s="64">
        <f t="shared" si="25"/>
        <v>2204</v>
      </c>
    </row>
    <row r="241" spans="1:11" s="8" customFormat="1" ht="15">
      <c r="A241" s="2">
        <v>39057</v>
      </c>
      <c r="B241" s="9">
        <v>259</v>
      </c>
      <c r="C241" s="61">
        <v>199</v>
      </c>
      <c r="D241" s="61">
        <v>251</v>
      </c>
      <c r="E241" s="61">
        <v>79</v>
      </c>
      <c r="F241" s="61">
        <v>220</v>
      </c>
      <c r="G241" s="61">
        <v>332</v>
      </c>
      <c r="H241" s="61">
        <v>144</v>
      </c>
      <c r="I241" s="63">
        <f t="shared" si="24"/>
        <v>1484</v>
      </c>
      <c r="J241" s="61">
        <v>423</v>
      </c>
      <c r="K241" s="64">
        <f t="shared" si="25"/>
        <v>1907</v>
      </c>
    </row>
    <row r="242" spans="1:11" ht="15">
      <c r="A242" s="2">
        <v>39088</v>
      </c>
      <c r="B242" s="9">
        <v>270</v>
      </c>
      <c r="C242" s="61">
        <v>181</v>
      </c>
      <c r="D242" s="61">
        <v>274</v>
      </c>
      <c r="E242" s="61">
        <v>74</v>
      </c>
      <c r="F242" s="61">
        <v>213</v>
      </c>
      <c r="G242" s="61">
        <v>331</v>
      </c>
      <c r="H242" s="61">
        <v>136</v>
      </c>
      <c r="I242" s="63">
        <f t="shared" si="24"/>
        <v>1479</v>
      </c>
      <c r="J242" s="61">
        <v>799</v>
      </c>
      <c r="K242" s="64">
        <f t="shared" si="25"/>
        <v>2278</v>
      </c>
    </row>
    <row r="243" spans="1:11" ht="15">
      <c r="A243" s="2">
        <v>39120</v>
      </c>
      <c r="B243" s="9">
        <v>278</v>
      </c>
      <c r="C243" s="61">
        <v>198</v>
      </c>
      <c r="D243" s="61">
        <v>265</v>
      </c>
      <c r="E243" s="61">
        <v>73</v>
      </c>
      <c r="F243" s="61">
        <v>198</v>
      </c>
      <c r="G243" s="61">
        <v>332</v>
      </c>
      <c r="H243" s="61">
        <v>136</v>
      </c>
      <c r="I243" s="63">
        <f t="shared" si="24"/>
        <v>1480</v>
      </c>
      <c r="J243" s="61">
        <v>826</v>
      </c>
      <c r="K243" s="64">
        <f t="shared" si="25"/>
        <v>2306</v>
      </c>
    </row>
    <row r="244" spans="1:11" ht="15">
      <c r="A244" s="2">
        <v>39148</v>
      </c>
      <c r="B244" s="9">
        <v>276</v>
      </c>
      <c r="C244" s="61">
        <v>203</v>
      </c>
      <c r="D244" s="61">
        <v>261</v>
      </c>
      <c r="E244" s="61">
        <v>75</v>
      </c>
      <c r="F244" s="61">
        <v>202</v>
      </c>
      <c r="G244" s="61">
        <v>334</v>
      </c>
      <c r="H244" s="61">
        <v>145</v>
      </c>
      <c r="I244" s="63">
        <f t="shared" si="24"/>
        <v>1496</v>
      </c>
      <c r="J244" s="61">
        <v>635</v>
      </c>
      <c r="K244" s="71">
        <f t="shared" si="25"/>
        <v>2131</v>
      </c>
    </row>
    <row r="245" spans="1:11" ht="15">
      <c r="A245" s="2">
        <v>39179</v>
      </c>
      <c r="B245" s="9">
        <v>268</v>
      </c>
      <c r="C245" s="61">
        <v>186</v>
      </c>
      <c r="D245" s="61">
        <v>264</v>
      </c>
      <c r="E245" s="61">
        <v>78</v>
      </c>
      <c r="F245" s="61">
        <v>204</v>
      </c>
      <c r="G245" s="61">
        <v>329</v>
      </c>
      <c r="H245" s="61">
        <v>145</v>
      </c>
      <c r="I245" s="63">
        <f t="shared" si="24"/>
        <v>1474</v>
      </c>
      <c r="J245" s="61">
        <v>271</v>
      </c>
      <c r="K245" s="64">
        <f t="shared" si="25"/>
        <v>1745</v>
      </c>
    </row>
    <row r="246" spans="1:11" ht="15">
      <c r="A246" s="2">
        <v>39209</v>
      </c>
      <c r="B246" s="9">
        <v>275</v>
      </c>
      <c r="C246" s="61">
        <v>197</v>
      </c>
      <c r="D246" s="61">
        <v>282</v>
      </c>
      <c r="E246" s="61">
        <v>84</v>
      </c>
      <c r="F246" s="61">
        <v>241</v>
      </c>
      <c r="G246" s="61">
        <v>332</v>
      </c>
      <c r="H246" s="61">
        <v>146</v>
      </c>
      <c r="I246" s="63">
        <f>SUM(B246:H246)</f>
        <v>1557</v>
      </c>
      <c r="J246" s="61">
        <v>400</v>
      </c>
      <c r="K246" s="64">
        <f>SUM(I246:J246)</f>
        <v>1957</v>
      </c>
    </row>
    <row r="247" spans="1:11" ht="15">
      <c r="A247" s="2">
        <v>39240</v>
      </c>
      <c r="B247" s="9">
        <v>277</v>
      </c>
      <c r="C247" s="61">
        <v>195</v>
      </c>
      <c r="D247" s="61">
        <v>259</v>
      </c>
      <c r="E247" s="61">
        <v>90</v>
      </c>
      <c r="F247" s="61">
        <v>255</v>
      </c>
      <c r="G247" s="61">
        <v>325</v>
      </c>
      <c r="H247" s="61">
        <v>147</v>
      </c>
      <c r="I247" s="63">
        <f>SUM(B247:H247)</f>
        <v>1548</v>
      </c>
      <c r="J247" s="61">
        <v>486</v>
      </c>
      <c r="K247" s="64">
        <f>SUM(I247:J247)</f>
        <v>2034</v>
      </c>
    </row>
  </sheetData>
  <printOptions horizontalCentered="1"/>
  <pageMargins left="0.4" right="0.4" top="0.75" bottom="0.75" header="0.5" footer="0.5"/>
  <pageSetup fitToHeight="1" fitToWidth="1" orientation="portrait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D28" sqref="D28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38991</v>
      </c>
      <c r="B2" s="79"/>
      <c r="C2" s="79"/>
      <c r="D2" s="79"/>
      <c r="E2" s="79"/>
      <c r="F2" s="79"/>
      <c r="G2" s="79"/>
      <c r="H2" s="79"/>
      <c r="I2" s="85"/>
    </row>
    <row r="3" spans="1:9" ht="13.5" customHeight="1" thickBot="1">
      <c r="A3" s="187"/>
      <c r="B3" s="187"/>
      <c r="C3" s="187"/>
      <c r="D3" s="187"/>
      <c r="E3" s="193" t="s">
        <v>57</v>
      </c>
      <c r="F3" s="193" t="s">
        <v>58</v>
      </c>
      <c r="G3" s="193" t="s">
        <v>59</v>
      </c>
      <c r="H3" s="184" t="s">
        <v>47</v>
      </c>
      <c r="I3" s="184"/>
    </row>
    <row r="4" spans="1:9" ht="13.5" thickBot="1">
      <c r="A4" s="183" t="s">
        <v>20</v>
      </c>
      <c r="B4" s="178"/>
      <c r="C4" s="178"/>
      <c r="D4" s="178"/>
      <c r="E4" s="194"/>
      <c r="F4" s="194"/>
      <c r="G4" s="194"/>
      <c r="H4" s="185" t="s">
        <v>21</v>
      </c>
      <c r="I4" s="186" t="s">
        <v>22</v>
      </c>
    </row>
    <row r="5" spans="1:9" ht="13.5" thickTop="1">
      <c r="A5" s="173"/>
      <c r="B5" s="174"/>
      <c r="E5" s="172"/>
      <c r="F5" s="172"/>
      <c r="G5" s="172"/>
      <c r="H5" s="172"/>
      <c r="I5" s="172"/>
    </row>
    <row r="6" spans="1:9" ht="12.75">
      <c r="A6" s="162" t="s">
        <v>23</v>
      </c>
      <c r="B6" s="161"/>
      <c r="E6" s="164">
        <v>316</v>
      </c>
      <c r="F6" s="164">
        <v>312</v>
      </c>
      <c r="G6" s="164">
        <v>261</v>
      </c>
      <c r="H6" s="166">
        <f>(((E6/F6)*100)-100)/100</f>
        <v>0.012820512820512704</v>
      </c>
      <c r="I6" s="166">
        <f>(((E6/G6)*100)-100)/100</f>
        <v>0.21072796934865906</v>
      </c>
    </row>
    <row r="7" spans="1:9" ht="12.75">
      <c r="A7" s="160"/>
      <c r="B7" s="163"/>
      <c r="E7" s="136"/>
      <c r="F7" s="136"/>
      <c r="G7" s="136"/>
      <c r="H7" s="136"/>
      <c r="I7" s="136"/>
    </row>
    <row r="8" spans="1:9" ht="12.75">
      <c r="A8" s="162" t="s">
        <v>24</v>
      </c>
      <c r="B8" s="161"/>
      <c r="E8" s="164">
        <v>186</v>
      </c>
      <c r="F8" s="164">
        <v>204</v>
      </c>
      <c r="G8" s="164">
        <v>202</v>
      </c>
      <c r="H8" s="167">
        <f>(((E8/F8)*100)-100)/100</f>
        <v>-0.0882352941176471</v>
      </c>
      <c r="I8" s="166">
        <f>(((E8/G8)*100)-100)/100</f>
        <v>-0.07920792079207914</v>
      </c>
    </row>
    <row r="9" spans="1:9" ht="12.75">
      <c r="A9" s="160"/>
      <c r="B9" s="163"/>
      <c r="E9" s="136"/>
      <c r="F9" s="136"/>
      <c r="G9" s="136"/>
      <c r="H9" s="136"/>
      <c r="I9" s="136"/>
    </row>
    <row r="10" spans="1:9" ht="12.75">
      <c r="A10" s="162" t="s">
        <v>25</v>
      </c>
      <c r="B10" s="161"/>
      <c r="E10" s="164">
        <v>274</v>
      </c>
      <c r="F10" s="164">
        <v>261</v>
      </c>
      <c r="G10" s="164">
        <v>250</v>
      </c>
      <c r="H10" s="166">
        <f>(((E10/F10)*100)-100)/100</f>
        <v>0.04980842911877389</v>
      </c>
      <c r="I10" s="166">
        <f>(((E10/G10)*100)-100)/100</f>
        <v>0.09600000000000009</v>
      </c>
    </row>
    <row r="11" spans="1:9" ht="12.75">
      <c r="A11" s="160"/>
      <c r="B11" s="163"/>
      <c r="E11" s="136"/>
      <c r="F11" s="136"/>
      <c r="G11" s="136"/>
      <c r="H11" s="136"/>
      <c r="I11" s="136"/>
    </row>
    <row r="12" spans="1:9" ht="12.75">
      <c r="A12" s="162" t="s">
        <v>26</v>
      </c>
      <c r="B12" s="161"/>
      <c r="E12" s="164">
        <v>81</v>
      </c>
      <c r="F12" s="164">
        <v>85</v>
      </c>
      <c r="G12" s="164">
        <v>81</v>
      </c>
      <c r="H12" s="166">
        <f>(((E12/F12)*100)-100)/100</f>
        <v>-0.04705882352941188</v>
      </c>
      <c r="I12" s="166">
        <f>(((E12/G12)*100)-100)/100</f>
        <v>0</v>
      </c>
    </row>
    <row r="13" spans="1:9" ht="12.75">
      <c r="A13" s="160"/>
      <c r="B13" s="163"/>
      <c r="E13" s="136"/>
      <c r="F13" s="136"/>
      <c r="G13" s="136"/>
      <c r="H13" s="168"/>
      <c r="I13" s="136"/>
    </row>
    <row r="14" spans="1:9" ht="12.75">
      <c r="A14" s="162" t="s">
        <v>27</v>
      </c>
      <c r="B14" s="161"/>
      <c r="E14" s="164">
        <v>224</v>
      </c>
      <c r="F14" s="164">
        <v>237</v>
      </c>
      <c r="G14" s="164">
        <v>215</v>
      </c>
      <c r="H14" s="166">
        <f>(((E14/F14)*100)-100)/100</f>
        <v>-0.054852320675105516</v>
      </c>
      <c r="I14" s="166">
        <f>(((E14/G14)*100)-100)/100</f>
        <v>0.041860465116279076</v>
      </c>
    </row>
    <row r="15" spans="1:9" ht="12.75">
      <c r="A15" s="160"/>
      <c r="B15" s="163"/>
      <c r="E15" s="136"/>
      <c r="F15" s="136"/>
      <c r="G15" s="136"/>
      <c r="H15" s="136"/>
      <c r="I15" s="136"/>
    </row>
    <row r="16" spans="1:9" ht="12.75">
      <c r="A16" s="162" t="s">
        <v>28</v>
      </c>
      <c r="B16" s="161"/>
      <c r="E16" s="164">
        <v>348</v>
      </c>
      <c r="F16" s="164">
        <v>337</v>
      </c>
      <c r="G16" s="164">
        <v>282</v>
      </c>
      <c r="H16" s="166">
        <f>(((E16/F16)*100)-100)/100</f>
        <v>0.03264094955489611</v>
      </c>
      <c r="I16" s="166">
        <f>(((E16/G16)*100)-100)/100</f>
        <v>0.2340425531914893</v>
      </c>
    </row>
    <row r="17" spans="1:9" ht="12.75">
      <c r="A17" s="160"/>
      <c r="B17" s="163"/>
      <c r="E17" s="136"/>
      <c r="F17" s="136"/>
      <c r="G17" s="136"/>
      <c r="H17" s="169"/>
      <c r="I17" s="136"/>
    </row>
    <row r="18" spans="1:9" ht="12.75">
      <c r="A18" s="162" t="s">
        <v>29</v>
      </c>
      <c r="B18" s="161"/>
      <c r="E18" s="164">
        <v>133</v>
      </c>
      <c r="F18" s="164">
        <v>134</v>
      </c>
      <c r="G18" s="164">
        <v>140</v>
      </c>
      <c r="H18" s="166">
        <f>(((E18/F18)*100)-100)/100</f>
        <v>-0.0074626865671642405</v>
      </c>
      <c r="I18" s="166">
        <f>(((E18/G18)*100)-100)/100</f>
        <v>-0.05</v>
      </c>
    </row>
    <row r="19" spans="1:9" ht="12.75">
      <c r="A19" s="160"/>
      <c r="B19" s="163"/>
      <c r="E19" s="136"/>
      <c r="F19" s="136"/>
      <c r="G19" s="136"/>
      <c r="H19" s="136"/>
      <c r="I19" s="136"/>
    </row>
    <row r="20" spans="1:9" ht="12.75">
      <c r="A20" s="160"/>
      <c r="B20" s="170" t="s">
        <v>48</v>
      </c>
      <c r="E20" s="151">
        <f>SUM(E6:E18)</f>
        <v>1562</v>
      </c>
      <c r="F20" s="151">
        <f>SUM(F6:F18)</f>
        <v>1570</v>
      </c>
      <c r="G20" s="151">
        <f>SUM(G6:G18)</f>
        <v>1431</v>
      </c>
      <c r="H20" s="152">
        <f>(((E20/F20)*100)-100)/100</f>
        <v>-0.00509554140127392</v>
      </c>
      <c r="I20" s="152">
        <f>(((E20/G20)*100)-100)/100</f>
        <v>0.09154437456324245</v>
      </c>
    </row>
    <row r="21" spans="1:9" ht="12.75">
      <c r="A21" s="160"/>
      <c r="B21" s="163"/>
      <c r="E21" s="136"/>
      <c r="F21" s="136"/>
      <c r="G21" s="136"/>
      <c r="H21" s="136"/>
      <c r="I21" s="136"/>
    </row>
    <row r="22" spans="1:9" ht="12.75">
      <c r="A22" s="162" t="s">
        <v>31</v>
      </c>
      <c r="B22" s="161"/>
      <c r="E22" s="164">
        <v>627</v>
      </c>
      <c r="F22" s="164">
        <v>576</v>
      </c>
      <c r="G22" s="164">
        <v>750</v>
      </c>
      <c r="H22" s="171">
        <f>(((E22/F22)*100)-100)/100</f>
        <v>0.08854166666666671</v>
      </c>
      <c r="I22" s="166">
        <f>(((E22/G22)*100)-100)/100</f>
        <v>-0.16400000000000006</v>
      </c>
    </row>
    <row r="23" spans="1:9" ht="13.5" thickBot="1">
      <c r="A23" s="160"/>
      <c r="B23" s="163"/>
      <c r="E23" s="136"/>
      <c r="F23" s="136"/>
      <c r="G23" s="136"/>
      <c r="H23" s="136"/>
      <c r="I23" s="136"/>
    </row>
    <row r="24" spans="1:9" ht="14.25" thickBot="1" thickTop="1">
      <c r="A24" s="160"/>
      <c r="B24" s="170" t="s">
        <v>49</v>
      </c>
      <c r="E24" s="153">
        <f>SUM(E20:E22)</f>
        <v>2189</v>
      </c>
      <c r="F24" s="153">
        <f>SUM(F20:F22)</f>
        <v>2146</v>
      </c>
      <c r="G24" s="153">
        <f>SUM(G20:G22)</f>
        <v>2181</v>
      </c>
      <c r="H24" s="154">
        <f>(((E24/F24)*100)-100)/100</f>
        <v>0.020037278657968328</v>
      </c>
      <c r="I24" s="154">
        <f>(((E24/G24)*100)-100)/100</f>
        <v>0.0036680421824850386</v>
      </c>
    </row>
    <row r="25" ht="13.5" thickTop="1"/>
  </sheetData>
  <mergeCells count="3"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D27" sqref="D27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38961</v>
      </c>
      <c r="B2" s="79"/>
      <c r="C2" s="79"/>
      <c r="D2" s="79"/>
      <c r="E2" s="79"/>
      <c r="F2" s="79"/>
      <c r="G2" s="79"/>
      <c r="H2" s="79"/>
      <c r="I2" s="85"/>
    </row>
    <row r="3" spans="1:9" ht="13.5" customHeight="1" thickBot="1">
      <c r="A3" s="187"/>
      <c r="B3" s="187"/>
      <c r="C3" s="187"/>
      <c r="D3" s="187"/>
      <c r="E3" s="193" t="s">
        <v>54</v>
      </c>
      <c r="F3" s="193" t="s">
        <v>55</v>
      </c>
      <c r="G3" s="193" t="s">
        <v>56</v>
      </c>
      <c r="H3" s="184" t="s">
        <v>47</v>
      </c>
      <c r="I3" s="184"/>
    </row>
    <row r="4" spans="1:9" ht="13.5" thickBot="1">
      <c r="A4" s="183" t="s">
        <v>20</v>
      </c>
      <c r="B4" s="178"/>
      <c r="C4" s="178"/>
      <c r="D4" s="178"/>
      <c r="E4" s="194"/>
      <c r="F4" s="194"/>
      <c r="G4" s="194"/>
      <c r="H4" s="185" t="s">
        <v>21</v>
      </c>
      <c r="I4" s="186" t="s">
        <v>22</v>
      </c>
    </row>
    <row r="5" spans="1:9" ht="13.5" thickTop="1">
      <c r="A5" s="173"/>
      <c r="B5" s="174"/>
      <c r="E5" s="172"/>
      <c r="F5" s="172"/>
      <c r="G5" s="172"/>
      <c r="H5" s="172"/>
      <c r="I5" s="172"/>
    </row>
    <row r="6" spans="1:9" ht="12.75">
      <c r="A6" s="162" t="s">
        <v>23</v>
      </c>
      <c r="B6" s="161"/>
      <c r="E6" s="164">
        <v>312</v>
      </c>
      <c r="F6" s="164">
        <v>315</v>
      </c>
      <c r="G6" s="164">
        <v>251</v>
      </c>
      <c r="H6" s="166">
        <f>(((E6/F6)*100)-100)/100</f>
        <v>-0.00952380952380949</v>
      </c>
      <c r="I6" s="166">
        <f>(((E6/G6)*100)-100)/100</f>
        <v>0.24302788844621517</v>
      </c>
    </row>
    <row r="7" spans="1:9" ht="12.75">
      <c r="A7" s="160"/>
      <c r="B7" s="163"/>
      <c r="E7" s="136"/>
      <c r="F7" s="136"/>
      <c r="G7" s="136"/>
      <c r="H7" s="136"/>
      <c r="I7" s="136"/>
    </row>
    <row r="8" spans="1:9" ht="12.75">
      <c r="A8" s="162" t="s">
        <v>24</v>
      </c>
      <c r="B8" s="161"/>
      <c r="E8" s="164">
        <v>204</v>
      </c>
      <c r="F8" s="164">
        <v>204</v>
      </c>
      <c r="G8" s="164">
        <v>179</v>
      </c>
      <c r="H8" s="167">
        <f>(((E8/F8)*100)-100)/100</f>
        <v>0</v>
      </c>
      <c r="I8" s="166">
        <f>(((E8/G8)*100)-100)/100</f>
        <v>0.13966480446927362</v>
      </c>
    </row>
    <row r="9" spans="1:9" ht="12.75">
      <c r="A9" s="160"/>
      <c r="B9" s="163"/>
      <c r="E9" s="136"/>
      <c r="F9" s="136"/>
      <c r="G9" s="136"/>
      <c r="H9" s="136"/>
      <c r="I9" s="136"/>
    </row>
    <row r="10" spans="1:9" ht="12.75">
      <c r="A10" s="162" t="s">
        <v>25</v>
      </c>
      <c r="B10" s="161"/>
      <c r="E10" s="164">
        <v>261</v>
      </c>
      <c r="F10" s="164">
        <v>292</v>
      </c>
      <c r="G10" s="164">
        <v>253</v>
      </c>
      <c r="H10" s="166">
        <f>(((E10/F10)*100)-100)/100</f>
        <v>-0.1061643835616438</v>
      </c>
      <c r="I10" s="166">
        <f>(((E10/G10)*100)-100)/100</f>
        <v>0.031620553359683896</v>
      </c>
    </row>
    <row r="11" spans="1:9" ht="12.75">
      <c r="A11" s="160"/>
      <c r="B11" s="163"/>
      <c r="E11" s="136"/>
      <c r="F11" s="136"/>
      <c r="G11" s="136"/>
      <c r="H11" s="136"/>
      <c r="I11" s="136"/>
    </row>
    <row r="12" spans="1:9" ht="12.75">
      <c r="A12" s="162" t="s">
        <v>26</v>
      </c>
      <c r="B12" s="161"/>
      <c r="E12" s="164">
        <v>85</v>
      </c>
      <c r="F12" s="164">
        <v>90</v>
      </c>
      <c r="G12" s="164">
        <v>81</v>
      </c>
      <c r="H12" s="166">
        <f>(((E12/F12)*100)-100)/100</f>
        <v>-0.05555555555555557</v>
      </c>
      <c r="I12" s="166">
        <f>(((E12/G12)*100)-100)/100</f>
        <v>0.04938271604938265</v>
      </c>
    </row>
    <row r="13" spans="1:9" ht="12.75">
      <c r="A13" s="160"/>
      <c r="B13" s="163"/>
      <c r="E13" s="136"/>
      <c r="F13" s="136"/>
      <c r="G13" s="136"/>
      <c r="H13" s="168"/>
      <c r="I13" s="136"/>
    </row>
    <row r="14" spans="1:9" ht="12.75">
      <c r="A14" s="162" t="s">
        <v>27</v>
      </c>
      <c r="B14" s="161"/>
      <c r="E14" s="164">
        <v>237</v>
      </c>
      <c r="F14" s="164">
        <v>247</v>
      </c>
      <c r="G14" s="164">
        <v>210</v>
      </c>
      <c r="H14" s="166">
        <f>(((E14/F14)*100)-100)/100</f>
        <v>-0.040485829959514205</v>
      </c>
      <c r="I14" s="166">
        <f>(((E14/G14)*100)-100)/100</f>
        <v>0.12857142857142861</v>
      </c>
    </row>
    <row r="15" spans="1:9" ht="12.75">
      <c r="A15" s="160"/>
      <c r="B15" s="163"/>
      <c r="E15" s="136"/>
      <c r="F15" s="136"/>
      <c r="G15" s="136"/>
      <c r="H15" s="136"/>
      <c r="I15" s="136"/>
    </row>
    <row r="16" spans="1:9" ht="12.75">
      <c r="A16" s="162" t="s">
        <v>28</v>
      </c>
      <c r="B16" s="161"/>
      <c r="E16" s="164">
        <v>337</v>
      </c>
      <c r="F16" s="164">
        <v>345</v>
      </c>
      <c r="G16" s="164">
        <v>282</v>
      </c>
      <c r="H16" s="166">
        <f>(((E16/F16)*100)-100)/100</f>
        <v>-0.02318840579710141</v>
      </c>
      <c r="I16" s="166">
        <f>(((E16/G16)*100)-100)/100</f>
        <v>0.19503546099290772</v>
      </c>
    </row>
    <row r="17" spans="1:9" ht="12.75">
      <c r="A17" s="160"/>
      <c r="B17" s="163"/>
      <c r="E17" s="136"/>
      <c r="F17" s="136"/>
      <c r="G17" s="136"/>
      <c r="H17" s="169"/>
      <c r="I17" s="136"/>
    </row>
    <row r="18" spans="1:9" ht="12.75">
      <c r="A18" s="162" t="s">
        <v>29</v>
      </c>
      <c r="B18" s="161"/>
      <c r="E18" s="164">
        <v>134</v>
      </c>
      <c r="F18" s="164">
        <v>136</v>
      </c>
      <c r="G18" s="164">
        <v>137</v>
      </c>
      <c r="H18" s="166">
        <f>(((E18/F18)*100)-100)/100</f>
        <v>-0.014705882352941159</v>
      </c>
      <c r="I18" s="166">
        <f>(((E18/G18)*100)-100)/100</f>
        <v>-0.02189781021897801</v>
      </c>
    </row>
    <row r="19" spans="1:9" ht="12.75">
      <c r="A19" s="160"/>
      <c r="B19" s="163"/>
      <c r="E19" s="136"/>
      <c r="F19" s="136"/>
      <c r="G19" s="136"/>
      <c r="H19" s="136"/>
      <c r="I19" s="136"/>
    </row>
    <row r="20" spans="1:9" ht="12.75">
      <c r="A20" s="160"/>
      <c r="B20" s="170" t="s">
        <v>48</v>
      </c>
      <c r="E20" s="151">
        <v>1570</v>
      </c>
      <c r="F20" s="151">
        <v>1629</v>
      </c>
      <c r="G20" s="151">
        <v>1393</v>
      </c>
      <c r="H20" s="152">
        <f>(((E20/F20)*100)-100)/100</f>
        <v>-0.03621853898096987</v>
      </c>
      <c r="I20" s="152">
        <f>(((E20/G20)*100)-100)/100</f>
        <v>0.12706389088298636</v>
      </c>
    </row>
    <row r="21" spans="1:9" ht="12.75">
      <c r="A21" s="160"/>
      <c r="B21" s="163"/>
      <c r="E21" s="136"/>
      <c r="F21" s="136"/>
      <c r="G21" s="136"/>
      <c r="H21" s="136"/>
      <c r="I21" s="136"/>
    </row>
    <row r="22" spans="1:9" ht="12.75">
      <c r="A22" s="162" t="s">
        <v>31</v>
      </c>
      <c r="B22" s="161"/>
      <c r="E22" s="164">
        <v>576</v>
      </c>
      <c r="F22" s="164">
        <v>715</v>
      </c>
      <c r="G22" s="164">
        <v>709</v>
      </c>
      <c r="H22" s="171">
        <f>(((E22/F22)*100)-100)/100</f>
        <v>-0.1944055944055944</v>
      </c>
      <c r="I22" s="166">
        <f>(((E22/G22)*100)-100)/100</f>
        <v>-0.18758815232722142</v>
      </c>
    </row>
    <row r="23" spans="1:9" ht="13.5" thickBot="1">
      <c r="A23" s="160"/>
      <c r="B23" s="163"/>
      <c r="E23" s="136"/>
      <c r="F23" s="136"/>
      <c r="G23" s="136"/>
      <c r="H23" s="136"/>
      <c r="I23" s="136"/>
    </row>
    <row r="24" spans="1:9" ht="14.25" thickBot="1" thickTop="1">
      <c r="A24" s="160"/>
      <c r="B24" s="170" t="s">
        <v>49</v>
      </c>
      <c r="E24" s="153">
        <v>2146</v>
      </c>
      <c r="F24" s="153">
        <v>2344</v>
      </c>
      <c r="G24" s="153">
        <v>2102</v>
      </c>
      <c r="H24" s="154">
        <f>(((E24/F24)*100)-100)/100</f>
        <v>-0.08447098976109217</v>
      </c>
      <c r="I24" s="154">
        <f>(((E24/G24)*100)-100)/100</f>
        <v>0.020932445290199837</v>
      </c>
    </row>
    <row r="25" ht="13.5" thickTop="1"/>
  </sheetData>
  <mergeCells count="3"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2" sqref="A2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38930</v>
      </c>
      <c r="B2" s="79"/>
      <c r="C2" s="79"/>
      <c r="D2" s="79"/>
      <c r="E2" s="79"/>
      <c r="F2" s="79"/>
      <c r="G2" s="79"/>
      <c r="H2" s="79"/>
      <c r="I2" s="85"/>
    </row>
    <row r="3" spans="1:9" ht="13.5" customHeight="1" thickBot="1">
      <c r="A3" s="187"/>
      <c r="B3" s="187"/>
      <c r="C3" s="187"/>
      <c r="D3" s="187"/>
      <c r="E3" s="193" t="s">
        <v>52</v>
      </c>
      <c r="F3" s="193" t="s">
        <v>50</v>
      </c>
      <c r="G3" s="193" t="s">
        <v>53</v>
      </c>
      <c r="H3" s="184" t="s">
        <v>47</v>
      </c>
      <c r="I3" s="184"/>
    </row>
    <row r="4" spans="1:9" ht="13.5" thickBot="1">
      <c r="A4" s="183" t="s">
        <v>20</v>
      </c>
      <c r="B4" s="178"/>
      <c r="C4" s="178"/>
      <c r="D4" s="178"/>
      <c r="E4" s="194"/>
      <c r="F4" s="194"/>
      <c r="G4" s="194"/>
      <c r="H4" s="185" t="s">
        <v>21</v>
      </c>
      <c r="I4" s="186" t="s">
        <v>22</v>
      </c>
    </row>
    <row r="5" spans="1:9" ht="13.5" thickTop="1">
      <c r="A5" s="173"/>
      <c r="B5" s="174"/>
      <c r="E5" s="172"/>
      <c r="F5" s="172"/>
      <c r="G5" s="172"/>
      <c r="H5" s="172"/>
      <c r="I5" s="172"/>
    </row>
    <row r="6" spans="1:9" ht="12.75">
      <c r="A6" s="162" t="s">
        <v>23</v>
      </c>
      <c r="B6" s="161"/>
      <c r="E6" s="164">
        <v>315</v>
      </c>
      <c r="F6" s="164">
        <v>307</v>
      </c>
      <c r="G6" s="164">
        <v>280</v>
      </c>
      <c r="H6" s="166">
        <f>(((E6/F6)*100)-100)/100</f>
        <v>0.026058631921824116</v>
      </c>
      <c r="I6" s="166">
        <f>(((E6/G6)*100)-100)/100</f>
        <v>0.125</v>
      </c>
    </row>
    <row r="7" spans="1:9" ht="12.75">
      <c r="A7" s="160"/>
      <c r="B7" s="163"/>
      <c r="E7" s="136"/>
      <c r="F7" s="136"/>
      <c r="G7" s="136"/>
      <c r="H7" s="136"/>
      <c r="I7" s="136"/>
    </row>
    <row r="8" spans="1:9" ht="12.75">
      <c r="A8" s="162" t="s">
        <v>24</v>
      </c>
      <c r="B8" s="161"/>
      <c r="E8" s="164">
        <v>204</v>
      </c>
      <c r="F8" s="164">
        <v>204</v>
      </c>
      <c r="G8" s="164">
        <v>218</v>
      </c>
      <c r="H8" s="167">
        <f>(((E8/F8)*100)-100)/100</f>
        <v>0</v>
      </c>
      <c r="I8" s="166">
        <f>(((E8/G8)*100)-100)/100</f>
        <v>-0.06422018348623851</v>
      </c>
    </row>
    <row r="9" spans="1:9" ht="12.75">
      <c r="A9" s="160"/>
      <c r="B9" s="163"/>
      <c r="E9" s="136"/>
      <c r="F9" s="136"/>
      <c r="G9" s="136"/>
      <c r="H9" s="136"/>
      <c r="I9" s="136"/>
    </row>
    <row r="10" spans="1:9" ht="12.75">
      <c r="A10" s="162" t="s">
        <v>25</v>
      </c>
      <c r="B10" s="161"/>
      <c r="E10" s="164">
        <v>292</v>
      </c>
      <c r="F10" s="164">
        <v>311</v>
      </c>
      <c r="G10" s="164">
        <v>231</v>
      </c>
      <c r="H10" s="166">
        <f>(((E10/F10)*100)-100)/100</f>
        <v>-0.06109324758842433</v>
      </c>
      <c r="I10" s="166">
        <f>(((E10/G10)*100)-100)/100</f>
        <v>0.2640692640692642</v>
      </c>
    </row>
    <row r="11" spans="1:9" ht="12.75">
      <c r="A11" s="160"/>
      <c r="B11" s="163"/>
      <c r="E11" s="136"/>
      <c r="F11" s="136"/>
      <c r="G11" s="136"/>
      <c r="H11" s="136"/>
      <c r="I11" s="136"/>
    </row>
    <row r="12" spans="1:9" ht="12.75">
      <c r="A12" s="162" t="s">
        <v>26</v>
      </c>
      <c r="B12" s="161"/>
      <c r="E12" s="164">
        <v>90</v>
      </c>
      <c r="F12" s="164">
        <v>88</v>
      </c>
      <c r="G12" s="164">
        <v>80</v>
      </c>
      <c r="H12" s="166">
        <f>(((E12/F12)*100)-100)/100</f>
        <v>0.022727272727272662</v>
      </c>
      <c r="I12" s="166">
        <f>(((E12/G12)*100)-100)/100</f>
        <v>0.125</v>
      </c>
    </row>
    <row r="13" spans="1:9" ht="12.75">
      <c r="A13" s="160"/>
      <c r="B13" s="163"/>
      <c r="E13" s="136"/>
      <c r="F13" s="136"/>
      <c r="G13" s="136"/>
      <c r="H13" s="168"/>
      <c r="I13" s="136"/>
    </row>
    <row r="14" spans="1:9" ht="12.75">
      <c r="A14" s="162" t="s">
        <v>27</v>
      </c>
      <c r="B14" s="161"/>
      <c r="E14" s="164">
        <v>247</v>
      </c>
      <c r="F14" s="164">
        <v>249</v>
      </c>
      <c r="G14" s="164">
        <v>185</v>
      </c>
      <c r="H14" s="166">
        <f>(((E14/F14)*100)-100)/100</f>
        <v>-0.008032128514056183</v>
      </c>
      <c r="I14" s="166">
        <f>(((E14/G14)*100)-100)/100</f>
        <v>0.33513513513513515</v>
      </c>
    </row>
    <row r="15" spans="1:9" ht="12.75">
      <c r="A15" s="160"/>
      <c r="B15" s="163"/>
      <c r="E15" s="136"/>
      <c r="F15" s="136"/>
      <c r="G15" s="136"/>
      <c r="H15" s="136"/>
      <c r="I15" s="136"/>
    </row>
    <row r="16" spans="1:9" ht="12.75">
      <c r="A16" s="162" t="s">
        <v>28</v>
      </c>
      <c r="B16" s="161"/>
      <c r="E16" s="164">
        <v>345</v>
      </c>
      <c r="F16" s="164">
        <v>341</v>
      </c>
      <c r="G16" s="164">
        <v>281</v>
      </c>
      <c r="H16" s="166">
        <f>(((E16/F16)*100)-100)/100</f>
        <v>0.011730205278592365</v>
      </c>
      <c r="I16" s="166">
        <f>(((E16/G16)*100)-100)/100</f>
        <v>0.2277580071174377</v>
      </c>
    </row>
    <row r="17" spans="1:9" ht="12.75">
      <c r="A17" s="160"/>
      <c r="B17" s="163"/>
      <c r="E17" s="136"/>
      <c r="F17" s="136"/>
      <c r="G17" s="136"/>
      <c r="H17" s="169"/>
      <c r="I17" s="136"/>
    </row>
    <row r="18" spans="1:9" ht="12.75">
      <c r="A18" s="162" t="s">
        <v>29</v>
      </c>
      <c r="B18" s="161"/>
      <c r="E18" s="164">
        <v>136</v>
      </c>
      <c r="F18" s="164">
        <v>141</v>
      </c>
      <c r="G18" s="164">
        <v>135</v>
      </c>
      <c r="H18" s="166">
        <f>(((E18/F18)*100)-100)/100</f>
        <v>-0.035460992907801483</v>
      </c>
      <c r="I18" s="166">
        <f>(((E18/G18)*100)-100)/100</f>
        <v>0.007407407407407334</v>
      </c>
    </row>
    <row r="19" spans="1:9" ht="12.75">
      <c r="A19" s="160"/>
      <c r="B19" s="163"/>
      <c r="E19" s="136"/>
      <c r="F19" s="136"/>
      <c r="G19" s="136"/>
      <c r="H19" s="136"/>
      <c r="I19" s="136"/>
    </row>
    <row r="20" spans="1:9" ht="12.75">
      <c r="A20" s="160"/>
      <c r="B20" s="170" t="s">
        <v>48</v>
      </c>
      <c r="E20" s="151">
        <v>1629</v>
      </c>
      <c r="F20" s="151">
        <v>1641</v>
      </c>
      <c r="G20" s="151">
        <v>1410</v>
      </c>
      <c r="H20" s="152">
        <f>(((E20/F20)*100)-100)/100</f>
        <v>-0.007312614259597865</v>
      </c>
      <c r="I20" s="152">
        <f>(((E20/G20)*100)-100)/100</f>
        <v>0.15531914893617027</v>
      </c>
    </row>
    <row r="21" spans="1:9" ht="12.75">
      <c r="A21" s="160"/>
      <c r="B21" s="163"/>
      <c r="E21" s="136"/>
      <c r="F21" s="136"/>
      <c r="G21" s="136"/>
      <c r="H21" s="136"/>
      <c r="I21" s="136"/>
    </row>
    <row r="22" spans="1:9" ht="12.75">
      <c r="A22" s="162" t="s">
        <v>31</v>
      </c>
      <c r="B22" s="161"/>
      <c r="E22" s="164">
        <v>715</v>
      </c>
      <c r="F22" s="164">
        <v>760</v>
      </c>
      <c r="G22" s="164">
        <v>635</v>
      </c>
      <c r="H22" s="171">
        <f>(((E22/F22)*100)-100)/100</f>
        <v>-0.05921052631578945</v>
      </c>
      <c r="I22" s="166">
        <f>(((E22/G22)*100)-100)/100</f>
        <v>0.125984251968504</v>
      </c>
    </row>
    <row r="23" spans="1:9" ht="13.5" thickBot="1">
      <c r="A23" s="160"/>
      <c r="B23" s="163"/>
      <c r="E23" s="136"/>
      <c r="F23" s="136"/>
      <c r="G23" s="136"/>
      <c r="H23" s="136"/>
      <c r="I23" s="136"/>
    </row>
    <row r="24" spans="1:9" ht="14.25" thickBot="1" thickTop="1">
      <c r="A24" s="160"/>
      <c r="B24" s="170" t="s">
        <v>49</v>
      </c>
      <c r="E24" s="153">
        <v>2344</v>
      </c>
      <c r="F24" s="153">
        <v>2401</v>
      </c>
      <c r="G24" s="153">
        <v>2045</v>
      </c>
      <c r="H24" s="154">
        <f>(((E24/F24)*100)-100)/100</f>
        <v>-0.023740108288213265</v>
      </c>
      <c r="I24" s="154">
        <f>(((E24/G24)*100)-100)/100</f>
        <v>0.14621026894865538</v>
      </c>
    </row>
    <row r="25" ht="13.5" thickTop="1"/>
  </sheetData>
  <mergeCells count="3"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J8" sqref="J8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38899</v>
      </c>
      <c r="B2" s="79"/>
      <c r="C2" s="79"/>
      <c r="D2" s="79"/>
      <c r="E2" s="79"/>
      <c r="F2" s="79"/>
      <c r="G2" s="79"/>
      <c r="H2" s="79"/>
      <c r="I2" s="85"/>
    </row>
    <row r="3" spans="1:9" ht="13.5" customHeight="1" thickBot="1">
      <c r="A3" s="175"/>
      <c r="B3" s="175"/>
      <c r="C3" s="175"/>
      <c r="D3" s="175"/>
      <c r="E3" s="200" t="s">
        <v>50</v>
      </c>
      <c r="F3" s="200" t="s">
        <v>44</v>
      </c>
      <c r="G3" s="200" t="s">
        <v>51</v>
      </c>
      <c r="H3" s="184" t="s">
        <v>47</v>
      </c>
      <c r="I3" s="184"/>
    </row>
    <row r="4" spans="1:9" ht="13.5" thickBot="1">
      <c r="A4" s="183" t="s">
        <v>20</v>
      </c>
      <c r="B4" s="178"/>
      <c r="C4" s="178"/>
      <c r="D4" s="178"/>
      <c r="E4" s="194"/>
      <c r="F4" s="194"/>
      <c r="G4" s="194"/>
      <c r="H4" s="185" t="s">
        <v>21</v>
      </c>
      <c r="I4" s="186" t="s">
        <v>22</v>
      </c>
    </row>
    <row r="5" spans="1:9" ht="13.5" thickTop="1">
      <c r="A5" s="173"/>
      <c r="B5" s="174"/>
      <c r="E5" s="172"/>
      <c r="F5" s="172"/>
      <c r="G5" s="172"/>
      <c r="H5" s="172"/>
      <c r="I5" s="172"/>
    </row>
    <row r="6" spans="1:9" ht="12.75">
      <c r="A6" s="162" t="s">
        <v>23</v>
      </c>
      <c r="B6" s="161"/>
      <c r="E6" s="164">
        <v>307</v>
      </c>
      <c r="F6" s="164">
        <v>328</v>
      </c>
      <c r="G6" s="165">
        <v>279</v>
      </c>
      <c r="H6" s="166">
        <f>(((E6/F6)*100)-100)/100</f>
        <v>-0.06402439024390233</v>
      </c>
      <c r="I6" s="166">
        <f>(((E6/G6)*100)-100)/100</f>
        <v>0.1003584229390681</v>
      </c>
    </row>
    <row r="7" spans="1:9" ht="12.75">
      <c r="A7" s="160"/>
      <c r="B7" s="163"/>
      <c r="E7" s="136"/>
      <c r="F7" s="136"/>
      <c r="G7" s="136"/>
      <c r="H7" s="136"/>
      <c r="I7" s="136"/>
    </row>
    <row r="8" spans="1:9" ht="12.75">
      <c r="A8" s="162" t="s">
        <v>24</v>
      </c>
      <c r="B8" s="161"/>
      <c r="E8" s="164">
        <v>204</v>
      </c>
      <c r="F8" s="164">
        <v>198</v>
      </c>
      <c r="G8" s="165">
        <v>222</v>
      </c>
      <c r="H8" s="167">
        <f>(((E8/F8)*100)-100)/100</f>
        <v>0.03030303030303031</v>
      </c>
      <c r="I8" s="166">
        <f>(((E8/G8)*100)-100)/100</f>
        <v>-0.08108108108108097</v>
      </c>
    </row>
    <row r="9" spans="1:9" ht="12.75">
      <c r="A9" s="160"/>
      <c r="B9" s="163"/>
      <c r="E9" s="136"/>
      <c r="F9" s="136"/>
      <c r="G9" s="136"/>
      <c r="H9" s="136"/>
      <c r="I9" s="136"/>
    </row>
    <row r="10" spans="1:9" ht="12.75">
      <c r="A10" s="162" t="s">
        <v>25</v>
      </c>
      <c r="B10" s="161"/>
      <c r="E10" s="164">
        <v>311</v>
      </c>
      <c r="F10" s="164">
        <v>311</v>
      </c>
      <c r="G10" s="165">
        <v>249</v>
      </c>
      <c r="H10" s="166">
        <f>(((E10/F10)*100)-100)/100</f>
        <v>0</v>
      </c>
      <c r="I10" s="166">
        <f>(((E10/G10)*100)-100)/100</f>
        <v>0.24899598393574293</v>
      </c>
    </row>
    <row r="11" spans="1:9" ht="12.75">
      <c r="A11" s="160"/>
      <c r="B11" s="163"/>
      <c r="E11" s="136"/>
      <c r="F11" s="136"/>
      <c r="G11" s="136"/>
      <c r="H11" s="136"/>
      <c r="I11" s="136"/>
    </row>
    <row r="12" spans="1:9" ht="12.75">
      <c r="A12" s="162" t="s">
        <v>26</v>
      </c>
      <c r="B12" s="161"/>
      <c r="E12" s="164">
        <v>88</v>
      </c>
      <c r="F12" s="164">
        <v>88</v>
      </c>
      <c r="G12" s="165">
        <v>82</v>
      </c>
      <c r="H12" s="166">
        <f>(((E12/F12)*100)-100)/100</f>
        <v>0</v>
      </c>
      <c r="I12" s="166">
        <f>(((E12/G12)*100)-100)/100</f>
        <v>0.07317073170731718</v>
      </c>
    </row>
    <row r="13" spans="1:9" ht="12.75">
      <c r="A13" s="160"/>
      <c r="B13" s="163"/>
      <c r="E13" s="136"/>
      <c r="F13" s="136"/>
      <c r="G13" s="136"/>
      <c r="H13" s="168"/>
      <c r="I13" s="136"/>
    </row>
    <row r="14" spans="1:9" ht="12.75">
      <c r="A14" s="162" t="s">
        <v>27</v>
      </c>
      <c r="B14" s="161"/>
      <c r="E14" s="164">
        <v>249</v>
      </c>
      <c r="F14" s="164">
        <v>251</v>
      </c>
      <c r="G14" s="165">
        <v>141</v>
      </c>
      <c r="H14" s="166">
        <f>(((E14/F14)*100)-100)/100</f>
        <v>-0.007968127490039762</v>
      </c>
      <c r="I14" s="166">
        <f>(((E14/G14)*100)-100)/100</f>
        <v>0.7659574468085105</v>
      </c>
    </row>
    <row r="15" spans="1:9" ht="12.75">
      <c r="A15" s="160"/>
      <c r="B15" s="163"/>
      <c r="E15" s="136"/>
      <c r="F15" s="136"/>
      <c r="G15" s="136"/>
      <c r="H15" s="136"/>
      <c r="I15" s="136"/>
    </row>
    <row r="16" spans="1:9" ht="12.75">
      <c r="A16" s="162" t="s">
        <v>28</v>
      </c>
      <c r="B16" s="161"/>
      <c r="E16" s="164">
        <v>341</v>
      </c>
      <c r="F16" s="164">
        <v>338</v>
      </c>
      <c r="G16" s="165">
        <v>284</v>
      </c>
      <c r="H16" s="166">
        <f>(((E16/F16)*100)-100)/100</f>
        <v>0.008875739644970366</v>
      </c>
      <c r="I16" s="166">
        <f>(((E16/G16)*100)-100)/100</f>
        <v>0.2007042253521128</v>
      </c>
    </row>
    <row r="17" spans="1:9" ht="12.75">
      <c r="A17" s="160"/>
      <c r="B17" s="163"/>
      <c r="E17" s="136"/>
      <c r="F17" s="136"/>
      <c r="G17" s="136"/>
      <c r="H17" s="169"/>
      <c r="I17" s="136"/>
    </row>
    <row r="18" spans="1:9" ht="12.75">
      <c r="A18" s="162" t="s">
        <v>29</v>
      </c>
      <c r="B18" s="161"/>
      <c r="E18" s="164">
        <v>141</v>
      </c>
      <c r="F18" s="164">
        <v>133</v>
      </c>
      <c r="G18" s="165">
        <v>111</v>
      </c>
      <c r="H18" s="166">
        <f>(((E18/F18)*100)-100)/100</f>
        <v>0.060150375939849565</v>
      </c>
      <c r="I18" s="166">
        <f>(((E18/G18)*100)-100)/100</f>
        <v>0.2702702702702702</v>
      </c>
    </row>
    <row r="19" spans="1:9" ht="12.75">
      <c r="A19" s="160"/>
      <c r="B19" s="163"/>
      <c r="E19" s="136"/>
      <c r="F19" s="136"/>
      <c r="G19" s="136"/>
      <c r="H19" s="136"/>
      <c r="I19" s="136"/>
    </row>
    <row r="20" spans="1:9" ht="12.75">
      <c r="A20" s="160"/>
      <c r="B20" s="170" t="s">
        <v>48</v>
      </c>
      <c r="E20" s="151">
        <v>1641</v>
      </c>
      <c r="F20" s="151">
        <v>1647</v>
      </c>
      <c r="G20" s="151">
        <v>1368</v>
      </c>
      <c r="H20" s="152">
        <f>(((E20/F20)*100)-100)/100</f>
        <v>-0.0036429872495446604</v>
      </c>
      <c r="I20" s="152">
        <f>(((E20/G20)*100)-100)/100</f>
        <v>0.19956140350877177</v>
      </c>
    </row>
    <row r="21" spans="1:9" ht="12.75">
      <c r="A21" s="160"/>
      <c r="B21" s="163"/>
      <c r="E21" s="136"/>
      <c r="F21" s="136"/>
      <c r="G21" s="136"/>
      <c r="H21" s="136"/>
      <c r="I21" s="136"/>
    </row>
    <row r="22" spans="1:9" ht="12.75">
      <c r="A22" s="162" t="s">
        <v>31</v>
      </c>
      <c r="B22" s="161"/>
      <c r="E22" s="164">
        <v>760</v>
      </c>
      <c r="F22" s="164">
        <v>760</v>
      </c>
      <c r="G22" s="165">
        <v>540</v>
      </c>
      <c r="H22" s="171">
        <f>(((E22/F22)*100)-100)/100</f>
        <v>0</v>
      </c>
      <c r="I22" s="166">
        <f>(((E22/G22)*100)-100)/100</f>
        <v>0.40740740740740733</v>
      </c>
    </row>
    <row r="23" spans="1:9" ht="13.5" thickBot="1">
      <c r="A23" s="160"/>
      <c r="B23" s="163"/>
      <c r="E23" s="136"/>
      <c r="F23" s="136"/>
      <c r="G23" s="136"/>
      <c r="H23" s="136"/>
      <c r="I23" s="136"/>
    </row>
    <row r="24" spans="1:9" ht="14.25" thickBot="1" thickTop="1">
      <c r="A24" s="160"/>
      <c r="B24" s="170" t="s">
        <v>49</v>
      </c>
      <c r="E24" s="153">
        <v>2401</v>
      </c>
      <c r="F24" s="153">
        <v>2407</v>
      </c>
      <c r="G24" s="153">
        <v>1908</v>
      </c>
      <c r="H24" s="154">
        <f>(((E24/F24)*100)-100)/100</f>
        <v>-0.0024927295388449977</v>
      </c>
      <c r="I24" s="154">
        <f>(((E24/G24)*100)-100)/100</f>
        <v>0.2583857442348008</v>
      </c>
    </row>
    <row r="25" ht="13.5" thickTop="1"/>
  </sheetData>
  <mergeCells count="3"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J12" sqref="J12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38869</v>
      </c>
      <c r="B2" s="79"/>
      <c r="C2" s="79"/>
      <c r="D2" s="79"/>
      <c r="E2" s="79"/>
      <c r="F2" s="79"/>
      <c r="G2" s="79"/>
      <c r="H2" s="79"/>
      <c r="I2" s="85"/>
    </row>
    <row r="3" spans="1:9" ht="14.25" thickBot="1" thickTop="1">
      <c r="A3" s="176"/>
      <c r="B3" s="175"/>
      <c r="C3" s="175"/>
      <c r="D3" s="175"/>
      <c r="E3" s="200" t="s">
        <v>44</v>
      </c>
      <c r="F3" s="200" t="s">
        <v>45</v>
      </c>
      <c r="G3" s="201" t="s">
        <v>46</v>
      </c>
      <c r="H3" s="181" t="s">
        <v>47</v>
      </c>
      <c r="I3" s="182"/>
    </row>
    <row r="4" spans="1:9" ht="13.5" thickBot="1">
      <c r="A4" s="177" t="s">
        <v>20</v>
      </c>
      <c r="B4" s="178"/>
      <c r="C4" s="178"/>
      <c r="D4" s="178"/>
      <c r="E4" s="194"/>
      <c r="F4" s="194"/>
      <c r="G4" s="196"/>
      <c r="H4" s="179" t="s">
        <v>21</v>
      </c>
      <c r="I4" s="180" t="s">
        <v>22</v>
      </c>
    </row>
    <row r="5" spans="1:2" ht="13.5" thickTop="1">
      <c r="A5" s="173"/>
      <c r="B5" s="174"/>
    </row>
    <row r="6" spans="1:9" ht="12.75">
      <c r="A6" s="162" t="s">
        <v>23</v>
      </c>
      <c r="B6" s="161"/>
      <c r="E6" s="164">
        <v>328</v>
      </c>
      <c r="F6" s="164">
        <v>318</v>
      </c>
      <c r="G6" s="165">
        <v>280</v>
      </c>
      <c r="H6" s="166">
        <f>(((E6/F6)*100)-100)/100</f>
        <v>0.031446540880503165</v>
      </c>
      <c r="I6" s="166">
        <f>(((E6/G6)*100)-100)/100</f>
        <v>0.17142857142857154</v>
      </c>
    </row>
    <row r="7" spans="1:9" ht="12.75">
      <c r="A7" s="160"/>
      <c r="B7" s="163"/>
      <c r="E7" s="136"/>
      <c r="F7" s="136"/>
      <c r="G7" s="136"/>
      <c r="H7" s="136"/>
      <c r="I7" s="136"/>
    </row>
    <row r="8" spans="1:9" ht="12.75">
      <c r="A8" s="162" t="s">
        <v>24</v>
      </c>
      <c r="B8" s="161"/>
      <c r="E8" s="164">
        <v>198</v>
      </c>
      <c r="F8" s="164">
        <v>210</v>
      </c>
      <c r="G8" s="165">
        <v>231</v>
      </c>
      <c r="H8" s="167">
        <f>(((E8/F8)*100)-100)/100</f>
        <v>-0.057142857142857224</v>
      </c>
      <c r="I8" s="166">
        <f>(((E8/G8)*100)-100)/100</f>
        <v>-0.1428571428571429</v>
      </c>
    </row>
    <row r="9" spans="1:9" ht="12.75">
      <c r="A9" s="160"/>
      <c r="B9" s="163"/>
      <c r="E9" s="136"/>
      <c r="F9" s="136"/>
      <c r="G9" s="136"/>
      <c r="H9" s="136"/>
      <c r="I9" s="136"/>
    </row>
    <row r="10" spans="1:9" ht="12.75">
      <c r="A10" s="162" t="s">
        <v>25</v>
      </c>
      <c r="B10" s="161"/>
      <c r="E10" s="164">
        <v>311</v>
      </c>
      <c r="F10" s="164">
        <v>314</v>
      </c>
      <c r="G10" s="165">
        <v>209</v>
      </c>
      <c r="H10" s="166">
        <f>(((E10/F10)*100)-100)/100</f>
        <v>-0.009554140127388564</v>
      </c>
      <c r="I10" s="166">
        <f>(((E10/G10)*100)-100)/100</f>
        <v>0.48803827751196194</v>
      </c>
    </row>
    <row r="11" spans="1:9" ht="12.75">
      <c r="A11" s="160"/>
      <c r="B11" s="163"/>
      <c r="E11" s="136"/>
      <c r="F11" s="136"/>
      <c r="G11" s="136"/>
      <c r="H11" s="136"/>
      <c r="I11" s="136"/>
    </row>
    <row r="12" spans="1:9" ht="12.75">
      <c r="A12" s="162" t="s">
        <v>26</v>
      </c>
      <c r="B12" s="161"/>
      <c r="E12" s="164">
        <v>88</v>
      </c>
      <c r="F12" s="164">
        <v>90</v>
      </c>
      <c r="G12" s="165">
        <v>78</v>
      </c>
      <c r="H12" s="166">
        <f>(((E12/F12)*100)-100)/100</f>
        <v>-0.022222222222222286</v>
      </c>
      <c r="I12" s="166">
        <f>(((E12/G12)*100)-100)/100</f>
        <v>0.12820512820512817</v>
      </c>
    </row>
    <row r="13" spans="1:9" ht="12.75">
      <c r="A13" s="160"/>
      <c r="B13" s="163"/>
      <c r="E13" s="136"/>
      <c r="F13" s="136"/>
      <c r="G13" s="136"/>
      <c r="H13" s="168"/>
      <c r="I13" s="136"/>
    </row>
    <row r="14" spans="1:9" ht="12.75">
      <c r="A14" s="162" t="s">
        <v>27</v>
      </c>
      <c r="B14" s="161"/>
      <c r="E14" s="164">
        <v>251</v>
      </c>
      <c r="F14" s="164">
        <v>252</v>
      </c>
      <c r="G14" s="165">
        <v>142</v>
      </c>
      <c r="H14" s="166">
        <f>(((E14/F14)*100)-100)/100</f>
        <v>-0.003968253968253919</v>
      </c>
      <c r="I14" s="166">
        <f>(((E14/G14)*100)-100)/100</f>
        <v>0.767605633802817</v>
      </c>
    </row>
    <row r="15" spans="1:9" ht="12.75">
      <c r="A15" s="160"/>
      <c r="B15" s="163"/>
      <c r="E15" s="136"/>
      <c r="F15" s="136"/>
      <c r="G15" s="136"/>
      <c r="H15" s="136"/>
      <c r="I15" s="136"/>
    </row>
    <row r="16" spans="1:9" ht="12.75">
      <c r="A16" s="162" t="s">
        <v>28</v>
      </c>
      <c r="B16" s="161"/>
      <c r="E16" s="164">
        <v>338</v>
      </c>
      <c r="F16" s="164">
        <v>335</v>
      </c>
      <c r="G16" s="165">
        <v>269</v>
      </c>
      <c r="H16" s="166">
        <f>(((E16/F16)*100)-100)/100</f>
        <v>0.008955223880597031</v>
      </c>
      <c r="I16" s="166">
        <f>(((E16/G16)*100)-100)/100</f>
        <v>0.2565055762081785</v>
      </c>
    </row>
    <row r="17" spans="1:9" ht="12.75">
      <c r="A17" s="160"/>
      <c r="B17" s="163"/>
      <c r="E17" s="136"/>
      <c r="F17" s="136"/>
      <c r="G17" s="136"/>
      <c r="H17" s="169"/>
      <c r="I17" s="136"/>
    </row>
    <row r="18" spans="1:9" ht="12.75">
      <c r="A18" s="162" t="s">
        <v>29</v>
      </c>
      <c r="B18" s="161"/>
      <c r="E18" s="164">
        <v>133</v>
      </c>
      <c r="F18" s="164">
        <v>138</v>
      </c>
      <c r="G18" s="165">
        <v>100</v>
      </c>
      <c r="H18" s="166">
        <f>(((E18/F18)*100)-100)/100</f>
        <v>-0.036231884057971085</v>
      </c>
      <c r="I18" s="166">
        <f>(((E18/G18)*100)-100)/100</f>
        <v>0.33</v>
      </c>
    </row>
    <row r="19" spans="1:9" ht="12.75">
      <c r="A19" s="160"/>
      <c r="B19" s="163"/>
      <c r="E19" s="136"/>
      <c r="F19" s="136"/>
      <c r="G19" s="136"/>
      <c r="H19" s="136"/>
      <c r="I19" s="136"/>
    </row>
    <row r="20" spans="1:9" ht="12.75">
      <c r="A20" s="160"/>
      <c r="B20" s="170" t="s">
        <v>48</v>
      </c>
      <c r="E20" s="151">
        <v>1647</v>
      </c>
      <c r="F20" s="151">
        <v>1657</v>
      </c>
      <c r="G20" s="151">
        <v>1309</v>
      </c>
      <c r="H20" s="152">
        <f>(((E20/F20)*100)-100)/100</f>
        <v>-0.006035003017501452</v>
      </c>
      <c r="I20" s="152">
        <f>(((E20/G20)*100)-100)/100</f>
        <v>0.25821237585943463</v>
      </c>
    </row>
    <row r="21" spans="1:9" ht="12.75">
      <c r="A21" s="160"/>
      <c r="B21" s="163"/>
      <c r="E21" s="136"/>
      <c r="F21" s="136"/>
      <c r="G21" s="136"/>
      <c r="H21" s="136"/>
      <c r="I21" s="136"/>
    </row>
    <row r="22" spans="1:9" ht="12.75">
      <c r="A22" s="162" t="s">
        <v>31</v>
      </c>
      <c r="B22" s="161"/>
      <c r="E22" s="164">
        <v>760</v>
      </c>
      <c r="F22" s="164">
        <v>526</v>
      </c>
      <c r="G22" s="165">
        <v>508</v>
      </c>
      <c r="H22" s="171">
        <f>(((E22/F22)*100)-100)/100</f>
        <v>0.44486692015209117</v>
      </c>
      <c r="I22" s="166">
        <f>(((E22/G22)*100)-100)/100</f>
        <v>0.4960629921259843</v>
      </c>
    </row>
    <row r="23" spans="1:9" ht="13.5" thickBot="1">
      <c r="A23" s="160"/>
      <c r="B23" s="163"/>
      <c r="E23" s="136"/>
      <c r="F23" s="136"/>
      <c r="G23" s="136"/>
      <c r="H23" s="136"/>
      <c r="I23" s="136"/>
    </row>
    <row r="24" spans="1:9" ht="14.25" thickBot="1" thickTop="1">
      <c r="A24" s="160"/>
      <c r="B24" s="170" t="s">
        <v>49</v>
      </c>
      <c r="E24" s="153">
        <v>2407</v>
      </c>
      <c r="F24" s="153">
        <v>2183</v>
      </c>
      <c r="G24" s="153">
        <v>1817</v>
      </c>
      <c r="H24" s="154">
        <f>(((E24/F24)*100)-100)/100</f>
        <v>0.10261108566193315</v>
      </c>
      <c r="I24" s="154">
        <f>(((E24/G24)*100)-100)/100</f>
        <v>0.32471106219042356</v>
      </c>
    </row>
    <row r="25" ht="13.5" thickTop="1"/>
  </sheetData>
  <mergeCells count="3">
    <mergeCell ref="E3:E4"/>
    <mergeCell ref="F3:F4"/>
    <mergeCell ref="G3:G4"/>
  </mergeCells>
  <printOptions/>
  <pageMargins left="0.75" right="0.75" top="1" bottom="1" header="0.5" footer="0.5"/>
  <pageSetup fitToHeight="1" fitToWidth="1" horizontalDpi="300" verticalDpi="300" orientation="portrait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4">
      <selection activeCell="B47" sqref="B47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38838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37</v>
      </c>
      <c r="F3" s="81" t="s">
        <v>38</v>
      </c>
      <c r="G3" s="81" t="s">
        <v>37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2006</v>
      </c>
      <c r="F4" s="89">
        <v>2006</v>
      </c>
      <c r="G4" s="89">
        <v>2005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318</v>
      </c>
      <c r="F6" s="109">
        <v>304</v>
      </c>
      <c r="G6" s="110">
        <v>280</v>
      </c>
      <c r="H6" s="133">
        <f>(((E6/F6)*100)-100)/100</f>
        <v>0.0460526315789474</v>
      </c>
      <c r="I6" s="130">
        <f>(((E6/G6)*100)-100)/100</f>
        <v>0.1357142857142857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210</v>
      </c>
      <c r="F8" s="109">
        <v>210</v>
      </c>
      <c r="G8" s="110">
        <v>225</v>
      </c>
      <c r="H8" s="133">
        <f>(((E8/F8)*100)-100)/100</f>
        <v>0</v>
      </c>
      <c r="I8" s="130">
        <f>(((E8/G8)*100)-100)/100</f>
        <v>-0.06666666666666671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314</v>
      </c>
      <c r="F10" s="109">
        <v>257</v>
      </c>
      <c r="G10" s="110">
        <v>250</v>
      </c>
      <c r="H10" s="133">
        <f>(((E10/F10)*100)-100)/100</f>
        <v>0.22178988326848256</v>
      </c>
      <c r="I10" s="130">
        <f>(((E10/G10)*100)-100)/100</f>
        <v>0.25599999999999995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90</v>
      </c>
      <c r="F12" s="109">
        <v>89</v>
      </c>
      <c r="G12" s="110">
        <v>84</v>
      </c>
      <c r="H12" s="133">
        <f>(((E12/F12)*100)-100)/100</f>
        <v>0.011235955056179848</v>
      </c>
      <c r="I12" s="130">
        <f>(((E12/G12)*100)-100)/100</f>
        <v>0.07142857142857138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252</v>
      </c>
      <c r="F14" s="109">
        <v>242</v>
      </c>
      <c r="G14" s="110">
        <v>137</v>
      </c>
      <c r="H14" s="133">
        <f>(((E14/F14)*100)-100)/100</f>
        <v>0.04132231404958688</v>
      </c>
      <c r="I14" s="130">
        <f>(((E14/G14)*100)-100)/100</f>
        <v>0.8394160583941607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335</v>
      </c>
      <c r="F16" s="109">
        <v>331</v>
      </c>
      <c r="G16" s="110">
        <v>259</v>
      </c>
      <c r="H16" s="133">
        <f>(((E16/F16)*100)-100)/100</f>
        <v>0.012084592145015022</v>
      </c>
      <c r="I16" s="130">
        <f>(((E16/G16)*100)-100)/100</f>
        <v>0.29343629343629346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138</v>
      </c>
      <c r="F18" s="109">
        <v>136</v>
      </c>
      <c r="G18" s="110">
        <v>101</v>
      </c>
      <c r="H18" s="133">
        <f>(((E18/F18)*100)-100)/100</f>
        <v>0.014705882352941159</v>
      </c>
      <c r="I18" s="130">
        <f>(((E18/G18)*100)-100)/100</f>
        <v>0.36633663366336633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1657</v>
      </c>
      <c r="F21" s="110">
        <f>SUM(F6:F20)</f>
        <v>1569</v>
      </c>
      <c r="G21" s="110">
        <f>SUM(G6:G20)</f>
        <v>1336</v>
      </c>
      <c r="H21" s="133">
        <f>(((E21/F21)*100)-100)/100</f>
        <v>0.056086679413639186</v>
      </c>
      <c r="I21" s="130">
        <f>(((E21/G21)*100)-100)/100</f>
        <v>0.2402694610778444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526</v>
      </c>
      <c r="F24" s="109">
        <v>318</v>
      </c>
      <c r="G24" s="110">
        <v>466</v>
      </c>
      <c r="H24" s="133">
        <f>(((E24/F24)*100)-100)/100</f>
        <v>0.6540880503144655</v>
      </c>
      <c r="I24" s="130">
        <f>(((E24/G24)*100)-100)/100</f>
        <v>0.12875536480686692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2183</v>
      </c>
      <c r="F27" s="109">
        <f>SUM(F21:F26)</f>
        <v>1887</v>
      </c>
      <c r="G27" s="110">
        <f>SUM(G21:G26)</f>
        <v>1802</v>
      </c>
      <c r="H27" s="133">
        <f>(((E27/F27)*100)-100)/100</f>
        <v>0.15686274509803938</v>
      </c>
      <c r="I27" s="130">
        <f>(((E27/G27)*100)-100)/100</f>
        <v>0.21143174250832403</v>
      </c>
    </row>
  </sheetData>
  <printOptions/>
  <pageMargins left="0.75" right="0.75" top="1" bottom="1" header="0.5" footer="0.5"/>
  <pageSetup fitToHeight="1" fitToWidth="1" horizontalDpi="300" verticalDpi="300" orientation="portrait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38808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38</v>
      </c>
      <c r="F3" s="81" t="s">
        <v>39</v>
      </c>
      <c r="G3" s="81" t="s">
        <v>38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2006</v>
      </c>
      <c r="F4" s="89">
        <v>2006</v>
      </c>
      <c r="G4" s="89">
        <v>2005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304</v>
      </c>
      <c r="F6" s="109">
        <v>298</v>
      </c>
      <c r="G6" s="110">
        <v>260</v>
      </c>
      <c r="H6" s="133">
        <f>(((E6/F6)*100)-100)/100</f>
        <v>0.020134228187919517</v>
      </c>
      <c r="I6" s="130">
        <f>(((E6/G6)*100)-100)/100</f>
        <v>0.16923076923076935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210</v>
      </c>
      <c r="F8" s="109">
        <v>213</v>
      </c>
      <c r="G8" s="110">
        <v>212</v>
      </c>
      <c r="H8" s="133">
        <f>(((E8/F8)*100)-100)/100</f>
        <v>-0.014084507042253449</v>
      </c>
      <c r="I8" s="130">
        <f>(((E8/G8)*100)-100)/100</f>
        <v>-0.009433962264150893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257</v>
      </c>
      <c r="F10" s="109">
        <v>242</v>
      </c>
      <c r="G10" s="110">
        <v>253</v>
      </c>
      <c r="H10" s="133">
        <f>(((E10/F10)*100)-100)/100</f>
        <v>0.061983471074380105</v>
      </c>
      <c r="I10" s="130">
        <f>(((E10/G10)*100)-100)/100</f>
        <v>0.015810276679841875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89</v>
      </c>
      <c r="F12" s="109">
        <v>76</v>
      </c>
      <c r="G12" s="110">
        <v>67</v>
      </c>
      <c r="H12" s="133">
        <f>(((E12/F12)*100)-100)/100</f>
        <v>0.1710526315789474</v>
      </c>
      <c r="I12" s="130">
        <f>(((E12/G12)*100)-100)/100</f>
        <v>0.32835820895522405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242</v>
      </c>
      <c r="F14" s="109">
        <v>244</v>
      </c>
      <c r="G14" s="110">
        <v>149</v>
      </c>
      <c r="H14" s="133">
        <f>(((E14/F14)*100)-100)/100</f>
        <v>-0.008196721311475414</v>
      </c>
      <c r="I14" s="130">
        <f>(((E14/G14)*100)-100)/100</f>
        <v>0.6241610738255033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331</v>
      </c>
      <c r="F16" s="109">
        <v>331</v>
      </c>
      <c r="G16" s="110">
        <v>261</v>
      </c>
      <c r="H16" s="133">
        <f>(((E16/F16)*100)-100)/100</f>
        <v>0</v>
      </c>
      <c r="I16" s="130">
        <f>(((E16/G16)*100)-100)/100</f>
        <v>0.2681992337164752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136</v>
      </c>
      <c r="F18" s="109">
        <v>135</v>
      </c>
      <c r="G18" s="110">
        <v>95</v>
      </c>
      <c r="H18" s="133">
        <f>(((E18/F18)*100)-100)/100</f>
        <v>0.007407407407407334</v>
      </c>
      <c r="I18" s="130">
        <f>(((E18/G18)*100)-100)/100</f>
        <v>0.4315789473684211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1569</v>
      </c>
      <c r="F21" s="110">
        <f>SUM(F6:F20)</f>
        <v>1539</v>
      </c>
      <c r="G21" s="110">
        <f>SUM(G6:G20)</f>
        <v>1297</v>
      </c>
      <c r="H21" s="133">
        <f>(((E21/F21)*100)-100)/100</f>
        <v>0.019493177387914357</v>
      </c>
      <c r="I21" s="130">
        <f>(((E21/G21)*100)-100)/100</f>
        <v>0.2097147262914419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318</v>
      </c>
      <c r="F24" s="109">
        <v>488</v>
      </c>
      <c r="G24" s="110">
        <v>348</v>
      </c>
      <c r="H24" s="133">
        <f>(((E24/F24)*100)-100)/100</f>
        <v>-0.34836065573770497</v>
      </c>
      <c r="I24" s="130">
        <f>(((E24/G24)*100)-100)/100</f>
        <v>-0.08620689655172413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1887</v>
      </c>
      <c r="F27" s="109">
        <f>SUM(F21:F26)</f>
        <v>2027</v>
      </c>
      <c r="G27" s="110">
        <f>SUM(G21:G26)</f>
        <v>1645</v>
      </c>
      <c r="H27" s="133">
        <f>(((E27/F27)*100)-100)/100</f>
        <v>-0.06906758756783432</v>
      </c>
      <c r="I27" s="130">
        <f>(((E27/G27)*100)-100)/100</f>
        <v>0.14711246200607903</v>
      </c>
    </row>
  </sheetData>
  <printOptions/>
  <pageMargins left="0.75" right="0.75" top="1" bottom="1" header="0.5" footer="0.5"/>
  <pageSetup fitToHeight="1" fitToWidth="1" horizontalDpi="300" verticalDpi="300" orientation="portrait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E24" sqref="E24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38777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39</v>
      </c>
      <c r="F3" s="81" t="s">
        <v>40</v>
      </c>
      <c r="G3" s="81" t="s">
        <v>39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2006</v>
      </c>
      <c r="F4" s="89">
        <v>2006</v>
      </c>
      <c r="G4" s="89">
        <v>2005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298</v>
      </c>
      <c r="F6" s="109">
        <v>332</v>
      </c>
      <c r="G6" s="110">
        <v>265</v>
      </c>
      <c r="H6" s="133">
        <f>(((E6/F6)*100)-100)/100</f>
        <v>-0.10240963855421698</v>
      </c>
      <c r="I6" s="130">
        <f>(((E6/G6)*100)-100)/100</f>
        <v>0.12452830188679244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213</v>
      </c>
      <c r="F8" s="109">
        <v>215</v>
      </c>
      <c r="G8" s="110">
        <v>207</v>
      </c>
      <c r="H8" s="133">
        <f>(((E8/F8)*100)-100)/100</f>
        <v>-0.009302325581395366</v>
      </c>
      <c r="I8" s="130">
        <f>(((E8/G8)*100)-100)/100</f>
        <v>0.02898550724637673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242</v>
      </c>
      <c r="F10" s="109">
        <v>220</v>
      </c>
      <c r="G10" s="110">
        <v>214</v>
      </c>
      <c r="H10" s="133">
        <f>(((E10/F10)*100)-100)/100</f>
        <v>0.10000000000000014</v>
      </c>
      <c r="I10" s="130">
        <f>(((E10/G10)*100)-100)/100</f>
        <v>0.13084112149532715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76</v>
      </c>
      <c r="F12" s="109">
        <v>82</v>
      </c>
      <c r="G12" s="110">
        <v>60</v>
      </c>
      <c r="H12" s="133">
        <f>(((E12/F12)*100)-100)/100</f>
        <v>-0.07317073170731703</v>
      </c>
      <c r="I12" s="130">
        <f>(((E12/G12)*100)-100)/100</f>
        <v>0.26666666666666655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244</v>
      </c>
      <c r="F14" s="109">
        <v>237</v>
      </c>
      <c r="G14" s="110">
        <v>156</v>
      </c>
      <c r="H14" s="133">
        <f>(((E14/F14)*100)-100)/100</f>
        <v>0.029535864978902992</v>
      </c>
      <c r="I14" s="130">
        <f>(((E14/G14)*100)-100)/100</f>
        <v>0.5641025641025641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331</v>
      </c>
      <c r="F16" s="109">
        <v>310</v>
      </c>
      <c r="G16" s="110">
        <v>259</v>
      </c>
      <c r="H16" s="133">
        <f>(((E16/F16)*100)-100)/100</f>
        <v>0.06774193548387089</v>
      </c>
      <c r="I16" s="130">
        <f>(((E16/G16)*100)-100)/100</f>
        <v>0.2779922779922781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135</v>
      </c>
      <c r="F18" s="109">
        <v>139</v>
      </c>
      <c r="G18" s="110">
        <v>98</v>
      </c>
      <c r="H18" s="133">
        <f>(((E18/F18)*100)-100)/100</f>
        <v>-0.028776978417266293</v>
      </c>
      <c r="I18" s="130">
        <f>(((E18/G18)*100)-100)/100</f>
        <v>0.37755102040816324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1539</v>
      </c>
      <c r="F21" s="110">
        <f>SUM(F6:F20)</f>
        <v>1535</v>
      </c>
      <c r="G21" s="110">
        <f>SUM(G6:G20)</f>
        <v>1259</v>
      </c>
      <c r="H21" s="133">
        <f>(((E21/F21)*100)-100)/100</f>
        <v>0.0026058631921823407</v>
      </c>
      <c r="I21" s="130">
        <f>(((E21/G21)*100)-100)/100</f>
        <v>0.22239872915011902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488</v>
      </c>
      <c r="F24" s="109">
        <v>821</v>
      </c>
      <c r="G24" s="110">
        <v>718</v>
      </c>
      <c r="H24" s="133">
        <f>(((E24/F24)*100)-100)/100</f>
        <v>-0.4056029232643118</v>
      </c>
      <c r="I24" s="130">
        <f>(((E24/G24)*100)-100)/100</f>
        <v>-0.32033426183844016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2027</v>
      </c>
      <c r="F27" s="109">
        <f>SUM(F21:F26)</f>
        <v>2356</v>
      </c>
      <c r="G27" s="110">
        <f>SUM(G21:G26)</f>
        <v>1977</v>
      </c>
      <c r="H27" s="133">
        <f>(((E27/F27)*100)-100)/100</f>
        <v>-0.13964346349745327</v>
      </c>
      <c r="I27" s="130">
        <f>(((E27/G27)*100)-100)/100</f>
        <v>0.025290844714213563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38749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40</v>
      </c>
      <c r="F3" s="81" t="s">
        <v>41</v>
      </c>
      <c r="G3" s="81" t="s">
        <v>40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2006</v>
      </c>
      <c r="F4" s="89">
        <v>2006</v>
      </c>
      <c r="G4" s="89">
        <v>2005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332</v>
      </c>
      <c r="F6" s="109">
        <v>298</v>
      </c>
      <c r="G6" s="110">
        <v>260</v>
      </c>
      <c r="H6" s="133">
        <f>(((E6/F6)*100)-100)/100</f>
        <v>0.11409395973154361</v>
      </c>
      <c r="I6" s="130">
        <f>(((E6/G6)*100)-100)/100</f>
        <v>0.27692307692307677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215</v>
      </c>
      <c r="F8" s="109">
        <v>212</v>
      </c>
      <c r="G8" s="110">
        <v>201</v>
      </c>
      <c r="H8" s="133">
        <f>(((E8/F8)*100)-100)/100</f>
        <v>0.01415094339622641</v>
      </c>
      <c r="I8" s="130">
        <f>(((E8/G8)*100)-100)/100</f>
        <v>0.0696517412935323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220</v>
      </c>
      <c r="F10" s="109">
        <v>255</v>
      </c>
      <c r="G10" s="110">
        <v>213</v>
      </c>
      <c r="H10" s="133">
        <f>(((E10/F10)*100)-100)/100</f>
        <v>-0.13725490196078424</v>
      </c>
      <c r="I10" s="130">
        <f>(((E10/G10)*100)-100)/100</f>
        <v>0.03286384976525824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82</v>
      </c>
      <c r="F12" s="109">
        <v>79</v>
      </c>
      <c r="G12" s="110">
        <v>68</v>
      </c>
      <c r="H12" s="133">
        <f>(((E12/F12)*100)-100)/100</f>
        <v>0.037974683544303785</v>
      </c>
      <c r="I12" s="130">
        <f>(((E12/G12)*100)-100)/100</f>
        <v>0.20588235294117638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237</v>
      </c>
      <c r="F14" s="109">
        <v>228</v>
      </c>
      <c r="G14" s="110">
        <v>172</v>
      </c>
      <c r="H14" s="133">
        <f>(((E14/F14)*100)-100)/100</f>
        <v>0.0394736842105263</v>
      </c>
      <c r="I14" s="130">
        <f>(((E14/G14)*100)-100)/100</f>
        <v>0.37790697674418594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310</v>
      </c>
      <c r="F16" s="109">
        <v>306</v>
      </c>
      <c r="G16" s="110">
        <v>262</v>
      </c>
      <c r="H16" s="133">
        <f>(((E16/F16)*100)-100)/100</f>
        <v>0.013071895424836555</v>
      </c>
      <c r="I16" s="130">
        <f>(((E16/G16)*100)-100)/100</f>
        <v>0.18320610687022906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139</v>
      </c>
      <c r="F18" s="109">
        <v>128</v>
      </c>
      <c r="G18" s="110">
        <v>85</v>
      </c>
      <c r="H18" s="133">
        <f>(((E18/F18)*100)-100)/100</f>
        <v>0.0859375</v>
      </c>
      <c r="I18" s="130">
        <f>(((E18/G18)*100)-100)/100</f>
        <v>0.6352941176470588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1535</v>
      </c>
      <c r="F21" s="110">
        <f>SUM(F6:F20)</f>
        <v>1506</v>
      </c>
      <c r="G21" s="110">
        <f>SUM(G6:G20)</f>
        <v>1261</v>
      </c>
      <c r="H21" s="133">
        <f>(((E21/F21)*100)-100)/100</f>
        <v>0.019256308100929546</v>
      </c>
      <c r="I21" s="130">
        <f>(((E21/G21)*100)-100)/100</f>
        <v>0.2172878667724028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821</v>
      </c>
      <c r="F24" s="109">
        <v>812</v>
      </c>
      <c r="G24" s="110">
        <v>820</v>
      </c>
      <c r="H24" s="133">
        <f>(((E24/F24)*100)-100)/100</f>
        <v>0.011083743842364555</v>
      </c>
      <c r="I24" s="130">
        <f>(((E24/G24)*100)-100)/100</f>
        <v>0.001219512195121979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2356</v>
      </c>
      <c r="F27" s="109">
        <f>SUM(F21:F26)</f>
        <v>2318</v>
      </c>
      <c r="G27" s="110">
        <f>SUM(G21:G26)</f>
        <v>2081</v>
      </c>
      <c r="H27" s="133">
        <f>(((E27/F27)*100)-100)/100</f>
        <v>0.016393442622950827</v>
      </c>
      <c r="I27" s="130">
        <f>(((E27/G27)*100)-100)/100</f>
        <v>0.13214800576645844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2" sqref="A2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38718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41</v>
      </c>
      <c r="F3" s="81" t="s">
        <v>42</v>
      </c>
      <c r="G3" s="81" t="s">
        <v>41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2006</v>
      </c>
      <c r="F4" s="89">
        <v>2005</v>
      </c>
      <c r="G4" s="89">
        <v>2005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298</v>
      </c>
      <c r="F6" s="109">
        <v>312</v>
      </c>
      <c r="G6" s="110">
        <v>253</v>
      </c>
      <c r="H6" s="133">
        <f>(((E6/F6)*100)-100)/100</f>
        <v>-0.04487179487179489</v>
      </c>
      <c r="I6" s="130">
        <f>(((E6/G6)*100)-100)/100</f>
        <v>0.1778656126482214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212</v>
      </c>
      <c r="F8" s="109">
        <v>201</v>
      </c>
      <c r="G8" s="110">
        <v>193</v>
      </c>
      <c r="H8" s="133">
        <f>(((E8/F8)*100)-100)/100</f>
        <v>0.0547263681592041</v>
      </c>
      <c r="I8" s="130">
        <f>(((E8/G8)*100)-100)/100</f>
        <v>0.0984455958549222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255</v>
      </c>
      <c r="F10" s="109">
        <v>244</v>
      </c>
      <c r="G10" s="110">
        <v>235</v>
      </c>
      <c r="H10" s="133">
        <f>(((E10/F10)*100)-100)/100</f>
        <v>0.04508196721311492</v>
      </c>
      <c r="I10" s="130">
        <f>(((E10/G10)*100)-100)/100</f>
        <v>0.08510638297872333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79</v>
      </c>
      <c r="F12" s="109">
        <v>80</v>
      </c>
      <c r="G12" s="110">
        <v>67</v>
      </c>
      <c r="H12" s="133">
        <f>(((E12/F12)*100)-100)/100</f>
        <v>-0.0125</v>
      </c>
      <c r="I12" s="130">
        <f>(((E12/G12)*100)-100)/100</f>
        <v>0.17910447761194034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228</v>
      </c>
      <c r="F14" s="109">
        <v>215</v>
      </c>
      <c r="G14" s="110">
        <v>162</v>
      </c>
      <c r="H14" s="133">
        <f>(((E14/F14)*100)-100)/100</f>
        <v>0.06046511627906966</v>
      </c>
      <c r="I14" s="130">
        <f>(((E14/G14)*100)-100)/100</f>
        <v>0.40740740740740733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306</v>
      </c>
      <c r="F16" s="109">
        <v>304</v>
      </c>
      <c r="G16" s="110">
        <v>271</v>
      </c>
      <c r="H16" s="133">
        <f>(((E16/F16)*100)-100)/100</f>
        <v>0.006578947368420955</v>
      </c>
      <c r="I16" s="130">
        <f>(((E16/G16)*100)-100)/100</f>
        <v>0.1291512915129151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128</v>
      </c>
      <c r="F18" s="109">
        <v>138</v>
      </c>
      <c r="G18" s="110">
        <v>83</v>
      </c>
      <c r="H18" s="133">
        <f>(((E18/F18)*100)-100)/100</f>
        <v>-0.07246376811594203</v>
      </c>
      <c r="I18" s="130">
        <f>(((E18/G18)*100)-100)/100</f>
        <v>0.5421686746987953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1506</v>
      </c>
      <c r="F21" s="110">
        <f>SUM(F6:F20)</f>
        <v>1494</v>
      </c>
      <c r="G21" s="110">
        <f>SUM(G6:G20)</f>
        <v>1264</v>
      </c>
      <c r="H21" s="133">
        <f>(((E21/F21)*100)-100)/100</f>
        <v>0.008032128514056325</v>
      </c>
      <c r="I21" s="130">
        <f>(((E21/G21)*100)-100)/100</f>
        <v>0.19145569620253156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812</v>
      </c>
      <c r="F24" s="109">
        <v>791</v>
      </c>
      <c r="G24" s="110">
        <v>770</v>
      </c>
      <c r="H24" s="133">
        <f>(((E24/F24)*100)-100)/100</f>
        <v>0.02654867256637175</v>
      </c>
      <c r="I24" s="130">
        <f>(((E24/G24)*100)-100)/100</f>
        <v>0.05454545454545439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2318</v>
      </c>
      <c r="F27" s="109">
        <f>SUM(F21:F26)</f>
        <v>2285</v>
      </c>
      <c r="G27" s="110">
        <f>SUM(G21:G26)</f>
        <v>2034</v>
      </c>
      <c r="H27" s="133">
        <f>(((E27/F27)*100)-100)/100</f>
        <v>0.014442013129102805</v>
      </c>
      <c r="I27" s="130">
        <f>(((E27/G27)*100)-100)/100</f>
        <v>0.13962635201573265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E16" sqref="E16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39234</v>
      </c>
      <c r="B2" s="79"/>
      <c r="C2" s="79"/>
      <c r="D2" s="79"/>
      <c r="E2" s="79"/>
      <c r="F2" s="79"/>
      <c r="G2" s="79"/>
      <c r="H2" s="79"/>
      <c r="I2" s="85"/>
    </row>
    <row r="3" spans="1:9" ht="13.5" customHeight="1" thickBot="1">
      <c r="A3" s="187"/>
      <c r="B3" s="187"/>
      <c r="C3" s="187"/>
      <c r="D3" s="187"/>
      <c r="E3" s="193" t="s">
        <v>75</v>
      </c>
      <c r="F3" s="193" t="s">
        <v>73</v>
      </c>
      <c r="G3" s="195" t="s">
        <v>76</v>
      </c>
      <c r="H3" s="188"/>
      <c r="I3" s="189"/>
    </row>
    <row r="4" spans="1:9" ht="13.5" thickBot="1">
      <c r="A4" s="183" t="s">
        <v>20</v>
      </c>
      <c r="B4" s="178"/>
      <c r="C4" s="178"/>
      <c r="D4" s="178"/>
      <c r="E4" s="194"/>
      <c r="F4" s="194"/>
      <c r="G4" s="196"/>
      <c r="H4" s="188" t="s">
        <v>21</v>
      </c>
      <c r="I4" s="190" t="s">
        <v>22</v>
      </c>
    </row>
    <row r="5" spans="1:9" ht="13.5" thickTop="1">
      <c r="A5" s="173"/>
      <c r="B5" s="174"/>
      <c r="E5" s="172"/>
      <c r="F5" s="172"/>
      <c r="G5" s="172"/>
      <c r="H5" s="172"/>
      <c r="I5" s="172"/>
    </row>
    <row r="6" spans="1:9" ht="12.75">
      <c r="A6" s="162" t="s">
        <v>23</v>
      </c>
      <c r="B6" s="161"/>
      <c r="E6" s="164">
        <v>277</v>
      </c>
      <c r="F6" s="164">
        <v>275</v>
      </c>
      <c r="G6" s="191">
        <v>328</v>
      </c>
      <c r="H6" s="166">
        <f>(((E6/F6)*100)-100)/100</f>
        <v>0.007272727272727337</v>
      </c>
      <c r="I6" s="166">
        <f>(((E6/G6)*100)-100)/100</f>
        <v>-0.15548780487804875</v>
      </c>
    </row>
    <row r="7" spans="1:9" ht="12.75">
      <c r="A7" s="160"/>
      <c r="B7" s="163"/>
      <c r="E7" s="136"/>
      <c r="F7" s="136"/>
      <c r="G7" s="136"/>
      <c r="H7" s="136"/>
      <c r="I7" s="136"/>
    </row>
    <row r="8" spans="1:9" ht="12.75">
      <c r="A8" s="162" t="s">
        <v>24</v>
      </c>
      <c r="B8" s="161"/>
      <c r="E8" s="164">
        <v>195</v>
      </c>
      <c r="F8" s="164">
        <v>197</v>
      </c>
      <c r="G8" s="191">
        <v>198</v>
      </c>
      <c r="H8" s="166">
        <f>(((E8/F8)*100)-100)/100</f>
        <v>-0.010152284263959359</v>
      </c>
      <c r="I8" s="166">
        <f>(((E8/G8)*100)-100)/100</f>
        <v>-0.015151515151515155</v>
      </c>
    </row>
    <row r="9" spans="1:9" ht="12.75">
      <c r="A9" s="160"/>
      <c r="B9" s="163"/>
      <c r="E9" s="136"/>
      <c r="F9" s="136"/>
      <c r="G9" s="136"/>
      <c r="H9" s="136"/>
      <c r="I9" s="136"/>
    </row>
    <row r="10" spans="1:9" ht="12.75">
      <c r="A10" s="162" t="s">
        <v>25</v>
      </c>
      <c r="B10" s="161"/>
      <c r="E10" s="164">
        <v>259</v>
      </c>
      <c r="F10" s="164">
        <v>282</v>
      </c>
      <c r="G10" s="191">
        <v>311</v>
      </c>
      <c r="H10" s="166">
        <f>(((E10/F10)*100)-100)/100</f>
        <v>-0.08156028368794324</v>
      </c>
      <c r="I10" s="166">
        <f>(((E10/G10)*100)-100)/100</f>
        <v>-0.16720257234726688</v>
      </c>
    </row>
    <row r="11" spans="1:9" ht="12.75">
      <c r="A11" s="160"/>
      <c r="B11" s="163"/>
      <c r="E11" s="136"/>
      <c r="F11" s="136"/>
      <c r="G11" s="136"/>
      <c r="H11" s="136"/>
      <c r="I11" s="136"/>
    </row>
    <row r="12" spans="1:9" ht="12.75">
      <c r="A12" s="162" t="s">
        <v>26</v>
      </c>
      <c r="B12" s="161"/>
      <c r="E12" s="164">
        <v>90</v>
      </c>
      <c r="F12" s="164">
        <v>84</v>
      </c>
      <c r="G12" s="191">
        <v>88</v>
      </c>
      <c r="H12" s="166">
        <f>(((E12/F12)*100)-100)/100</f>
        <v>0.07142857142857138</v>
      </c>
      <c r="I12" s="166">
        <f>(((E12/G12)*100)-100)/100</f>
        <v>0.022727272727272662</v>
      </c>
    </row>
    <row r="13" spans="1:9" ht="12.75">
      <c r="A13" s="160"/>
      <c r="B13" s="163"/>
      <c r="E13" s="136"/>
      <c r="F13" s="136"/>
      <c r="G13" s="136"/>
      <c r="H13" s="168"/>
      <c r="I13" s="136"/>
    </row>
    <row r="14" spans="1:9" ht="12.75">
      <c r="A14" s="162" t="s">
        <v>27</v>
      </c>
      <c r="B14" s="161"/>
      <c r="E14" s="164">
        <v>255</v>
      </c>
      <c r="F14" s="164">
        <v>241</v>
      </c>
      <c r="G14" s="191">
        <v>251</v>
      </c>
      <c r="H14" s="166">
        <f>(((E14/F14)*100)-100)/100</f>
        <v>0.05809128630705402</v>
      </c>
      <c r="I14" s="166">
        <f>(((E14/G14)*100)-100)/100</f>
        <v>0.015936254980079667</v>
      </c>
    </row>
    <row r="15" spans="1:9" ht="12.75">
      <c r="A15" s="160"/>
      <c r="B15" s="163"/>
      <c r="E15" s="136"/>
      <c r="F15" s="136"/>
      <c r="G15" s="136"/>
      <c r="H15" s="136"/>
      <c r="I15" s="136"/>
    </row>
    <row r="16" spans="1:9" ht="12.75">
      <c r="A16" s="162" t="s">
        <v>28</v>
      </c>
      <c r="B16" s="161"/>
      <c r="E16" s="164">
        <v>325</v>
      </c>
      <c r="F16" s="164">
        <v>332</v>
      </c>
      <c r="G16" s="191">
        <v>338</v>
      </c>
      <c r="H16" s="166">
        <f>(((E16/F16)*100)-100)/100</f>
        <v>-0.021084337349397658</v>
      </c>
      <c r="I16" s="166">
        <f>(((E16/G16)*100)-100)/100</f>
        <v>-0.038461538461538394</v>
      </c>
    </row>
    <row r="17" spans="1:9" ht="12.75">
      <c r="A17" s="160"/>
      <c r="B17" s="163"/>
      <c r="E17" s="136"/>
      <c r="F17" s="136"/>
      <c r="G17" s="136"/>
      <c r="H17" s="169"/>
      <c r="I17" s="136"/>
    </row>
    <row r="18" spans="1:9" ht="12.75">
      <c r="A18" s="162" t="s">
        <v>29</v>
      </c>
      <c r="B18" s="161"/>
      <c r="E18" s="164">
        <v>147</v>
      </c>
      <c r="F18" s="164">
        <v>146</v>
      </c>
      <c r="G18" s="191">
        <v>133</v>
      </c>
      <c r="H18" s="166">
        <f>(((E18/F18)*100)-100)/100</f>
        <v>0.0068493150684932405</v>
      </c>
      <c r="I18" s="166">
        <f>(((E18/G18)*100)-100)/100</f>
        <v>0.10526315789473699</v>
      </c>
    </row>
    <row r="19" spans="1:9" ht="12.75">
      <c r="A19" s="160"/>
      <c r="B19" s="163"/>
      <c r="E19" s="136"/>
      <c r="F19" s="136"/>
      <c r="G19" s="136"/>
      <c r="H19" s="136"/>
      <c r="I19" s="136"/>
    </row>
    <row r="20" spans="1:9" ht="12.75">
      <c r="A20" s="160"/>
      <c r="B20" s="170" t="s">
        <v>48</v>
      </c>
      <c r="E20" s="151">
        <v>1548</v>
      </c>
      <c r="F20" s="151">
        <f>SUM(F6:F18)</f>
        <v>1557</v>
      </c>
      <c r="G20" s="151">
        <f>SUM(G6:G18)</f>
        <v>1647</v>
      </c>
      <c r="H20" s="152">
        <f>(((E20/F20)*100)-100)/100</f>
        <v>-0.005780346820809257</v>
      </c>
      <c r="I20" s="152">
        <f>(((E20/G20)*100)-100)/100</f>
        <v>-0.06010928961748632</v>
      </c>
    </row>
    <row r="21" spans="1:9" ht="12.75">
      <c r="A21" s="160"/>
      <c r="B21" s="163"/>
      <c r="E21" s="136"/>
      <c r="F21" s="136"/>
      <c r="G21" s="136"/>
      <c r="H21" s="136"/>
      <c r="I21" s="136"/>
    </row>
    <row r="22" spans="1:9" ht="12.75">
      <c r="A22" s="162" t="s">
        <v>31</v>
      </c>
      <c r="B22" s="161"/>
      <c r="E22" s="164">
        <v>486</v>
      </c>
      <c r="F22" s="164">
        <v>400</v>
      </c>
      <c r="G22" s="192">
        <v>760</v>
      </c>
      <c r="H22" s="171">
        <f>(((E22/F22)*100)-100)/100</f>
        <v>0.21500000000000014</v>
      </c>
      <c r="I22" s="166">
        <f>(((E22/G22)*100)-100)/100</f>
        <v>-0.3605263157894737</v>
      </c>
    </row>
    <row r="23" spans="1:9" ht="13.5" thickBot="1">
      <c r="A23" s="160"/>
      <c r="B23" s="163"/>
      <c r="E23" s="136"/>
      <c r="F23" s="136"/>
      <c r="G23" s="136"/>
      <c r="H23" s="136"/>
      <c r="I23" s="136"/>
    </row>
    <row r="24" spans="1:9" ht="14.25" thickBot="1" thickTop="1">
      <c r="A24" s="160"/>
      <c r="B24" s="170" t="s">
        <v>49</v>
      </c>
      <c r="E24" s="153">
        <v>2034</v>
      </c>
      <c r="F24" s="153">
        <f>+F20+F22</f>
        <v>1957</v>
      </c>
      <c r="G24" s="153">
        <f>+G20+G22</f>
        <v>2407</v>
      </c>
      <c r="H24" s="154">
        <f>(((E24/F24)*100)-100)/100</f>
        <v>0.03934593765968316</v>
      </c>
      <c r="I24" s="154">
        <f>(((E24/G24)*100)-100)/100</f>
        <v>-0.15496468633153299</v>
      </c>
    </row>
    <row r="25" ht="13.5" thickTop="1"/>
  </sheetData>
  <mergeCells count="3"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38687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42</v>
      </c>
      <c r="F3" s="81" t="s">
        <v>43</v>
      </c>
      <c r="G3" s="81" t="s">
        <v>42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2005</v>
      </c>
      <c r="F4" s="89">
        <v>2005</v>
      </c>
      <c r="G4" s="89">
        <v>2004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312</v>
      </c>
      <c r="F6" s="109">
        <v>276</v>
      </c>
      <c r="G6" s="110">
        <v>272</v>
      </c>
      <c r="H6" s="133">
        <f>(((E6/F6)*100)-100)/100</f>
        <v>0.13043478260869562</v>
      </c>
      <c r="I6" s="130">
        <f>(((E6/G6)*100)-100)/100</f>
        <v>0.14705882352941174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201</v>
      </c>
      <c r="F8" s="109">
        <v>211</v>
      </c>
      <c r="G8" s="110">
        <v>201</v>
      </c>
      <c r="H8" s="133">
        <f>(((E8/F8)*100)-100)/100</f>
        <v>-0.04739336492890999</v>
      </c>
      <c r="I8" s="130">
        <f>(((E8/G8)*100)-100)/100</f>
        <v>0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244</v>
      </c>
      <c r="F10" s="109">
        <v>241</v>
      </c>
      <c r="G10" s="110">
        <v>230</v>
      </c>
      <c r="H10" s="133">
        <f>(((E10/F10)*100)-100)/100</f>
        <v>0.012448132780082943</v>
      </c>
      <c r="I10" s="130">
        <f>(((E10/G10)*100)-100)/100</f>
        <v>0.0608695652173914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80</v>
      </c>
      <c r="F12" s="109">
        <v>81</v>
      </c>
      <c r="G12" s="110">
        <v>72</v>
      </c>
      <c r="H12" s="133">
        <f>(((E12/F12)*100)-100)/100</f>
        <v>-0.0123456790123457</v>
      </c>
      <c r="I12" s="130">
        <f>(((E12/G12)*100)-100)/100</f>
        <v>0.11111111111111115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215</v>
      </c>
      <c r="F14" s="109">
        <v>219</v>
      </c>
      <c r="G14" s="110">
        <v>150</v>
      </c>
      <c r="H14" s="133">
        <f>(((E14/F14)*100)-100)/100</f>
        <v>-0.018264840182648356</v>
      </c>
      <c r="I14" s="130">
        <f>(((E14/G14)*100)-100)/100</f>
        <v>0.4333333333333334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304</v>
      </c>
      <c r="F16" s="109">
        <v>285</v>
      </c>
      <c r="G16" s="110">
        <v>269</v>
      </c>
      <c r="H16" s="133">
        <f>(((E16/F16)*100)-100)/100</f>
        <v>0.06666666666666671</v>
      </c>
      <c r="I16" s="130">
        <f>(((E16/G16)*100)-100)/100</f>
        <v>0.13011152416356878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138</v>
      </c>
      <c r="F18" s="109">
        <v>133</v>
      </c>
      <c r="G18" s="110">
        <v>86</v>
      </c>
      <c r="H18" s="133">
        <f>(((E18/F18)*100)-100)/100</f>
        <v>0.03759398496240607</v>
      </c>
      <c r="I18" s="130">
        <f>(((E18/G18)*100)-100)/100</f>
        <v>0.6046511627906977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1494</v>
      </c>
      <c r="F21" s="110">
        <f>SUM(F6:F20)</f>
        <v>1446</v>
      </c>
      <c r="G21" s="110">
        <f>SUM(G6:G20)</f>
        <v>1280</v>
      </c>
      <c r="H21" s="133">
        <f>(((E21/F21)*100)-100)/100</f>
        <v>0.03319502074688813</v>
      </c>
      <c r="I21" s="130">
        <f>(((E21/G21)*100)-100)/100</f>
        <v>0.1671875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791</v>
      </c>
      <c r="F24" s="109">
        <v>790</v>
      </c>
      <c r="G24" s="110">
        <v>752</v>
      </c>
      <c r="H24" s="133">
        <f>(((E24/F24)*100)-100)/100</f>
        <v>0.0012658227848100978</v>
      </c>
      <c r="I24" s="130">
        <f>(((E24/G24)*100)-100)/100</f>
        <v>0.05186170212765944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2285</v>
      </c>
      <c r="F27" s="109">
        <f>SUM(F21:F26)</f>
        <v>2236</v>
      </c>
      <c r="G27" s="110">
        <f>SUM(G21:G26)</f>
        <v>2032</v>
      </c>
      <c r="H27" s="133">
        <f>(((E27/F27)*100)-100)/100</f>
        <v>0.02191413237924863</v>
      </c>
      <c r="I27" s="130">
        <f>(((E27/G27)*100)-100)/100</f>
        <v>0.12450787401574787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2" sqref="A2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38657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43</v>
      </c>
      <c r="F3" s="81" t="s">
        <v>17</v>
      </c>
      <c r="G3" s="81" t="s">
        <v>43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2005</v>
      </c>
      <c r="F4" s="89">
        <v>2005</v>
      </c>
      <c r="G4" s="89">
        <v>2004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276</v>
      </c>
      <c r="F6" s="109">
        <v>261</v>
      </c>
      <c r="G6" s="110">
        <v>254</v>
      </c>
      <c r="H6" s="133">
        <f>(((E6/F6)*100)-100)/100</f>
        <v>0.05747126436781613</v>
      </c>
      <c r="I6" s="130">
        <f>(((E6/G6)*100)-100)/100</f>
        <v>0.08661417322834651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211</v>
      </c>
      <c r="F8" s="109">
        <v>202</v>
      </c>
      <c r="G8" s="110">
        <v>194</v>
      </c>
      <c r="H8" s="133">
        <f>(((E8/F8)*100)-100)/100</f>
        <v>0.04455445544554465</v>
      </c>
      <c r="I8" s="130">
        <f>(((E8/G8)*100)-100)/100</f>
        <v>0.08762886597938134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241</v>
      </c>
      <c r="F10" s="109">
        <v>250</v>
      </c>
      <c r="G10" s="110">
        <v>232</v>
      </c>
      <c r="H10" s="133">
        <f>(((E10/F10)*100)-100)/100</f>
        <v>-0.03600000000000009</v>
      </c>
      <c r="I10" s="130">
        <f>(((E10/G10)*100)-100)/100</f>
        <v>0.03879310344827587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81</v>
      </c>
      <c r="F12" s="109">
        <v>81</v>
      </c>
      <c r="G12" s="110">
        <v>69</v>
      </c>
      <c r="H12" s="133">
        <f>(((E12/F12)*100)-100)/100</f>
        <v>0</v>
      </c>
      <c r="I12" s="130">
        <f>(((E12/G12)*100)-100)/100</f>
        <v>0.17391304347826092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219</v>
      </c>
      <c r="F14" s="109">
        <v>215</v>
      </c>
      <c r="G14" s="110">
        <v>157</v>
      </c>
      <c r="H14" s="133">
        <f>(((E14/F14)*100)-100)/100</f>
        <v>0.01860465116279059</v>
      </c>
      <c r="I14" s="130">
        <f>(((E14/G14)*100)-100)/100</f>
        <v>0.3949044585987261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285</v>
      </c>
      <c r="F16" s="109">
        <v>282</v>
      </c>
      <c r="G16" s="110">
        <v>278</v>
      </c>
      <c r="H16" s="133">
        <f>(((E16/F16)*100)-100)/100</f>
        <v>0.010638297872340559</v>
      </c>
      <c r="I16" s="130">
        <f>(((E16/G16)*100)-100)/100</f>
        <v>0.02517985611510795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133</v>
      </c>
      <c r="F18" s="109">
        <v>140</v>
      </c>
      <c r="G18" s="110">
        <v>94</v>
      </c>
      <c r="H18" s="133">
        <f>(((E18/F18)*100)-100)/100</f>
        <v>-0.05</v>
      </c>
      <c r="I18" s="130">
        <f>(((E18/G18)*100)-100)/100</f>
        <v>0.4148936170212767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1446</v>
      </c>
      <c r="F21" s="110">
        <f>SUM(F6:F20)</f>
        <v>1431</v>
      </c>
      <c r="G21" s="110">
        <f>SUM(G6:G20)</f>
        <v>1278</v>
      </c>
      <c r="H21" s="133">
        <f>(((E21/F21)*100)-100)/100</f>
        <v>0.010482180293501103</v>
      </c>
      <c r="I21" s="130">
        <f>(((E21/G21)*100)-100)/100</f>
        <v>0.13145539906103282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790</v>
      </c>
      <c r="F24" s="109">
        <v>750</v>
      </c>
      <c r="G24" s="110">
        <v>737</v>
      </c>
      <c r="H24" s="133">
        <f>(((E24/F24)*100)-100)/100</f>
        <v>0.05333333333333329</v>
      </c>
      <c r="I24" s="130">
        <f>(((E24/G24)*100)-100)/100</f>
        <v>0.07191316146540032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2236</v>
      </c>
      <c r="F27" s="109">
        <f>SUM(F21:F26)</f>
        <v>2181</v>
      </c>
      <c r="G27" s="110">
        <f>SUM(G21:G26)</f>
        <v>2015</v>
      </c>
      <c r="H27" s="133">
        <f>(((E27/F27)*100)-100)/100</f>
        <v>0.025217790004585083</v>
      </c>
      <c r="I27" s="130">
        <f>(((E27/G27)*100)-100)/100</f>
        <v>0.10967741935483871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38626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17</v>
      </c>
      <c r="F3" s="81" t="s">
        <v>18</v>
      </c>
      <c r="G3" s="81" t="s">
        <v>17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2005</v>
      </c>
      <c r="F4" s="89">
        <v>2005</v>
      </c>
      <c r="G4" s="89">
        <v>2004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261</v>
      </c>
      <c r="F6" s="109">
        <v>251</v>
      </c>
      <c r="G6" s="110">
        <v>255</v>
      </c>
      <c r="H6" s="133">
        <f>(((E6/F6)*100)-100)/100</f>
        <v>0.0398406374501991</v>
      </c>
      <c r="I6" s="130">
        <f>(((E6/G6)*100)-100)/100</f>
        <v>0.0235294117647058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202</v>
      </c>
      <c r="F8" s="109">
        <v>179</v>
      </c>
      <c r="G8" s="110">
        <v>186</v>
      </c>
      <c r="H8" s="133">
        <f>(((E8/F8)*100)-100)/100</f>
        <v>0.12849162011173193</v>
      </c>
      <c r="I8" s="130">
        <f>(((E8/G8)*100)-100)/100</f>
        <v>0.08602150537634401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250</v>
      </c>
      <c r="F10" s="109">
        <v>253</v>
      </c>
      <c r="G10" s="110">
        <v>252</v>
      </c>
      <c r="H10" s="133">
        <f>(((E10/F10)*100)-100)/100</f>
        <v>-0.011857707509881408</v>
      </c>
      <c r="I10" s="130">
        <f>(((E10/G10)*100)-100)/100</f>
        <v>-0.007936507936507837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81</v>
      </c>
      <c r="F12" s="109">
        <v>81</v>
      </c>
      <c r="G12" s="110">
        <v>73</v>
      </c>
      <c r="H12" s="133">
        <f>(((E12/F12)*100)-100)/100</f>
        <v>0</v>
      </c>
      <c r="I12" s="130">
        <f>(((E12/G12)*100)-100)/100</f>
        <v>0.10958904109589042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215</v>
      </c>
      <c r="F14" s="109">
        <v>210</v>
      </c>
      <c r="G14" s="110">
        <v>189</v>
      </c>
      <c r="H14" s="133">
        <f>(((E14/F14)*100)-100)/100</f>
        <v>0.023809523809523794</v>
      </c>
      <c r="I14" s="130">
        <f>(((E14/G14)*100)-100)/100</f>
        <v>0.13756613756613775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282</v>
      </c>
      <c r="F16" s="109">
        <v>282</v>
      </c>
      <c r="G16" s="110">
        <v>281</v>
      </c>
      <c r="H16" s="133">
        <f>(((E16/F16)*100)-100)/100</f>
        <v>0</v>
      </c>
      <c r="I16" s="130">
        <f>(((E16/G16)*100)-100)/100</f>
        <v>0.0035587188612100818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140</v>
      </c>
      <c r="F18" s="109">
        <v>137</v>
      </c>
      <c r="G18" s="110">
        <v>93</v>
      </c>
      <c r="H18" s="133">
        <f>(((E18/F18)*100)-100)/100</f>
        <v>0.021897810218978152</v>
      </c>
      <c r="I18" s="130">
        <f>(((E18/G18)*100)-100)/100</f>
        <v>0.5053763440860215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1431</v>
      </c>
      <c r="F21" s="110">
        <f>SUM(F6:F20)</f>
        <v>1393</v>
      </c>
      <c r="G21" s="110">
        <f>SUM(G6:G20)</f>
        <v>1329</v>
      </c>
      <c r="H21" s="133">
        <f>(((E21/F21)*100)-100)/100</f>
        <v>0.027279253409906657</v>
      </c>
      <c r="I21" s="130">
        <f>(((E21/G21)*100)-100)/100</f>
        <v>0.07674943566591423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750</v>
      </c>
      <c r="F24" s="109">
        <v>709</v>
      </c>
      <c r="G24" s="110">
        <v>721</v>
      </c>
      <c r="H24" s="133">
        <f>(((E24/F24)*100)-100)/100</f>
        <v>0.05782792665726362</v>
      </c>
      <c r="I24" s="130">
        <f>(((E24/G24)*100)-100)/100</f>
        <v>0.0402219140083217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2181</v>
      </c>
      <c r="F27" s="109">
        <f>SUM(F21:F26)</f>
        <v>2102</v>
      </c>
      <c r="G27" s="110">
        <f>SUM(G21:G26)</f>
        <v>2050</v>
      </c>
      <c r="H27" s="133">
        <f>(((E27/F27)*100)-100)/100</f>
        <v>0.03758325404376791</v>
      </c>
      <c r="I27" s="130">
        <f>(((E27/G27)*100)-100)/100</f>
        <v>0.06390243902439025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38596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18</v>
      </c>
      <c r="F3" s="81" t="s">
        <v>33</v>
      </c>
      <c r="G3" s="81" t="s">
        <v>18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2005</v>
      </c>
      <c r="F4" s="89">
        <v>2005</v>
      </c>
      <c r="G4" s="89">
        <v>2004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251</v>
      </c>
      <c r="F6" s="109">
        <v>280</v>
      </c>
      <c r="G6" s="110">
        <v>254</v>
      </c>
      <c r="H6" s="133">
        <f>(((E6/F6)*100)-100)/100</f>
        <v>-0.10357142857142847</v>
      </c>
      <c r="I6" s="130">
        <f>(((E6/G6)*100)-100)/100</f>
        <v>-0.011811023622047258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179</v>
      </c>
      <c r="F8" s="109">
        <v>218</v>
      </c>
      <c r="G8" s="110">
        <v>176</v>
      </c>
      <c r="H8" s="133">
        <f>(((E8/F8)*100)-100)/100</f>
        <v>-0.17889908256880743</v>
      </c>
      <c r="I8" s="130">
        <f>(((E8/G8)*100)-100)/100</f>
        <v>0.017045454545454534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253</v>
      </c>
      <c r="F10" s="109">
        <v>231</v>
      </c>
      <c r="G10" s="110">
        <v>251</v>
      </c>
      <c r="H10" s="133">
        <f>(((E10/F10)*100)-100)/100</f>
        <v>0.09523809523809533</v>
      </c>
      <c r="I10" s="130">
        <f>(((E10/G10)*100)-100)/100</f>
        <v>0.007968127490039762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81</v>
      </c>
      <c r="F12" s="109">
        <v>80</v>
      </c>
      <c r="G12" s="110">
        <v>79</v>
      </c>
      <c r="H12" s="133">
        <f>(((E12/F12)*100)-100)/100</f>
        <v>0.0125</v>
      </c>
      <c r="I12" s="130">
        <f>(((E12/G12)*100)-100)/100</f>
        <v>0.025316455696202382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210</v>
      </c>
      <c r="F14" s="109">
        <v>185</v>
      </c>
      <c r="G14" s="110">
        <v>161</v>
      </c>
      <c r="H14" s="133">
        <f>(((E14/F14)*100)-100)/100</f>
        <v>0.13513513513513517</v>
      </c>
      <c r="I14" s="130">
        <f>(((E14/G14)*100)-100)/100</f>
        <v>0.30434782608695654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282</v>
      </c>
      <c r="F16" s="109">
        <v>281</v>
      </c>
      <c r="G16" s="110">
        <v>281</v>
      </c>
      <c r="H16" s="133">
        <f>(((E16/F16)*100)-100)/100</f>
        <v>0.0035587188612100818</v>
      </c>
      <c r="I16" s="130">
        <f>(((E16/G16)*100)-100)/100</f>
        <v>0.0035587188612100818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137</v>
      </c>
      <c r="F18" s="109">
        <v>135</v>
      </c>
      <c r="G18" s="110">
        <v>91</v>
      </c>
      <c r="H18" s="133">
        <f>(((E18/F18)*100)-100)/100</f>
        <v>0.01481481481481481</v>
      </c>
      <c r="I18" s="130">
        <f>(((E18/G18)*100)-100)/100</f>
        <v>0.5054945054945054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1393</v>
      </c>
      <c r="F21" s="110">
        <f>SUM(F6:F20)</f>
        <v>1410</v>
      </c>
      <c r="G21" s="110">
        <f>SUM(G6:G20)</f>
        <v>1293</v>
      </c>
      <c r="H21" s="133">
        <f>(((E21/F21)*100)-100)/100</f>
        <v>-0.012056737588652453</v>
      </c>
      <c r="I21" s="130">
        <f>(((E21/G21)*100)-100)/100</f>
        <v>0.0773395204949729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709</v>
      </c>
      <c r="F24" s="109">
        <v>635</v>
      </c>
      <c r="G24" s="110">
        <v>621</v>
      </c>
      <c r="H24" s="133">
        <f>(((E24/F24)*100)-100)/100</f>
        <v>0.11653543307086607</v>
      </c>
      <c r="I24" s="130">
        <f>(((E24/G24)*100)-100)/100</f>
        <v>0.14170692431561988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2102</v>
      </c>
      <c r="F27" s="109">
        <f>SUM(F21:F26)</f>
        <v>2045</v>
      </c>
      <c r="G27" s="110">
        <f>SUM(G21:G26)</f>
        <v>1914</v>
      </c>
      <c r="H27" s="133">
        <f>(((E27/F27)*100)-100)/100</f>
        <v>0.02787286063569681</v>
      </c>
      <c r="I27" s="130">
        <f>(((E27/G27)*100)-100)/100</f>
        <v>0.09822361546499465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2" sqref="A2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38565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34</v>
      </c>
      <c r="F3" s="81" t="s">
        <v>35</v>
      </c>
      <c r="G3" s="81" t="s">
        <v>34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2005</v>
      </c>
      <c r="F4" s="89">
        <v>2005</v>
      </c>
      <c r="G4" s="89">
        <v>2004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51">
        <v>280</v>
      </c>
      <c r="F6" s="155">
        <v>279</v>
      </c>
      <c r="G6" s="155">
        <v>256</v>
      </c>
      <c r="H6" s="152">
        <f>(((E6/F6)*100)-100)/100</f>
        <v>0.0035842293906809177</v>
      </c>
      <c r="I6" s="152">
        <f>(((E6/G6)*100)-100)/100</f>
        <v>0.09375</v>
      </c>
    </row>
    <row r="7" spans="1:9" ht="12.75">
      <c r="A7" s="103"/>
      <c r="B7" s="103"/>
      <c r="C7" s="103"/>
      <c r="D7" s="103"/>
      <c r="E7" s="156"/>
      <c r="F7" s="156"/>
      <c r="G7" s="156"/>
      <c r="H7" s="156"/>
      <c r="I7" s="156"/>
    </row>
    <row r="8" spans="1:9" ht="12.75">
      <c r="A8" s="103" t="s">
        <v>24</v>
      </c>
      <c r="B8" s="103"/>
      <c r="C8" s="103"/>
      <c r="D8" s="103"/>
      <c r="E8" s="151">
        <v>218</v>
      </c>
      <c r="F8" s="155">
        <v>222</v>
      </c>
      <c r="G8" s="155">
        <v>171</v>
      </c>
      <c r="H8" s="152">
        <f>(((E8/F8)*100)-100)/100</f>
        <v>-0.01801801801801801</v>
      </c>
      <c r="I8" s="152">
        <f>(((E8/G8)*100)-100)/100</f>
        <v>0.27485380116959063</v>
      </c>
    </row>
    <row r="9" spans="1:9" ht="12.75">
      <c r="A9" s="103"/>
      <c r="B9" s="103"/>
      <c r="C9" s="103"/>
      <c r="D9" s="103"/>
      <c r="E9" s="156"/>
      <c r="F9" s="156"/>
      <c r="G9" s="156"/>
      <c r="H9" s="156"/>
      <c r="I9" s="156"/>
    </row>
    <row r="10" spans="1:9" ht="12.75">
      <c r="A10" s="103" t="s">
        <v>25</v>
      </c>
      <c r="B10" s="103"/>
      <c r="C10" s="103"/>
      <c r="D10" s="103"/>
      <c r="E10" s="151">
        <v>231</v>
      </c>
      <c r="F10" s="155">
        <v>249</v>
      </c>
      <c r="G10" s="155">
        <v>219</v>
      </c>
      <c r="H10" s="152">
        <f>(((E10/F10)*100)-100)/100</f>
        <v>-0.07228915662650608</v>
      </c>
      <c r="I10" s="152">
        <f>(((E10/G10)*100)-100)/100</f>
        <v>0.05479452054794521</v>
      </c>
    </row>
    <row r="11" spans="1:9" ht="12.75">
      <c r="A11" s="103"/>
      <c r="B11" s="103"/>
      <c r="C11" s="103"/>
      <c r="D11" s="103"/>
      <c r="E11" s="156"/>
      <c r="F11" s="156"/>
      <c r="G11" s="156"/>
      <c r="H11" s="156"/>
      <c r="I11" s="156"/>
    </row>
    <row r="12" spans="1:9" ht="12.75">
      <c r="A12" s="103" t="s">
        <v>26</v>
      </c>
      <c r="B12" s="103"/>
      <c r="C12" s="103"/>
      <c r="D12" s="103"/>
      <c r="E12" s="151">
        <v>80</v>
      </c>
      <c r="F12" s="155">
        <v>82</v>
      </c>
      <c r="G12" s="155">
        <v>78</v>
      </c>
      <c r="H12" s="152">
        <f>(((E12/F12)*100)-100)/100</f>
        <v>-0.02439024390243901</v>
      </c>
      <c r="I12" s="152">
        <f>(((E12/G12)*100)-100)/100</f>
        <v>0.02564102564102555</v>
      </c>
    </row>
    <row r="13" spans="1:9" ht="12.75">
      <c r="A13" s="103"/>
      <c r="B13" s="103"/>
      <c r="C13" s="103"/>
      <c r="D13" s="103"/>
      <c r="E13" s="156"/>
      <c r="F13" s="156"/>
      <c r="G13" s="156"/>
      <c r="H13" s="157"/>
      <c r="I13" s="156"/>
    </row>
    <row r="14" spans="1:9" ht="12.75">
      <c r="A14" s="103" t="s">
        <v>27</v>
      </c>
      <c r="B14" s="103"/>
      <c r="C14" s="103"/>
      <c r="D14" s="103"/>
      <c r="E14" s="151">
        <v>185</v>
      </c>
      <c r="F14" s="155">
        <v>141</v>
      </c>
      <c r="G14" s="155">
        <v>160</v>
      </c>
      <c r="H14" s="152">
        <f>(((E14/F14)*100)-100)/100</f>
        <v>0.3120567375886526</v>
      </c>
      <c r="I14" s="152">
        <f>(((E14/G14)*100)-100)/100</f>
        <v>0.15625</v>
      </c>
    </row>
    <row r="15" spans="1:9" ht="12.75">
      <c r="A15" s="103"/>
      <c r="B15" s="103"/>
      <c r="C15" s="103"/>
      <c r="D15" s="103"/>
      <c r="E15" s="156"/>
      <c r="F15" s="156"/>
      <c r="G15" s="156"/>
      <c r="H15" s="156"/>
      <c r="I15" s="156"/>
    </row>
    <row r="16" spans="1:9" ht="12.75">
      <c r="A16" s="103" t="s">
        <v>28</v>
      </c>
      <c r="B16" s="103"/>
      <c r="C16" s="103"/>
      <c r="D16" s="103"/>
      <c r="E16" s="151">
        <v>281</v>
      </c>
      <c r="F16" s="155">
        <v>284</v>
      </c>
      <c r="G16" s="155">
        <v>267</v>
      </c>
      <c r="H16" s="152">
        <f>(((E16/F16)*100)-100)/100</f>
        <v>-0.010563380281690087</v>
      </c>
      <c r="I16" s="152">
        <f>(((E16/G16)*100)-100)/100</f>
        <v>0.052434456928838816</v>
      </c>
    </row>
    <row r="17" spans="1:9" ht="12.75">
      <c r="A17" s="103"/>
      <c r="B17" s="103"/>
      <c r="C17" s="103"/>
      <c r="D17" s="103"/>
      <c r="E17" s="156"/>
      <c r="F17" s="156"/>
      <c r="G17" s="156"/>
      <c r="H17" s="158"/>
      <c r="I17" s="156"/>
    </row>
    <row r="18" spans="1:9" ht="12.75">
      <c r="A18" s="103" t="s">
        <v>29</v>
      </c>
      <c r="B18" s="103"/>
      <c r="C18" s="103"/>
      <c r="D18" s="103"/>
      <c r="E18" s="151">
        <v>135</v>
      </c>
      <c r="F18" s="155">
        <v>111</v>
      </c>
      <c r="G18" s="155">
        <v>86</v>
      </c>
      <c r="H18" s="152">
        <f>(((E18/F18)*100)-100)/100</f>
        <v>0.21621621621621628</v>
      </c>
      <c r="I18" s="152">
        <f>(((E18/G18)*100)-100)/100</f>
        <v>0.5697674418604649</v>
      </c>
    </row>
    <row r="19" spans="1:9" ht="12.75">
      <c r="A19" s="103"/>
      <c r="B19" s="103"/>
      <c r="C19" s="103"/>
      <c r="D19" s="103"/>
      <c r="E19" s="147"/>
      <c r="F19" s="147"/>
      <c r="G19" s="147"/>
      <c r="H19" s="132"/>
      <c r="I19" s="132"/>
    </row>
    <row r="20" spans="1:9" ht="12.75">
      <c r="A20" s="103"/>
      <c r="B20" s="103"/>
      <c r="C20" s="103"/>
      <c r="D20" s="103"/>
      <c r="E20" s="147"/>
      <c r="F20" s="147"/>
      <c r="G20" s="148"/>
      <c r="H20" s="144"/>
      <c r="I20" s="144"/>
    </row>
    <row r="21" spans="1:9" ht="12.75">
      <c r="A21" s="103"/>
      <c r="B21" s="103" t="s">
        <v>30</v>
      </c>
      <c r="C21" s="103"/>
      <c r="D21" s="103"/>
      <c r="E21" s="151">
        <v>1410</v>
      </c>
      <c r="F21" s="151">
        <v>1368</v>
      </c>
      <c r="G21" s="151">
        <v>1237</v>
      </c>
      <c r="H21" s="152">
        <v>0.03070175438596493</v>
      </c>
      <c r="I21" s="152">
        <v>0.13985448666127723</v>
      </c>
    </row>
    <row r="22" spans="1:9" ht="12.75">
      <c r="A22" s="103"/>
      <c r="B22" s="103"/>
      <c r="C22" s="103"/>
      <c r="D22" s="103"/>
      <c r="E22" s="136"/>
      <c r="F22" s="136"/>
      <c r="G22" s="136"/>
      <c r="H22" s="136"/>
      <c r="I22" s="136"/>
    </row>
    <row r="23" spans="1:4" ht="12.75">
      <c r="A23" s="103"/>
      <c r="B23" s="103"/>
      <c r="C23" s="103"/>
      <c r="D23" s="103"/>
    </row>
    <row r="24" spans="1:9" ht="12.75">
      <c r="A24" s="103" t="s">
        <v>31</v>
      </c>
      <c r="E24" s="151">
        <v>635</v>
      </c>
      <c r="F24" s="155">
        <v>540</v>
      </c>
      <c r="G24" s="155">
        <v>661</v>
      </c>
      <c r="H24" s="159">
        <f>(((E24/F24)*100)-100)/100</f>
        <v>0.17592592592592582</v>
      </c>
      <c r="I24" s="152">
        <f>(((E24/G24)*100)-100)/100</f>
        <v>-0.039334341906202754</v>
      </c>
    </row>
    <row r="26" spans="5:9" ht="13.5" thickBot="1">
      <c r="E26" s="147"/>
      <c r="F26" s="147"/>
      <c r="G26" s="147"/>
      <c r="H26" s="144"/>
      <c r="I26" s="144"/>
    </row>
    <row r="27" spans="1:9" ht="14.25" thickBot="1" thickTop="1">
      <c r="A27" s="103" t="s">
        <v>32</v>
      </c>
      <c r="E27" s="153">
        <f>SUM(E21,E24)</f>
        <v>2045</v>
      </c>
      <c r="F27" s="153">
        <f>SUM(F21,F24)</f>
        <v>1908</v>
      </c>
      <c r="G27" s="153">
        <f>SUM(G21,G24)</f>
        <v>1898</v>
      </c>
      <c r="H27" s="154">
        <f>(((E27/F27)*100)-100)/100</f>
        <v>0.07180293501048211</v>
      </c>
      <c r="I27" s="154">
        <f>(((E27/G27)*100)-100)/100</f>
        <v>0.07744994731296102</v>
      </c>
    </row>
    <row r="28" ht="13.5" thickTop="1"/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E24" sqref="E24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38534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35</v>
      </c>
      <c r="F3" s="81" t="s">
        <v>36</v>
      </c>
      <c r="G3" s="81" t="s">
        <v>35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2005</v>
      </c>
      <c r="F4" s="89">
        <v>2005</v>
      </c>
      <c r="G4" s="89">
        <v>2004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37">
        <v>279</v>
      </c>
      <c r="F6" s="138">
        <v>280</v>
      </c>
      <c r="G6" s="138">
        <v>253</v>
      </c>
      <c r="H6" s="130">
        <f>(((E6/F6)*100)-100)/100</f>
        <v>-0.003571428571428612</v>
      </c>
      <c r="I6" s="130">
        <f>(((E6/G6)*100)-100)/100</f>
        <v>0.10276679841897235</v>
      </c>
    </row>
    <row r="7" spans="1:9" ht="12.75">
      <c r="A7" s="103"/>
      <c r="B7" s="103"/>
      <c r="C7" s="103"/>
      <c r="D7" s="103"/>
      <c r="E7" s="139"/>
      <c r="F7" s="139"/>
      <c r="G7" s="139"/>
      <c r="H7" s="139"/>
      <c r="I7" s="139"/>
    </row>
    <row r="8" spans="1:9" ht="12.75">
      <c r="A8" s="103" t="s">
        <v>24</v>
      </c>
      <c r="B8" s="103"/>
      <c r="C8" s="103"/>
      <c r="D8" s="103"/>
      <c r="E8" s="137">
        <v>222</v>
      </c>
      <c r="F8" s="138">
        <v>231</v>
      </c>
      <c r="G8" s="138">
        <v>169</v>
      </c>
      <c r="H8" s="130">
        <f>(((E8/F8)*100)-100)/100</f>
        <v>-0.03896103896103895</v>
      </c>
      <c r="I8" s="130">
        <f>(((E8/G8)*100)-100)/100</f>
        <v>0.3136094674556213</v>
      </c>
    </row>
    <row r="9" spans="1:9" ht="12.75">
      <c r="A9" s="103"/>
      <c r="B9" s="103"/>
      <c r="C9" s="103"/>
      <c r="D9" s="103"/>
      <c r="E9" s="139"/>
      <c r="F9" s="139"/>
      <c r="G9" s="139"/>
      <c r="H9" s="139"/>
      <c r="I9" s="139"/>
    </row>
    <row r="10" spans="1:9" ht="12.75">
      <c r="A10" s="103" t="s">
        <v>25</v>
      </c>
      <c r="B10" s="103"/>
      <c r="C10" s="103"/>
      <c r="D10" s="103"/>
      <c r="E10" s="137">
        <v>249</v>
      </c>
      <c r="F10" s="138">
        <v>209</v>
      </c>
      <c r="G10" s="138">
        <v>227</v>
      </c>
      <c r="H10" s="130">
        <f>(((E10/F10)*100)-100)/100</f>
        <v>0.19138755980861247</v>
      </c>
      <c r="I10" s="130">
        <f>(((E10/G10)*100)-100)/100</f>
        <v>0.0969162995594715</v>
      </c>
    </row>
    <row r="11" spans="1:9" ht="12.75">
      <c r="A11" s="103"/>
      <c r="B11" s="103"/>
      <c r="C11" s="103"/>
      <c r="D11" s="103"/>
      <c r="E11" s="139"/>
      <c r="F11" s="139"/>
      <c r="G11" s="139"/>
      <c r="H11" s="139"/>
      <c r="I11" s="139"/>
    </row>
    <row r="12" spans="1:9" ht="12.75">
      <c r="A12" s="103" t="s">
        <v>26</v>
      </c>
      <c r="B12" s="103"/>
      <c r="C12" s="103"/>
      <c r="D12" s="103"/>
      <c r="E12" s="137">
        <v>82</v>
      </c>
      <c r="F12" s="138">
        <v>78</v>
      </c>
      <c r="G12" s="138">
        <v>76</v>
      </c>
      <c r="H12" s="130">
        <f>(((E12/F12)*100)-100)/100</f>
        <v>0.051282051282051384</v>
      </c>
      <c r="I12" s="130">
        <f>(((E12/G12)*100)-100)/100</f>
        <v>0.0789473684210526</v>
      </c>
    </row>
    <row r="13" spans="1:9" ht="12.75">
      <c r="A13" s="103"/>
      <c r="B13" s="103"/>
      <c r="C13" s="103"/>
      <c r="D13" s="103"/>
      <c r="E13" s="139"/>
      <c r="F13" s="139"/>
      <c r="G13" s="139"/>
      <c r="H13" s="140"/>
      <c r="I13" s="139"/>
    </row>
    <row r="14" spans="1:9" ht="12.75">
      <c r="A14" s="103" t="s">
        <v>27</v>
      </c>
      <c r="B14" s="103"/>
      <c r="C14" s="103"/>
      <c r="D14" s="103"/>
      <c r="E14" s="137">
        <v>122</v>
      </c>
      <c r="F14" s="138">
        <v>142</v>
      </c>
      <c r="G14" s="138">
        <v>162</v>
      </c>
      <c r="H14" s="130">
        <f>(((E14/F14)*100)-100)/100</f>
        <v>-0.1408450704225352</v>
      </c>
      <c r="I14" s="130">
        <f>(((E14/G14)*100)-100)/100</f>
        <v>-0.24691358024691354</v>
      </c>
    </row>
    <row r="15" spans="1:9" ht="12.75">
      <c r="A15" s="103"/>
      <c r="B15" s="103"/>
      <c r="C15" s="103"/>
      <c r="D15" s="103"/>
      <c r="E15" s="139"/>
      <c r="F15" s="139"/>
      <c r="G15" s="139"/>
      <c r="H15" s="139"/>
      <c r="I15" s="139"/>
    </row>
    <row r="16" spans="1:9" ht="12.75">
      <c r="A16" s="103" t="s">
        <v>28</v>
      </c>
      <c r="B16" s="103"/>
      <c r="C16" s="103"/>
      <c r="D16" s="103"/>
      <c r="E16" s="137">
        <v>284</v>
      </c>
      <c r="F16" s="138">
        <v>269</v>
      </c>
      <c r="G16" s="138">
        <v>258</v>
      </c>
      <c r="H16" s="130">
        <f>(((E16/F16)*100)-100)/100</f>
        <v>0.05576208178438662</v>
      </c>
      <c r="I16" s="130">
        <f>(((E16/G16)*100)-100)/100</f>
        <v>0.10077519379844958</v>
      </c>
    </row>
    <row r="17" spans="1:9" ht="12.75">
      <c r="A17" s="103"/>
      <c r="B17" s="103"/>
      <c r="C17" s="103"/>
      <c r="D17" s="103"/>
      <c r="E17" s="139"/>
      <c r="F17" s="139"/>
      <c r="G17" s="139"/>
      <c r="H17" s="141"/>
      <c r="I17" s="139"/>
    </row>
    <row r="18" spans="1:9" ht="12.75">
      <c r="A18" s="103" t="s">
        <v>29</v>
      </c>
      <c r="B18" s="103"/>
      <c r="C18" s="103"/>
      <c r="D18" s="103"/>
      <c r="E18" s="137">
        <v>111</v>
      </c>
      <c r="F18" s="138">
        <v>100</v>
      </c>
      <c r="G18" s="138">
        <v>90</v>
      </c>
      <c r="H18" s="130">
        <f>(((E18/F18)*100)-100)/100</f>
        <v>0.11000000000000014</v>
      </c>
      <c r="I18" s="130">
        <f>(((E18/G18)*100)-100)/100</f>
        <v>0.23333333333333342</v>
      </c>
    </row>
    <row r="19" spans="1:9" ht="12.75">
      <c r="A19" s="103"/>
      <c r="B19" s="103"/>
      <c r="C19" s="103"/>
      <c r="D19" s="103"/>
      <c r="E19" s="147"/>
      <c r="F19" s="147"/>
      <c r="G19" s="147"/>
      <c r="H19" s="132"/>
      <c r="I19" s="132"/>
    </row>
    <row r="20" spans="1:9" ht="12.75">
      <c r="A20" s="103"/>
      <c r="B20" s="103"/>
      <c r="C20" s="103"/>
      <c r="D20" s="103"/>
      <c r="E20" s="147"/>
      <c r="F20" s="147"/>
      <c r="G20" s="148"/>
      <c r="H20" s="144"/>
      <c r="I20" s="144"/>
    </row>
    <row r="21" spans="1:9" ht="12.75">
      <c r="A21" s="103"/>
      <c r="B21" s="103" t="s">
        <v>30</v>
      </c>
      <c r="C21" s="103"/>
      <c r="D21" s="103"/>
      <c r="E21" s="137">
        <v>1349</v>
      </c>
      <c r="F21" s="137">
        <v>1309</v>
      </c>
      <c r="G21" s="137">
        <v>1235</v>
      </c>
      <c r="H21" s="130">
        <v>0.030557677616501026</v>
      </c>
      <c r="I21" s="130">
        <v>0.09230769230769226</v>
      </c>
    </row>
    <row r="22" spans="1:9" ht="12.75">
      <c r="A22" s="103"/>
      <c r="B22" s="103"/>
      <c r="C22" s="103"/>
      <c r="D22" s="103"/>
      <c r="E22" s="147"/>
      <c r="F22" s="147"/>
      <c r="G22" s="147"/>
      <c r="H22" s="132"/>
      <c r="I22" s="132"/>
    </row>
    <row r="23" spans="1:9" ht="12.75">
      <c r="A23" s="103"/>
      <c r="B23" s="103"/>
      <c r="C23" s="103"/>
      <c r="D23" s="103"/>
      <c r="E23" s="147"/>
      <c r="F23" s="147"/>
      <c r="G23" s="148"/>
      <c r="H23" s="144"/>
      <c r="I23" s="144"/>
    </row>
    <row r="24" spans="1:9" ht="12.75">
      <c r="A24" s="103" t="s">
        <v>31</v>
      </c>
      <c r="E24" s="149">
        <v>540</v>
      </c>
      <c r="F24" s="149">
        <v>508</v>
      </c>
      <c r="G24" s="150">
        <v>619</v>
      </c>
      <c r="H24" s="130">
        <v>0.06299212598425213</v>
      </c>
      <c r="I24" s="130">
        <v>-0.12762520193861066</v>
      </c>
    </row>
    <row r="25" spans="5:9" ht="12.75">
      <c r="E25" s="147"/>
      <c r="F25" s="147"/>
      <c r="G25" s="147"/>
      <c r="H25" s="132"/>
      <c r="I25" s="132"/>
    </row>
    <row r="26" spans="5:9" ht="12.75">
      <c r="E26" s="147"/>
      <c r="F26" s="147"/>
      <c r="G26" s="147"/>
      <c r="H26" s="144"/>
      <c r="I26" s="144"/>
    </row>
    <row r="27" spans="1:9" ht="12.75">
      <c r="A27" s="103" t="s">
        <v>32</v>
      </c>
      <c r="E27" s="149">
        <v>1889</v>
      </c>
      <c r="F27" s="149">
        <v>1817</v>
      </c>
      <c r="G27" s="150">
        <v>1854</v>
      </c>
      <c r="H27" s="130">
        <v>0.0396257567418823</v>
      </c>
      <c r="I27" s="130">
        <v>0.018878101402373348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H17" sqref="H17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38504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36</v>
      </c>
      <c r="F3" s="81" t="s">
        <v>37</v>
      </c>
      <c r="G3" s="81" t="s">
        <v>36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2005</v>
      </c>
      <c r="F4" s="89">
        <v>2005</v>
      </c>
      <c r="G4" s="89">
        <v>2004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37">
        <v>280</v>
      </c>
      <c r="F6" s="137">
        <v>280</v>
      </c>
      <c r="G6" s="138">
        <v>233</v>
      </c>
      <c r="H6" s="130">
        <v>0</v>
      </c>
      <c r="I6" s="130">
        <v>0.20171673819742494</v>
      </c>
    </row>
    <row r="7" spans="1:9" ht="12.75">
      <c r="A7" s="103"/>
      <c r="B7" s="103"/>
      <c r="C7" s="103"/>
      <c r="D7" s="103"/>
      <c r="E7" s="136"/>
      <c r="F7" s="136"/>
      <c r="G7" s="136"/>
      <c r="H7" s="136"/>
      <c r="I7" s="136"/>
    </row>
    <row r="8" spans="1:9" ht="12.75">
      <c r="A8" s="103" t="s">
        <v>24</v>
      </c>
      <c r="B8" s="103"/>
      <c r="C8" s="103"/>
      <c r="D8" s="103"/>
      <c r="E8" s="137">
        <v>231</v>
      </c>
      <c r="F8" s="137">
        <v>225</v>
      </c>
      <c r="G8" s="138">
        <v>164</v>
      </c>
      <c r="H8" s="130">
        <v>0.02666666666666657</v>
      </c>
      <c r="I8" s="130">
        <v>0.4085365853658536</v>
      </c>
    </row>
    <row r="9" spans="1:9" ht="12.75">
      <c r="A9" s="103"/>
      <c r="B9" s="103"/>
      <c r="C9" s="103"/>
      <c r="D9" s="103"/>
      <c r="E9" s="139"/>
      <c r="F9" s="139"/>
      <c r="G9" s="139"/>
      <c r="H9" s="139"/>
      <c r="I9" s="139"/>
    </row>
    <row r="10" spans="1:9" ht="12.75">
      <c r="A10" s="103" t="s">
        <v>25</v>
      </c>
      <c r="B10" s="103"/>
      <c r="C10" s="103"/>
      <c r="D10" s="103"/>
      <c r="E10" s="137">
        <v>209</v>
      </c>
      <c r="F10" s="137">
        <v>250</v>
      </c>
      <c r="G10" s="138">
        <v>212</v>
      </c>
      <c r="H10" s="130">
        <v>-0.16400000000000006</v>
      </c>
      <c r="I10" s="130">
        <v>-0.01415094339622641</v>
      </c>
    </row>
    <row r="11" spans="1:9" ht="12.75">
      <c r="A11" s="103"/>
      <c r="B11" s="103"/>
      <c r="C11" s="103"/>
      <c r="D11" s="103"/>
      <c r="E11" s="139"/>
      <c r="F11" s="139"/>
      <c r="G11" s="139"/>
      <c r="H11" s="139"/>
      <c r="I11" s="139"/>
    </row>
    <row r="12" spans="1:9" ht="12.75">
      <c r="A12" s="103" t="s">
        <v>26</v>
      </c>
      <c r="B12" s="103"/>
      <c r="C12" s="103"/>
      <c r="D12" s="103"/>
      <c r="E12" s="137">
        <v>78</v>
      </c>
      <c r="F12" s="137">
        <v>84</v>
      </c>
      <c r="G12" s="138">
        <v>73</v>
      </c>
      <c r="H12" s="130">
        <v>-0.07142857142857138</v>
      </c>
      <c r="I12" s="130">
        <v>0.06849315068493154</v>
      </c>
    </row>
    <row r="13" spans="1:9" ht="12.75">
      <c r="A13" s="103"/>
      <c r="B13" s="103"/>
      <c r="C13" s="103"/>
      <c r="D13" s="103"/>
      <c r="E13" s="139"/>
      <c r="F13" s="139"/>
      <c r="G13" s="139"/>
      <c r="H13" s="140"/>
      <c r="I13" s="139"/>
    </row>
    <row r="14" spans="1:9" ht="12.75">
      <c r="A14" s="103" t="s">
        <v>27</v>
      </c>
      <c r="B14" s="103"/>
      <c r="C14" s="103"/>
      <c r="D14" s="103"/>
      <c r="E14" s="137">
        <v>142</v>
      </c>
      <c r="F14" s="137">
        <v>137</v>
      </c>
      <c r="G14" s="138">
        <v>149</v>
      </c>
      <c r="H14" s="130">
        <v>0.03649635036496363</v>
      </c>
      <c r="I14" s="130">
        <v>-0.04697986577181212</v>
      </c>
    </row>
    <row r="15" spans="1:9" ht="12.75">
      <c r="A15" s="103"/>
      <c r="B15" s="103"/>
      <c r="C15" s="103"/>
      <c r="D15" s="103"/>
      <c r="E15" s="139"/>
      <c r="F15" s="139"/>
      <c r="G15" s="139"/>
      <c r="H15" s="139"/>
      <c r="I15" s="139"/>
    </row>
    <row r="16" spans="1:9" ht="12.75">
      <c r="A16" s="103" t="s">
        <v>28</v>
      </c>
      <c r="B16" s="103"/>
      <c r="C16" s="103"/>
      <c r="D16" s="103"/>
      <c r="E16" s="137">
        <v>269</v>
      </c>
      <c r="F16" s="137">
        <v>259</v>
      </c>
      <c r="G16" s="138">
        <v>253</v>
      </c>
      <c r="H16" s="142">
        <v>0.03861003861003851</v>
      </c>
      <c r="I16" s="130">
        <v>0.06324110671936765</v>
      </c>
    </row>
    <row r="17" spans="1:9" ht="12.75">
      <c r="A17" s="103"/>
      <c r="B17" s="103"/>
      <c r="C17" s="103"/>
      <c r="D17" s="103"/>
      <c r="E17" s="139"/>
      <c r="F17" s="139"/>
      <c r="G17" s="145"/>
      <c r="H17" s="144"/>
      <c r="I17" s="146"/>
    </row>
    <row r="18" spans="1:9" ht="12.75">
      <c r="A18" s="103" t="s">
        <v>29</v>
      </c>
      <c r="B18" s="103"/>
      <c r="C18" s="103"/>
      <c r="D18" s="103"/>
      <c r="E18" s="137">
        <v>100</v>
      </c>
      <c r="F18" s="137">
        <v>101</v>
      </c>
      <c r="G18" s="138">
        <v>85</v>
      </c>
      <c r="H18" s="143">
        <v>-0.009900990099009875</v>
      </c>
      <c r="I18" s="130">
        <v>0.1764705882352942</v>
      </c>
    </row>
    <row r="19" spans="1:9" ht="12.75">
      <c r="A19" s="103"/>
      <c r="B19" s="103"/>
      <c r="C19" s="103"/>
      <c r="D19" s="103"/>
      <c r="E19" s="103"/>
      <c r="F19" s="103"/>
      <c r="G19" s="103"/>
      <c r="H19" s="132"/>
      <c r="I19" s="132"/>
    </row>
    <row r="20" spans="1:9" ht="12.75">
      <c r="A20" s="103"/>
      <c r="B20" s="103"/>
      <c r="C20" s="103"/>
      <c r="D20" s="103"/>
      <c r="E20" s="103"/>
      <c r="F20" s="103"/>
      <c r="G20" s="120"/>
      <c r="H20" s="144"/>
      <c r="I20" s="144"/>
    </row>
    <row r="21" spans="1:9" ht="12.75">
      <c r="A21" s="103"/>
      <c r="B21" s="103" t="s">
        <v>30</v>
      </c>
      <c r="C21" s="103"/>
      <c r="D21" s="103"/>
      <c r="E21" s="109">
        <v>1309</v>
      </c>
      <c r="F21" s="109">
        <v>1336</v>
      </c>
      <c r="G21" s="110">
        <v>1169</v>
      </c>
      <c r="H21" s="130">
        <v>-0.020209580838323405</v>
      </c>
      <c r="I21" s="130">
        <v>0.11976047904191617</v>
      </c>
    </row>
    <row r="22" spans="1:9" ht="12.75">
      <c r="A22" s="103"/>
      <c r="B22" s="103"/>
      <c r="C22" s="103"/>
      <c r="D22" s="103"/>
      <c r="E22" s="103"/>
      <c r="F22" s="103"/>
      <c r="G22" s="103"/>
      <c r="H22" s="132"/>
      <c r="I22" s="132"/>
    </row>
    <row r="23" spans="1:9" ht="12.75">
      <c r="A23" s="103"/>
      <c r="B23" s="103"/>
      <c r="C23" s="103"/>
      <c r="D23" s="103"/>
      <c r="E23" s="103"/>
      <c r="F23" s="103"/>
      <c r="G23" s="120"/>
      <c r="H23" s="144"/>
      <c r="I23" s="144"/>
    </row>
    <row r="24" spans="1:9" ht="12.75">
      <c r="A24" s="103" t="s">
        <v>31</v>
      </c>
      <c r="E24" s="109">
        <v>508</v>
      </c>
      <c r="F24" s="109">
        <v>466</v>
      </c>
      <c r="G24" s="110">
        <v>575</v>
      </c>
      <c r="H24" s="130">
        <v>0.09012875536480693</v>
      </c>
      <c r="I24" s="130">
        <v>-0.11652173913043469</v>
      </c>
    </row>
    <row r="25" spans="5:9" ht="12.75">
      <c r="E25" s="103"/>
      <c r="F25" s="103"/>
      <c r="G25" s="103"/>
      <c r="H25" s="132"/>
      <c r="I25" s="132"/>
    </row>
    <row r="26" spans="5:9" ht="12.75">
      <c r="E26" s="103"/>
      <c r="F26" s="103"/>
      <c r="G26" s="103"/>
      <c r="H26" s="144"/>
      <c r="I26" s="144"/>
    </row>
    <row r="27" spans="1:9" ht="12.75">
      <c r="A27" s="103" t="s">
        <v>32</v>
      </c>
      <c r="E27" s="109">
        <v>1817</v>
      </c>
      <c r="F27" s="109">
        <v>1802</v>
      </c>
      <c r="G27" s="110">
        <v>1744</v>
      </c>
      <c r="H27" s="130">
        <v>0.008324084350721534</v>
      </c>
      <c r="I27" s="130">
        <v>0.04185779816513758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E18" sqref="E18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38473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37</v>
      </c>
      <c r="F3" s="81" t="s">
        <v>38</v>
      </c>
      <c r="G3" s="81" t="s">
        <v>37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2005</v>
      </c>
      <c r="F4" s="89">
        <v>2005</v>
      </c>
      <c r="G4" s="89">
        <v>2004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37">
        <v>280</v>
      </c>
      <c r="F6" s="137">
        <v>260</v>
      </c>
      <c r="G6" s="138">
        <v>249</v>
      </c>
      <c r="H6" s="130">
        <f>(((E6/F6)*100)-100)/100</f>
        <v>0.07692307692307693</v>
      </c>
      <c r="I6" s="130">
        <f>(((E6/G6)*100)-100)/100</f>
        <v>0.12449799196787154</v>
      </c>
    </row>
    <row r="7" spans="1:9" ht="12.75">
      <c r="A7" s="103"/>
      <c r="B7" s="103"/>
      <c r="C7" s="103"/>
      <c r="D7" s="103"/>
      <c r="E7" s="136"/>
      <c r="F7" s="136"/>
      <c r="G7" s="136"/>
      <c r="H7" s="136"/>
      <c r="I7" s="136"/>
    </row>
    <row r="8" spans="1:9" ht="12.75">
      <c r="A8" s="103" t="s">
        <v>24</v>
      </c>
      <c r="B8" s="103"/>
      <c r="C8" s="103"/>
      <c r="D8" s="103"/>
      <c r="E8" s="137">
        <v>225</v>
      </c>
      <c r="F8" s="137">
        <v>212</v>
      </c>
      <c r="G8" s="138">
        <v>162</v>
      </c>
      <c r="H8" s="130">
        <f>(((E8/F8)*100)-100)/100</f>
        <v>0.06132075471698115</v>
      </c>
      <c r="I8" s="130">
        <f>(((E8/G8)*100)-100)/100</f>
        <v>0.38888888888888884</v>
      </c>
    </row>
    <row r="9" spans="1:9" ht="12.75">
      <c r="A9" s="103"/>
      <c r="B9" s="103"/>
      <c r="C9" s="103"/>
      <c r="D9" s="103"/>
      <c r="E9" s="139"/>
      <c r="F9" s="139"/>
      <c r="G9" s="139"/>
      <c r="H9" s="139"/>
      <c r="I9" s="139"/>
    </row>
    <row r="10" spans="1:9" ht="12.75">
      <c r="A10" s="103" t="s">
        <v>25</v>
      </c>
      <c r="B10" s="103"/>
      <c r="C10" s="103"/>
      <c r="D10" s="103"/>
      <c r="E10" s="137">
        <v>250</v>
      </c>
      <c r="F10" s="137">
        <v>253</v>
      </c>
      <c r="G10" s="138">
        <v>223</v>
      </c>
      <c r="H10" s="130">
        <f>(((E10/F10)*100)-100)/100</f>
        <v>-0.011857707509881408</v>
      </c>
      <c r="I10" s="130">
        <f>(((E10/G10)*100)-100)/100</f>
        <v>0.12107623318385635</v>
      </c>
    </row>
    <row r="11" spans="1:9" ht="12.75">
      <c r="A11" s="103"/>
      <c r="B11" s="103"/>
      <c r="C11" s="103"/>
      <c r="D11" s="103"/>
      <c r="E11" s="139"/>
      <c r="F11" s="139"/>
      <c r="G11" s="139"/>
      <c r="H11" s="139"/>
      <c r="I11" s="139"/>
    </row>
    <row r="12" spans="1:9" ht="12.75">
      <c r="A12" s="103" t="s">
        <v>26</v>
      </c>
      <c r="B12" s="103"/>
      <c r="C12" s="103"/>
      <c r="D12" s="103"/>
      <c r="E12" s="137">
        <v>84</v>
      </c>
      <c r="F12" s="137">
        <v>67</v>
      </c>
      <c r="G12" s="138">
        <v>70</v>
      </c>
      <c r="H12" s="130">
        <f>(((E12/F12)*100)-100)/100</f>
        <v>0.2537313432835822</v>
      </c>
      <c r="I12" s="130">
        <f>(((E12/G12)*100)-100)/100</f>
        <v>0.2</v>
      </c>
    </row>
    <row r="13" spans="1:9" ht="12.75">
      <c r="A13" s="103"/>
      <c r="B13" s="103"/>
      <c r="C13" s="103"/>
      <c r="D13" s="103"/>
      <c r="E13" s="139"/>
      <c r="F13" s="139"/>
      <c r="G13" s="139"/>
      <c r="H13" s="140"/>
      <c r="I13" s="139"/>
    </row>
    <row r="14" spans="1:9" ht="12.75">
      <c r="A14" s="103" t="s">
        <v>27</v>
      </c>
      <c r="B14" s="103"/>
      <c r="C14" s="103"/>
      <c r="D14" s="103"/>
      <c r="E14" s="137">
        <v>137</v>
      </c>
      <c r="F14" s="137">
        <v>149</v>
      </c>
      <c r="G14" s="138">
        <v>163</v>
      </c>
      <c r="H14" s="130">
        <f>(((E14/F14)*100)-100)/100</f>
        <v>-0.08053691275167779</v>
      </c>
      <c r="I14" s="130">
        <f>(((E14/G14)*100)-100)/100</f>
        <v>-0.15950920245398778</v>
      </c>
    </row>
    <row r="15" spans="1:9" ht="12.75">
      <c r="A15" s="103"/>
      <c r="B15" s="103"/>
      <c r="C15" s="103"/>
      <c r="D15" s="103"/>
      <c r="E15" s="139"/>
      <c r="F15" s="139"/>
      <c r="G15" s="139"/>
      <c r="H15" s="139"/>
      <c r="I15" s="139"/>
    </row>
    <row r="16" spans="1:9" ht="12.75">
      <c r="A16" s="103" t="s">
        <v>28</v>
      </c>
      <c r="B16" s="103"/>
      <c r="C16" s="103"/>
      <c r="D16" s="103"/>
      <c r="E16" s="137">
        <v>259</v>
      </c>
      <c r="F16" s="137">
        <v>261</v>
      </c>
      <c r="G16" s="138">
        <v>251</v>
      </c>
      <c r="H16" s="130">
        <f>(((E16/F16)*100)-100)/100</f>
        <v>-0.0076628352490421036</v>
      </c>
      <c r="I16" s="130">
        <f>(((E16/G16)*100)-100)/100</f>
        <v>0.031872509960159334</v>
      </c>
    </row>
    <row r="17" spans="1:9" ht="12.75">
      <c r="A17" s="103"/>
      <c r="B17" s="103"/>
      <c r="C17" s="103"/>
      <c r="D17" s="103"/>
      <c r="E17" s="139"/>
      <c r="F17" s="139"/>
      <c r="G17" s="139"/>
      <c r="H17" s="130"/>
      <c r="I17" s="139"/>
    </row>
    <row r="18" spans="1:9" ht="12.75">
      <c r="A18" s="103" t="s">
        <v>29</v>
      </c>
      <c r="B18" s="103"/>
      <c r="C18" s="103"/>
      <c r="D18" s="103"/>
      <c r="E18" s="137">
        <v>101</v>
      </c>
      <c r="F18" s="137">
        <v>95</v>
      </c>
      <c r="G18" s="138">
        <v>87</v>
      </c>
      <c r="H18" s="130">
        <f>(((E18/F18)*100)-100)/100</f>
        <v>0.06315789473684205</v>
      </c>
      <c r="I18" s="130">
        <f>(((E18/G18)*100)-100)/100</f>
        <v>0.16091954022988503</v>
      </c>
    </row>
    <row r="19" spans="1:9" ht="12.75">
      <c r="A19" s="103"/>
      <c r="B19" s="103"/>
      <c r="C19" s="103"/>
      <c r="D19" s="103"/>
      <c r="E19" s="103"/>
      <c r="F19" s="103"/>
      <c r="G19" s="103"/>
      <c r="H19" s="132"/>
      <c r="I19" s="132"/>
    </row>
    <row r="20" spans="1:9" ht="12.75">
      <c r="A20" s="103"/>
      <c r="B20" s="103"/>
      <c r="C20" s="103"/>
      <c r="D20" s="103"/>
      <c r="E20" s="103"/>
      <c r="F20" s="103"/>
      <c r="G20" s="120"/>
      <c r="H20" s="144"/>
      <c r="I20" s="144"/>
    </row>
    <row r="21" spans="1:9" ht="12.75">
      <c r="A21" s="103"/>
      <c r="B21" s="103" t="s">
        <v>30</v>
      </c>
      <c r="C21" s="103"/>
      <c r="D21" s="103"/>
      <c r="E21" s="109">
        <v>1336</v>
      </c>
      <c r="F21" s="109">
        <v>1297</v>
      </c>
      <c r="G21" s="110">
        <v>1205</v>
      </c>
      <c r="H21" s="130">
        <f>(((E21/F21)*100)-100)/100</f>
        <v>0.03006939090208178</v>
      </c>
      <c r="I21" s="130">
        <f>(((E21/G21)*100)-100)/100</f>
        <v>0.10871369294605814</v>
      </c>
    </row>
    <row r="22" spans="1:9" ht="12.75">
      <c r="A22" s="103"/>
      <c r="B22" s="103"/>
      <c r="C22" s="103"/>
      <c r="D22" s="103"/>
      <c r="E22" s="103"/>
      <c r="F22" s="103"/>
      <c r="G22" s="103"/>
      <c r="H22" s="132"/>
      <c r="I22" s="132"/>
    </row>
    <row r="23" spans="1:9" ht="12.75">
      <c r="A23" s="103"/>
      <c r="B23" s="103"/>
      <c r="C23" s="103"/>
      <c r="D23" s="103"/>
      <c r="E23" s="103"/>
      <c r="F23" s="103"/>
      <c r="G23" s="120"/>
      <c r="H23" s="144"/>
      <c r="I23" s="144"/>
    </row>
    <row r="24" spans="1:9" ht="12.75">
      <c r="A24" s="103" t="s">
        <v>31</v>
      </c>
      <c r="E24" s="109">
        <v>466</v>
      </c>
      <c r="F24" s="109">
        <v>348</v>
      </c>
      <c r="G24" s="110">
        <v>490</v>
      </c>
      <c r="H24" s="130">
        <f>(((E24/F24)*100)-100)/100</f>
        <v>0.3390804597701148</v>
      </c>
      <c r="I24" s="130">
        <f>(((E24/G24)*100)-100)/100</f>
        <v>-0.04897959183673478</v>
      </c>
    </row>
    <row r="25" spans="5:9" ht="12.75">
      <c r="E25" s="103"/>
      <c r="F25" s="103"/>
      <c r="G25" s="103"/>
      <c r="H25" s="132"/>
      <c r="I25" s="132"/>
    </row>
    <row r="26" spans="5:9" ht="12.75">
      <c r="E26" s="103"/>
      <c r="F26" s="103"/>
      <c r="G26" s="103"/>
      <c r="H26" s="144"/>
      <c r="I26" s="144"/>
    </row>
    <row r="27" spans="1:9" ht="12.75">
      <c r="A27" s="103" t="s">
        <v>32</v>
      </c>
      <c r="E27" s="109">
        <v>1802</v>
      </c>
      <c r="F27" s="109">
        <v>1645</v>
      </c>
      <c r="G27" s="110">
        <v>1695</v>
      </c>
      <c r="H27" s="143">
        <f>(((E27/F27)*100)-100)/100</f>
        <v>0.09544072948328264</v>
      </c>
      <c r="I27" s="143">
        <f>(((E27/G27)*100)-100)/100</f>
        <v>0.0631268436578172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E18" sqref="E18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38443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38</v>
      </c>
      <c r="F3" s="81" t="s">
        <v>39</v>
      </c>
      <c r="G3" s="81" t="s">
        <v>38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2005</v>
      </c>
      <c r="F4" s="89">
        <v>2005</v>
      </c>
      <c r="G4" s="89">
        <v>2004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37">
        <v>260</v>
      </c>
      <c r="F6" s="138">
        <v>265</v>
      </c>
      <c r="G6" s="138">
        <v>232</v>
      </c>
      <c r="H6" s="130">
        <f>(((E6/F6)*100)-100)/100</f>
        <v>-0.018867924528301928</v>
      </c>
      <c r="I6" s="130">
        <f>(((E6/G6)*100)-100)/100</f>
        <v>0.12068965517241366</v>
      </c>
    </row>
    <row r="7" spans="1:9" ht="12.75">
      <c r="A7" s="103"/>
      <c r="B7" s="103"/>
      <c r="C7" s="103"/>
      <c r="D7" s="103"/>
      <c r="E7" s="136"/>
      <c r="F7" s="136"/>
      <c r="G7" s="136"/>
      <c r="H7" s="136"/>
      <c r="I7" s="136"/>
    </row>
    <row r="8" spans="1:9" ht="12.75">
      <c r="A8" s="103" t="s">
        <v>24</v>
      </c>
      <c r="B8" s="103"/>
      <c r="C8" s="103"/>
      <c r="D8" s="103"/>
      <c r="E8" s="137">
        <v>212</v>
      </c>
      <c r="F8" s="138">
        <v>207</v>
      </c>
      <c r="G8" s="138">
        <v>171</v>
      </c>
      <c r="H8" s="130">
        <f>(((E8/F8)*100)-100)/100</f>
        <v>0.02415458937198082</v>
      </c>
      <c r="I8" s="130">
        <f>(((E8/G8)*100)-100)/100</f>
        <v>0.23976608187134502</v>
      </c>
    </row>
    <row r="9" spans="1:9" ht="12.75">
      <c r="A9" s="103"/>
      <c r="B9" s="103"/>
      <c r="C9" s="103"/>
      <c r="D9" s="103"/>
      <c r="E9" s="139"/>
      <c r="F9" s="139"/>
      <c r="G9" s="139"/>
      <c r="H9" s="139"/>
      <c r="I9" s="139"/>
    </row>
    <row r="10" spans="1:9" ht="12.75">
      <c r="A10" s="103" t="s">
        <v>25</v>
      </c>
      <c r="B10" s="103"/>
      <c r="C10" s="103"/>
      <c r="D10" s="103"/>
      <c r="E10" s="137">
        <v>253</v>
      </c>
      <c r="F10" s="138">
        <v>214</v>
      </c>
      <c r="G10" s="138">
        <v>237</v>
      </c>
      <c r="H10" s="130">
        <f>(((E10/F10)*100)-100)/100</f>
        <v>0.18224299065420552</v>
      </c>
      <c r="I10" s="130">
        <f>(((E10/G10)*100)-100)/100</f>
        <v>0.06751054852320677</v>
      </c>
    </row>
    <row r="11" spans="1:9" ht="12.75">
      <c r="A11" s="103"/>
      <c r="B11" s="103"/>
      <c r="C11" s="103"/>
      <c r="D11" s="103"/>
      <c r="E11" s="139"/>
      <c r="F11" s="139"/>
      <c r="G11" s="139"/>
      <c r="H11" s="139"/>
      <c r="I11" s="139"/>
    </row>
    <row r="12" spans="1:9" ht="12.75">
      <c r="A12" s="103" t="s">
        <v>26</v>
      </c>
      <c r="B12" s="103"/>
      <c r="C12" s="103"/>
      <c r="D12" s="103"/>
      <c r="E12" s="137">
        <v>67</v>
      </c>
      <c r="F12" s="138">
        <v>60</v>
      </c>
      <c r="G12" s="138">
        <v>71</v>
      </c>
      <c r="H12" s="130">
        <f>(((E12/F12)*100)-100)/100</f>
        <v>0.11666666666666671</v>
      </c>
      <c r="I12" s="130">
        <f>(((E12/G12)*100)-100)/100</f>
        <v>-0.05633802816901408</v>
      </c>
    </row>
    <row r="13" spans="1:9" ht="12.75">
      <c r="A13" s="103"/>
      <c r="B13" s="103"/>
      <c r="C13" s="103"/>
      <c r="D13" s="103"/>
      <c r="E13" s="139"/>
      <c r="F13" s="139"/>
      <c r="G13" s="139"/>
      <c r="H13" s="140"/>
      <c r="I13" s="139"/>
    </row>
    <row r="14" spans="1:9" ht="12.75">
      <c r="A14" s="103" t="s">
        <v>27</v>
      </c>
      <c r="B14" s="103"/>
      <c r="C14" s="103"/>
      <c r="D14" s="103"/>
      <c r="E14" s="137">
        <v>149</v>
      </c>
      <c r="F14" s="138">
        <v>156</v>
      </c>
      <c r="G14" s="138">
        <v>175</v>
      </c>
      <c r="H14" s="130">
        <f>(((E14/F14)*100)-100)/100</f>
        <v>-0.04487179487179489</v>
      </c>
      <c r="I14" s="130">
        <f>(((E14/G14)*100)-100)/100</f>
        <v>-0.1485714285714286</v>
      </c>
    </row>
    <row r="15" spans="1:9" ht="12.75">
      <c r="A15" s="103"/>
      <c r="B15" s="103"/>
      <c r="C15" s="103"/>
      <c r="D15" s="103"/>
      <c r="E15" s="139"/>
      <c r="F15" s="139"/>
      <c r="G15" s="139"/>
      <c r="H15" s="139"/>
      <c r="I15" s="139"/>
    </row>
    <row r="16" spans="1:9" ht="12.75">
      <c r="A16" s="103" t="s">
        <v>28</v>
      </c>
      <c r="B16" s="103"/>
      <c r="C16" s="103"/>
      <c r="D16" s="103"/>
      <c r="E16" s="137">
        <v>261</v>
      </c>
      <c r="F16" s="138">
        <v>259</v>
      </c>
      <c r="G16" s="138">
        <v>258</v>
      </c>
      <c r="H16" s="130">
        <f>(((E16/F16)*100)-100)/100</f>
        <v>0.0077220077220077595</v>
      </c>
      <c r="I16" s="130">
        <f>(((E16/G16)*100)-100)/100</f>
        <v>0.011627906976744241</v>
      </c>
    </row>
    <row r="17" spans="1:9" ht="12.75">
      <c r="A17" s="103"/>
      <c r="B17" s="103"/>
      <c r="C17" s="103"/>
      <c r="D17" s="103"/>
      <c r="E17" s="139"/>
      <c r="F17" s="139"/>
      <c r="G17" s="139"/>
      <c r="H17" s="141"/>
      <c r="I17" s="139"/>
    </row>
    <row r="18" spans="1:9" ht="12.75">
      <c r="A18" s="103" t="s">
        <v>29</v>
      </c>
      <c r="B18" s="103"/>
      <c r="C18" s="103"/>
      <c r="D18" s="103"/>
      <c r="E18" s="137">
        <v>95</v>
      </c>
      <c r="F18" s="138">
        <v>98</v>
      </c>
      <c r="G18" s="138">
        <v>84</v>
      </c>
      <c r="H18" s="130">
        <f>(((E18/F18)*100)-100)/100</f>
        <v>-0.030612244897959186</v>
      </c>
      <c r="I18" s="130">
        <f>(((E18/G18)*100)-100)/100</f>
        <v>0.13095238095238088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v>1297</v>
      </c>
      <c r="F21" s="109">
        <v>1259</v>
      </c>
      <c r="G21" s="110">
        <v>1228</v>
      </c>
      <c r="H21" s="133">
        <v>0.030182684670373165</v>
      </c>
      <c r="I21" s="130">
        <v>0.05618892508143318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348</v>
      </c>
      <c r="F24" s="109">
        <v>718</v>
      </c>
      <c r="G24" s="110">
        <v>194</v>
      </c>
      <c r="H24" s="133">
        <v>-0.5153203342618384</v>
      </c>
      <c r="I24" s="130">
        <v>0.7938144329896909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v>1645</v>
      </c>
      <c r="F27" s="109">
        <v>1977</v>
      </c>
      <c r="G27" s="110">
        <v>1422</v>
      </c>
      <c r="H27" s="133">
        <v>-0.1679312089023773</v>
      </c>
      <c r="I27" s="130">
        <v>0.15682137834036552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I27" sqref="I27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38412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39</v>
      </c>
      <c r="F3" s="81" t="s">
        <v>40</v>
      </c>
      <c r="G3" s="81" t="s">
        <v>39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2005</v>
      </c>
      <c r="F4" s="89">
        <v>2005</v>
      </c>
      <c r="G4" s="89">
        <v>2004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37">
        <v>265</v>
      </c>
      <c r="F6" s="138">
        <v>260</v>
      </c>
      <c r="G6" s="138">
        <v>240</v>
      </c>
      <c r="H6" s="130">
        <f>(((E6/F6)*100)-100)/100</f>
        <v>0.019230769230769197</v>
      </c>
      <c r="I6" s="130">
        <f>(((E6/G6)*100)-100)/100</f>
        <v>0.10416666666666671</v>
      </c>
    </row>
    <row r="7" spans="1:9" ht="12.75">
      <c r="A7" s="103"/>
      <c r="B7" s="103"/>
      <c r="C7" s="103"/>
      <c r="D7" s="103"/>
      <c r="E7" s="136"/>
      <c r="F7" s="136"/>
      <c r="G7" s="136"/>
      <c r="H7" s="136"/>
      <c r="I7" s="136"/>
    </row>
    <row r="8" spans="1:9" ht="12.75">
      <c r="A8" s="103" t="s">
        <v>24</v>
      </c>
      <c r="B8" s="103"/>
      <c r="C8" s="103"/>
      <c r="D8" s="103"/>
      <c r="E8" s="137">
        <v>207</v>
      </c>
      <c r="F8" s="138">
        <v>201</v>
      </c>
      <c r="G8" s="138">
        <v>182</v>
      </c>
      <c r="H8" s="130">
        <f>(((E8/F8)*100)-100)/100</f>
        <v>0.02985074626865682</v>
      </c>
      <c r="I8" s="130">
        <f>(((E8/G8)*100)-100)/100</f>
        <v>0.13736263736263737</v>
      </c>
    </row>
    <row r="9" spans="1:9" ht="12.75">
      <c r="A9" s="103"/>
      <c r="B9" s="103"/>
      <c r="C9" s="103"/>
      <c r="D9" s="103"/>
      <c r="E9" s="139"/>
      <c r="F9" s="139"/>
      <c r="G9" s="139"/>
      <c r="H9" s="139"/>
      <c r="I9" s="139"/>
    </row>
    <row r="10" spans="1:9" ht="12.75">
      <c r="A10" s="103" t="s">
        <v>25</v>
      </c>
      <c r="B10" s="103"/>
      <c r="C10" s="103"/>
      <c r="D10" s="103"/>
      <c r="E10" s="137">
        <v>214</v>
      </c>
      <c r="F10" s="138">
        <v>213</v>
      </c>
      <c r="G10" s="138">
        <v>233</v>
      </c>
      <c r="H10" s="130">
        <f>(((E10/F10)*100)-100)/100</f>
        <v>0.004694835680751197</v>
      </c>
      <c r="I10" s="130">
        <f>(((E10/G10)*100)-100)/100</f>
        <v>-0.08154506437768233</v>
      </c>
    </row>
    <row r="11" spans="1:9" ht="12.75">
      <c r="A11" s="103"/>
      <c r="B11" s="103"/>
      <c r="C11" s="103"/>
      <c r="D11" s="103"/>
      <c r="E11" s="139"/>
      <c r="F11" s="139"/>
      <c r="G11" s="139"/>
      <c r="H11" s="139"/>
      <c r="I11" s="139"/>
    </row>
    <row r="12" spans="1:9" ht="12.75">
      <c r="A12" s="103" t="s">
        <v>26</v>
      </c>
      <c r="B12" s="103"/>
      <c r="C12" s="103"/>
      <c r="D12" s="103"/>
      <c r="E12" s="137">
        <v>60</v>
      </c>
      <c r="F12" s="138">
        <v>68</v>
      </c>
      <c r="G12" s="138">
        <v>72</v>
      </c>
      <c r="H12" s="130">
        <f>(((E12/F12)*100)-100)/100</f>
        <v>-0.11764705882352942</v>
      </c>
      <c r="I12" s="130">
        <f>(((E12/G12)*100)-100)/100</f>
        <v>-0.16666666666666657</v>
      </c>
    </row>
    <row r="13" spans="1:9" ht="12.75">
      <c r="A13" s="103"/>
      <c r="B13" s="103"/>
      <c r="C13" s="103"/>
      <c r="D13" s="103"/>
      <c r="E13" s="139"/>
      <c r="F13" s="139"/>
      <c r="G13" s="139"/>
      <c r="H13" s="140"/>
      <c r="I13" s="139"/>
    </row>
    <row r="14" spans="1:9" ht="12.75">
      <c r="A14" s="103" t="s">
        <v>27</v>
      </c>
      <c r="B14" s="103"/>
      <c r="C14" s="103"/>
      <c r="D14" s="103"/>
      <c r="E14" s="137">
        <v>156</v>
      </c>
      <c r="F14" s="138">
        <v>172</v>
      </c>
      <c r="G14" s="138">
        <v>178</v>
      </c>
      <c r="H14" s="130">
        <f>(((E14/F14)*100)-100)/100</f>
        <v>-0.09302325581395351</v>
      </c>
      <c r="I14" s="130">
        <f>(((E14/G14)*100)-100)/100</f>
        <v>-0.12359550561797747</v>
      </c>
    </row>
    <row r="15" spans="1:9" ht="12.75">
      <c r="A15" s="103"/>
      <c r="B15" s="103"/>
      <c r="C15" s="103"/>
      <c r="D15" s="103"/>
      <c r="E15" s="139"/>
      <c r="F15" s="139"/>
      <c r="G15" s="139"/>
      <c r="H15" s="139"/>
      <c r="I15" s="139"/>
    </row>
    <row r="16" spans="1:9" ht="12.75">
      <c r="A16" s="103" t="s">
        <v>28</v>
      </c>
      <c r="B16" s="103"/>
      <c r="C16" s="103"/>
      <c r="D16" s="103"/>
      <c r="E16" s="137">
        <v>259</v>
      </c>
      <c r="F16" s="138">
        <v>262</v>
      </c>
      <c r="G16" s="138">
        <v>247</v>
      </c>
      <c r="H16" s="130">
        <f>(((E16/F16)*100)-100)/100</f>
        <v>-0.01145038167938921</v>
      </c>
      <c r="I16" s="130">
        <f>(((E16/G16)*100)-100)/100</f>
        <v>0.04858299595141702</v>
      </c>
    </row>
    <row r="17" spans="1:9" ht="12.75">
      <c r="A17" s="103"/>
      <c r="B17" s="103"/>
      <c r="C17" s="103"/>
      <c r="D17" s="103"/>
      <c r="E17" s="139"/>
      <c r="F17" s="139"/>
      <c r="G17" s="139"/>
      <c r="H17" s="141"/>
      <c r="I17" s="139"/>
    </row>
    <row r="18" spans="1:9" ht="12.75">
      <c r="A18" s="103" t="s">
        <v>29</v>
      </c>
      <c r="B18" s="103"/>
      <c r="C18" s="103"/>
      <c r="D18" s="103"/>
      <c r="E18" s="137">
        <v>98</v>
      </c>
      <c r="F18" s="138">
        <v>85</v>
      </c>
      <c r="G18" s="138">
        <v>86</v>
      </c>
      <c r="H18" s="130">
        <f>(((E18/F18)*100)-100)/100</f>
        <v>0.1529411764705881</v>
      </c>
      <c r="I18" s="130">
        <f>(((E18/G18)*100)-100)/100</f>
        <v>0.1395348837209302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v>1259</v>
      </c>
      <c r="F21" s="109">
        <v>1261</v>
      </c>
      <c r="G21" s="110">
        <v>1238</v>
      </c>
      <c r="H21" s="133">
        <v>0</v>
      </c>
      <c r="I21" s="130">
        <v>0.02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718</v>
      </c>
      <c r="F24" s="109">
        <v>820</v>
      </c>
      <c r="G24" s="110">
        <v>449</v>
      </c>
      <c r="H24" s="133">
        <v>-0.12</v>
      </c>
      <c r="I24" s="130">
        <v>0.6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v>1977</v>
      </c>
      <c r="F27" s="109">
        <v>2081</v>
      </c>
      <c r="G27" s="110">
        <v>1687</v>
      </c>
      <c r="H27" s="133">
        <v>-0.05</v>
      </c>
      <c r="I27" s="130">
        <v>0.17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E29" sqref="E29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39203</v>
      </c>
      <c r="B2" s="79"/>
      <c r="C2" s="79"/>
      <c r="D2" s="79"/>
      <c r="E2" s="79"/>
      <c r="F2" s="79"/>
      <c r="G2" s="79"/>
      <c r="H2" s="79"/>
      <c r="I2" s="85"/>
    </row>
    <row r="3" spans="1:9" ht="13.5" customHeight="1" thickBot="1">
      <c r="A3" s="187"/>
      <c r="B3" s="187"/>
      <c r="C3" s="187"/>
      <c r="D3" s="187"/>
      <c r="E3" s="193" t="s">
        <v>73</v>
      </c>
      <c r="F3" s="193" t="s">
        <v>71</v>
      </c>
      <c r="G3" s="195" t="s">
        <v>74</v>
      </c>
      <c r="H3" s="188"/>
      <c r="I3" s="189"/>
    </row>
    <row r="4" spans="1:9" ht="13.5" thickBot="1">
      <c r="A4" s="183" t="s">
        <v>20</v>
      </c>
      <c r="B4" s="178"/>
      <c r="C4" s="178"/>
      <c r="D4" s="178"/>
      <c r="E4" s="194"/>
      <c r="F4" s="194"/>
      <c r="G4" s="196"/>
      <c r="H4" s="188" t="s">
        <v>21</v>
      </c>
      <c r="I4" s="190" t="s">
        <v>22</v>
      </c>
    </row>
    <row r="5" spans="1:9" ht="13.5" thickTop="1">
      <c r="A5" s="173"/>
      <c r="B5" s="174"/>
      <c r="E5" s="172"/>
      <c r="F5" s="172"/>
      <c r="G5" s="172"/>
      <c r="H5" s="172"/>
      <c r="I5" s="172"/>
    </row>
    <row r="6" spans="1:9" ht="12.75">
      <c r="A6" s="162" t="s">
        <v>23</v>
      </c>
      <c r="B6" s="161"/>
      <c r="E6" s="164">
        <v>275</v>
      </c>
      <c r="F6" s="164">
        <v>268</v>
      </c>
      <c r="G6" s="191">
        <v>318</v>
      </c>
      <c r="H6" s="166">
        <f>(((E6/F6)*100)-100)/100</f>
        <v>0.02611940298507463</v>
      </c>
      <c r="I6" s="166">
        <f>(((E6/G6)*100)-100)/100</f>
        <v>-0.13522012578616355</v>
      </c>
    </row>
    <row r="7" spans="1:9" ht="12.75">
      <c r="A7" s="160"/>
      <c r="B7" s="163"/>
      <c r="E7" s="136"/>
      <c r="F7" s="136"/>
      <c r="G7" s="136"/>
      <c r="H7" s="136"/>
      <c r="I7" s="136"/>
    </row>
    <row r="8" spans="1:9" ht="12.75">
      <c r="A8" s="162" t="s">
        <v>24</v>
      </c>
      <c r="B8" s="161"/>
      <c r="E8" s="164">
        <v>197</v>
      </c>
      <c r="F8" s="164">
        <v>186</v>
      </c>
      <c r="G8" s="191">
        <v>210</v>
      </c>
      <c r="H8" s="166">
        <f>(((E8/F8)*100)-100)/100</f>
        <v>0.059139784946236486</v>
      </c>
      <c r="I8" s="166">
        <f>(((E8/G8)*100)-100)/100</f>
        <v>-0.0619047619047619</v>
      </c>
    </row>
    <row r="9" spans="1:9" ht="12.75">
      <c r="A9" s="160"/>
      <c r="B9" s="163"/>
      <c r="E9" s="136"/>
      <c r="F9" s="136"/>
      <c r="G9" s="136"/>
      <c r="H9" s="136"/>
      <c r="I9" s="136"/>
    </row>
    <row r="10" spans="1:9" ht="12.75">
      <c r="A10" s="162" t="s">
        <v>25</v>
      </c>
      <c r="B10" s="161"/>
      <c r="E10" s="164">
        <v>282</v>
      </c>
      <c r="F10" s="164">
        <v>264</v>
      </c>
      <c r="G10" s="191">
        <v>314</v>
      </c>
      <c r="H10" s="166">
        <f>(((E10/F10)*100)-100)/100</f>
        <v>0.06818181818181814</v>
      </c>
      <c r="I10" s="166">
        <f>(((E10/G10)*100)-100)/100</f>
        <v>-0.10191082802547768</v>
      </c>
    </row>
    <row r="11" spans="1:9" ht="12.75">
      <c r="A11" s="160"/>
      <c r="B11" s="163"/>
      <c r="E11" s="136"/>
      <c r="F11" s="136"/>
      <c r="G11" s="136"/>
      <c r="H11" s="136"/>
      <c r="I11" s="136"/>
    </row>
    <row r="12" spans="1:9" ht="12.75">
      <c r="A12" s="162" t="s">
        <v>26</v>
      </c>
      <c r="B12" s="161"/>
      <c r="E12" s="164">
        <v>84</v>
      </c>
      <c r="F12" s="164">
        <v>78</v>
      </c>
      <c r="G12" s="191">
        <v>90</v>
      </c>
      <c r="H12" s="166">
        <f>(((E12/F12)*100)-100)/100</f>
        <v>0.07692307692307693</v>
      </c>
      <c r="I12" s="166">
        <f>(((E12/G12)*100)-100)/100</f>
        <v>-0.06666666666666671</v>
      </c>
    </row>
    <row r="13" spans="1:9" ht="12.75">
      <c r="A13" s="160"/>
      <c r="B13" s="163"/>
      <c r="E13" s="136"/>
      <c r="F13" s="136"/>
      <c r="G13" s="136"/>
      <c r="H13" s="168"/>
      <c r="I13" s="136"/>
    </row>
    <row r="14" spans="1:9" ht="12.75">
      <c r="A14" s="162" t="s">
        <v>27</v>
      </c>
      <c r="B14" s="161"/>
      <c r="E14" s="164">
        <v>241</v>
      </c>
      <c r="F14" s="164">
        <v>204</v>
      </c>
      <c r="G14" s="191">
        <v>252</v>
      </c>
      <c r="H14" s="166">
        <f>(((E14/F14)*100)-100)/100</f>
        <v>0.18137254901960786</v>
      </c>
      <c r="I14" s="166">
        <f>(((E14/G14)*100)-100)/100</f>
        <v>-0.043650793650793676</v>
      </c>
    </row>
    <row r="15" spans="1:9" ht="12.75">
      <c r="A15" s="160"/>
      <c r="B15" s="163"/>
      <c r="E15" s="136"/>
      <c r="F15" s="136"/>
      <c r="G15" s="136"/>
      <c r="H15" s="136"/>
      <c r="I15" s="136"/>
    </row>
    <row r="16" spans="1:9" ht="12.75">
      <c r="A16" s="162" t="s">
        <v>28</v>
      </c>
      <c r="B16" s="161"/>
      <c r="E16" s="164">
        <v>332</v>
      </c>
      <c r="F16" s="164">
        <v>329</v>
      </c>
      <c r="G16" s="191">
        <v>335</v>
      </c>
      <c r="H16" s="166">
        <f>(((E16/F16)*100)-100)/100</f>
        <v>0.009118541033434725</v>
      </c>
      <c r="I16" s="166">
        <f>(((E16/G16)*100)-100)/100</f>
        <v>-0.008955223880597031</v>
      </c>
    </row>
    <row r="17" spans="1:9" ht="12.75">
      <c r="A17" s="160"/>
      <c r="B17" s="163"/>
      <c r="E17" s="136"/>
      <c r="F17" s="136"/>
      <c r="G17" s="136"/>
      <c r="H17" s="169"/>
      <c r="I17" s="136"/>
    </row>
    <row r="18" spans="1:9" ht="12.75">
      <c r="A18" s="162" t="s">
        <v>29</v>
      </c>
      <c r="B18" s="161"/>
      <c r="E18" s="164">
        <v>146</v>
      </c>
      <c r="F18" s="164">
        <v>145</v>
      </c>
      <c r="G18" s="191">
        <v>138</v>
      </c>
      <c r="H18" s="166">
        <f>(((E18/F18)*100)-100)/100</f>
        <v>0.006896551724137936</v>
      </c>
      <c r="I18" s="166">
        <f>(((E18/G18)*100)-100)/100</f>
        <v>0.057971014492753596</v>
      </c>
    </row>
    <row r="19" spans="1:9" ht="12.75">
      <c r="A19" s="160"/>
      <c r="B19" s="163"/>
      <c r="E19" s="136"/>
      <c r="F19" s="136"/>
      <c r="G19" s="136"/>
      <c r="H19" s="136"/>
      <c r="I19" s="136"/>
    </row>
    <row r="20" spans="1:9" ht="12.75">
      <c r="A20" s="160"/>
      <c r="B20" s="170" t="s">
        <v>48</v>
      </c>
      <c r="E20" s="151">
        <v>1557</v>
      </c>
      <c r="F20" s="151">
        <f>SUM(F6:F18)</f>
        <v>1474</v>
      </c>
      <c r="G20" s="151">
        <f>SUM(G6:G18)</f>
        <v>1657</v>
      </c>
      <c r="H20" s="152">
        <f>(((E20/F20)*100)-100)/100</f>
        <v>0.05630936227951139</v>
      </c>
      <c r="I20" s="152">
        <f>(((E20/G20)*100)-100)/100</f>
        <v>-0.06035003017501509</v>
      </c>
    </row>
    <row r="21" spans="1:9" ht="12.75">
      <c r="A21" s="160"/>
      <c r="B21" s="163"/>
      <c r="E21" s="136"/>
      <c r="F21" s="136"/>
      <c r="G21" s="136"/>
      <c r="H21" s="136"/>
      <c r="I21" s="136"/>
    </row>
    <row r="22" spans="1:9" ht="12.75">
      <c r="A22" s="162" t="s">
        <v>31</v>
      </c>
      <c r="B22" s="161"/>
      <c r="E22" s="164">
        <v>400</v>
      </c>
      <c r="F22" s="164">
        <v>271</v>
      </c>
      <c r="G22" s="192">
        <v>526</v>
      </c>
      <c r="H22" s="171">
        <f>(((E22/F22)*100)-100)/100</f>
        <v>0.4760147601476015</v>
      </c>
      <c r="I22" s="166">
        <f>(((E22/G22)*100)-100)/100</f>
        <v>-0.23954372623574144</v>
      </c>
    </row>
    <row r="23" spans="1:9" ht="13.5" thickBot="1">
      <c r="A23" s="160"/>
      <c r="B23" s="163"/>
      <c r="E23" s="136"/>
      <c r="F23" s="136"/>
      <c r="G23" s="136"/>
      <c r="H23" s="136"/>
      <c r="I23" s="136"/>
    </row>
    <row r="24" spans="1:9" ht="14.25" thickBot="1" thickTop="1">
      <c r="A24" s="160"/>
      <c r="B24" s="170" t="s">
        <v>49</v>
      </c>
      <c r="E24" s="153">
        <v>1957</v>
      </c>
      <c r="F24" s="153">
        <f>+F20+F22</f>
        <v>1745</v>
      </c>
      <c r="G24" s="153">
        <f>+G20+G22</f>
        <v>2183</v>
      </c>
      <c r="H24" s="154">
        <f>(((E24/F24)*100)-100)/100</f>
        <v>0.1214899713467048</v>
      </c>
      <c r="I24" s="154">
        <f>(((E24/G24)*100)-100)/100</f>
        <v>-0.10352725606962893</v>
      </c>
    </row>
    <row r="25" ht="13.5" thickTop="1"/>
  </sheetData>
  <mergeCells count="3"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38384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40</v>
      </c>
      <c r="F3" s="81" t="s">
        <v>41</v>
      </c>
      <c r="G3" s="81" t="s">
        <v>40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2005</v>
      </c>
      <c r="F4" s="89">
        <v>2005</v>
      </c>
      <c r="G4" s="89">
        <v>2004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260</v>
      </c>
      <c r="F6" s="109">
        <v>253</v>
      </c>
      <c r="G6" s="110">
        <v>232</v>
      </c>
      <c r="H6" s="133">
        <f>(((E6/F6)*100)-100)/100</f>
        <v>0.027667984189723428</v>
      </c>
      <c r="I6" s="130">
        <f>(((E6/G6)*100)-100)/100</f>
        <v>0.12068965517241366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201</v>
      </c>
      <c r="F8" s="109">
        <v>193</v>
      </c>
      <c r="G8" s="110">
        <v>168</v>
      </c>
      <c r="H8" s="133">
        <f>(((E8/F8)*100)-100)/100</f>
        <v>0.0414507772020724</v>
      </c>
      <c r="I8" s="130">
        <f>(((E8/G8)*100)-100)/100</f>
        <v>0.1964285714285714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213</v>
      </c>
      <c r="F10" s="109">
        <v>235</v>
      </c>
      <c r="G10" s="110">
        <v>225</v>
      </c>
      <c r="H10" s="133">
        <f>(((E10/F10)*100)-100)/100</f>
        <v>-0.09361702127659584</v>
      </c>
      <c r="I10" s="130">
        <f>(((E10/G10)*100)-100)/100</f>
        <v>-0.05333333333333329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68</v>
      </c>
      <c r="F12" s="109">
        <v>67</v>
      </c>
      <c r="G12" s="110">
        <v>68</v>
      </c>
      <c r="H12" s="133">
        <f>(((E12/F12)*100)-100)/100</f>
        <v>0.014925373134328339</v>
      </c>
      <c r="I12" s="130">
        <f>(((E12/G12)*100)-100)/100</f>
        <v>0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172</v>
      </c>
      <c r="F14" s="109">
        <v>162</v>
      </c>
      <c r="G14" s="110">
        <v>139</v>
      </c>
      <c r="H14" s="133">
        <f>(((E14/F14)*100)-100)/100</f>
        <v>0.06172839506172849</v>
      </c>
      <c r="I14" s="130">
        <f>(((E14/G14)*100)-100)/100</f>
        <v>0.23741007194244618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262</v>
      </c>
      <c r="F16" s="109">
        <v>271</v>
      </c>
      <c r="G16" s="110">
        <v>234</v>
      </c>
      <c r="H16" s="133">
        <f>(((E16/F16)*100)-100)/100</f>
        <v>-0.033210332103321034</v>
      </c>
      <c r="I16" s="130">
        <f>(((E16/G16)*100)-100)/100</f>
        <v>0.11965811965811966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85</v>
      </c>
      <c r="F18" s="109">
        <v>83</v>
      </c>
      <c r="G18" s="110">
        <v>84</v>
      </c>
      <c r="H18" s="133">
        <f>(((E18/F18)*100)-100)/100</f>
        <v>0.02409638554216869</v>
      </c>
      <c r="I18" s="130">
        <f>(((E18/G18)*100)-100)/100</f>
        <v>0.011904761904761897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1261</v>
      </c>
      <c r="F21" s="110">
        <f>SUM(F6:F20)</f>
        <v>1264</v>
      </c>
      <c r="G21" s="110">
        <f>SUM(G6:G20)</f>
        <v>1150</v>
      </c>
      <c r="H21" s="133">
        <f>(((E21/F21)*100)-100)/100</f>
        <v>-0.002373417721518933</v>
      </c>
      <c r="I21" s="130">
        <f>(((E21/G21)*100)-100)/100</f>
        <v>0.0965217391304347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820</v>
      </c>
      <c r="F24" s="109">
        <v>770</v>
      </c>
      <c r="G24" s="110">
        <v>789</v>
      </c>
      <c r="H24" s="133">
        <f>(((E24/F24)*100)-100)/100</f>
        <v>0.06493506493506487</v>
      </c>
      <c r="I24" s="130">
        <f>(((E24/G24)*100)-100)/100</f>
        <v>0.039290240811153294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2081</v>
      </c>
      <c r="F27" s="109">
        <f>SUM(F21:F26)</f>
        <v>2034</v>
      </c>
      <c r="G27" s="110">
        <f>SUM(G21:G26)</f>
        <v>1939</v>
      </c>
      <c r="H27" s="133">
        <f>(((E27/F27)*100)-100)/100</f>
        <v>0.02310717797443445</v>
      </c>
      <c r="I27" s="130">
        <f>(((E27/G27)*100)-100)/100</f>
        <v>0.07323362558019596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38353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41</v>
      </c>
      <c r="F3" s="81" t="s">
        <v>42</v>
      </c>
      <c r="G3" s="81" t="s">
        <v>41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2005</v>
      </c>
      <c r="F4" s="89">
        <v>2004</v>
      </c>
      <c r="G4" s="89">
        <v>2004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253</v>
      </c>
      <c r="F6" s="109">
        <v>272</v>
      </c>
      <c r="G6" s="110">
        <v>240</v>
      </c>
      <c r="H6" s="133">
        <f>(((E6/F6)*100)-100)/100</f>
        <v>-0.06985294117647058</v>
      </c>
      <c r="I6" s="130">
        <f>(((E6/G6)*100)-100)/100</f>
        <v>0.05416666666666672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193</v>
      </c>
      <c r="F8" s="109">
        <v>201</v>
      </c>
      <c r="G8" s="110">
        <v>165</v>
      </c>
      <c r="H8" s="133">
        <f>(((E8/F8)*100)-100)/100</f>
        <v>-0.03980099502487562</v>
      </c>
      <c r="I8" s="130">
        <f>(((E8/G8)*100)-100)/100</f>
        <v>0.16969696969696968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235</v>
      </c>
      <c r="F10" s="109">
        <v>230</v>
      </c>
      <c r="G10" s="110">
        <v>239</v>
      </c>
      <c r="H10" s="133">
        <f>(((E10/F10)*100)-100)/100</f>
        <v>0.021739130434782653</v>
      </c>
      <c r="I10" s="130">
        <f>(((E10/G10)*100)-100)/100</f>
        <v>-0.016736401673640273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67</v>
      </c>
      <c r="F12" s="109">
        <v>72</v>
      </c>
      <c r="G12" s="110">
        <v>69</v>
      </c>
      <c r="H12" s="133">
        <f>(((E12/F12)*100)-100)/100</f>
        <v>-0.06944444444444443</v>
      </c>
      <c r="I12" s="130">
        <f>(((E12/G12)*100)-100)/100</f>
        <v>-0.02898550724637687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162</v>
      </c>
      <c r="F14" s="109">
        <v>150</v>
      </c>
      <c r="G14" s="110">
        <v>136</v>
      </c>
      <c r="H14" s="133">
        <f>(((E14/F14)*100)-100)/100</f>
        <v>0.08</v>
      </c>
      <c r="I14" s="130">
        <f>(((E14/G14)*100)-100)/100</f>
        <v>0.19117647058823523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271</v>
      </c>
      <c r="F16" s="109">
        <v>269</v>
      </c>
      <c r="G16" s="110">
        <v>247</v>
      </c>
      <c r="H16" s="133">
        <f>(((E16/F16)*100)-100)/100</f>
        <v>0.007434944237918302</v>
      </c>
      <c r="I16" s="130">
        <f>(((E16/G16)*100)-100)/100</f>
        <v>0.09716599190283404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83</v>
      </c>
      <c r="F18" s="109">
        <v>86</v>
      </c>
      <c r="G18" s="110">
        <v>86</v>
      </c>
      <c r="H18" s="133">
        <f>(((E18/F18)*100)-100)/100</f>
        <v>-0.03488372093023244</v>
      </c>
      <c r="I18" s="130">
        <f>(((E18/G18)*100)-100)/100</f>
        <v>-0.03488372093023244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1264</v>
      </c>
      <c r="F21" s="110">
        <f>SUM(F6:F20)</f>
        <v>1280</v>
      </c>
      <c r="G21" s="110">
        <f>SUM(G6:G20)</f>
        <v>1182</v>
      </c>
      <c r="H21" s="133">
        <f>(((E21/F21)*100)-100)/100</f>
        <v>-0.0125</v>
      </c>
      <c r="I21" s="130">
        <f>(((E21/G21)*100)-100)/100</f>
        <v>0.06937394247038924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770</v>
      </c>
      <c r="F24" s="109">
        <v>752</v>
      </c>
      <c r="G24" s="110">
        <v>767</v>
      </c>
      <c r="H24" s="133">
        <f>(((E24/F24)*100)-100)/100</f>
        <v>0.023936170212766113</v>
      </c>
      <c r="I24" s="130">
        <f>(((E24/G24)*100)-100)/100</f>
        <v>0.003911342894393783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2034</v>
      </c>
      <c r="F27" s="109">
        <f>SUM(F21:F26)</f>
        <v>2032</v>
      </c>
      <c r="G27" s="110">
        <f>SUM(G21:G26)</f>
        <v>1949</v>
      </c>
      <c r="H27" s="133">
        <f>(((E27/F27)*100)-100)/100</f>
        <v>0.0009842519685039975</v>
      </c>
      <c r="I27" s="130">
        <f>(((E27/G27)*100)-100)/100</f>
        <v>0.04361210877372997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38322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42</v>
      </c>
      <c r="F3" s="81" t="s">
        <v>43</v>
      </c>
      <c r="G3" s="81" t="s">
        <v>42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2004</v>
      </c>
      <c r="F4" s="89">
        <v>2004</v>
      </c>
      <c r="G4" s="89">
        <v>2003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272</v>
      </c>
      <c r="F6" s="109">
        <v>254</v>
      </c>
      <c r="G6" s="110">
        <v>216</v>
      </c>
      <c r="H6" s="133">
        <f>(((E6/F6)*100)-100)/100</f>
        <v>0.07086614173228355</v>
      </c>
      <c r="I6" s="130">
        <f>(((E6/G6)*100)-100)/100</f>
        <v>0.25925925925925924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201</v>
      </c>
      <c r="F8" s="109">
        <v>194</v>
      </c>
      <c r="G8" s="110">
        <v>181</v>
      </c>
      <c r="H8" s="133">
        <f>(((E8/F8)*100)-100)/100</f>
        <v>0.03608247422680421</v>
      </c>
      <c r="I8" s="130">
        <f>(((E8/G8)*100)-100)/100</f>
        <v>0.11049723756906076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230</v>
      </c>
      <c r="F10" s="109">
        <v>232</v>
      </c>
      <c r="G10" s="110">
        <v>210</v>
      </c>
      <c r="H10" s="133">
        <f>(((E10/F10)*100)-100)/100</f>
        <v>-0.008620689655172384</v>
      </c>
      <c r="I10" s="130">
        <f>(((E10/G10)*100)-100)/100</f>
        <v>0.09523809523809533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72</v>
      </c>
      <c r="F12" s="109">
        <v>69</v>
      </c>
      <c r="G12" s="110">
        <v>69</v>
      </c>
      <c r="H12" s="133">
        <f>(((E12/F12)*100)-100)/100</f>
        <v>0.04347826086956516</v>
      </c>
      <c r="I12" s="130">
        <f>(((E12/G12)*100)-100)/100</f>
        <v>0.04347826086956516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150</v>
      </c>
      <c r="F14" s="109">
        <v>157</v>
      </c>
      <c r="G14" s="110">
        <v>145</v>
      </c>
      <c r="H14" s="133">
        <f>(((E14/F14)*100)-100)/100</f>
        <v>-0.044585987261146445</v>
      </c>
      <c r="I14" s="130">
        <f>(((E14/G14)*100)-100)/100</f>
        <v>0.03448275862068968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269</v>
      </c>
      <c r="F16" s="109">
        <v>278</v>
      </c>
      <c r="G16" s="110">
        <v>254</v>
      </c>
      <c r="H16" s="133">
        <f>(((E16/F16)*100)-100)/100</f>
        <v>-0.03237410071942449</v>
      </c>
      <c r="I16" s="130">
        <f>(((E16/G16)*100)-100)/100</f>
        <v>0.05905511811023615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86</v>
      </c>
      <c r="F18" s="109">
        <v>94</v>
      </c>
      <c r="G18" s="110">
        <v>87</v>
      </c>
      <c r="H18" s="133">
        <f>(((E18/F18)*100)-100)/100</f>
        <v>-0.08510638297872347</v>
      </c>
      <c r="I18" s="130">
        <f>(((E18/G18)*100)-100)/100</f>
        <v>-0.011494252873563227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1280</v>
      </c>
      <c r="F21" s="110">
        <f>SUM(F6:F20)</f>
        <v>1278</v>
      </c>
      <c r="G21" s="110">
        <f>SUM(G6:G20)</f>
        <v>1162</v>
      </c>
      <c r="H21" s="133">
        <f>(((E21/F21)*100)-100)/100</f>
        <v>0.0015649452269170183</v>
      </c>
      <c r="I21" s="130">
        <f>(((E21/G21)*100)-100)/100</f>
        <v>0.10154905335628214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752</v>
      </c>
      <c r="F24" s="109">
        <v>737</v>
      </c>
      <c r="G24" s="110">
        <v>304</v>
      </c>
      <c r="H24" s="133">
        <f>(((E24/F24)*100)-100)/100</f>
        <v>0.02035278154681137</v>
      </c>
      <c r="I24" s="130">
        <f>(((E24/G24)*100)-100)/100</f>
        <v>1.473684210526316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2032</v>
      </c>
      <c r="F27" s="109">
        <f>SUM(F21:F26)</f>
        <v>2015</v>
      </c>
      <c r="G27" s="110">
        <f>SUM(G21:G26)</f>
        <v>1466</v>
      </c>
      <c r="H27" s="133">
        <f>(((E27/F27)*100)-100)/100</f>
        <v>0.00843672456575689</v>
      </c>
      <c r="I27" s="130">
        <f>(((E27/G27)*100)-100)/100</f>
        <v>0.38608458390177364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38292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43</v>
      </c>
      <c r="F3" s="81" t="s">
        <v>17</v>
      </c>
      <c r="G3" s="81" t="s">
        <v>43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2004</v>
      </c>
      <c r="F4" s="89">
        <v>2004</v>
      </c>
      <c r="G4" s="89">
        <v>2003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254</v>
      </c>
      <c r="F6" s="109">
        <v>255</v>
      </c>
      <c r="G6" s="110">
        <v>219</v>
      </c>
      <c r="H6" s="133">
        <f>(((E6/F6)*100)-100)/100</f>
        <v>-0.0039215686274509665</v>
      </c>
      <c r="I6" s="130">
        <f>(((E6/G6)*100)-100)/100</f>
        <v>0.15981735159817362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194</v>
      </c>
      <c r="F8" s="109">
        <v>186</v>
      </c>
      <c r="G8" s="110">
        <v>179</v>
      </c>
      <c r="H8" s="133">
        <f>(((E8/F8)*100)-100)/100</f>
        <v>0.043010752688172005</v>
      </c>
      <c r="I8" s="130">
        <f>(((E8/G8)*100)-100)/100</f>
        <v>0.08379888268156435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232</v>
      </c>
      <c r="F10" s="109">
        <v>252</v>
      </c>
      <c r="G10" s="110">
        <v>224</v>
      </c>
      <c r="H10" s="133">
        <f>(((E10/F10)*100)-100)/100</f>
        <v>-0.07936507936507936</v>
      </c>
      <c r="I10" s="130">
        <f>(((E10/G10)*100)-100)/100</f>
        <v>0.03571428571428584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69</v>
      </c>
      <c r="F12" s="109">
        <v>73</v>
      </c>
      <c r="G12" s="110">
        <v>68</v>
      </c>
      <c r="H12" s="133">
        <f>(((E12/F12)*100)-100)/100</f>
        <v>-0.05479452054794521</v>
      </c>
      <c r="I12" s="130">
        <f>(((E12/G12)*100)-100)/100</f>
        <v>0.014705882352941159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157</v>
      </c>
      <c r="F14" s="109">
        <v>189</v>
      </c>
      <c r="G14" s="110">
        <v>146</v>
      </c>
      <c r="H14" s="133">
        <f>(((E14/F14)*100)-100)/100</f>
        <v>-0.16931216931216939</v>
      </c>
      <c r="I14" s="130">
        <f>(((E14/G14)*100)-100)/100</f>
        <v>0.07534246575342479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278</v>
      </c>
      <c r="F16" s="109">
        <v>281</v>
      </c>
      <c r="G16" s="110">
        <v>255</v>
      </c>
      <c r="H16" s="133">
        <f>(((E16/F16)*100)-100)/100</f>
        <v>-0.010676156583629819</v>
      </c>
      <c r="I16" s="130">
        <f>(((E16/G16)*100)-100)/100</f>
        <v>0.0901960784313725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94</v>
      </c>
      <c r="F18" s="109">
        <v>93</v>
      </c>
      <c r="G18" s="110">
        <v>88</v>
      </c>
      <c r="H18" s="133">
        <f>(((E18/F18)*100)-100)/100</f>
        <v>0.010752688172043036</v>
      </c>
      <c r="I18" s="130">
        <f>(((E18/G18)*100)-100)/100</f>
        <v>0.06818181818181814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1278</v>
      </c>
      <c r="F21" s="110">
        <f>SUM(F6:F20)</f>
        <v>1329</v>
      </c>
      <c r="G21" s="110">
        <f>SUM(G6:G20)</f>
        <v>1179</v>
      </c>
      <c r="H21" s="133">
        <f>(((E21/F21)*100)-100)/100</f>
        <v>-0.038374717832957116</v>
      </c>
      <c r="I21" s="130">
        <f>(((E21/G21)*100)-100)/100</f>
        <v>0.08396946564885496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737</v>
      </c>
      <c r="F24" s="109">
        <v>721</v>
      </c>
      <c r="G24" s="110">
        <v>358</v>
      </c>
      <c r="H24" s="133">
        <f>(((E24/F24)*100)-100)/100</f>
        <v>0.02219140083217752</v>
      </c>
      <c r="I24" s="130">
        <f>(((E24/G24)*100)-100)/100</f>
        <v>1.058659217877095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2015</v>
      </c>
      <c r="F27" s="109">
        <f>SUM(F21:F26)</f>
        <v>2050</v>
      </c>
      <c r="G27" s="110">
        <f>SUM(G21:G26)</f>
        <v>1537</v>
      </c>
      <c r="H27" s="133">
        <f>(((E27/F27)*100)-100)/100</f>
        <v>-0.01707317073170728</v>
      </c>
      <c r="I27" s="130">
        <f>(((E27/G27)*100)-100)/100</f>
        <v>0.31099544567338966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38261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17</v>
      </c>
      <c r="F3" s="81" t="s">
        <v>18</v>
      </c>
      <c r="G3" s="81" t="s">
        <v>17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2004</v>
      </c>
      <c r="F4" s="89">
        <v>2004</v>
      </c>
      <c r="G4" s="89">
        <v>2003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255</v>
      </c>
      <c r="F6" s="109">
        <v>254</v>
      </c>
      <c r="G6" s="110">
        <v>195</v>
      </c>
      <c r="H6" s="133">
        <f>(((E6/F6)*100)-100)/100</f>
        <v>0.0039370078740157055</v>
      </c>
      <c r="I6" s="130">
        <f>(((E6/G6)*100)-100)/100</f>
        <v>0.3076923076923077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186</v>
      </c>
      <c r="F8" s="109">
        <v>176</v>
      </c>
      <c r="G8" s="110">
        <v>158</v>
      </c>
      <c r="H8" s="133">
        <f>(((E8/F8)*100)-100)/100</f>
        <v>0.05681818181818187</v>
      </c>
      <c r="I8" s="130">
        <f>(((E8/G8)*100)-100)/100</f>
        <v>0.1772151898734178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252</v>
      </c>
      <c r="F10" s="109">
        <v>251</v>
      </c>
      <c r="G10" s="110">
        <v>219</v>
      </c>
      <c r="H10" s="133">
        <f>(((E10/F10)*100)-100)/100</f>
        <v>0.003984063745019881</v>
      </c>
      <c r="I10" s="130">
        <f>(((E10/G10)*100)-100)/100</f>
        <v>0.1506849315068493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73</v>
      </c>
      <c r="F12" s="109">
        <v>79</v>
      </c>
      <c r="G12" s="110">
        <v>70</v>
      </c>
      <c r="H12" s="133">
        <f>(((E12/F12)*100)-100)/100</f>
        <v>-0.07594936708860757</v>
      </c>
      <c r="I12" s="130">
        <f>(((E12/G12)*100)-100)/100</f>
        <v>0.04285714285714292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189</v>
      </c>
      <c r="F14" s="109">
        <v>161</v>
      </c>
      <c r="G14" s="110">
        <v>146</v>
      </c>
      <c r="H14" s="133">
        <f>(((E14/F14)*100)-100)/100</f>
        <v>0.17391304347826092</v>
      </c>
      <c r="I14" s="130">
        <f>(((E14/G14)*100)-100)/100</f>
        <v>0.29452054794520566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281</v>
      </c>
      <c r="F16" s="109">
        <v>281</v>
      </c>
      <c r="G16" s="110">
        <v>256</v>
      </c>
      <c r="H16" s="133">
        <f>(((E16/F16)*100)-100)/100</f>
        <v>0</v>
      </c>
      <c r="I16" s="130">
        <f>(((E16/G16)*100)-100)/100</f>
        <v>0.09765625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93</v>
      </c>
      <c r="F18" s="109">
        <v>91</v>
      </c>
      <c r="G18" s="110">
        <v>88</v>
      </c>
      <c r="H18" s="133">
        <f>(((E18/F18)*100)-100)/100</f>
        <v>0.0219780219780219</v>
      </c>
      <c r="I18" s="130">
        <f>(((E18/G18)*100)-100)/100</f>
        <v>0.05681818181818187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1329</v>
      </c>
      <c r="F21" s="110">
        <f>SUM(F6:F20)</f>
        <v>1293</v>
      </c>
      <c r="G21" s="110">
        <f>SUM(G6:G20)</f>
        <v>1132</v>
      </c>
      <c r="H21" s="133">
        <f>(((E21/F21)*100)-100)/100</f>
        <v>0.027842227378190216</v>
      </c>
      <c r="I21" s="130">
        <f>(((E21/G21)*100)-100)/100</f>
        <v>0.17402826855123663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721</v>
      </c>
      <c r="F24" s="109">
        <v>621</v>
      </c>
      <c r="G24" s="110">
        <v>373</v>
      </c>
      <c r="H24" s="133">
        <f>(((E24/F24)*100)-100)/100</f>
        <v>0.1610305958132045</v>
      </c>
      <c r="I24" s="130">
        <f>(((E24/G24)*100)-100)/100</f>
        <v>0.932975871313673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2050</v>
      </c>
      <c r="F27" s="109">
        <f>SUM(F21:F26)</f>
        <v>1914</v>
      </c>
      <c r="G27" s="110">
        <f>SUM(G21:G26)</f>
        <v>1505</v>
      </c>
      <c r="H27" s="133">
        <f>(((E27/F27)*100)-100)/100</f>
        <v>0.07105538140020912</v>
      </c>
      <c r="I27" s="130">
        <f>(((E27/G27)*100)-100)/100</f>
        <v>0.3621262458471762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38231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18</v>
      </c>
      <c r="F3" s="81" t="s">
        <v>33</v>
      </c>
      <c r="G3" s="81" t="s">
        <v>18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2004</v>
      </c>
      <c r="F4" s="89">
        <v>2004</v>
      </c>
      <c r="G4" s="89">
        <v>2003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254</v>
      </c>
      <c r="F6" s="109">
        <v>256</v>
      </c>
      <c r="G6" s="110">
        <v>202</v>
      </c>
      <c r="H6" s="133">
        <f>(((E6/F6)*100)-100)/100</f>
        <v>-0.0078125</v>
      </c>
      <c r="I6" s="130">
        <f>(((E6/G6)*100)-100)/100</f>
        <v>0.25742574257425743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176</v>
      </c>
      <c r="F8" s="109">
        <v>171</v>
      </c>
      <c r="G8" s="110">
        <v>176</v>
      </c>
      <c r="H8" s="133">
        <f>(((E8/F8)*100)-100)/100</f>
        <v>0.029239766081871323</v>
      </c>
      <c r="I8" s="130">
        <f>(((E8/G8)*100)-100)/100</f>
        <v>0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251</v>
      </c>
      <c r="F10" s="109">
        <v>219</v>
      </c>
      <c r="G10" s="110">
        <v>209</v>
      </c>
      <c r="H10" s="133">
        <f>(((E10/F10)*100)-100)/100</f>
        <v>0.14611872146118712</v>
      </c>
      <c r="I10" s="130">
        <f>(((E10/G10)*100)-100)/100</f>
        <v>0.20095693779904295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79</v>
      </c>
      <c r="F12" s="109">
        <v>78</v>
      </c>
      <c r="G12" s="110">
        <v>74</v>
      </c>
      <c r="H12" s="133">
        <f>(((E12/F12)*100)-100)/100</f>
        <v>0.012820512820512704</v>
      </c>
      <c r="I12" s="130">
        <f>(((E12/G12)*100)-100)/100</f>
        <v>0.06756756756756759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161</v>
      </c>
      <c r="F14" s="109">
        <v>160</v>
      </c>
      <c r="G14" s="110">
        <v>164</v>
      </c>
      <c r="H14" s="133">
        <f>(((E14/F14)*100)-100)/100</f>
        <v>0.006250000000000142</v>
      </c>
      <c r="I14" s="130">
        <f>(((E14/G14)*100)-100)/100</f>
        <v>-0.018292682926829257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281</v>
      </c>
      <c r="F16" s="109">
        <v>267</v>
      </c>
      <c r="G16" s="110">
        <v>275</v>
      </c>
      <c r="H16" s="133">
        <f>(((E16/F16)*100)-100)/100</f>
        <v>0.052434456928838816</v>
      </c>
      <c r="I16" s="130">
        <f>(((E16/G16)*100)-100)/100</f>
        <v>0.021818181818181726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91</v>
      </c>
      <c r="F18" s="109">
        <v>86</v>
      </c>
      <c r="G18" s="110">
        <v>87</v>
      </c>
      <c r="H18" s="133">
        <f>(((E18/F18)*100)-100)/100</f>
        <v>0.05813953488372107</v>
      </c>
      <c r="I18" s="130">
        <f>(((E18/G18)*100)-100)/100</f>
        <v>0.04597701149425276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1293</v>
      </c>
      <c r="F21" s="110">
        <f>SUM(F6:F20)</f>
        <v>1237</v>
      </c>
      <c r="G21" s="110">
        <f>SUM(G6:G20)</f>
        <v>1187</v>
      </c>
      <c r="H21" s="133">
        <f>(((E21/F21)*100)-100)/100</f>
        <v>0.04527081649151171</v>
      </c>
      <c r="I21" s="130">
        <f>(((E21/G21)*100)-100)/100</f>
        <v>0.0893007582139849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621</v>
      </c>
      <c r="F24" s="109">
        <v>661</v>
      </c>
      <c r="G24" s="110">
        <v>348</v>
      </c>
      <c r="H24" s="133">
        <f>(((E24/F24)*100)-100)/100</f>
        <v>-0.06051437216338883</v>
      </c>
      <c r="I24" s="130">
        <f>(((E24/G24)*100)-100)/100</f>
        <v>0.7844827586206898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1914</v>
      </c>
      <c r="F27" s="109">
        <f>SUM(F21:F26)</f>
        <v>1898</v>
      </c>
      <c r="G27" s="110">
        <f>SUM(G21:G26)</f>
        <v>1535</v>
      </c>
      <c r="H27" s="133">
        <f>(((E27/F27)*100)-100)/100</f>
        <v>0.008429926238145242</v>
      </c>
      <c r="I27" s="130">
        <f>(((E27/G27)*100)-100)/100</f>
        <v>0.2469055374592834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38200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33</v>
      </c>
      <c r="F3" s="81" t="s">
        <v>35</v>
      </c>
      <c r="G3" s="81" t="s">
        <v>33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2004</v>
      </c>
      <c r="F4" s="89">
        <v>2004</v>
      </c>
      <c r="G4" s="89">
        <v>2003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256</v>
      </c>
      <c r="F6" s="109">
        <v>253</v>
      </c>
      <c r="G6" s="110">
        <v>194</v>
      </c>
      <c r="H6" s="133">
        <f>(((E6/F6)*100)-100)/100</f>
        <v>0.011857707509881408</v>
      </c>
      <c r="I6" s="130">
        <f>(((E6/G6)*100)-100)/100</f>
        <v>0.31958762886597925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171</v>
      </c>
      <c r="F8" s="109">
        <v>169</v>
      </c>
      <c r="G8" s="110">
        <v>159</v>
      </c>
      <c r="H8" s="133">
        <f>(((E8/F8)*100)-100)/100</f>
        <v>0.011834319526627297</v>
      </c>
      <c r="I8" s="130">
        <f>(((E8/G8)*100)-100)/100</f>
        <v>0.07547169811320757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219</v>
      </c>
      <c r="F10" s="109">
        <v>227</v>
      </c>
      <c r="G10" s="110">
        <v>171</v>
      </c>
      <c r="H10" s="133">
        <f>(((E10/F10)*100)-100)/100</f>
        <v>-0.03524229074889874</v>
      </c>
      <c r="I10" s="130">
        <f>(((E10/G10)*100)-100)/100</f>
        <v>0.28070175438596495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78</v>
      </c>
      <c r="F12" s="109">
        <v>76</v>
      </c>
      <c r="G12" s="110">
        <v>76</v>
      </c>
      <c r="H12" s="133">
        <f>(((E12/F12)*100)-100)/100</f>
        <v>0.026315789473684247</v>
      </c>
      <c r="I12" s="130">
        <f>(((E12/G12)*100)-100)/100</f>
        <v>0.026315789473684247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160</v>
      </c>
      <c r="F14" s="109">
        <v>162</v>
      </c>
      <c r="G14" s="110">
        <v>154</v>
      </c>
      <c r="H14" s="133">
        <f>(((E14/F14)*100)-100)/100</f>
        <v>-0.0123456790123457</v>
      </c>
      <c r="I14" s="130">
        <f>(((E14/G14)*100)-100)/100</f>
        <v>0.03896103896103881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267</v>
      </c>
      <c r="F16" s="109">
        <v>258</v>
      </c>
      <c r="G16" s="110">
        <v>284</v>
      </c>
      <c r="H16" s="133">
        <f>(((E16/F16)*100)-100)/100</f>
        <v>0.034883720930232585</v>
      </c>
      <c r="I16" s="130">
        <f>(((E16/G16)*100)-100)/100</f>
        <v>-0.05985915492957744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86</v>
      </c>
      <c r="F18" s="109">
        <v>90</v>
      </c>
      <c r="G18" s="110">
        <v>96</v>
      </c>
      <c r="H18" s="133">
        <f>(((E18/F18)*100)-100)/100</f>
        <v>-0.044444444444444425</v>
      </c>
      <c r="I18" s="130">
        <f>(((E18/G18)*100)-100)/100</f>
        <v>-0.10416666666666657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1237</v>
      </c>
      <c r="F21" s="110">
        <f>SUM(F6:F20)</f>
        <v>1235</v>
      </c>
      <c r="G21" s="110">
        <f>SUM(G6:G20)</f>
        <v>1134</v>
      </c>
      <c r="H21" s="133">
        <f>(((E21/F21)*100)-100)/100</f>
        <v>0.001619433198380591</v>
      </c>
      <c r="I21" s="130">
        <f>(((E21/G21)*100)-100)/100</f>
        <v>0.09082892416225746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661</v>
      </c>
      <c r="F24" s="109">
        <v>619</v>
      </c>
      <c r="G24" s="110">
        <v>377</v>
      </c>
      <c r="H24" s="133">
        <f>(((E24/F24)*100)-100)/100</f>
        <v>0.06785137318255252</v>
      </c>
      <c r="I24" s="130">
        <f>(((E24/G24)*100)-100)/100</f>
        <v>0.7533156498673742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1898</v>
      </c>
      <c r="F27" s="109">
        <f>SUM(F21:F26)</f>
        <v>1854</v>
      </c>
      <c r="G27" s="110">
        <f>SUM(G21:G26)</f>
        <v>1511</v>
      </c>
      <c r="H27" s="133">
        <f>(((E27/F27)*100)-100)/100</f>
        <v>0.02373247033441217</v>
      </c>
      <c r="I27" s="130">
        <f>(((E27/G27)*100)-100)/100</f>
        <v>0.256121773659828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38169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35</v>
      </c>
      <c r="F3" s="81" t="s">
        <v>36</v>
      </c>
      <c r="G3" s="81" t="s">
        <v>35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2004</v>
      </c>
      <c r="F4" s="89">
        <v>2004</v>
      </c>
      <c r="G4" s="89">
        <v>2003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253</v>
      </c>
      <c r="F6" s="109">
        <v>233</v>
      </c>
      <c r="G6" s="110">
        <v>199</v>
      </c>
      <c r="H6" s="133">
        <f>(((E6/F6)*100)-100)/100</f>
        <v>0.08583690987124455</v>
      </c>
      <c r="I6" s="130">
        <f>(((E6/G6)*100)-100)/100</f>
        <v>0.271356783919598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169</v>
      </c>
      <c r="F8" s="109">
        <v>164</v>
      </c>
      <c r="G8" s="110">
        <v>187</v>
      </c>
      <c r="H8" s="133">
        <f>(((E8/F8)*100)-100)/100</f>
        <v>0.030487804878048762</v>
      </c>
      <c r="I8" s="130">
        <f>(((E8/G8)*100)-100)/100</f>
        <v>-0.0962566844919786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227</v>
      </c>
      <c r="F10" s="109">
        <v>212</v>
      </c>
      <c r="G10" s="110">
        <v>188</v>
      </c>
      <c r="H10" s="133">
        <f>(((E10/F10)*100)-100)/100</f>
        <v>0.07075471698113205</v>
      </c>
      <c r="I10" s="130">
        <f>(((E10/G10)*100)-100)/100</f>
        <v>0.20744680851063818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76</v>
      </c>
      <c r="F12" s="109">
        <v>73</v>
      </c>
      <c r="G12" s="110">
        <v>72</v>
      </c>
      <c r="H12" s="133">
        <f>(((E12/F12)*100)-100)/100</f>
        <v>0.041095890410958874</v>
      </c>
      <c r="I12" s="130">
        <f>(((E12/G12)*100)-100)/100</f>
        <v>0.05555555555555557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162</v>
      </c>
      <c r="F14" s="109">
        <v>149</v>
      </c>
      <c r="G14" s="110">
        <v>150</v>
      </c>
      <c r="H14" s="133">
        <f>(((E14/F14)*100)-100)/100</f>
        <v>0.087248322147651</v>
      </c>
      <c r="I14" s="130">
        <f>(((E14/G14)*100)-100)/100</f>
        <v>0.08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258</v>
      </c>
      <c r="F16" s="109">
        <v>253</v>
      </c>
      <c r="G16" s="110">
        <v>282</v>
      </c>
      <c r="H16" s="133">
        <f>(((E16/F16)*100)-100)/100</f>
        <v>0.01976284584980249</v>
      </c>
      <c r="I16" s="130">
        <f>(((E16/G16)*100)-100)/100</f>
        <v>-0.08510638297872347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90</v>
      </c>
      <c r="F18" s="109">
        <v>85</v>
      </c>
      <c r="G18" s="110">
        <v>94</v>
      </c>
      <c r="H18" s="133">
        <f>(((E18/F18)*100)-100)/100</f>
        <v>0.05882352941176478</v>
      </c>
      <c r="I18" s="130">
        <f>(((E18/G18)*100)-100)/100</f>
        <v>-0.042553191489361666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1235</v>
      </c>
      <c r="F21" s="110">
        <f>SUM(F6:F20)</f>
        <v>1169</v>
      </c>
      <c r="G21" s="110">
        <f>SUM(G6:G20)</f>
        <v>1172</v>
      </c>
      <c r="H21" s="133">
        <f>(((E21/F21)*100)-100)/100</f>
        <v>0.05645851154833181</v>
      </c>
      <c r="I21" s="130">
        <f>(((E21/G21)*100)-100)/100</f>
        <v>0.053754266211604146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619</v>
      </c>
      <c r="F24" s="109">
        <v>575</v>
      </c>
      <c r="G24" s="110">
        <v>375</v>
      </c>
      <c r="H24" s="133">
        <f>(((E24/F24)*100)-100)/100</f>
        <v>0.0765217391304347</v>
      </c>
      <c r="I24" s="130">
        <f>(((E24/G24)*100)-100)/100</f>
        <v>0.6506666666666666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1854</v>
      </c>
      <c r="F27" s="109">
        <f>SUM(F21:F26)</f>
        <v>1744</v>
      </c>
      <c r="G27" s="110">
        <f>SUM(G21:G26)</f>
        <v>1547</v>
      </c>
      <c r="H27" s="133">
        <f>(((E27/F27)*100)-100)/100</f>
        <v>0.06307339449541288</v>
      </c>
      <c r="I27" s="130">
        <f>(((E27/G27)*100)-100)/100</f>
        <v>0.1984486102133161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38139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36</v>
      </c>
      <c r="F3" s="81" t="s">
        <v>37</v>
      </c>
      <c r="G3" s="81" t="s">
        <v>36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2004</v>
      </c>
      <c r="F4" s="89">
        <v>2004</v>
      </c>
      <c r="G4" s="89">
        <v>2003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233</v>
      </c>
      <c r="F6" s="109">
        <v>249</v>
      </c>
      <c r="G6" s="110">
        <v>186</v>
      </c>
      <c r="H6" s="133">
        <f>(((E6/F6)*100)-100)/100</f>
        <v>-0.06425702811244989</v>
      </c>
      <c r="I6" s="130">
        <f>(((E6/G6)*100)-100)/100</f>
        <v>0.25268817204301075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164</v>
      </c>
      <c r="F8" s="109">
        <v>162</v>
      </c>
      <c r="G8" s="110">
        <v>179</v>
      </c>
      <c r="H8" s="133">
        <f>(((E8/F8)*100)-100)/100</f>
        <v>0.0123456790123457</v>
      </c>
      <c r="I8" s="130">
        <f>(((E8/G8)*100)-100)/100</f>
        <v>-0.08379888268156421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212</v>
      </c>
      <c r="F10" s="109">
        <v>223</v>
      </c>
      <c r="G10" s="110">
        <v>191</v>
      </c>
      <c r="H10" s="133">
        <f>(((E10/F10)*100)-100)/100</f>
        <v>-0.049327354260089745</v>
      </c>
      <c r="I10" s="130">
        <f>(((E10/G10)*100)-100)/100</f>
        <v>0.1099476439790577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73</v>
      </c>
      <c r="F12" s="109">
        <v>70</v>
      </c>
      <c r="G12" s="110">
        <v>73</v>
      </c>
      <c r="H12" s="133">
        <f>(((E12/F12)*100)-100)/100</f>
        <v>0.04285714285714292</v>
      </c>
      <c r="I12" s="130">
        <f>(((E12/G12)*100)-100)/100</f>
        <v>0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149</v>
      </c>
      <c r="F14" s="109">
        <v>163</v>
      </c>
      <c r="G14" s="110">
        <v>145</v>
      </c>
      <c r="H14" s="133">
        <f>(((E14/F14)*100)-100)/100</f>
        <v>-0.0858895705521472</v>
      </c>
      <c r="I14" s="130">
        <f>(((E14/G14)*100)-100)/100</f>
        <v>0.027586206896551745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253</v>
      </c>
      <c r="F16" s="109">
        <v>251</v>
      </c>
      <c r="G16" s="110">
        <v>276</v>
      </c>
      <c r="H16" s="133">
        <f>(((E16/F16)*100)-100)/100</f>
        <v>0.007968127490039762</v>
      </c>
      <c r="I16" s="130">
        <f>(((E16/G16)*100)-100)/100</f>
        <v>-0.08333333333333343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85</v>
      </c>
      <c r="F18" s="109">
        <v>87</v>
      </c>
      <c r="G18" s="110">
        <v>101</v>
      </c>
      <c r="H18" s="133">
        <f>(((E18/F18)*100)-100)/100</f>
        <v>-0.022988505747126454</v>
      </c>
      <c r="I18" s="130">
        <f>(((E18/G18)*100)-100)/100</f>
        <v>-0.15841584158415842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1169</v>
      </c>
      <c r="F21" s="110">
        <f>SUM(F6:F20)</f>
        <v>1205</v>
      </c>
      <c r="G21" s="110">
        <f>SUM(G6:G20)</f>
        <v>1151</v>
      </c>
      <c r="H21" s="133">
        <f>(((E21/F21)*100)-100)/100</f>
        <v>-0.029875518672199206</v>
      </c>
      <c r="I21" s="130">
        <f>(((E21/G21)*100)-100)/100</f>
        <v>0.015638575152041766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575</v>
      </c>
      <c r="F24" s="109">
        <v>490</v>
      </c>
      <c r="G24" s="110">
        <v>261</v>
      </c>
      <c r="H24" s="133">
        <f>(((E24/F24)*100)-100)/100</f>
        <v>0.1734693877551021</v>
      </c>
      <c r="I24" s="130">
        <f>(((E24/G24)*100)-100)/100</f>
        <v>1.2030651340996166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1744</v>
      </c>
      <c r="F27" s="109">
        <f>SUM(F21:F26)</f>
        <v>1695</v>
      </c>
      <c r="G27" s="110">
        <f>SUM(G21:G26)</f>
        <v>1412</v>
      </c>
      <c r="H27" s="133">
        <f>(((E27/F27)*100)-100)/100</f>
        <v>0.028908554572271327</v>
      </c>
      <c r="I27" s="130">
        <f>(((E27/G27)*100)-100)/100</f>
        <v>0.2351274787535411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38108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37</v>
      </c>
      <c r="F3" s="81" t="s">
        <v>38</v>
      </c>
      <c r="G3" s="81" t="s">
        <v>37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2004</v>
      </c>
      <c r="F4" s="89">
        <v>2004</v>
      </c>
      <c r="G4" s="89">
        <v>2003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249</v>
      </c>
      <c r="F6" s="109">
        <v>232</v>
      </c>
      <c r="G6" s="110">
        <v>193</v>
      </c>
      <c r="H6" s="133">
        <f>(((E6/F6)*100)-100)/100</f>
        <v>0.07327586206896555</v>
      </c>
      <c r="I6" s="130">
        <f>(((E6/G6)*100)-100)/100</f>
        <v>0.2901554404145077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162</v>
      </c>
      <c r="F8" s="109">
        <v>171</v>
      </c>
      <c r="G8" s="110">
        <v>179</v>
      </c>
      <c r="H8" s="133">
        <f>(((E8/F8)*100)-100)/100</f>
        <v>-0.052631578947368494</v>
      </c>
      <c r="I8" s="130">
        <f>(((E8/G8)*100)-100)/100</f>
        <v>-0.09497206703910606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223</v>
      </c>
      <c r="F10" s="109">
        <v>237</v>
      </c>
      <c r="G10" s="110">
        <v>184</v>
      </c>
      <c r="H10" s="133">
        <f>(((E10/F10)*100)-100)/100</f>
        <v>-0.059071729957805845</v>
      </c>
      <c r="I10" s="130">
        <f>(((E10/G10)*100)-100)/100</f>
        <v>0.21195652173913032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70</v>
      </c>
      <c r="F12" s="109">
        <v>71</v>
      </c>
      <c r="G12" s="110">
        <v>72</v>
      </c>
      <c r="H12" s="133">
        <f>(((E12/F12)*100)-100)/100</f>
        <v>-0.014084507042253449</v>
      </c>
      <c r="I12" s="130">
        <f>(((E12/G12)*100)-100)/100</f>
        <v>-0.027777777777777856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163</v>
      </c>
      <c r="F14" s="109">
        <v>175</v>
      </c>
      <c r="G14" s="110">
        <v>152</v>
      </c>
      <c r="H14" s="133">
        <f>(((E14/F14)*100)-100)/100</f>
        <v>-0.06857142857142862</v>
      </c>
      <c r="I14" s="130">
        <f>(((E14/G14)*100)-100)/100</f>
        <v>0.07236842105263165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251</v>
      </c>
      <c r="F16" s="109">
        <v>258</v>
      </c>
      <c r="G16" s="110">
        <v>278</v>
      </c>
      <c r="H16" s="133">
        <f>(((E16/F16)*100)-100)/100</f>
        <v>-0.027131782945736517</v>
      </c>
      <c r="I16" s="130">
        <f>(((E16/G16)*100)-100)/100</f>
        <v>-0.09712230215827333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87</v>
      </c>
      <c r="F18" s="109">
        <v>84</v>
      </c>
      <c r="G18" s="110">
        <v>86</v>
      </c>
      <c r="H18" s="133">
        <f>(((E18/F18)*100)-100)/100</f>
        <v>0.03571428571428584</v>
      </c>
      <c r="I18" s="130">
        <f>(((E18/G18)*100)-100)/100</f>
        <v>0.011627906976744241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1205</v>
      </c>
      <c r="F21" s="110">
        <f>SUM(F6:F20)</f>
        <v>1228</v>
      </c>
      <c r="G21" s="110">
        <f>SUM(G6:G20)</f>
        <v>1144</v>
      </c>
      <c r="H21" s="133">
        <f>(((E21/F21)*100)-100)/100</f>
        <v>-0.018729641693811062</v>
      </c>
      <c r="I21" s="130">
        <f>(((E21/G21)*100)-100)/100</f>
        <v>0.053321678321678403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490</v>
      </c>
      <c r="F24" s="109">
        <v>194</v>
      </c>
      <c r="G24" s="110">
        <v>255</v>
      </c>
      <c r="H24" s="133">
        <f>(((E24/F24)*100)-100)/100</f>
        <v>1.5257731958762886</v>
      </c>
      <c r="I24" s="130">
        <f>(((E24/G24)*100)-100)/100</f>
        <v>0.9215686274509803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1695</v>
      </c>
      <c r="F27" s="109">
        <f>SUM(F21:F26)</f>
        <v>1422</v>
      </c>
      <c r="G27" s="110">
        <f>SUM(G21:G26)</f>
        <v>1399</v>
      </c>
      <c r="H27" s="133">
        <f>(((E27/F27)*100)-100)/100</f>
        <v>0.19198312236286924</v>
      </c>
      <c r="I27" s="130">
        <f>(((E27/G27)*100)-100)/100</f>
        <v>0.21157969978556096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C25" sqref="C25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39173</v>
      </c>
      <c r="B2" s="79"/>
      <c r="C2" s="79"/>
      <c r="D2" s="79"/>
      <c r="E2" s="79"/>
      <c r="F2" s="79"/>
      <c r="G2" s="79"/>
      <c r="H2" s="79"/>
      <c r="I2" s="85"/>
    </row>
    <row r="3" spans="1:9" ht="13.5" customHeight="1" thickBot="1">
      <c r="A3" s="187"/>
      <c r="B3" s="187"/>
      <c r="C3" s="187"/>
      <c r="D3" s="187"/>
      <c r="E3" s="193" t="s">
        <v>71</v>
      </c>
      <c r="F3" s="193" t="s">
        <v>69</v>
      </c>
      <c r="G3" s="195" t="s">
        <v>72</v>
      </c>
      <c r="H3" s="188" t="s">
        <v>47</v>
      </c>
      <c r="I3" s="189"/>
    </row>
    <row r="4" spans="1:9" ht="13.5" thickBot="1">
      <c r="A4" s="183" t="s">
        <v>20</v>
      </c>
      <c r="B4" s="178"/>
      <c r="C4" s="178"/>
      <c r="D4" s="178"/>
      <c r="E4" s="194"/>
      <c r="F4" s="194"/>
      <c r="G4" s="196"/>
      <c r="H4" s="188" t="s">
        <v>21</v>
      </c>
      <c r="I4" s="190" t="s">
        <v>22</v>
      </c>
    </row>
    <row r="5" spans="1:9" ht="13.5" thickTop="1">
      <c r="A5" s="173"/>
      <c r="B5" s="174"/>
      <c r="E5" s="172"/>
      <c r="F5" s="172"/>
      <c r="G5" s="172"/>
      <c r="H5" s="172"/>
      <c r="I5" s="172"/>
    </row>
    <row r="6" spans="1:9" ht="12.75">
      <c r="A6" s="162" t="s">
        <v>23</v>
      </c>
      <c r="B6" s="161"/>
      <c r="E6" s="164">
        <v>268</v>
      </c>
      <c r="F6" s="164">
        <v>276</v>
      </c>
      <c r="G6" s="164">
        <v>304</v>
      </c>
      <c r="H6" s="166">
        <v>-0.02898550724637687</v>
      </c>
      <c r="I6" s="166">
        <v>-0.11842105263157904</v>
      </c>
    </row>
    <row r="7" spans="1:9" ht="12.75">
      <c r="A7" s="160"/>
      <c r="B7" s="163"/>
      <c r="E7" s="136"/>
      <c r="F7" s="136"/>
      <c r="G7" s="136"/>
      <c r="H7" s="136"/>
      <c r="I7" s="136"/>
    </row>
    <row r="8" spans="1:9" ht="12.75">
      <c r="A8" s="162" t="s">
        <v>24</v>
      </c>
      <c r="B8" s="161"/>
      <c r="E8" s="164">
        <v>186</v>
      </c>
      <c r="F8" s="164">
        <v>203</v>
      </c>
      <c r="G8" s="164">
        <v>210</v>
      </c>
      <c r="H8" s="166">
        <v>-0.0837438423645321</v>
      </c>
      <c r="I8" s="166">
        <v>-0.11428571428571431</v>
      </c>
    </row>
    <row r="9" spans="1:9" ht="12.75">
      <c r="A9" s="160"/>
      <c r="B9" s="163"/>
      <c r="E9" s="136"/>
      <c r="F9" s="136"/>
      <c r="G9" s="136"/>
      <c r="H9" s="136"/>
      <c r="I9" s="136"/>
    </row>
    <row r="10" spans="1:9" ht="12.75">
      <c r="A10" s="162" t="s">
        <v>25</v>
      </c>
      <c r="B10" s="161"/>
      <c r="E10" s="164">
        <v>264</v>
      </c>
      <c r="F10" s="164">
        <v>261</v>
      </c>
      <c r="G10" s="164">
        <v>257</v>
      </c>
      <c r="H10" s="166">
        <v>0.01149425287356337</v>
      </c>
      <c r="I10" s="166">
        <v>0.027237354085603016</v>
      </c>
    </row>
    <row r="11" spans="1:9" ht="12.75">
      <c r="A11" s="160"/>
      <c r="B11" s="163"/>
      <c r="E11" s="136"/>
      <c r="F11" s="136"/>
      <c r="G11" s="136"/>
      <c r="H11" s="136"/>
      <c r="I11" s="136"/>
    </row>
    <row r="12" spans="1:9" ht="12.75">
      <c r="A12" s="162" t="s">
        <v>26</v>
      </c>
      <c r="B12" s="161"/>
      <c r="E12" s="164">
        <v>78</v>
      </c>
      <c r="F12" s="164">
        <v>75</v>
      </c>
      <c r="G12" s="164">
        <v>89</v>
      </c>
      <c r="H12" s="166">
        <v>0.04</v>
      </c>
      <c r="I12" s="166">
        <v>-0.12359550561797747</v>
      </c>
    </row>
    <row r="13" spans="1:9" ht="12.75">
      <c r="A13" s="160"/>
      <c r="B13" s="163"/>
      <c r="E13" s="136"/>
      <c r="F13" s="136"/>
      <c r="G13" s="136"/>
      <c r="H13" s="168"/>
      <c r="I13" s="136"/>
    </row>
    <row r="14" spans="1:9" ht="12.75">
      <c r="A14" s="162" t="s">
        <v>27</v>
      </c>
      <c r="B14" s="161"/>
      <c r="E14" s="164">
        <v>204</v>
      </c>
      <c r="F14" s="164">
        <v>202</v>
      </c>
      <c r="G14" s="164">
        <v>242</v>
      </c>
      <c r="H14" s="166">
        <v>0.009900990099009875</v>
      </c>
      <c r="I14" s="166">
        <v>-0.15702479338842978</v>
      </c>
    </row>
    <row r="15" spans="1:9" ht="12.75">
      <c r="A15" s="160"/>
      <c r="B15" s="163"/>
      <c r="E15" s="136"/>
      <c r="F15" s="136"/>
      <c r="G15" s="136"/>
      <c r="H15" s="136"/>
      <c r="I15" s="136"/>
    </row>
    <row r="16" spans="1:9" ht="12.75">
      <c r="A16" s="162" t="s">
        <v>28</v>
      </c>
      <c r="B16" s="161"/>
      <c r="E16" s="164">
        <v>329</v>
      </c>
      <c r="F16" s="164">
        <v>334</v>
      </c>
      <c r="G16" s="164">
        <v>331</v>
      </c>
      <c r="H16" s="166">
        <v>-0.014970059880239433</v>
      </c>
      <c r="I16" s="166">
        <v>-0.00604229607250744</v>
      </c>
    </row>
    <row r="17" spans="1:9" ht="12.75">
      <c r="A17" s="160"/>
      <c r="B17" s="163"/>
      <c r="E17" s="136"/>
      <c r="F17" s="136"/>
      <c r="G17" s="136"/>
      <c r="H17" s="169"/>
      <c r="I17" s="136"/>
    </row>
    <row r="18" spans="1:9" ht="12.75">
      <c r="A18" s="162" t="s">
        <v>29</v>
      </c>
      <c r="B18" s="161"/>
      <c r="E18" s="164">
        <v>145</v>
      </c>
      <c r="F18" s="164">
        <v>145</v>
      </c>
      <c r="G18" s="164">
        <v>136</v>
      </c>
      <c r="H18" s="166">
        <v>0</v>
      </c>
      <c r="I18" s="166">
        <v>0.06617647058823523</v>
      </c>
    </row>
    <row r="19" spans="1:9" ht="12.75">
      <c r="A19" s="160"/>
      <c r="B19" s="163"/>
      <c r="E19" s="136"/>
      <c r="F19" s="136"/>
      <c r="G19" s="136"/>
      <c r="H19" s="136"/>
      <c r="I19" s="136"/>
    </row>
    <row r="20" spans="1:9" ht="12.75">
      <c r="A20" s="160"/>
      <c r="B20" s="170" t="s">
        <v>48</v>
      </c>
      <c r="E20" s="151">
        <v>1474</v>
      </c>
      <c r="F20" s="151">
        <v>1496</v>
      </c>
      <c r="G20" s="151">
        <v>1569</v>
      </c>
      <c r="H20" s="152">
        <v>-0.014705882352941159</v>
      </c>
      <c r="I20" s="152">
        <v>-0.060548119821542346</v>
      </c>
    </row>
    <row r="21" spans="1:9" ht="12.75">
      <c r="A21" s="160"/>
      <c r="B21" s="163"/>
      <c r="E21" s="136"/>
      <c r="F21" s="136"/>
      <c r="G21" s="136"/>
      <c r="H21" s="136"/>
      <c r="I21" s="136"/>
    </row>
    <row r="22" spans="1:9" ht="12.75">
      <c r="A22" s="162" t="s">
        <v>31</v>
      </c>
      <c r="B22" s="161"/>
      <c r="E22" s="164">
        <v>271</v>
      </c>
      <c r="F22" s="164">
        <v>635</v>
      </c>
      <c r="G22" s="164">
        <v>318</v>
      </c>
      <c r="H22" s="171">
        <v>-0.5732283464566928</v>
      </c>
      <c r="I22" s="166">
        <v>-0.14779874213836477</v>
      </c>
    </row>
    <row r="23" spans="1:9" ht="13.5" thickBot="1">
      <c r="A23" s="160"/>
      <c r="B23" s="163"/>
      <c r="E23" s="136"/>
      <c r="F23" s="136"/>
      <c r="G23" s="136"/>
      <c r="H23" s="136"/>
      <c r="I23" s="136"/>
    </row>
    <row r="24" spans="1:9" ht="14.25" thickBot="1" thickTop="1">
      <c r="A24" s="160"/>
      <c r="B24" s="170" t="s">
        <v>49</v>
      </c>
      <c r="E24" s="153">
        <v>1745</v>
      </c>
      <c r="F24" s="153">
        <v>2131</v>
      </c>
      <c r="G24" s="153">
        <v>1887</v>
      </c>
      <c r="H24" s="154">
        <v>-0.18113561708118253</v>
      </c>
      <c r="I24" s="154">
        <v>-0.07525172231054583</v>
      </c>
    </row>
    <row r="25" ht="13.5" thickTop="1"/>
  </sheetData>
  <mergeCells count="3"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G27" sqref="G27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38078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38</v>
      </c>
      <c r="F3" s="81" t="s">
        <v>39</v>
      </c>
      <c r="G3" s="81" t="s">
        <v>38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2004</v>
      </c>
      <c r="F4" s="89">
        <v>2004</v>
      </c>
      <c r="G4" s="89">
        <v>2003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232</v>
      </c>
      <c r="F6" s="109">
        <v>240</v>
      </c>
      <c r="G6" s="110">
        <v>203</v>
      </c>
      <c r="H6" s="133">
        <f>(((E6/F6)*100)-100)/100</f>
        <v>-0.033333333333333284</v>
      </c>
      <c r="I6" s="130">
        <f>(((E6/G6)*100)-100)/100</f>
        <v>0.14285714285714277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171</v>
      </c>
      <c r="F8" s="109">
        <v>182</v>
      </c>
      <c r="G8" s="110">
        <v>174</v>
      </c>
      <c r="H8" s="133">
        <f>(((E8/F8)*100)-100)/100</f>
        <v>-0.06043956043956044</v>
      </c>
      <c r="I8" s="130">
        <f>(((E8/G8)*100)-100)/100</f>
        <v>-0.01724137931034491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237</v>
      </c>
      <c r="F10" s="109">
        <v>233</v>
      </c>
      <c r="G10" s="110">
        <v>175</v>
      </c>
      <c r="H10" s="133">
        <f>(((E10/F10)*100)-100)/100</f>
        <v>0.017167381974248882</v>
      </c>
      <c r="I10" s="130">
        <f>(((E10/G10)*100)-100)/100</f>
        <v>0.3542857142857144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71</v>
      </c>
      <c r="F12" s="109">
        <v>72</v>
      </c>
      <c r="G12" s="110">
        <v>72</v>
      </c>
      <c r="H12" s="133">
        <f>(((E12/F12)*100)-100)/100</f>
        <v>-0.013888888888888857</v>
      </c>
      <c r="I12" s="130">
        <f>(((E12/G12)*100)-100)/100</f>
        <v>-0.013888888888888857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175</v>
      </c>
      <c r="F14" s="109">
        <v>178</v>
      </c>
      <c r="G14" s="110">
        <v>143</v>
      </c>
      <c r="H14" s="133">
        <f>(((E14/F14)*100)-100)/100</f>
        <v>-0.0168539325842697</v>
      </c>
      <c r="I14" s="130">
        <f>(((E14/G14)*100)-100)/100</f>
        <v>0.22377622377622372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258</v>
      </c>
      <c r="F16" s="109">
        <v>247</v>
      </c>
      <c r="G16" s="110">
        <v>278</v>
      </c>
      <c r="H16" s="133">
        <f>(((E16/F16)*100)-100)/100</f>
        <v>0.04453441295546568</v>
      </c>
      <c r="I16" s="130">
        <f>(((E16/G16)*100)-100)/100</f>
        <v>-0.07194244604316552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84</v>
      </c>
      <c r="F18" s="109">
        <v>86</v>
      </c>
      <c r="G18" s="110">
        <v>100</v>
      </c>
      <c r="H18" s="133">
        <f>(((E18/F18)*100)-100)/100</f>
        <v>-0.023255813953488483</v>
      </c>
      <c r="I18" s="130">
        <f>(((E18/G18)*100)-100)/100</f>
        <v>-0.16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1228</v>
      </c>
      <c r="F21" s="110">
        <f>SUM(F6:F20)</f>
        <v>1238</v>
      </c>
      <c r="G21" s="110">
        <f>SUM(G6:G20)</f>
        <v>1145</v>
      </c>
      <c r="H21" s="133">
        <f>(((E21/F21)*100)-100)/100</f>
        <v>-0.008077544426494398</v>
      </c>
      <c r="I21" s="130">
        <f>(((E21/G21)*100)-100)/100</f>
        <v>0.07248908296943228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194</v>
      </c>
      <c r="F24" s="109">
        <v>449</v>
      </c>
      <c r="G24" s="110">
        <v>123</v>
      </c>
      <c r="H24" s="133">
        <f>(((E24/F24)*100)-100)/100</f>
        <v>-0.5679287305122495</v>
      </c>
      <c r="I24" s="130">
        <f>(((E24/G24)*100)-100)/100</f>
        <v>0.5772357723577235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1422</v>
      </c>
      <c r="F27" s="109">
        <f>SUM(F21:F26)</f>
        <v>1687</v>
      </c>
      <c r="G27" s="110">
        <f>SUM(G21:G26)</f>
        <v>1268</v>
      </c>
      <c r="H27" s="133">
        <f>(((E27/F27)*100)-100)/100</f>
        <v>-0.15708358032009484</v>
      </c>
      <c r="I27" s="130">
        <f>(((E27/G27)*100)-100)/100</f>
        <v>0.12145110410094631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38047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39</v>
      </c>
      <c r="F3" s="81" t="s">
        <v>40</v>
      </c>
      <c r="G3" s="81" t="s">
        <v>39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2004</v>
      </c>
      <c r="F4" s="89">
        <v>2004</v>
      </c>
      <c r="G4" s="89">
        <v>2003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240</v>
      </c>
      <c r="F6" s="109">
        <v>232</v>
      </c>
      <c r="G6" s="110">
        <v>199</v>
      </c>
      <c r="H6" s="133">
        <f>(((E6/F6)*100)-100)/100</f>
        <v>0.03448275862068968</v>
      </c>
      <c r="I6" s="130">
        <f>(((E6/G6)*100)-100)/100</f>
        <v>0.20603015075376874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182</v>
      </c>
      <c r="F8" s="109">
        <v>168</v>
      </c>
      <c r="G8" s="110">
        <v>170</v>
      </c>
      <c r="H8" s="133">
        <f>(((E8/F8)*100)-100)/100</f>
        <v>0.08333333333333329</v>
      </c>
      <c r="I8" s="130">
        <f>(((E8/G8)*100)-100)/100</f>
        <v>0.07058823529411767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233</v>
      </c>
      <c r="F10" s="109">
        <v>225</v>
      </c>
      <c r="G10" s="110">
        <v>188</v>
      </c>
      <c r="H10" s="133">
        <f>(((E10/F10)*100)-100)/100</f>
        <v>0.03555555555555557</v>
      </c>
      <c r="I10" s="130">
        <f>(((E10/G10)*100)-100)/100</f>
        <v>0.23936170212765945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72</v>
      </c>
      <c r="F12" s="109">
        <v>68</v>
      </c>
      <c r="G12" s="110">
        <v>70</v>
      </c>
      <c r="H12" s="133">
        <f>(((E12/F12)*100)-100)/100</f>
        <v>0.05882352941176478</v>
      </c>
      <c r="I12" s="130">
        <f>(((E12/G12)*100)-100)/100</f>
        <v>0.02857142857142847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178</v>
      </c>
      <c r="F14" s="109">
        <v>139</v>
      </c>
      <c r="G14" s="110">
        <v>133</v>
      </c>
      <c r="H14" s="133">
        <f>(((E14/F14)*100)-100)/100</f>
        <v>0.2805755395683454</v>
      </c>
      <c r="I14" s="130">
        <f>(((E14/G14)*100)-100)/100</f>
        <v>0.33834586466165406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247</v>
      </c>
      <c r="F16" s="109">
        <v>234</v>
      </c>
      <c r="G16" s="110">
        <v>257</v>
      </c>
      <c r="H16" s="133">
        <f>(((E16/F16)*100)-100)/100</f>
        <v>0.05555555555555557</v>
      </c>
      <c r="I16" s="130">
        <f>(((E16/G16)*100)-100)/100</f>
        <v>-0.038910505836575876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86</v>
      </c>
      <c r="F18" s="109">
        <v>84</v>
      </c>
      <c r="G18" s="110">
        <v>91</v>
      </c>
      <c r="H18" s="133">
        <f>(((E18/F18)*100)-100)/100</f>
        <v>0.023809523809523794</v>
      </c>
      <c r="I18" s="130">
        <f>(((E18/G18)*100)-100)/100</f>
        <v>-0.054945054945055034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1238</v>
      </c>
      <c r="F21" s="110">
        <f>SUM(F6:F20)</f>
        <v>1150</v>
      </c>
      <c r="G21" s="110">
        <f>SUM(G6:G20)</f>
        <v>1108</v>
      </c>
      <c r="H21" s="133">
        <f>(((E21/F21)*100)-100)/100</f>
        <v>0.0765217391304347</v>
      </c>
      <c r="I21" s="130">
        <f>(((E21/G21)*100)-100)/100</f>
        <v>0.11732851985559563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449</v>
      </c>
      <c r="F24" s="109">
        <v>789</v>
      </c>
      <c r="G24" s="110">
        <v>432</v>
      </c>
      <c r="H24" s="133">
        <f>(((E24/F24)*100)-100)/100</f>
        <v>-0.43092522179974646</v>
      </c>
      <c r="I24" s="130">
        <f>(((E24/G24)*100)-100)/100</f>
        <v>0.0393518518518519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1687</v>
      </c>
      <c r="F27" s="109">
        <f>SUM(F21:F26)</f>
        <v>1939</v>
      </c>
      <c r="G27" s="110">
        <f>SUM(G21:G26)</f>
        <v>1540</v>
      </c>
      <c r="H27" s="133">
        <f>(((E27/F27)*100)-100)/100</f>
        <v>-0.1299638989169675</v>
      </c>
      <c r="I27" s="130">
        <f>(((E27/G27)*100)-100)/100</f>
        <v>0.09545454545454547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2" sqref="A2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38018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40</v>
      </c>
      <c r="F3" s="81" t="s">
        <v>41</v>
      </c>
      <c r="G3" s="81" t="s">
        <v>40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2004</v>
      </c>
      <c r="F4" s="89">
        <v>2004</v>
      </c>
      <c r="G4" s="89">
        <v>2003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232</v>
      </c>
      <c r="F6" s="109">
        <v>240</v>
      </c>
      <c r="G6" s="110">
        <v>196</v>
      </c>
      <c r="H6" s="133">
        <f>(((E6/F6)*100)-100)/100</f>
        <v>-0.033333333333333284</v>
      </c>
      <c r="I6" s="130">
        <f>(((E6/G6)*100)-100)/100</f>
        <v>0.1836734693877551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168</v>
      </c>
      <c r="F8" s="109">
        <v>165</v>
      </c>
      <c r="G8" s="110">
        <v>151</v>
      </c>
      <c r="H8" s="133">
        <f>(((E8/F8)*100)-100)/100</f>
        <v>0.01818181818181813</v>
      </c>
      <c r="I8" s="130">
        <f>(((E8/G8)*100)-100)/100</f>
        <v>0.11258278145695357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225</v>
      </c>
      <c r="F10" s="109">
        <v>239</v>
      </c>
      <c r="G10" s="110">
        <v>162</v>
      </c>
      <c r="H10" s="133">
        <f>(((E10/F10)*100)-100)/100</f>
        <v>-0.05857740585774067</v>
      </c>
      <c r="I10" s="130">
        <f>(((E10/G10)*100)-100)/100</f>
        <v>0.38888888888888884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68</v>
      </c>
      <c r="F12" s="109">
        <v>69</v>
      </c>
      <c r="G12" s="110">
        <v>72</v>
      </c>
      <c r="H12" s="133">
        <f>(((E12/F12)*100)-100)/100</f>
        <v>-0.014492753623188293</v>
      </c>
      <c r="I12" s="130">
        <f>(((E12/G12)*100)-100)/100</f>
        <v>-0.05555555555555557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139</v>
      </c>
      <c r="F14" s="109">
        <v>136</v>
      </c>
      <c r="G14" s="110">
        <v>153</v>
      </c>
      <c r="H14" s="133">
        <f>(((E14/F14)*100)-100)/100</f>
        <v>0.02205882352941174</v>
      </c>
      <c r="I14" s="130">
        <f>(((E14/G14)*100)-100)/100</f>
        <v>-0.09150326797385616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234</v>
      </c>
      <c r="F16" s="109">
        <v>247</v>
      </c>
      <c r="G16" s="110">
        <v>233</v>
      </c>
      <c r="H16" s="133">
        <f>(((E16/F16)*100)-100)/100</f>
        <v>-0.052631578947368494</v>
      </c>
      <c r="I16" s="130">
        <f>(((E16/G16)*100)-100)/100</f>
        <v>0.004291845493562363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84</v>
      </c>
      <c r="F18" s="109">
        <v>86</v>
      </c>
      <c r="G18" s="110">
        <v>83</v>
      </c>
      <c r="H18" s="133">
        <f>(((E18/F18)*100)-100)/100</f>
        <v>-0.023255813953488483</v>
      </c>
      <c r="I18" s="130">
        <f>(((E18/G18)*100)-100)/100</f>
        <v>0.012048192771084274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1150</v>
      </c>
      <c r="F21" s="110">
        <f>SUM(F6:F20)</f>
        <v>1182</v>
      </c>
      <c r="G21" s="110">
        <f>SUM(G6:G20)</f>
        <v>1050</v>
      </c>
      <c r="H21" s="133">
        <f>(((E21/F21)*100)-100)/100</f>
        <v>-0.0270727580372251</v>
      </c>
      <c r="I21" s="130">
        <f>(((E21/G21)*100)-100)/100</f>
        <v>0.09523809523809533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789</v>
      </c>
      <c r="F24" s="109">
        <v>767</v>
      </c>
      <c r="G24" s="110">
        <v>501</v>
      </c>
      <c r="H24" s="133">
        <f>(((E24/F24)*100)-100)/100</f>
        <v>0.02868318122555408</v>
      </c>
      <c r="I24" s="130">
        <f>(((E24/G24)*100)-100)/100</f>
        <v>0.5748502994011977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1939</v>
      </c>
      <c r="F27" s="109">
        <f>SUM(F21:F26)</f>
        <v>1949</v>
      </c>
      <c r="G27" s="110">
        <f>SUM(G21:G26)</f>
        <v>1551</v>
      </c>
      <c r="H27" s="133">
        <f>(((E27/F27)*100)-100)/100</f>
        <v>-0.005130836326321173</v>
      </c>
      <c r="I27" s="130">
        <f>(((E27/G27)*100)-100)/100</f>
        <v>0.2501611863313991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37987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41</v>
      </c>
      <c r="F3" s="81" t="s">
        <v>42</v>
      </c>
      <c r="G3" s="81" t="s">
        <v>41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2004</v>
      </c>
      <c r="F4" s="89">
        <v>2003</v>
      </c>
      <c r="G4" s="89">
        <v>2003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240</v>
      </c>
      <c r="F6" s="109">
        <v>216</v>
      </c>
      <c r="G6" s="110">
        <v>172</v>
      </c>
      <c r="H6" s="133">
        <f>(((E6/F6)*100)-100)/100</f>
        <v>0.11111111111111115</v>
      </c>
      <c r="I6" s="130">
        <f>(((E6/G6)*100)-100)/100</f>
        <v>0.39534883720930225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165</v>
      </c>
      <c r="F8" s="109">
        <v>181</v>
      </c>
      <c r="G8" s="110">
        <v>132</v>
      </c>
      <c r="H8" s="133">
        <f>(((E8/F8)*100)-100)/100</f>
        <v>-0.0883977900552486</v>
      </c>
      <c r="I8" s="130">
        <f>(((E8/G8)*100)-100)/100</f>
        <v>0.25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239</v>
      </c>
      <c r="F10" s="109">
        <v>210</v>
      </c>
      <c r="G10" s="110">
        <v>173</v>
      </c>
      <c r="H10" s="133">
        <f>(((E10/F10)*100)-100)/100</f>
        <v>0.1380952380952381</v>
      </c>
      <c r="I10" s="130">
        <f>(((E10/G10)*100)-100)/100</f>
        <v>0.3815028901734104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69</v>
      </c>
      <c r="F12" s="109">
        <v>69</v>
      </c>
      <c r="G12" s="110">
        <v>69</v>
      </c>
      <c r="H12" s="133">
        <f>(((E12/F12)*100)-100)/100</f>
        <v>0</v>
      </c>
      <c r="I12" s="130">
        <f>(((E12/G12)*100)-100)/100</f>
        <v>0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136</v>
      </c>
      <c r="F14" s="109">
        <v>145</v>
      </c>
      <c r="G14" s="110">
        <v>131</v>
      </c>
      <c r="H14" s="133">
        <f>(((E14/F14)*100)-100)/100</f>
        <v>-0.06206896551724142</v>
      </c>
      <c r="I14" s="130">
        <f>(((E14/G14)*100)-100)/100</f>
        <v>0.0381679389312977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247</v>
      </c>
      <c r="F16" s="109">
        <v>254</v>
      </c>
      <c r="G16" s="110">
        <v>221</v>
      </c>
      <c r="H16" s="133">
        <f>(((E16/F16)*100)-100)/100</f>
        <v>-0.027559055118110222</v>
      </c>
      <c r="I16" s="130">
        <f>(((E16/G16)*100)-100)/100</f>
        <v>0.11764705882352942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86</v>
      </c>
      <c r="F18" s="109">
        <v>87</v>
      </c>
      <c r="G18" s="110">
        <v>91</v>
      </c>
      <c r="H18" s="133">
        <f>(((E18/F18)*100)-100)/100</f>
        <v>-0.011494252873563227</v>
      </c>
      <c r="I18" s="130">
        <f>(((E18/G18)*100)-100)/100</f>
        <v>-0.054945054945055034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1182</v>
      </c>
      <c r="F21" s="110">
        <f>SUM(F6:F20)</f>
        <v>1162</v>
      </c>
      <c r="G21" s="110">
        <f>SUM(G6:G20)</f>
        <v>989</v>
      </c>
      <c r="H21" s="133">
        <f>(((E21/F21)*100)-100)/100</f>
        <v>0.01721170395869194</v>
      </c>
      <c r="I21" s="130">
        <f>(((E21/G21)*100)-100)/100</f>
        <v>0.19514661274014158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767</v>
      </c>
      <c r="F24" s="109">
        <v>304</v>
      </c>
      <c r="G24" s="110">
        <v>489</v>
      </c>
      <c r="H24" s="133">
        <f>(((E24/F24)*100)-100)/100</f>
        <v>1.523026315789474</v>
      </c>
      <c r="I24" s="130">
        <f>(((E24/G24)*100)-100)/100</f>
        <v>0.5685071574642125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1949</v>
      </c>
      <c r="F27" s="109">
        <f>SUM(F21:F26)</f>
        <v>1466</v>
      </c>
      <c r="G27" s="110">
        <f>SUM(G21:G26)</f>
        <v>1478</v>
      </c>
      <c r="H27" s="133">
        <f>(((E27/F27)*100)-100)/100</f>
        <v>0.329467939972715</v>
      </c>
      <c r="I27" s="130">
        <f>(((E27/G27)*100)-100)/100</f>
        <v>0.3186738836265224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E3" sqref="E3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37956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42</v>
      </c>
      <c r="F3" s="81" t="s">
        <v>43</v>
      </c>
      <c r="G3" s="81" t="s">
        <v>42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2003</v>
      </c>
      <c r="F4" s="89">
        <v>2003</v>
      </c>
      <c r="G4" s="89">
        <v>2002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216</v>
      </c>
      <c r="F6" s="109">
        <v>219</v>
      </c>
      <c r="G6" s="110">
        <v>185</v>
      </c>
      <c r="H6" s="133">
        <f>(((E6/F6)*100)-100)/100</f>
        <v>-0.013698630136986339</v>
      </c>
      <c r="I6" s="130">
        <f>(((E6/G6)*100)-100)/100</f>
        <v>0.16756756756756758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181</v>
      </c>
      <c r="F8" s="109">
        <v>179</v>
      </c>
      <c r="G8" s="110">
        <v>148</v>
      </c>
      <c r="H8" s="133">
        <f>(((E8/F8)*100)-100)/100</f>
        <v>0.011173184357541999</v>
      </c>
      <c r="I8" s="130">
        <f>(((E8/G8)*100)-100)/100</f>
        <v>0.22297297297297305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210</v>
      </c>
      <c r="F10" s="109">
        <v>224</v>
      </c>
      <c r="G10" s="110">
        <v>172</v>
      </c>
      <c r="H10" s="133">
        <f>(((E10/F10)*100)-100)/100</f>
        <v>-0.0625</v>
      </c>
      <c r="I10" s="130">
        <f>(((E10/G10)*100)-100)/100</f>
        <v>0.22093023255813946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69</v>
      </c>
      <c r="F12" s="109">
        <v>68</v>
      </c>
      <c r="G12" s="110">
        <v>74</v>
      </c>
      <c r="H12" s="133">
        <f>(((E12/F12)*100)-100)/100</f>
        <v>0.014705882352941159</v>
      </c>
      <c r="I12" s="130">
        <f>(((E12/G12)*100)-100)/100</f>
        <v>-0.06756756756756759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145</v>
      </c>
      <c r="F14" s="109">
        <v>146</v>
      </c>
      <c r="G14" s="110">
        <v>159</v>
      </c>
      <c r="H14" s="133">
        <f>(((E14/F14)*100)-100)/100</f>
        <v>-0.0068493150684932405</v>
      </c>
      <c r="I14" s="130">
        <f>(((E14/G14)*100)-100)/100</f>
        <v>-0.0880503144654088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254</v>
      </c>
      <c r="F16" s="109">
        <v>255</v>
      </c>
      <c r="G16" s="110">
        <v>211</v>
      </c>
      <c r="H16" s="133">
        <f>(((E16/F16)*100)-100)/100</f>
        <v>-0.0039215686274509665</v>
      </c>
      <c r="I16" s="130">
        <f>(((E16/G16)*100)-100)/100</f>
        <v>0.2037914691943128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87</v>
      </c>
      <c r="F18" s="109">
        <v>88</v>
      </c>
      <c r="G18" s="110">
        <v>80</v>
      </c>
      <c r="H18" s="133">
        <f>(((E18/F18)*100)-100)/100</f>
        <v>-0.011363636363636402</v>
      </c>
      <c r="I18" s="130">
        <f>(((E18/G18)*100)-100)/100</f>
        <v>0.08749999999999986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1162</v>
      </c>
      <c r="F21" s="110">
        <f>SUM(F6:F20)</f>
        <v>1179</v>
      </c>
      <c r="G21" s="110">
        <f>SUM(G6:G20)</f>
        <v>1029</v>
      </c>
      <c r="H21" s="133">
        <f>(((E21/F21)*100)-100)/100</f>
        <v>-0.01441899915182347</v>
      </c>
      <c r="I21" s="130">
        <f>(((E21/G21)*100)-100)/100</f>
        <v>0.129251700680272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304</v>
      </c>
      <c r="F24" s="109">
        <v>358</v>
      </c>
      <c r="G24" s="110">
        <v>337</v>
      </c>
      <c r="H24" s="133">
        <f>(((E24/F24)*100)-100)/100</f>
        <v>-0.15083798882681562</v>
      </c>
      <c r="I24" s="130">
        <f>(((E24/G24)*100)-100)/100</f>
        <v>-0.09792284866468848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1466</v>
      </c>
      <c r="F27" s="109">
        <f>SUM(F21:F26)</f>
        <v>1537</v>
      </c>
      <c r="G27" s="110">
        <f>SUM(G21:G26)</f>
        <v>1366</v>
      </c>
      <c r="H27" s="133">
        <f>(((E27/F27)*100)-100)/100</f>
        <v>-0.046193884189980564</v>
      </c>
      <c r="I27" s="130">
        <f>(((E27/G27)*100)-100)/100</f>
        <v>0.07320644216691079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2" sqref="A2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37926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43</v>
      </c>
      <c r="F3" s="81" t="s">
        <v>17</v>
      </c>
      <c r="G3" s="81" t="s">
        <v>43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2003</v>
      </c>
      <c r="F4" s="89">
        <v>2003</v>
      </c>
      <c r="G4" s="89">
        <v>2002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219</v>
      </c>
      <c r="F6" s="109">
        <v>195</v>
      </c>
      <c r="G6" s="110">
        <v>197</v>
      </c>
      <c r="H6" s="133">
        <f>(((E6/F6)*100)-100)/100</f>
        <v>0.12307692307692307</v>
      </c>
      <c r="I6" s="130">
        <f>(((E6/G6)*100)-100)/100</f>
        <v>0.11167512690355323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179</v>
      </c>
      <c r="F8" s="109">
        <v>158</v>
      </c>
      <c r="G8" s="110">
        <v>147</v>
      </c>
      <c r="H8" s="133">
        <f>(((E8/F8)*100)-100)/100</f>
        <v>0.1329113924050634</v>
      </c>
      <c r="I8" s="130">
        <f>(((E8/G8)*100)-100)/100</f>
        <v>0.21768707482993194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224</v>
      </c>
      <c r="F10" s="109">
        <v>219</v>
      </c>
      <c r="G10" s="110">
        <v>184</v>
      </c>
      <c r="H10" s="133">
        <f>(((E10/F10)*100)-100)/100</f>
        <v>0.022831050228310515</v>
      </c>
      <c r="I10" s="130">
        <f>(((E10/G10)*100)-100)/100</f>
        <v>0.21739130434782625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68</v>
      </c>
      <c r="F12" s="109">
        <v>70</v>
      </c>
      <c r="G12" s="110">
        <v>72</v>
      </c>
      <c r="H12" s="133">
        <f>(((E12/F12)*100)-100)/100</f>
        <v>-0.028571428571428612</v>
      </c>
      <c r="I12" s="130">
        <f>(((E12/G12)*100)-100)/100</f>
        <v>-0.05555555555555557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146</v>
      </c>
      <c r="F14" s="109">
        <v>146</v>
      </c>
      <c r="G14" s="110">
        <v>162</v>
      </c>
      <c r="H14" s="133">
        <f>(((E14/F14)*100)-100)/100</f>
        <v>0</v>
      </c>
      <c r="I14" s="130">
        <f>(((E14/G14)*100)-100)/100</f>
        <v>-0.09876543209876544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255</v>
      </c>
      <c r="F16" s="109">
        <v>256</v>
      </c>
      <c r="G16" s="110">
        <v>210</v>
      </c>
      <c r="H16" s="133">
        <f>(((E16/F16)*100)-100)/100</f>
        <v>-0.00390625</v>
      </c>
      <c r="I16" s="130">
        <f>(((E16/G16)*100)-100)/100</f>
        <v>0.21428571428571416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88</v>
      </c>
      <c r="F18" s="109">
        <v>88</v>
      </c>
      <c r="G18" s="110">
        <v>82</v>
      </c>
      <c r="H18" s="133">
        <f>(((E18/F18)*100)-100)/100</f>
        <v>0</v>
      </c>
      <c r="I18" s="130">
        <f>(((E18/G18)*100)-100)/100</f>
        <v>0.07317073170731718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1179</v>
      </c>
      <c r="F21" s="110">
        <f>SUM(F6:F20)</f>
        <v>1132</v>
      </c>
      <c r="G21" s="110">
        <f>SUM(G6:G20)</f>
        <v>1054</v>
      </c>
      <c r="H21" s="133">
        <f>(((E21/F21)*100)-100)/100</f>
        <v>0.041519434628975345</v>
      </c>
      <c r="I21" s="130">
        <f>(((E21/G21)*100)-100)/100</f>
        <v>0.11859582542694497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358</v>
      </c>
      <c r="F24" s="109">
        <v>373</v>
      </c>
      <c r="G24" s="110">
        <v>287</v>
      </c>
      <c r="H24" s="133">
        <f>(((E24/F24)*100)-100)/100</f>
        <v>-0.040214477211796266</v>
      </c>
      <c r="I24" s="130">
        <f>(((E24/G24)*100)-100)/100</f>
        <v>0.24738675958188153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1537</v>
      </c>
      <c r="F27" s="109">
        <f>SUM(F21:F26)</f>
        <v>1505</v>
      </c>
      <c r="G27" s="110">
        <f>SUM(G21:G26)</f>
        <v>1341</v>
      </c>
      <c r="H27" s="133">
        <f>(((E27/F27)*100)-100)/100</f>
        <v>0.021262458471760937</v>
      </c>
      <c r="I27" s="130">
        <f>(((E27/G27)*100)-100)/100</f>
        <v>0.14615958240119326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2" sqref="A2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37895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17</v>
      </c>
      <c r="F3" s="81" t="s">
        <v>18</v>
      </c>
      <c r="G3" s="81" t="s">
        <v>17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2003</v>
      </c>
      <c r="F4" s="89">
        <v>2003</v>
      </c>
      <c r="G4" s="89">
        <v>2002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195</v>
      </c>
      <c r="F6" s="109">
        <v>202</v>
      </c>
      <c r="G6" s="110">
        <v>167</v>
      </c>
      <c r="H6" s="133">
        <f>(((E6/F6)*100)-100)/100</f>
        <v>-0.03465346534653463</v>
      </c>
      <c r="I6" s="130">
        <f>(((E6/G6)*100)-100)/100</f>
        <v>0.16766467065868254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158</v>
      </c>
      <c r="F8" s="109">
        <v>176</v>
      </c>
      <c r="G8" s="110">
        <v>133</v>
      </c>
      <c r="H8" s="133">
        <f>(((E8/F8)*100)-100)/100</f>
        <v>-0.10227272727272733</v>
      </c>
      <c r="I8" s="130">
        <f>(((E8/G8)*100)-100)/100</f>
        <v>0.18796992481203006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219</v>
      </c>
      <c r="F10" s="109">
        <v>209</v>
      </c>
      <c r="G10" s="110">
        <v>163</v>
      </c>
      <c r="H10" s="133">
        <f>(((E10/F10)*100)-100)/100</f>
        <v>0.04784688995215319</v>
      </c>
      <c r="I10" s="130">
        <f>(((E10/G10)*100)-100)/100</f>
        <v>0.3435582822085891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70</v>
      </c>
      <c r="F12" s="109">
        <v>74</v>
      </c>
      <c r="G12" s="110">
        <v>72</v>
      </c>
      <c r="H12" s="133">
        <f>(((E12/F12)*100)-100)/100</f>
        <v>-0.054054054054054036</v>
      </c>
      <c r="I12" s="130">
        <f>(((E12/G12)*100)-100)/100</f>
        <v>-0.027777777777777856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146</v>
      </c>
      <c r="F14" s="109">
        <v>164</v>
      </c>
      <c r="G14" s="110">
        <v>165</v>
      </c>
      <c r="H14" s="133">
        <f>(((E14/F14)*100)-100)/100</f>
        <v>-0.10975609756097554</v>
      </c>
      <c r="I14" s="130">
        <f>(((E14/G14)*100)-100)/100</f>
        <v>-0.11515151515151516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256</v>
      </c>
      <c r="F16" s="109">
        <v>275</v>
      </c>
      <c r="G16" s="110">
        <v>212</v>
      </c>
      <c r="H16" s="133">
        <f>(((E16/F16)*100)-100)/100</f>
        <v>-0.06909090909090906</v>
      </c>
      <c r="I16" s="130">
        <f>(((E16/G16)*100)-100)/100</f>
        <v>0.20754716981132076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88</v>
      </c>
      <c r="F18" s="109">
        <v>87</v>
      </c>
      <c r="G18" s="110">
        <v>94</v>
      </c>
      <c r="H18" s="133">
        <f>(((E18/F18)*100)-100)/100</f>
        <v>0.01149425287356337</v>
      </c>
      <c r="I18" s="130">
        <f>(((E18/G18)*100)-100)/100</f>
        <v>-0.06382978723404249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1132</v>
      </c>
      <c r="F21" s="110">
        <f>SUM(F6:F20)</f>
        <v>1187</v>
      </c>
      <c r="G21" s="110">
        <f>SUM(G6:G20)</f>
        <v>1006</v>
      </c>
      <c r="H21" s="133">
        <f>(((E21/F21)*100)-100)/100</f>
        <v>-0.04633529907329404</v>
      </c>
      <c r="I21" s="130">
        <f>(((E21/G21)*100)-100)/100</f>
        <v>0.12524850894632195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373</v>
      </c>
      <c r="F24" s="109">
        <v>348</v>
      </c>
      <c r="G24" s="110">
        <v>274</v>
      </c>
      <c r="H24" s="133">
        <f>(((E24/F24)*100)-100)/100</f>
        <v>0.07183908045977021</v>
      </c>
      <c r="I24" s="130">
        <f>(((E24/G24)*100)-100)/100</f>
        <v>0.3613138686131387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1505</v>
      </c>
      <c r="F27" s="109">
        <f>SUM(F21:F26)</f>
        <v>1535</v>
      </c>
      <c r="G27" s="110">
        <f>SUM(G21:G26)</f>
        <v>1280</v>
      </c>
      <c r="H27" s="133">
        <f>(((E27/F27)*100)-100)/100</f>
        <v>-0.019543973941368052</v>
      </c>
      <c r="I27" s="130">
        <f>(((E27/G27)*100)-100)/100</f>
        <v>0.17578125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37865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18</v>
      </c>
      <c r="F3" s="81" t="s">
        <v>33</v>
      </c>
      <c r="G3" s="81" t="s">
        <v>18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2003</v>
      </c>
      <c r="F4" s="89">
        <v>2003</v>
      </c>
      <c r="G4" s="89">
        <v>2002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202</v>
      </c>
      <c r="F6" s="109">
        <v>194</v>
      </c>
      <c r="G6" s="110">
        <v>172</v>
      </c>
      <c r="H6" s="133">
        <f>(((E6/F6)*100)-100)/100</f>
        <v>0.041237113402061994</v>
      </c>
      <c r="I6" s="130">
        <f>(((E6/G6)*100)-100)/100</f>
        <v>0.17441860465116293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176</v>
      </c>
      <c r="F8" s="109">
        <v>159</v>
      </c>
      <c r="G8" s="110">
        <v>140</v>
      </c>
      <c r="H8" s="133">
        <f>(((E8/F8)*100)-100)/100</f>
        <v>0.10691823899371072</v>
      </c>
      <c r="I8" s="130">
        <f>(((E8/G8)*100)-100)/100</f>
        <v>0.25714285714285706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209</v>
      </c>
      <c r="F10" s="109">
        <v>171</v>
      </c>
      <c r="G10" s="110">
        <v>173</v>
      </c>
      <c r="H10" s="133">
        <f>(((E10/F10)*100)-100)/100</f>
        <v>0.2222222222222223</v>
      </c>
      <c r="I10" s="130">
        <f>(((E10/G10)*100)-100)/100</f>
        <v>0.20809248554913282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74</v>
      </c>
      <c r="F12" s="109">
        <v>76</v>
      </c>
      <c r="G12" s="110">
        <v>76</v>
      </c>
      <c r="H12" s="133">
        <f>(((E12/F12)*100)-100)/100</f>
        <v>-0.026315789473684247</v>
      </c>
      <c r="I12" s="130">
        <f>(((E12/G12)*100)-100)/100</f>
        <v>-0.026315789473684247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164</v>
      </c>
      <c r="F14" s="109">
        <v>154</v>
      </c>
      <c r="G14" s="110">
        <v>151</v>
      </c>
      <c r="H14" s="133">
        <f>(((E14/F14)*100)-100)/100</f>
        <v>0.06493506493506487</v>
      </c>
      <c r="I14" s="130">
        <f>(((E14/G14)*100)-100)/100</f>
        <v>0.08609271523178805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275</v>
      </c>
      <c r="F16" s="109">
        <v>284</v>
      </c>
      <c r="G16" s="110">
        <v>217</v>
      </c>
      <c r="H16" s="133">
        <f>(((E16/F16)*100)-100)/100</f>
        <v>-0.0316901408450704</v>
      </c>
      <c r="I16" s="130">
        <f>(((E16/G16)*100)-100)/100</f>
        <v>0.26728110599078336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87</v>
      </c>
      <c r="F18" s="109">
        <v>96</v>
      </c>
      <c r="G18" s="110">
        <v>98</v>
      </c>
      <c r="H18" s="133">
        <f>(((E18/F18)*100)-100)/100</f>
        <v>-0.09375</v>
      </c>
      <c r="I18" s="130">
        <f>(((E18/G18)*100)-100)/100</f>
        <v>-0.11224489795918373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1187</v>
      </c>
      <c r="F21" s="110">
        <f>SUM(F6:F20)</f>
        <v>1134</v>
      </c>
      <c r="G21" s="110">
        <f>SUM(G6:G20)</f>
        <v>1027</v>
      </c>
      <c r="H21" s="133">
        <f>(((E21/F21)*100)-100)/100</f>
        <v>0.04673721340388013</v>
      </c>
      <c r="I21" s="130">
        <f>(((E21/G21)*100)-100)/100</f>
        <v>0.1557935735150926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348</v>
      </c>
      <c r="F24" s="109">
        <v>377</v>
      </c>
      <c r="G24" s="110">
        <v>253</v>
      </c>
      <c r="H24" s="133">
        <f>(((E24/F24)*100)-100)/100</f>
        <v>-0.07692307692307693</v>
      </c>
      <c r="I24" s="130">
        <f>(((E24/G24)*100)-100)/100</f>
        <v>0.375494071146245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1535</v>
      </c>
      <c r="F27" s="109">
        <f>SUM(F21:F26)</f>
        <v>1511</v>
      </c>
      <c r="G27" s="110">
        <f>SUM(G21:G26)</f>
        <v>1280</v>
      </c>
      <c r="H27" s="133">
        <f>(((E27/F27)*100)-100)/100</f>
        <v>0.015883520847121132</v>
      </c>
      <c r="I27" s="130">
        <f>(((E27/G27)*100)-100)/100</f>
        <v>0.19921875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D27" sqref="D27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37834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33</v>
      </c>
      <c r="F3" s="81" t="s">
        <v>35</v>
      </c>
      <c r="G3" s="81" t="s">
        <v>33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2003</v>
      </c>
      <c r="F4" s="89">
        <v>2003</v>
      </c>
      <c r="G4" s="89">
        <v>2002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194</v>
      </c>
      <c r="F6" s="109">
        <v>199</v>
      </c>
      <c r="G6" s="110">
        <v>169</v>
      </c>
      <c r="H6" s="133">
        <f>(((E6/F6)*100)-100)/100</f>
        <v>-0.025125628140703498</v>
      </c>
      <c r="I6" s="130">
        <f>(((E6/G6)*100)-100)/100</f>
        <v>0.1479289940828403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159</v>
      </c>
      <c r="F8" s="109">
        <v>187</v>
      </c>
      <c r="G8" s="110">
        <v>141</v>
      </c>
      <c r="H8" s="133">
        <f>(((E8/F8)*100)-100)/100</f>
        <v>-0.1497326203208557</v>
      </c>
      <c r="I8" s="130">
        <f>(((E8/G8)*100)-100)/100</f>
        <v>0.12765957446808499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171</v>
      </c>
      <c r="F10" s="109">
        <v>188</v>
      </c>
      <c r="G10" s="110">
        <v>160</v>
      </c>
      <c r="H10" s="133">
        <f>(((E10/F10)*100)-100)/100</f>
        <v>-0.09042553191489361</v>
      </c>
      <c r="I10" s="130">
        <f>(((E10/G10)*100)-100)/100</f>
        <v>0.06875000000000014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76</v>
      </c>
      <c r="F12" s="109">
        <v>72</v>
      </c>
      <c r="G12" s="110">
        <v>76</v>
      </c>
      <c r="H12" s="133">
        <f>(((E12/F12)*100)-100)/100</f>
        <v>0.05555555555555557</v>
      </c>
      <c r="I12" s="130">
        <f>(((E12/G12)*100)-100)/100</f>
        <v>0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154</v>
      </c>
      <c r="F14" s="109">
        <v>150</v>
      </c>
      <c r="G14" s="110">
        <v>140</v>
      </c>
      <c r="H14" s="133">
        <f>(((E14/F14)*100)-100)/100</f>
        <v>0.02666666666666657</v>
      </c>
      <c r="I14" s="130">
        <f>(((E14/G14)*100)-100)/100</f>
        <v>0.10000000000000014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284</v>
      </c>
      <c r="F16" s="109">
        <v>282</v>
      </c>
      <c r="G16" s="110">
        <v>225</v>
      </c>
      <c r="H16" s="133">
        <f>(((E16/F16)*100)-100)/100</f>
        <v>0.007092198581560183</v>
      </c>
      <c r="I16" s="130">
        <f>(((E16/G16)*100)-100)/100</f>
        <v>0.26222222222222213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96</v>
      </c>
      <c r="F18" s="109">
        <v>94</v>
      </c>
      <c r="G18" s="110">
        <v>96</v>
      </c>
      <c r="H18" s="133">
        <f>(((E18/F18)*100)-100)/100</f>
        <v>0.021276595744680833</v>
      </c>
      <c r="I18" s="130">
        <f>(((E18/G18)*100)-100)/100</f>
        <v>0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1134</v>
      </c>
      <c r="F21" s="110">
        <f>SUM(F6:F20)</f>
        <v>1172</v>
      </c>
      <c r="G21" s="110">
        <f>SUM(G6:G20)</f>
        <v>1007</v>
      </c>
      <c r="H21" s="133">
        <f>(((E21/F21)*100)-100)/100</f>
        <v>-0.032423208191126346</v>
      </c>
      <c r="I21" s="130">
        <f>(((E21/G21)*100)-100)/100</f>
        <v>0.1261171797418072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377</v>
      </c>
      <c r="F24" s="109">
        <v>375</v>
      </c>
      <c r="G24" s="110">
        <v>243</v>
      </c>
      <c r="H24" s="133">
        <f>(((E24/F24)*100)-100)/100</f>
        <v>0.005333333333333456</v>
      </c>
      <c r="I24" s="130">
        <f>(((E24/G24)*100)-100)/100</f>
        <v>0.5514403292181069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1511</v>
      </c>
      <c r="F27" s="109">
        <f>SUM(F21:F26)</f>
        <v>1547</v>
      </c>
      <c r="G27" s="110">
        <f>SUM(G21:G26)</f>
        <v>1250</v>
      </c>
      <c r="H27" s="133">
        <f>(((E27/F27)*100)-100)/100</f>
        <v>-0.023270846800258625</v>
      </c>
      <c r="I27" s="130">
        <f>(((E27/G27)*100)-100)/100</f>
        <v>0.2088000000000001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2" sqref="A2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37803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35</v>
      </c>
      <c r="F3" s="81" t="s">
        <v>36</v>
      </c>
      <c r="G3" s="81" t="s">
        <v>35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2003</v>
      </c>
      <c r="F4" s="89">
        <v>2003</v>
      </c>
      <c r="G4" s="89">
        <v>2002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199</v>
      </c>
      <c r="F6" s="109">
        <v>186</v>
      </c>
      <c r="G6" s="110">
        <v>169</v>
      </c>
      <c r="H6" s="133">
        <f>(((E6/F6)*100)-100)/100</f>
        <v>0.06989247311827952</v>
      </c>
      <c r="I6" s="130">
        <f>(((E6/G6)*100)-100)/100</f>
        <v>0.17751479289940833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187</v>
      </c>
      <c r="F8" s="109">
        <v>179</v>
      </c>
      <c r="G8" s="110">
        <v>142</v>
      </c>
      <c r="H8" s="133">
        <f>(((E8/F8)*100)-100)/100</f>
        <v>0.04469273743016757</v>
      </c>
      <c r="I8" s="130">
        <f>(((E8/G8)*100)-100)/100</f>
        <v>0.3169014084507043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188</v>
      </c>
      <c r="F10" s="109">
        <v>191</v>
      </c>
      <c r="G10" s="110">
        <v>152</v>
      </c>
      <c r="H10" s="133">
        <f>(((E10/F10)*100)-100)/100</f>
        <v>-0.015706806282722426</v>
      </c>
      <c r="I10" s="130">
        <f>(((E10/G10)*100)-100)/100</f>
        <v>0.23684210526315794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72</v>
      </c>
      <c r="F12" s="109">
        <v>73</v>
      </c>
      <c r="G12" s="110">
        <v>83</v>
      </c>
      <c r="H12" s="133">
        <f>(((E12/F12)*100)-100)/100</f>
        <v>-0.013698630136986339</v>
      </c>
      <c r="I12" s="130">
        <f>(((E12/G12)*100)-100)/100</f>
        <v>-0.13253012048192772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150</v>
      </c>
      <c r="F14" s="109">
        <v>145</v>
      </c>
      <c r="G14" s="110">
        <v>158</v>
      </c>
      <c r="H14" s="133">
        <f>(((E14/F14)*100)-100)/100</f>
        <v>0.03448275862068968</v>
      </c>
      <c r="I14" s="130">
        <f>(((E14/G14)*100)-100)/100</f>
        <v>-0.05063291139240505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282</v>
      </c>
      <c r="F16" s="109">
        <v>276</v>
      </c>
      <c r="G16" s="110">
        <v>228</v>
      </c>
      <c r="H16" s="133">
        <f>(((E16/F16)*100)-100)/100</f>
        <v>0.021739130434782653</v>
      </c>
      <c r="I16" s="130">
        <f>(((E16/G16)*100)-100)/100</f>
        <v>0.23684210526315794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94</v>
      </c>
      <c r="F18" s="109">
        <v>101</v>
      </c>
      <c r="G18" s="110">
        <v>104</v>
      </c>
      <c r="H18" s="133">
        <f>(((E18/F18)*100)-100)/100</f>
        <v>-0.06930693069306926</v>
      </c>
      <c r="I18" s="130">
        <f>(((E18/G18)*100)-100)/100</f>
        <v>-0.09615384615384613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1172</v>
      </c>
      <c r="F21" s="110">
        <f>SUM(F6:F20)</f>
        <v>1151</v>
      </c>
      <c r="G21" s="110">
        <f>SUM(G6:G20)</f>
        <v>1036</v>
      </c>
      <c r="H21" s="133">
        <f>(((E21/F21)*100)-100)/100</f>
        <v>0.01824500434404868</v>
      </c>
      <c r="I21" s="130">
        <f>(((E21/G21)*100)-100)/100</f>
        <v>0.1312741312741312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375</v>
      </c>
      <c r="F24" s="109">
        <v>261</v>
      </c>
      <c r="G24" s="110">
        <v>243</v>
      </c>
      <c r="H24" s="133">
        <f>(((E24/F24)*100)-100)/100</f>
        <v>0.4367816091954023</v>
      </c>
      <c r="I24" s="130">
        <f>(((E24/G24)*100)-100)/100</f>
        <v>0.5432098765432098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1547</v>
      </c>
      <c r="F27" s="109">
        <f>SUM(F21:F26)</f>
        <v>1412</v>
      </c>
      <c r="G27" s="110">
        <f>SUM(G21:G26)</f>
        <v>1279</v>
      </c>
      <c r="H27" s="133">
        <f>(((E27/F27)*100)-100)/100</f>
        <v>0.0956090651558074</v>
      </c>
      <c r="I27" s="130">
        <f>(((E27/G27)*100)-100)/100</f>
        <v>0.20953870211102427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D22" sqref="D22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39142</v>
      </c>
      <c r="B2" s="79"/>
      <c r="C2" s="79"/>
      <c r="D2" s="79"/>
      <c r="E2" s="79"/>
      <c r="F2" s="79"/>
      <c r="G2" s="79"/>
      <c r="H2" s="79"/>
      <c r="I2" s="85"/>
    </row>
    <row r="3" spans="1:9" ht="13.5" customHeight="1" thickBot="1">
      <c r="A3" s="187"/>
      <c r="B3" s="187"/>
      <c r="C3" s="187"/>
      <c r="D3" s="187"/>
      <c r="E3" s="193" t="s">
        <v>69</v>
      </c>
      <c r="F3" s="193" t="s">
        <v>67</v>
      </c>
      <c r="G3" s="195" t="s">
        <v>70</v>
      </c>
      <c r="H3" s="188" t="s">
        <v>47</v>
      </c>
      <c r="I3" s="189"/>
    </row>
    <row r="4" spans="1:9" ht="13.5" thickBot="1">
      <c r="A4" s="183" t="s">
        <v>20</v>
      </c>
      <c r="B4" s="178"/>
      <c r="C4" s="178"/>
      <c r="D4" s="178"/>
      <c r="E4" s="194"/>
      <c r="F4" s="194"/>
      <c r="G4" s="196"/>
      <c r="H4" s="188" t="s">
        <v>21</v>
      </c>
      <c r="I4" s="190" t="s">
        <v>22</v>
      </c>
    </row>
    <row r="5" spans="1:9" ht="13.5" thickTop="1">
      <c r="A5" s="173"/>
      <c r="B5" s="174"/>
      <c r="E5" s="172"/>
      <c r="F5" s="172"/>
      <c r="G5" s="172"/>
      <c r="H5" s="172"/>
      <c r="I5" s="172"/>
    </row>
    <row r="6" spans="1:9" ht="12.75">
      <c r="A6" s="162" t="s">
        <v>23</v>
      </c>
      <c r="B6" s="161"/>
      <c r="E6" s="164">
        <v>276</v>
      </c>
      <c r="F6" s="164">
        <v>278</v>
      </c>
      <c r="G6" s="164">
        <v>298</v>
      </c>
      <c r="H6" s="166">
        <f>(((E6/F6)*100)-100)/100</f>
        <v>-0.007194244604316538</v>
      </c>
      <c r="I6" s="166">
        <f>(((E6/G6)*100)-100)/100</f>
        <v>-0.07382550335570472</v>
      </c>
    </row>
    <row r="7" spans="1:9" ht="12.75">
      <c r="A7" s="160"/>
      <c r="B7" s="163"/>
      <c r="E7" s="136"/>
      <c r="F7" s="136"/>
      <c r="G7" s="136"/>
      <c r="H7" s="136"/>
      <c r="I7" s="136"/>
    </row>
    <row r="8" spans="1:9" ht="12.75">
      <c r="A8" s="162" t="s">
        <v>24</v>
      </c>
      <c r="B8" s="161"/>
      <c r="E8" s="164">
        <v>203</v>
      </c>
      <c r="F8" s="164">
        <v>198</v>
      </c>
      <c r="G8" s="164">
        <v>213</v>
      </c>
      <c r="H8" s="166">
        <f>(((E8/F8)*100)-100)/100</f>
        <v>0.02525252525252526</v>
      </c>
      <c r="I8" s="166">
        <f>(((E8/G8)*100)-100)/100</f>
        <v>-0.046948356807511686</v>
      </c>
    </row>
    <row r="9" spans="1:9" ht="12.75">
      <c r="A9" s="160"/>
      <c r="B9" s="163"/>
      <c r="E9" s="136"/>
      <c r="F9" s="136"/>
      <c r="G9" s="136"/>
      <c r="H9" s="136"/>
      <c r="I9" s="136"/>
    </row>
    <row r="10" spans="1:9" ht="12.75">
      <c r="A10" s="162" t="s">
        <v>25</v>
      </c>
      <c r="B10" s="161"/>
      <c r="E10" s="164">
        <v>261</v>
      </c>
      <c r="F10" s="164">
        <v>265</v>
      </c>
      <c r="G10" s="164">
        <v>242</v>
      </c>
      <c r="H10" s="166">
        <f>(((E10/F10)*100)-100)/100</f>
        <v>-0.01509433962264154</v>
      </c>
      <c r="I10" s="166">
        <f>(((E10/G10)*100)-100)/100</f>
        <v>0.07851239669421489</v>
      </c>
    </row>
    <row r="11" spans="1:9" ht="12.75">
      <c r="A11" s="160"/>
      <c r="B11" s="163"/>
      <c r="E11" s="136"/>
      <c r="F11" s="136"/>
      <c r="G11" s="136"/>
      <c r="H11" s="136"/>
      <c r="I11" s="136"/>
    </row>
    <row r="12" spans="1:9" ht="12.75">
      <c r="A12" s="162" t="s">
        <v>26</v>
      </c>
      <c r="B12" s="161"/>
      <c r="E12" s="164">
        <v>75</v>
      </c>
      <c r="F12" s="164">
        <v>73</v>
      </c>
      <c r="G12" s="164">
        <v>76</v>
      </c>
      <c r="H12" s="166">
        <f>(((E12/F12)*100)-100)/100</f>
        <v>0.027397260273972678</v>
      </c>
      <c r="I12" s="166">
        <f>(((E12/G12)*100)-100)/100</f>
        <v>-0.013157894736842195</v>
      </c>
    </row>
    <row r="13" spans="1:9" ht="12.75">
      <c r="A13" s="160"/>
      <c r="B13" s="163"/>
      <c r="E13" s="136"/>
      <c r="F13" s="136"/>
      <c r="G13" s="136"/>
      <c r="H13" s="168"/>
      <c r="I13" s="136"/>
    </row>
    <row r="14" spans="1:9" ht="12.75">
      <c r="A14" s="162" t="s">
        <v>27</v>
      </c>
      <c r="B14" s="161"/>
      <c r="E14" s="164">
        <v>202</v>
      </c>
      <c r="F14" s="164">
        <v>198</v>
      </c>
      <c r="G14" s="164">
        <v>244</v>
      </c>
      <c r="H14" s="166">
        <f>(((E14/F14)*100)-100)/100</f>
        <v>0.020202020202020065</v>
      </c>
      <c r="I14" s="166">
        <f>(((E14/G14)*100)-100)/100</f>
        <v>-0.17213114754098358</v>
      </c>
    </row>
    <row r="15" spans="1:9" ht="12.75">
      <c r="A15" s="160"/>
      <c r="B15" s="163"/>
      <c r="E15" s="136"/>
      <c r="F15" s="136"/>
      <c r="G15" s="136"/>
      <c r="H15" s="136"/>
      <c r="I15" s="136"/>
    </row>
    <row r="16" spans="1:9" ht="12.75">
      <c r="A16" s="162" t="s">
        <v>28</v>
      </c>
      <c r="B16" s="161"/>
      <c r="E16" s="164">
        <v>334</v>
      </c>
      <c r="F16" s="164">
        <v>332</v>
      </c>
      <c r="G16" s="164">
        <v>331</v>
      </c>
      <c r="H16" s="166">
        <f>(((E16/F16)*100)-100)/100</f>
        <v>0.006024096385542208</v>
      </c>
      <c r="I16" s="166">
        <f>(((E16/G16)*100)-100)/100</f>
        <v>0.009063444108761302</v>
      </c>
    </row>
    <row r="17" spans="1:9" ht="12.75">
      <c r="A17" s="160"/>
      <c r="B17" s="163"/>
      <c r="E17" s="136"/>
      <c r="F17" s="136"/>
      <c r="G17" s="136"/>
      <c r="H17" s="169"/>
      <c r="I17" s="136"/>
    </row>
    <row r="18" spans="1:9" ht="12.75">
      <c r="A18" s="162" t="s">
        <v>29</v>
      </c>
      <c r="B18" s="161"/>
      <c r="E18" s="164">
        <v>145</v>
      </c>
      <c r="F18" s="164">
        <v>136</v>
      </c>
      <c r="G18" s="164">
        <v>135</v>
      </c>
      <c r="H18" s="166">
        <f>(((E18/F18)*100)-100)/100</f>
        <v>0.06617647058823523</v>
      </c>
      <c r="I18" s="166">
        <f>(((E18/G18)*100)-100)/100</f>
        <v>0.0740740740740742</v>
      </c>
    </row>
    <row r="19" spans="1:9" ht="12.75">
      <c r="A19" s="160"/>
      <c r="B19" s="163"/>
      <c r="E19" s="136"/>
      <c r="F19" s="136"/>
      <c r="G19" s="136"/>
      <c r="H19" s="136"/>
      <c r="I19" s="136"/>
    </row>
    <row r="20" spans="1:9" ht="12.75">
      <c r="A20" s="160"/>
      <c r="B20" s="170" t="s">
        <v>48</v>
      </c>
      <c r="E20" s="151">
        <f>SUM(E6:E18)</f>
        <v>1496</v>
      </c>
      <c r="F20" s="151">
        <v>1480</v>
      </c>
      <c r="G20" s="151">
        <f>SUM(G6:G18)</f>
        <v>1539</v>
      </c>
      <c r="H20" s="152">
        <f>(((E20/F20)*100)-100)/100</f>
        <v>0.010810810810810666</v>
      </c>
      <c r="I20" s="152">
        <f>(((E20/G20)*100)-100)/100</f>
        <v>-0.0279402209226771</v>
      </c>
    </row>
    <row r="21" spans="1:9" ht="12.75">
      <c r="A21" s="160"/>
      <c r="B21" s="163"/>
      <c r="E21" s="136"/>
      <c r="F21" s="136"/>
      <c r="G21" s="136"/>
      <c r="H21" s="136"/>
      <c r="I21" s="136"/>
    </row>
    <row r="22" spans="1:9" ht="12.75">
      <c r="A22" s="162" t="s">
        <v>31</v>
      </c>
      <c r="B22" s="161"/>
      <c r="E22" s="164">
        <v>635</v>
      </c>
      <c r="F22" s="164">
        <v>826</v>
      </c>
      <c r="G22" s="164">
        <v>488</v>
      </c>
      <c r="H22" s="171">
        <f>(((E22/F22)*100)-100)/100</f>
        <v>-0.23123486682808717</v>
      </c>
      <c r="I22" s="166">
        <f>(((E22/G22)*100)-100)/100</f>
        <v>0.3012295081967213</v>
      </c>
    </row>
    <row r="23" spans="1:9" ht="13.5" thickBot="1">
      <c r="A23" s="160"/>
      <c r="B23" s="163"/>
      <c r="E23" s="136"/>
      <c r="F23" s="136"/>
      <c r="G23" s="136"/>
      <c r="H23" s="136"/>
      <c r="I23" s="136"/>
    </row>
    <row r="24" spans="1:9" ht="14.25" thickBot="1" thickTop="1">
      <c r="A24" s="160"/>
      <c r="B24" s="170" t="s">
        <v>49</v>
      </c>
      <c r="E24" s="153">
        <f>+E20+E22</f>
        <v>2131</v>
      </c>
      <c r="F24" s="153">
        <v>2306</v>
      </c>
      <c r="G24" s="153">
        <f>+G20+G22</f>
        <v>2027</v>
      </c>
      <c r="H24" s="154">
        <f>(((E24/F24)*100)-100)/100</f>
        <v>-0.07588898525585436</v>
      </c>
      <c r="I24" s="154">
        <f>(((E24/G24)*100)-100)/100</f>
        <v>0.05130735076467687</v>
      </c>
    </row>
    <row r="25" ht="13.5" thickTop="1"/>
  </sheetData>
  <mergeCells count="3"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37773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36</v>
      </c>
      <c r="F3" s="81" t="s">
        <v>37</v>
      </c>
      <c r="G3" s="81" t="s">
        <v>36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2003</v>
      </c>
      <c r="F4" s="89">
        <v>2003</v>
      </c>
      <c r="G4" s="89">
        <v>2002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186</v>
      </c>
      <c r="F6" s="109">
        <v>193</v>
      </c>
      <c r="G6" s="110">
        <v>167</v>
      </c>
      <c r="H6" s="133">
        <f>(((E6/F6)*100)-100)/100</f>
        <v>-0.03626943005181346</v>
      </c>
      <c r="I6" s="130">
        <f>(((E6/G6)*100)-100)/100</f>
        <v>0.11377245508982028</v>
      </c>
    </row>
    <row r="7" spans="1:9" ht="12.75">
      <c r="A7" s="103"/>
      <c r="B7" s="103"/>
      <c r="C7" s="103"/>
      <c r="D7" s="103"/>
      <c r="E7" s="103"/>
      <c r="F7" s="103"/>
      <c r="G7" s="103"/>
      <c r="H7" s="134"/>
      <c r="I7" s="131"/>
    </row>
    <row r="8" spans="1:9" ht="12.75">
      <c r="A8" s="103" t="s">
        <v>24</v>
      </c>
      <c r="B8" s="103"/>
      <c r="C8" s="103"/>
      <c r="D8" s="103"/>
      <c r="E8" s="109">
        <v>179</v>
      </c>
      <c r="F8" s="109">
        <v>179</v>
      </c>
      <c r="G8" s="110">
        <v>144</v>
      </c>
      <c r="H8" s="133">
        <f>(((E8/F8)*100)-100)/100</f>
        <v>0</v>
      </c>
      <c r="I8" s="130">
        <f>(((E8/G8)*100)-100)/100</f>
        <v>0.24305555555555558</v>
      </c>
    </row>
    <row r="9" spans="1:9" ht="12.75">
      <c r="A9" s="103"/>
      <c r="B9" s="103"/>
      <c r="C9" s="103"/>
      <c r="D9" s="103"/>
      <c r="E9" s="103"/>
      <c r="F9" s="103"/>
      <c r="G9" s="103"/>
      <c r="H9" s="134"/>
      <c r="I9" s="131"/>
    </row>
    <row r="10" spans="1:9" ht="12.75">
      <c r="A10" s="103" t="s">
        <v>25</v>
      </c>
      <c r="B10" s="103"/>
      <c r="C10" s="103"/>
      <c r="D10" s="103"/>
      <c r="E10" s="109">
        <v>191</v>
      </c>
      <c r="F10" s="109">
        <v>184</v>
      </c>
      <c r="G10" s="110">
        <v>135</v>
      </c>
      <c r="H10" s="133">
        <f>(((E10/F10)*100)-100)/100</f>
        <v>0.03804347826086968</v>
      </c>
      <c r="I10" s="130">
        <f>(((E10/G10)*100)-100)/100</f>
        <v>0.4148148148148147</v>
      </c>
    </row>
    <row r="11" spans="1:9" ht="12.75">
      <c r="A11" s="103"/>
      <c r="B11" s="103"/>
      <c r="C11" s="103"/>
      <c r="D11" s="103"/>
      <c r="E11" s="103"/>
      <c r="F11" s="103"/>
      <c r="G11" s="103"/>
      <c r="H11" s="134"/>
      <c r="I11" s="131"/>
    </row>
    <row r="12" spans="1:9" ht="12.75">
      <c r="A12" s="103" t="s">
        <v>26</v>
      </c>
      <c r="B12" s="103"/>
      <c r="C12" s="103"/>
      <c r="D12" s="103"/>
      <c r="E12" s="109">
        <v>73</v>
      </c>
      <c r="F12" s="109">
        <v>72</v>
      </c>
      <c r="G12" s="110">
        <v>79</v>
      </c>
      <c r="H12" s="133">
        <f>(((E12/F12)*100)-100)/100</f>
        <v>0.013888888888888857</v>
      </c>
      <c r="I12" s="130">
        <f>(((E12/G12)*100)-100)/100</f>
        <v>-0.07594936708860757</v>
      </c>
    </row>
    <row r="13" spans="1:9" ht="12.75">
      <c r="A13" s="103"/>
      <c r="B13" s="103"/>
      <c r="C13" s="103"/>
      <c r="D13" s="103"/>
      <c r="E13" s="103"/>
      <c r="F13" s="103"/>
      <c r="G13" s="103"/>
      <c r="H13" s="134"/>
      <c r="I13" s="131"/>
    </row>
    <row r="14" spans="1:9" ht="12.75">
      <c r="A14" s="103" t="s">
        <v>27</v>
      </c>
      <c r="B14" s="103"/>
      <c r="C14" s="103"/>
      <c r="D14" s="103"/>
      <c r="E14" s="109">
        <v>145</v>
      </c>
      <c r="F14" s="109">
        <v>152</v>
      </c>
      <c r="G14" s="110">
        <v>159</v>
      </c>
      <c r="H14" s="133">
        <f>(((E14/F14)*100)-100)/100</f>
        <v>-0.0460526315789474</v>
      </c>
      <c r="I14" s="130">
        <f>(((E14/G14)*100)-100)/100</f>
        <v>-0.0880503144654088</v>
      </c>
    </row>
    <row r="15" spans="1:9" ht="12.75">
      <c r="A15" s="103"/>
      <c r="B15" s="103"/>
      <c r="C15" s="103"/>
      <c r="D15" s="103"/>
      <c r="E15" s="103"/>
      <c r="F15" s="103"/>
      <c r="G15" s="103"/>
      <c r="H15" s="134"/>
      <c r="I15" s="131"/>
    </row>
    <row r="16" spans="1:9" ht="12.75">
      <c r="A16" s="103" t="s">
        <v>28</v>
      </c>
      <c r="B16" s="103"/>
      <c r="C16" s="103"/>
      <c r="D16" s="103"/>
      <c r="E16" s="109">
        <v>276</v>
      </c>
      <c r="F16" s="109">
        <v>278</v>
      </c>
      <c r="G16" s="110">
        <v>228</v>
      </c>
      <c r="H16" s="133">
        <f>(((E16/F16)*100)-100)/100</f>
        <v>-0.007194244604316538</v>
      </c>
      <c r="I16" s="130">
        <f>(((E16/G16)*100)-100)/100</f>
        <v>0.2105263157894737</v>
      </c>
    </row>
    <row r="17" spans="1:9" ht="12.75">
      <c r="A17" s="103"/>
      <c r="B17" s="103"/>
      <c r="C17" s="103"/>
      <c r="D17" s="103"/>
      <c r="E17" s="103"/>
      <c r="F17" s="103"/>
      <c r="G17" s="120"/>
      <c r="H17" s="135"/>
      <c r="I17" s="132"/>
    </row>
    <row r="18" spans="1:9" ht="12.75">
      <c r="A18" s="103" t="s">
        <v>29</v>
      </c>
      <c r="B18" s="103"/>
      <c r="C18" s="103"/>
      <c r="D18" s="103"/>
      <c r="E18" s="109">
        <v>101</v>
      </c>
      <c r="F18" s="109">
        <v>86</v>
      </c>
      <c r="G18" s="110">
        <v>94</v>
      </c>
      <c r="H18" s="133">
        <f>(((E18/F18)*100)-100)/100</f>
        <v>0.17441860465116293</v>
      </c>
      <c r="I18" s="130">
        <f>(((E18/G18)*100)-100)/100</f>
        <v>0.07446808510638306</v>
      </c>
    </row>
    <row r="19" spans="1:9" ht="12.75">
      <c r="A19" s="103"/>
      <c r="B19" s="103"/>
      <c r="C19" s="103"/>
      <c r="D19" s="103"/>
      <c r="E19" s="103"/>
      <c r="F19" s="103"/>
      <c r="G19" s="103"/>
      <c r="H19" s="134"/>
      <c r="I19" s="131"/>
    </row>
    <row r="20" spans="1:9" ht="12.75">
      <c r="A20" s="103"/>
      <c r="B20" s="103"/>
      <c r="C20" s="103"/>
      <c r="D20" s="103"/>
      <c r="E20" s="103"/>
      <c r="F20" s="103"/>
      <c r="G20" s="120"/>
      <c r="H20" s="135"/>
      <c r="I20" s="132"/>
    </row>
    <row r="21" spans="1:9" ht="12.75">
      <c r="A21" s="103"/>
      <c r="B21" s="103" t="s">
        <v>30</v>
      </c>
      <c r="C21" s="103"/>
      <c r="D21" s="103"/>
      <c r="E21" s="109">
        <f>SUM(E6:E20)</f>
        <v>1151</v>
      </c>
      <c r="F21" s="110">
        <f>SUM(F6:F20)</f>
        <v>1144</v>
      </c>
      <c r="G21" s="110">
        <f>SUM(G6:G20)</f>
        <v>1006</v>
      </c>
      <c r="H21" s="133">
        <f>(((E21/F21)*100)-100)/100</f>
        <v>0.0061188811188810635</v>
      </c>
      <c r="I21" s="130">
        <f>(((E21/G21)*100)-100)/100</f>
        <v>0.14413518886679924</v>
      </c>
    </row>
    <row r="22" spans="1:9" ht="12.75">
      <c r="A22" s="103"/>
      <c r="B22" s="103"/>
      <c r="C22" s="103"/>
      <c r="D22" s="103"/>
      <c r="E22" s="103"/>
      <c r="F22" s="103"/>
      <c r="G22" s="103"/>
      <c r="H22" s="134"/>
      <c r="I22" s="131"/>
    </row>
    <row r="23" spans="1:9" ht="12.75">
      <c r="A23" s="103"/>
      <c r="B23" s="103"/>
      <c r="C23" s="103"/>
      <c r="D23" s="103"/>
      <c r="E23" s="103"/>
      <c r="F23" s="103"/>
      <c r="G23" s="120"/>
      <c r="H23" s="135"/>
      <c r="I23" s="132"/>
    </row>
    <row r="24" spans="1:9" ht="12.75">
      <c r="A24" s="103" t="s">
        <v>31</v>
      </c>
      <c r="E24" s="109">
        <v>261</v>
      </c>
      <c r="F24" s="109">
        <v>255</v>
      </c>
      <c r="G24" s="110">
        <v>209</v>
      </c>
      <c r="H24" s="133">
        <f>(((E24/F24)*100)-100)/100</f>
        <v>0.0235294117647058</v>
      </c>
      <c r="I24" s="130">
        <f>(((E24/G24)*100)-100)/100</f>
        <v>0.24880382775119614</v>
      </c>
    </row>
    <row r="25" spans="5:9" ht="12.75">
      <c r="E25" s="103"/>
      <c r="F25" s="103"/>
      <c r="G25" s="103"/>
      <c r="H25" s="134"/>
      <c r="I25" s="131"/>
    </row>
    <row r="26" spans="5:9" ht="12.75">
      <c r="E26" s="103"/>
      <c r="F26" s="103"/>
      <c r="G26" s="103"/>
      <c r="H26" s="134"/>
      <c r="I26" s="131"/>
    </row>
    <row r="27" spans="1:9" ht="12.75">
      <c r="A27" s="103" t="s">
        <v>32</v>
      </c>
      <c r="E27" s="109">
        <f>SUM(E21:E26)</f>
        <v>1412</v>
      </c>
      <c r="F27" s="109">
        <f>SUM(F21:F26)</f>
        <v>1399</v>
      </c>
      <c r="G27" s="110">
        <f>SUM(G21:G26)</f>
        <v>1215</v>
      </c>
      <c r="H27" s="133">
        <f>(((E27/F27)*100)-100)/100</f>
        <v>0.009292351679771115</v>
      </c>
      <c r="I27" s="130">
        <f>(((E27/G27)*100)-100)/100</f>
        <v>0.1621399176954732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C2" sqref="C2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37742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37</v>
      </c>
      <c r="F3" s="81" t="s">
        <v>38</v>
      </c>
      <c r="G3" s="81" t="s">
        <v>37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2003</v>
      </c>
      <c r="F4" s="89">
        <v>2003</v>
      </c>
      <c r="G4" s="89">
        <v>2002</v>
      </c>
      <c r="H4" s="107" t="s">
        <v>21</v>
      </c>
      <c r="I4" s="108" t="s">
        <v>22</v>
      </c>
    </row>
    <row r="5" ht="13.5" thickTop="1">
      <c r="H5" s="128"/>
    </row>
    <row r="6" spans="1:9" ht="12.75">
      <c r="A6" s="103" t="s">
        <v>23</v>
      </c>
      <c r="B6" s="103"/>
      <c r="C6" s="103"/>
      <c r="D6" s="103"/>
      <c r="E6" s="109">
        <v>193</v>
      </c>
      <c r="F6" s="109">
        <v>203</v>
      </c>
      <c r="G6" s="110">
        <v>155</v>
      </c>
      <c r="H6" s="129">
        <v>-0.05</v>
      </c>
      <c r="I6" s="129">
        <v>0.25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179</v>
      </c>
      <c r="F8" s="109">
        <v>174</v>
      </c>
      <c r="G8" s="110">
        <v>132</v>
      </c>
      <c r="H8" s="111">
        <v>0.03</v>
      </c>
      <c r="I8" s="112">
        <v>0.36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184</v>
      </c>
      <c r="F10" s="109">
        <v>175</v>
      </c>
      <c r="G10" s="110">
        <v>141</v>
      </c>
      <c r="H10" s="111">
        <v>0.05</v>
      </c>
      <c r="I10" s="112">
        <v>0.3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72</v>
      </c>
      <c r="F12" s="109">
        <v>72</v>
      </c>
      <c r="G12" s="110">
        <v>74</v>
      </c>
      <c r="H12" s="111">
        <v>0</v>
      </c>
      <c r="I12" s="112">
        <v>-0.03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152</v>
      </c>
      <c r="F14" s="109">
        <v>143</v>
      </c>
      <c r="G14" s="110">
        <v>148</v>
      </c>
      <c r="H14" s="111">
        <v>0.06</v>
      </c>
      <c r="I14" s="112">
        <v>0.03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278</v>
      </c>
      <c r="F16" s="109">
        <v>278</v>
      </c>
      <c r="G16" s="110">
        <v>235</v>
      </c>
      <c r="H16" s="111">
        <v>0</v>
      </c>
      <c r="I16" s="112">
        <v>0.18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86</v>
      </c>
      <c r="F18" s="109">
        <v>100</v>
      </c>
      <c r="G18" s="110">
        <v>98</v>
      </c>
      <c r="H18" s="111">
        <v>-0.14</v>
      </c>
      <c r="I18" s="112">
        <v>-0.12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09">
        <f>SUM(E6:E20)</f>
        <v>1144</v>
      </c>
      <c r="F21" s="110">
        <f>SUM(F6:F20)</f>
        <v>1145</v>
      </c>
      <c r="G21" s="110">
        <f>SUM(G6:G20)</f>
        <v>983</v>
      </c>
      <c r="H21" s="111">
        <v>0</v>
      </c>
      <c r="I21" s="112">
        <v>0.16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255</v>
      </c>
      <c r="F24" s="109">
        <v>123</v>
      </c>
      <c r="G24" s="110">
        <v>131</v>
      </c>
      <c r="H24" s="111">
        <v>1.07</v>
      </c>
      <c r="I24" s="112">
        <v>0.95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1:9" ht="12.75">
      <c r="A27" s="103" t="s">
        <v>32</v>
      </c>
      <c r="E27" s="109">
        <f>SUM(E21:E26)</f>
        <v>1399</v>
      </c>
      <c r="F27" s="109">
        <f>SUM(F21:F26)</f>
        <v>1268</v>
      </c>
      <c r="G27" s="110">
        <f>SUM(G21:G26)</f>
        <v>1114</v>
      </c>
      <c r="H27" s="111">
        <v>0.1</v>
      </c>
      <c r="I27" s="112">
        <v>0.26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2" sqref="A2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37712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38</v>
      </c>
      <c r="F3" s="81" t="s">
        <v>39</v>
      </c>
      <c r="G3" s="81" t="s">
        <v>38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2003</v>
      </c>
      <c r="F4" s="89">
        <v>2003</v>
      </c>
      <c r="G4" s="89">
        <v>2002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203</v>
      </c>
      <c r="F6" s="109">
        <v>199</v>
      </c>
      <c r="G6" s="110">
        <v>172</v>
      </c>
      <c r="H6" s="127">
        <v>0.02</v>
      </c>
      <c r="I6" s="112">
        <v>0.18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174</v>
      </c>
      <c r="F8" s="109">
        <v>170</v>
      </c>
      <c r="G8" s="110">
        <v>107</v>
      </c>
      <c r="H8" s="111">
        <v>0.02</v>
      </c>
      <c r="I8" s="112">
        <v>0.63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175</v>
      </c>
      <c r="F10" s="109">
        <v>188</v>
      </c>
      <c r="G10" s="110">
        <v>153</v>
      </c>
      <c r="H10" s="111">
        <v>-0.07</v>
      </c>
      <c r="I10" s="112">
        <v>0.14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72</v>
      </c>
      <c r="F12" s="109">
        <v>70</v>
      </c>
      <c r="G12" s="110">
        <v>75</v>
      </c>
      <c r="H12" s="111">
        <v>0.03</v>
      </c>
      <c r="I12" s="112">
        <v>-0.04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143</v>
      </c>
      <c r="F14" s="109">
        <v>133</v>
      </c>
      <c r="G14" s="110">
        <v>149</v>
      </c>
      <c r="H14" s="111">
        <v>0.08</v>
      </c>
      <c r="I14" s="112">
        <v>-0.04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278</v>
      </c>
      <c r="F16" s="109">
        <v>257</v>
      </c>
      <c r="G16" s="110">
        <v>242</v>
      </c>
      <c r="H16" s="111">
        <v>0.08</v>
      </c>
      <c r="I16" s="112">
        <v>0.15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100</v>
      </c>
      <c r="F18" s="109">
        <v>91</v>
      </c>
      <c r="G18" s="110">
        <v>94</v>
      </c>
      <c r="H18" s="111">
        <v>0.1</v>
      </c>
      <c r="I18" s="112">
        <v>0.06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09">
        <f>SUM(E6:E20)</f>
        <v>1145</v>
      </c>
      <c r="F21" s="110">
        <f>SUM(F6:F20)</f>
        <v>1108</v>
      </c>
      <c r="G21" s="110">
        <f>SUM(G6:G20)</f>
        <v>992</v>
      </c>
      <c r="H21" s="111">
        <v>0.03</v>
      </c>
      <c r="I21" s="112">
        <v>0.15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123</v>
      </c>
      <c r="F24" s="109">
        <v>432</v>
      </c>
      <c r="G24" s="110">
        <v>121</v>
      </c>
      <c r="H24" s="111">
        <v>-0.72</v>
      </c>
      <c r="I24" s="112">
        <v>0.02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1:9" ht="12.75">
      <c r="A27" s="103" t="s">
        <v>32</v>
      </c>
      <c r="E27" s="109">
        <f>SUM(E21:E26)</f>
        <v>1268</v>
      </c>
      <c r="F27" s="109">
        <f>SUM(F21:F26)</f>
        <v>1540</v>
      </c>
      <c r="G27" s="110">
        <f>SUM(G21:G26)</f>
        <v>1113</v>
      </c>
      <c r="H27" s="111">
        <v>-0.18</v>
      </c>
      <c r="I27" s="112">
        <v>0.14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37681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39</v>
      </c>
      <c r="F3" s="81" t="s">
        <v>40</v>
      </c>
      <c r="G3" s="81" t="s">
        <v>39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2003</v>
      </c>
      <c r="F4" s="89">
        <v>2003</v>
      </c>
      <c r="G4" s="89">
        <v>2002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199</v>
      </c>
      <c r="F6" s="109">
        <v>196</v>
      </c>
      <c r="G6" s="110">
        <v>177</v>
      </c>
      <c r="H6" s="127">
        <v>0.02</v>
      </c>
      <c r="I6" s="112">
        <v>0.12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170</v>
      </c>
      <c r="F8" s="109">
        <v>151</v>
      </c>
      <c r="G8" s="110">
        <v>90</v>
      </c>
      <c r="H8" s="111">
        <v>0.13</v>
      </c>
      <c r="I8" s="112">
        <v>0.89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188</v>
      </c>
      <c r="F10" s="109">
        <v>162</v>
      </c>
      <c r="G10" s="110">
        <v>167</v>
      </c>
      <c r="H10" s="111">
        <v>0.16</v>
      </c>
      <c r="I10" s="112">
        <v>0.13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70</v>
      </c>
      <c r="F12" s="109">
        <v>72</v>
      </c>
      <c r="G12" s="110">
        <v>69</v>
      </c>
      <c r="H12" s="111">
        <v>-0.03</v>
      </c>
      <c r="I12" s="112">
        <v>0.01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133</v>
      </c>
      <c r="F14" s="109">
        <v>153</v>
      </c>
      <c r="G14" s="110">
        <v>147</v>
      </c>
      <c r="H14" s="111">
        <v>-0.13</v>
      </c>
      <c r="I14" s="112">
        <v>-0.1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257</v>
      </c>
      <c r="F16" s="109">
        <v>233</v>
      </c>
      <c r="G16" s="110">
        <v>241</v>
      </c>
      <c r="H16" s="111">
        <v>0.1</v>
      </c>
      <c r="I16" s="112">
        <v>0.07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91</v>
      </c>
      <c r="F18" s="109">
        <v>83</v>
      </c>
      <c r="G18" s="110">
        <v>81</v>
      </c>
      <c r="H18" s="111">
        <v>0.1</v>
      </c>
      <c r="I18" s="112">
        <v>0.12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09">
        <f>SUM(E6:E20)</f>
        <v>1108</v>
      </c>
      <c r="F21" s="110">
        <f>SUM(F6:F20)</f>
        <v>1050</v>
      </c>
      <c r="G21" s="110">
        <f>SUM(G6:G20)</f>
        <v>972</v>
      </c>
      <c r="H21" s="111">
        <v>0.06</v>
      </c>
      <c r="I21" s="112">
        <v>0.14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432</v>
      </c>
      <c r="F24" s="109">
        <v>501</v>
      </c>
      <c r="G24" s="110">
        <v>324</v>
      </c>
      <c r="H24" s="111">
        <v>-0.14</v>
      </c>
      <c r="I24" s="112">
        <v>0.33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1:9" ht="12.75">
      <c r="A27" s="103" t="s">
        <v>32</v>
      </c>
      <c r="E27" s="109">
        <f>SUM(E21:E26)</f>
        <v>1540</v>
      </c>
      <c r="F27" s="109">
        <f>SUM(F21:F26)</f>
        <v>1551</v>
      </c>
      <c r="G27" s="110">
        <f>SUM(G21:G26)</f>
        <v>1296</v>
      </c>
      <c r="H27" s="111">
        <v>-0.01</v>
      </c>
      <c r="I27" s="112">
        <v>0.19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6" sqref="A6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37653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40</v>
      </c>
      <c r="F3" s="81" t="s">
        <v>41</v>
      </c>
      <c r="G3" s="81" t="s">
        <v>40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2003</v>
      </c>
      <c r="F4" s="89">
        <v>2003</v>
      </c>
      <c r="G4" s="89">
        <v>2002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196</v>
      </c>
      <c r="F6" s="109">
        <v>172</v>
      </c>
      <c r="G6" s="110">
        <v>172</v>
      </c>
      <c r="H6" s="127">
        <v>0.14</v>
      </c>
      <c r="I6" s="112">
        <v>0.14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151</v>
      </c>
      <c r="F8" s="109">
        <v>132</v>
      </c>
      <c r="G8" s="110">
        <v>133</v>
      </c>
      <c r="H8" s="111">
        <v>0.14</v>
      </c>
      <c r="I8" s="112">
        <v>0.14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162</v>
      </c>
      <c r="F10" s="109">
        <v>173</v>
      </c>
      <c r="G10" s="110">
        <v>152</v>
      </c>
      <c r="H10" s="111">
        <v>-0.06</v>
      </c>
      <c r="I10" s="112">
        <v>0.07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72</v>
      </c>
      <c r="F12" s="109">
        <v>69</v>
      </c>
      <c r="G12" s="110">
        <v>67</v>
      </c>
      <c r="H12" s="111">
        <v>0.04</v>
      </c>
      <c r="I12" s="112">
        <v>0.07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153</v>
      </c>
      <c r="F14" s="109">
        <v>131</v>
      </c>
      <c r="G14" s="110">
        <v>129</v>
      </c>
      <c r="H14" s="111">
        <v>0.17</v>
      </c>
      <c r="I14" s="112">
        <v>0.19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233</v>
      </c>
      <c r="F16" s="109">
        <v>221</v>
      </c>
      <c r="G16" s="110">
        <v>244</v>
      </c>
      <c r="H16" s="111">
        <v>0.05</v>
      </c>
      <c r="I16" s="112">
        <v>-0.05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83</v>
      </c>
      <c r="F18" s="109">
        <v>91</v>
      </c>
      <c r="G18" s="110">
        <v>78</v>
      </c>
      <c r="H18" s="111">
        <v>-0.09</v>
      </c>
      <c r="I18" s="112">
        <v>0.06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09">
        <f>SUM(E6:E20)</f>
        <v>1050</v>
      </c>
      <c r="F21" s="110">
        <f>SUM(F6:F20)</f>
        <v>989</v>
      </c>
      <c r="G21" s="110">
        <f>SUM(G6:G20)</f>
        <v>975</v>
      </c>
      <c r="H21" s="111">
        <v>0.06</v>
      </c>
      <c r="I21" s="112">
        <v>0.08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501</v>
      </c>
      <c r="F24" s="109">
        <v>489</v>
      </c>
      <c r="G24" s="110">
        <v>354</v>
      </c>
      <c r="H24" s="111">
        <v>0.02</v>
      </c>
      <c r="I24" s="112">
        <v>0.42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1:9" ht="12.75">
      <c r="A27" s="103" t="s">
        <v>32</v>
      </c>
      <c r="E27" s="109">
        <f>SUM(E21:E26)</f>
        <v>1551</v>
      </c>
      <c r="F27" s="109">
        <f>SUM(F21:F26)</f>
        <v>1478</v>
      </c>
      <c r="G27" s="110">
        <f>SUM(G21:G26)</f>
        <v>1329</v>
      </c>
      <c r="H27" s="111">
        <v>0.05</v>
      </c>
      <c r="I27" s="112">
        <v>0.17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2" sqref="A2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37622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41</v>
      </c>
      <c r="F3" s="81" t="s">
        <v>42</v>
      </c>
      <c r="G3" s="81" t="s">
        <v>41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2003</v>
      </c>
      <c r="F4" s="89">
        <v>2002</v>
      </c>
      <c r="G4" s="89">
        <v>2002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172</v>
      </c>
      <c r="F6" s="109">
        <v>185</v>
      </c>
      <c r="G6" s="110">
        <v>191</v>
      </c>
      <c r="H6" s="127">
        <v>-0.07</v>
      </c>
      <c r="I6" s="112">
        <v>-0.1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132</v>
      </c>
      <c r="F8" s="109">
        <v>148</v>
      </c>
      <c r="G8" s="110">
        <v>127</v>
      </c>
      <c r="H8" s="111">
        <v>-0.11</v>
      </c>
      <c r="I8" s="112">
        <v>0.04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173</v>
      </c>
      <c r="F10" s="109">
        <v>172</v>
      </c>
      <c r="G10" s="110">
        <v>131</v>
      </c>
      <c r="H10" s="111">
        <v>0.01</v>
      </c>
      <c r="I10" s="112">
        <v>0.32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69</v>
      </c>
      <c r="F12" s="109">
        <v>74</v>
      </c>
      <c r="G12" s="110">
        <v>70</v>
      </c>
      <c r="H12" s="111">
        <v>-0.07</v>
      </c>
      <c r="I12" s="112">
        <v>-0.01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131</v>
      </c>
      <c r="F14" s="109">
        <v>159</v>
      </c>
      <c r="G14" s="110">
        <v>150</v>
      </c>
      <c r="H14" s="111">
        <v>-0.18</v>
      </c>
      <c r="I14" s="112">
        <v>-0.13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221</v>
      </c>
      <c r="F16" s="109">
        <v>211</v>
      </c>
      <c r="G16" s="110">
        <v>271</v>
      </c>
      <c r="H16" s="111">
        <v>0.05</v>
      </c>
      <c r="I16" s="112">
        <v>-0.18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91</v>
      </c>
      <c r="F18" s="109">
        <v>80</v>
      </c>
      <c r="G18" s="110">
        <v>87</v>
      </c>
      <c r="H18" s="111">
        <v>0.14</v>
      </c>
      <c r="I18" s="112">
        <v>0.05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09">
        <f>SUM(E6:E20)</f>
        <v>989</v>
      </c>
      <c r="F21" s="110">
        <f>SUM(F6:F20)</f>
        <v>1029</v>
      </c>
      <c r="G21" s="110">
        <f>SUM(G6:G20)</f>
        <v>1027</v>
      </c>
      <c r="H21" s="111">
        <v>-0.04</v>
      </c>
      <c r="I21" s="112">
        <v>-0.04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489</v>
      </c>
      <c r="F24" s="109">
        <v>337</v>
      </c>
      <c r="G24" s="110">
        <v>351</v>
      </c>
      <c r="H24" s="111">
        <v>0.45</v>
      </c>
      <c r="I24" s="112">
        <v>0.39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1:9" ht="12.75">
      <c r="A27" s="103" t="s">
        <v>32</v>
      </c>
      <c r="E27" s="109">
        <f>SUM(E21:E26)</f>
        <v>1478</v>
      </c>
      <c r="F27" s="109">
        <f>SUM(F21:F26)</f>
        <v>1366</v>
      </c>
      <c r="G27" s="110">
        <f>SUM(G21:G26)</f>
        <v>1378</v>
      </c>
      <c r="H27" s="111">
        <v>0.08</v>
      </c>
      <c r="I27" s="112">
        <v>0.07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6" sqref="A6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37591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42</v>
      </c>
      <c r="F3" s="81" t="s">
        <v>43</v>
      </c>
      <c r="G3" s="81" t="s">
        <v>42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2002</v>
      </c>
      <c r="F4" s="89">
        <v>2002</v>
      </c>
      <c r="G4" s="89">
        <v>2001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185</v>
      </c>
      <c r="F6" s="109">
        <v>197</v>
      </c>
      <c r="G6" s="110">
        <v>195</v>
      </c>
      <c r="H6" s="127">
        <v>-0.06</v>
      </c>
      <c r="I6" s="112">
        <v>-0.05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148</v>
      </c>
      <c r="F8" s="109">
        <v>147</v>
      </c>
      <c r="G8" s="110">
        <v>136</v>
      </c>
      <c r="H8" s="111">
        <v>0.01</v>
      </c>
      <c r="I8" s="112">
        <v>0.09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172</v>
      </c>
      <c r="F10" s="109">
        <v>184</v>
      </c>
      <c r="G10" s="110">
        <v>139</v>
      </c>
      <c r="H10" s="111">
        <v>-0.07</v>
      </c>
      <c r="I10" s="112">
        <v>0.24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74</v>
      </c>
      <c r="F12" s="109">
        <v>72</v>
      </c>
      <c r="G12" s="110">
        <v>77</v>
      </c>
      <c r="H12" s="111">
        <v>0.03</v>
      </c>
      <c r="I12" s="112">
        <v>-0.04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159</v>
      </c>
      <c r="F14" s="109">
        <v>162</v>
      </c>
      <c r="G14" s="110">
        <v>190</v>
      </c>
      <c r="H14" s="111">
        <v>-0.02</v>
      </c>
      <c r="I14" s="112">
        <v>-0.16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211</v>
      </c>
      <c r="F16" s="109">
        <v>210</v>
      </c>
      <c r="G16" s="110">
        <v>274</v>
      </c>
      <c r="H16" s="111">
        <v>0</v>
      </c>
      <c r="I16" s="112">
        <v>-0.23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80</v>
      </c>
      <c r="F18" s="109">
        <v>82</v>
      </c>
      <c r="G18" s="110">
        <v>88</v>
      </c>
      <c r="H18" s="111">
        <v>-0.02</v>
      </c>
      <c r="I18" s="112">
        <v>-0.09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09">
        <f>SUM(E6:E20)</f>
        <v>1029</v>
      </c>
      <c r="F21" s="110">
        <f>SUM(F6:F20)</f>
        <v>1054</v>
      </c>
      <c r="G21" s="110">
        <f>SUM(G6:G20)</f>
        <v>1099</v>
      </c>
      <c r="H21" s="111">
        <v>-0.02</v>
      </c>
      <c r="I21" s="112">
        <v>-0.06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337</v>
      </c>
      <c r="F24" s="109">
        <v>287</v>
      </c>
      <c r="G24" s="110">
        <v>318</v>
      </c>
      <c r="H24" s="111">
        <v>0.17</v>
      </c>
      <c r="I24" s="112">
        <v>0.06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1:9" ht="12.75">
      <c r="A27" s="103" t="s">
        <v>32</v>
      </c>
      <c r="E27" s="109">
        <f>SUM(E21:E26)</f>
        <v>1366</v>
      </c>
      <c r="F27" s="109">
        <f>SUM(F21:F26)</f>
        <v>1341</v>
      </c>
      <c r="G27" s="110">
        <f>SUM(G21:G26)</f>
        <v>1417</v>
      </c>
      <c r="H27" s="111">
        <v>0.02</v>
      </c>
      <c r="I27" s="112">
        <v>-0.04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6" sqref="A6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37561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43</v>
      </c>
      <c r="F3" s="81" t="s">
        <v>17</v>
      </c>
      <c r="G3" s="81" t="s">
        <v>43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2002</v>
      </c>
      <c r="F4" s="89">
        <v>2002</v>
      </c>
      <c r="G4" s="89">
        <v>2001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197</v>
      </c>
      <c r="F6" s="109">
        <v>167</v>
      </c>
      <c r="G6" s="110">
        <v>210</v>
      </c>
      <c r="H6" s="127">
        <v>0.18</v>
      </c>
      <c r="I6" s="112">
        <v>-0.06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147</v>
      </c>
      <c r="F8" s="109">
        <v>133</v>
      </c>
      <c r="G8" s="110">
        <v>140</v>
      </c>
      <c r="H8" s="111">
        <v>0.11</v>
      </c>
      <c r="I8" s="112">
        <v>0.05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184</v>
      </c>
      <c r="F10" s="109">
        <v>163</v>
      </c>
      <c r="G10" s="110">
        <v>144</v>
      </c>
      <c r="H10" s="111">
        <v>0.13</v>
      </c>
      <c r="I10" s="112">
        <v>0.28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72</v>
      </c>
      <c r="F12" s="109">
        <v>72</v>
      </c>
      <c r="G12" s="110">
        <v>80</v>
      </c>
      <c r="H12" s="111">
        <v>0</v>
      </c>
      <c r="I12" s="112">
        <v>-0.1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162</v>
      </c>
      <c r="F14" s="109">
        <v>165</v>
      </c>
      <c r="G14" s="110">
        <v>202</v>
      </c>
      <c r="H14" s="111">
        <v>-0.02</v>
      </c>
      <c r="I14" s="112">
        <v>-0.2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210</v>
      </c>
      <c r="F16" s="109">
        <v>212</v>
      </c>
      <c r="G16" s="110">
        <v>275</v>
      </c>
      <c r="H16" s="111">
        <v>-0.01</v>
      </c>
      <c r="I16" s="112">
        <v>-0.24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82</v>
      </c>
      <c r="F18" s="109">
        <v>94</v>
      </c>
      <c r="G18" s="110">
        <v>93</v>
      </c>
      <c r="H18" s="111">
        <v>-0.13</v>
      </c>
      <c r="I18" s="112">
        <v>-0.12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09">
        <f>SUM(E6:E20)</f>
        <v>1054</v>
      </c>
      <c r="F21" s="110">
        <f>SUM(F6:F20)</f>
        <v>1006</v>
      </c>
      <c r="G21" s="110">
        <f>SUM(G6:G20)</f>
        <v>1144</v>
      </c>
      <c r="H21" s="111">
        <v>0.05</v>
      </c>
      <c r="I21" s="112">
        <v>-0.08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287</v>
      </c>
      <c r="F24" s="109">
        <v>274</v>
      </c>
      <c r="G24" s="110">
        <v>316</v>
      </c>
      <c r="H24" s="111">
        <v>0.05</v>
      </c>
      <c r="I24" s="112">
        <v>-0.09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1:9" ht="12.75">
      <c r="A27" s="103" t="s">
        <v>32</v>
      </c>
      <c r="E27" s="109">
        <f>SUM(E21:E26)</f>
        <v>1341</v>
      </c>
      <c r="F27" s="109">
        <f>SUM(F21:F26)</f>
        <v>1280</v>
      </c>
      <c r="G27" s="110">
        <f>SUM(G21:G26)</f>
        <v>1460</v>
      </c>
      <c r="H27" s="111">
        <v>0.05</v>
      </c>
      <c r="I27" s="112">
        <v>-0.08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6" sqref="A6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37530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17</v>
      </c>
      <c r="F3" s="81" t="s">
        <v>18</v>
      </c>
      <c r="G3" s="81" t="s">
        <v>17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2002</v>
      </c>
      <c r="F4" s="89">
        <v>2002</v>
      </c>
      <c r="G4" s="89">
        <v>2001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167</v>
      </c>
      <c r="F6" s="109">
        <v>172</v>
      </c>
      <c r="G6" s="110">
        <v>214</v>
      </c>
      <c r="H6" s="127">
        <v>-0.03</v>
      </c>
      <c r="I6" s="112">
        <v>-0.22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133</v>
      </c>
      <c r="F8" s="109">
        <v>140</v>
      </c>
      <c r="G8" s="110">
        <v>139</v>
      </c>
      <c r="H8" s="111">
        <v>-0.05</v>
      </c>
      <c r="I8" s="112">
        <v>-0.04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163</v>
      </c>
      <c r="F10" s="109">
        <v>173</v>
      </c>
      <c r="G10" s="110">
        <v>164</v>
      </c>
      <c r="H10" s="111">
        <v>-0.06</v>
      </c>
      <c r="I10" s="112">
        <v>-0.01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72</v>
      </c>
      <c r="F12" s="109">
        <v>76</v>
      </c>
      <c r="G12" s="110">
        <v>81</v>
      </c>
      <c r="H12" s="111">
        <v>-0.05</v>
      </c>
      <c r="I12" s="112">
        <v>-0.11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165</v>
      </c>
      <c r="F14" s="109">
        <v>151</v>
      </c>
      <c r="G14" s="110">
        <v>202</v>
      </c>
      <c r="H14" s="111">
        <v>0.09</v>
      </c>
      <c r="I14" s="112">
        <v>-0.18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212</v>
      </c>
      <c r="F16" s="109">
        <v>217</v>
      </c>
      <c r="G16" s="110">
        <v>274</v>
      </c>
      <c r="H16" s="111">
        <v>-0.02</v>
      </c>
      <c r="I16" s="112">
        <v>-0.23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94</v>
      </c>
      <c r="F18" s="109">
        <v>98</v>
      </c>
      <c r="G18" s="110">
        <v>116</v>
      </c>
      <c r="H18" s="111">
        <v>-0.04</v>
      </c>
      <c r="I18" s="112">
        <v>-0.19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09">
        <f>SUM(E6:E20)</f>
        <v>1006</v>
      </c>
      <c r="F21" s="110">
        <f>SUM(F6:F20)</f>
        <v>1027</v>
      </c>
      <c r="G21" s="110">
        <f>SUM(G6:G20)</f>
        <v>1190</v>
      </c>
      <c r="H21" s="111">
        <v>-0.02</v>
      </c>
      <c r="I21" s="112">
        <v>-0.15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274</v>
      </c>
      <c r="F24" s="109">
        <v>253</v>
      </c>
      <c r="G24" s="110">
        <v>233</v>
      </c>
      <c r="H24" s="111">
        <v>0.08</v>
      </c>
      <c r="I24" s="112">
        <v>0.18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1:9" ht="12.75">
      <c r="A27" s="103" t="s">
        <v>32</v>
      </c>
      <c r="E27" s="109">
        <f>SUM(E21:E26)</f>
        <v>1280</v>
      </c>
      <c r="F27" s="109">
        <f>SUM(F21:F26)</f>
        <v>1280</v>
      </c>
      <c r="G27" s="110">
        <f>SUM(G21:G26)</f>
        <v>1423</v>
      </c>
      <c r="H27" s="111">
        <v>0</v>
      </c>
      <c r="I27" s="112">
        <v>-0.1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6" sqref="A6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37500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18</v>
      </c>
      <c r="F3" s="81" t="s">
        <v>33</v>
      </c>
      <c r="G3" s="81" t="s">
        <v>18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2002</v>
      </c>
      <c r="F4" s="89">
        <v>2002</v>
      </c>
      <c r="G4" s="89">
        <v>2001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172</v>
      </c>
      <c r="F6" s="109">
        <v>169</v>
      </c>
      <c r="G6" s="110">
        <v>246</v>
      </c>
      <c r="H6" s="127">
        <v>0.02</v>
      </c>
      <c r="I6" s="112">
        <v>-0.3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140</v>
      </c>
      <c r="F8" s="109">
        <v>141</v>
      </c>
      <c r="G8" s="110">
        <v>154</v>
      </c>
      <c r="H8" s="111">
        <v>-0.01</v>
      </c>
      <c r="I8" s="112">
        <v>-0.09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173</v>
      </c>
      <c r="F10" s="109">
        <v>160</v>
      </c>
      <c r="G10" s="110">
        <v>182</v>
      </c>
      <c r="H10" s="111">
        <v>0.08</v>
      </c>
      <c r="I10" s="112">
        <v>-0.05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76</v>
      </c>
      <c r="F12" s="109">
        <v>76</v>
      </c>
      <c r="G12" s="110">
        <v>88</v>
      </c>
      <c r="H12" s="111">
        <v>0</v>
      </c>
      <c r="I12" s="112">
        <v>-0.14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151</v>
      </c>
      <c r="F14" s="109">
        <v>140</v>
      </c>
      <c r="G14" s="110">
        <v>194</v>
      </c>
      <c r="H14" s="111">
        <v>0.08</v>
      </c>
      <c r="I14" s="112">
        <v>-0.22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217</v>
      </c>
      <c r="F16" s="109">
        <v>225</v>
      </c>
      <c r="G16" s="110">
        <v>279</v>
      </c>
      <c r="H16" s="111">
        <v>-0.04</v>
      </c>
      <c r="I16" s="112">
        <v>-0.22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98</v>
      </c>
      <c r="F18" s="109">
        <v>96</v>
      </c>
      <c r="G18" s="110">
        <v>103</v>
      </c>
      <c r="H18" s="111">
        <v>0.02</v>
      </c>
      <c r="I18" s="112">
        <v>-0.05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09">
        <f>SUM(E6:E20)</f>
        <v>1027</v>
      </c>
      <c r="F21" s="110">
        <f>SUM(F6:F20)</f>
        <v>1007</v>
      </c>
      <c r="G21" s="110">
        <f>SUM(G6:G20)</f>
        <v>1246</v>
      </c>
      <c r="H21" s="111">
        <v>0.02</v>
      </c>
      <c r="I21" s="112">
        <v>-0.18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253</v>
      </c>
      <c r="F24" s="109">
        <v>243</v>
      </c>
      <c r="G24" s="110">
        <v>345</v>
      </c>
      <c r="H24" s="111">
        <v>0.04</v>
      </c>
      <c r="I24" s="112">
        <v>-0.27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1:9" ht="12.75">
      <c r="A27" s="103" t="s">
        <v>32</v>
      </c>
      <c r="E27" s="109">
        <f>SUM(E21:E26)</f>
        <v>1280</v>
      </c>
      <c r="F27" s="109">
        <f>SUM(F21:F26)</f>
        <v>1250</v>
      </c>
      <c r="G27" s="110">
        <f>SUM(G21:G26)</f>
        <v>1591</v>
      </c>
      <c r="H27" s="111">
        <v>0.02</v>
      </c>
      <c r="I27" s="112">
        <v>-0.2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D27" sqref="D27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39114</v>
      </c>
      <c r="B2" s="79"/>
      <c r="C2" s="79"/>
      <c r="D2" s="79"/>
      <c r="E2" s="79"/>
      <c r="F2" s="79"/>
      <c r="G2" s="79"/>
      <c r="H2" s="79"/>
      <c r="I2" s="85"/>
    </row>
    <row r="3" spans="1:9" ht="13.5" customHeight="1" thickBot="1">
      <c r="A3" s="187"/>
      <c r="B3" s="187"/>
      <c r="C3" s="187"/>
      <c r="D3" s="187"/>
      <c r="E3" s="193" t="s">
        <v>67</v>
      </c>
      <c r="F3" s="193" t="s">
        <v>65</v>
      </c>
      <c r="G3" s="195" t="s">
        <v>68</v>
      </c>
      <c r="H3" s="188" t="s">
        <v>47</v>
      </c>
      <c r="I3" s="189"/>
    </row>
    <row r="4" spans="1:9" ht="13.5" thickBot="1">
      <c r="A4" s="183" t="s">
        <v>20</v>
      </c>
      <c r="B4" s="178"/>
      <c r="C4" s="178"/>
      <c r="D4" s="178"/>
      <c r="E4" s="194"/>
      <c r="F4" s="194"/>
      <c r="G4" s="196"/>
      <c r="H4" s="188" t="s">
        <v>21</v>
      </c>
      <c r="I4" s="190" t="s">
        <v>22</v>
      </c>
    </row>
    <row r="5" spans="1:9" ht="13.5" thickTop="1">
      <c r="A5" s="173"/>
      <c r="B5" s="174"/>
      <c r="E5" s="172"/>
      <c r="F5" s="172"/>
      <c r="G5" s="172"/>
      <c r="H5" s="172"/>
      <c r="I5" s="172"/>
    </row>
    <row r="6" spans="1:9" ht="12.75">
      <c r="A6" s="162" t="s">
        <v>23</v>
      </c>
      <c r="B6" s="161"/>
      <c r="E6" s="164">
        <v>278</v>
      </c>
      <c r="F6" s="164">
        <v>270</v>
      </c>
      <c r="G6" s="164">
        <v>332</v>
      </c>
      <c r="H6" s="166">
        <f>(((E6/F6)*100)-100)/100</f>
        <v>0.02962962962962962</v>
      </c>
      <c r="I6" s="166">
        <f>(((E6/G6)*100)-100)/100</f>
        <v>-0.16265060240963863</v>
      </c>
    </row>
    <row r="7" spans="1:9" ht="12.75">
      <c r="A7" s="160"/>
      <c r="B7" s="163"/>
      <c r="E7" s="136"/>
      <c r="F7" s="136"/>
      <c r="G7" s="136"/>
      <c r="H7" s="136"/>
      <c r="I7" s="136"/>
    </row>
    <row r="8" spans="1:9" ht="12.75">
      <c r="A8" s="162" t="s">
        <v>24</v>
      </c>
      <c r="B8" s="161"/>
      <c r="E8" s="164">
        <v>198</v>
      </c>
      <c r="F8" s="164">
        <v>181</v>
      </c>
      <c r="G8" s="164">
        <v>215</v>
      </c>
      <c r="H8" s="166">
        <f>(((E8/F8)*100)-100)/100</f>
        <v>0.09392265193370179</v>
      </c>
      <c r="I8" s="166">
        <f>(((E8/G8)*100)-100)/100</f>
        <v>-0.0790697674418604</v>
      </c>
    </row>
    <row r="9" spans="1:9" ht="12.75">
      <c r="A9" s="160"/>
      <c r="B9" s="163"/>
      <c r="E9" s="136"/>
      <c r="F9" s="136"/>
      <c r="G9" s="136"/>
      <c r="H9" s="136"/>
      <c r="I9" s="136"/>
    </row>
    <row r="10" spans="1:9" ht="12.75">
      <c r="A10" s="162" t="s">
        <v>25</v>
      </c>
      <c r="B10" s="161"/>
      <c r="E10" s="164">
        <v>265</v>
      </c>
      <c r="F10" s="164">
        <v>274</v>
      </c>
      <c r="G10" s="164">
        <v>220</v>
      </c>
      <c r="H10" s="166">
        <f>(((E10/F10)*100)-100)/100</f>
        <v>-0.032846715328467155</v>
      </c>
      <c r="I10" s="166">
        <f>(((E10/G10)*100)-100)/100</f>
        <v>0.20454545454545453</v>
      </c>
    </row>
    <row r="11" spans="1:9" ht="12.75">
      <c r="A11" s="160"/>
      <c r="B11" s="163"/>
      <c r="E11" s="136"/>
      <c r="F11" s="136"/>
      <c r="G11" s="136"/>
      <c r="H11" s="136"/>
      <c r="I11" s="136"/>
    </row>
    <row r="12" spans="1:9" ht="12.75">
      <c r="A12" s="162" t="s">
        <v>26</v>
      </c>
      <c r="B12" s="161"/>
      <c r="E12" s="164">
        <v>73</v>
      </c>
      <c r="F12" s="164">
        <v>74</v>
      </c>
      <c r="G12" s="164">
        <v>82</v>
      </c>
      <c r="H12" s="166">
        <f>(((E12/F12)*100)-100)/100</f>
        <v>-0.013513513513513544</v>
      </c>
      <c r="I12" s="166">
        <f>(((E12/G12)*100)-100)/100</f>
        <v>-0.10975609756097554</v>
      </c>
    </row>
    <row r="13" spans="1:9" ht="12.75">
      <c r="A13" s="160"/>
      <c r="B13" s="163"/>
      <c r="E13" s="136"/>
      <c r="F13" s="136"/>
      <c r="G13" s="136"/>
      <c r="H13" s="168"/>
      <c r="I13" s="136"/>
    </row>
    <row r="14" spans="1:9" ht="12.75">
      <c r="A14" s="162" t="s">
        <v>27</v>
      </c>
      <c r="B14" s="161"/>
      <c r="E14" s="164">
        <v>198</v>
      </c>
      <c r="F14" s="164">
        <v>213</v>
      </c>
      <c r="G14" s="164">
        <v>237</v>
      </c>
      <c r="H14" s="166">
        <f>(((E14/F14)*100)-100)/100</f>
        <v>-0.07042253521126768</v>
      </c>
      <c r="I14" s="166">
        <f>(((E14/G14)*100)-100)/100</f>
        <v>-0.16455696202531642</v>
      </c>
    </row>
    <row r="15" spans="1:9" ht="12.75">
      <c r="A15" s="160"/>
      <c r="B15" s="163"/>
      <c r="E15" s="136"/>
      <c r="F15" s="136"/>
      <c r="G15" s="136"/>
      <c r="H15" s="136"/>
      <c r="I15" s="136"/>
    </row>
    <row r="16" spans="1:9" ht="12.75">
      <c r="A16" s="162" t="s">
        <v>28</v>
      </c>
      <c r="B16" s="161"/>
      <c r="E16" s="164">
        <v>332</v>
      </c>
      <c r="F16" s="164">
        <v>331</v>
      </c>
      <c r="G16" s="164">
        <v>310</v>
      </c>
      <c r="H16" s="166">
        <f>(((E16/F16)*100)-100)/100</f>
        <v>0.0030211480362538623</v>
      </c>
      <c r="I16" s="166">
        <f>(((E16/G16)*100)-100)/100</f>
        <v>0.07096774193548398</v>
      </c>
    </row>
    <row r="17" spans="1:9" ht="12.75">
      <c r="A17" s="160"/>
      <c r="B17" s="163"/>
      <c r="E17" s="136"/>
      <c r="F17" s="136"/>
      <c r="G17" s="136"/>
      <c r="H17" s="169"/>
      <c r="I17" s="136"/>
    </row>
    <row r="18" spans="1:9" ht="12.75">
      <c r="A18" s="162" t="s">
        <v>29</v>
      </c>
      <c r="B18" s="161"/>
      <c r="E18" s="164">
        <v>136</v>
      </c>
      <c r="F18" s="164">
        <v>136</v>
      </c>
      <c r="G18" s="164">
        <v>139</v>
      </c>
      <c r="H18" s="166">
        <f>(((E18/F18)*100)-100)/100</f>
        <v>0</v>
      </c>
      <c r="I18" s="166">
        <f>(((E18/G18)*100)-100)/100</f>
        <v>-0.021582733812949614</v>
      </c>
    </row>
    <row r="19" spans="1:9" ht="12.75">
      <c r="A19" s="160"/>
      <c r="B19" s="163"/>
      <c r="E19" s="136"/>
      <c r="F19" s="136"/>
      <c r="G19" s="136"/>
      <c r="H19" s="136"/>
      <c r="I19" s="136"/>
    </row>
    <row r="20" spans="1:9" ht="12.75">
      <c r="A20" s="160"/>
      <c r="B20" s="170" t="s">
        <v>48</v>
      </c>
      <c r="E20" s="151">
        <v>1480</v>
      </c>
      <c r="F20" s="151">
        <v>1479</v>
      </c>
      <c r="G20" s="151">
        <f>SUM(G6:G18)</f>
        <v>1535</v>
      </c>
      <c r="H20" s="152">
        <f>(((E20/F20)*100)-100)/100</f>
        <v>0.0006761325219744662</v>
      </c>
      <c r="I20" s="152">
        <f>(((E20/G20)*100)-100)/100</f>
        <v>-0.03583061889250814</v>
      </c>
    </row>
    <row r="21" spans="1:9" ht="12.75">
      <c r="A21" s="160"/>
      <c r="B21" s="163"/>
      <c r="E21" s="136"/>
      <c r="F21" s="136"/>
      <c r="G21" s="136"/>
      <c r="H21" s="136"/>
      <c r="I21" s="136"/>
    </row>
    <row r="22" spans="1:9" ht="12.75">
      <c r="A22" s="162" t="s">
        <v>31</v>
      </c>
      <c r="B22" s="161"/>
      <c r="E22" s="164">
        <v>826</v>
      </c>
      <c r="F22" s="164">
        <v>799</v>
      </c>
      <c r="G22" s="164">
        <v>821</v>
      </c>
      <c r="H22" s="171">
        <f>(((E22/F22)*100)-100)/100</f>
        <v>0.03379224030037548</v>
      </c>
      <c r="I22" s="166">
        <f>(((E22/G22)*100)-100)/100</f>
        <v>0.006090133982947492</v>
      </c>
    </row>
    <row r="23" spans="1:9" ht="13.5" thickBot="1">
      <c r="A23" s="160"/>
      <c r="B23" s="163"/>
      <c r="E23" s="136"/>
      <c r="F23" s="136"/>
      <c r="G23" s="136"/>
      <c r="H23" s="136"/>
      <c r="I23" s="136"/>
    </row>
    <row r="24" spans="1:9" ht="14.25" thickBot="1" thickTop="1">
      <c r="A24" s="160"/>
      <c r="B24" s="170" t="s">
        <v>49</v>
      </c>
      <c r="E24" s="153">
        <v>2306</v>
      </c>
      <c r="F24" s="153">
        <v>2278</v>
      </c>
      <c r="G24" s="153">
        <f>+G20+G22</f>
        <v>2356</v>
      </c>
      <c r="H24" s="154">
        <f>(((E24/F24)*100)-100)/100</f>
        <v>0.012291483757682187</v>
      </c>
      <c r="I24" s="154">
        <f>(((E24/G24)*100)-100)/100</f>
        <v>-0.021222410865874366</v>
      </c>
    </row>
    <row r="25" ht="13.5" thickTop="1"/>
  </sheetData>
  <mergeCells count="3"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6" sqref="A6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37469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33</v>
      </c>
      <c r="F3" s="81" t="s">
        <v>35</v>
      </c>
      <c r="G3" s="81" t="s">
        <v>33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2002</v>
      </c>
      <c r="F4" s="89">
        <v>2002</v>
      </c>
      <c r="G4" s="89">
        <v>2001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169</v>
      </c>
      <c r="F6" s="109">
        <v>169</v>
      </c>
      <c r="G6" s="110">
        <v>254</v>
      </c>
      <c r="H6" s="111">
        <v>0</v>
      </c>
      <c r="I6" s="112">
        <v>-0.33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141</v>
      </c>
      <c r="F8" s="109">
        <v>142</v>
      </c>
      <c r="G8" s="110">
        <v>164</v>
      </c>
      <c r="H8" s="111">
        <v>-0.01</v>
      </c>
      <c r="I8" s="112">
        <v>-0.14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160</v>
      </c>
      <c r="F10" s="109">
        <v>152</v>
      </c>
      <c r="G10" s="110">
        <v>199</v>
      </c>
      <c r="H10" s="111">
        <v>0.05</v>
      </c>
      <c r="I10" s="112">
        <v>-0.2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76</v>
      </c>
      <c r="F12" s="109">
        <v>83</v>
      </c>
      <c r="G12" s="110">
        <v>107</v>
      </c>
      <c r="H12" s="111">
        <v>-0.08</v>
      </c>
      <c r="I12" s="112">
        <v>-0.29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140</v>
      </c>
      <c r="F14" s="109">
        <v>158</v>
      </c>
      <c r="G14" s="110">
        <v>194</v>
      </c>
      <c r="H14" s="111">
        <v>-0.11</v>
      </c>
      <c r="I14" s="112">
        <v>-0.28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225</v>
      </c>
      <c r="F16" s="109">
        <v>228</v>
      </c>
      <c r="G16" s="110">
        <v>287</v>
      </c>
      <c r="H16" s="111">
        <v>-0.01</v>
      </c>
      <c r="I16" s="112">
        <v>-0.22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96</v>
      </c>
      <c r="F18" s="109">
        <v>104</v>
      </c>
      <c r="G18" s="110">
        <v>98</v>
      </c>
      <c r="H18" s="111">
        <v>-0.08</v>
      </c>
      <c r="I18" s="112">
        <v>-0.02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09">
        <f>SUM(E6:E20)</f>
        <v>1007</v>
      </c>
      <c r="F21" s="110">
        <f>SUM(F6:F20)</f>
        <v>1036</v>
      </c>
      <c r="G21" s="110">
        <f>SUM(G6:G20)</f>
        <v>1303</v>
      </c>
      <c r="H21" s="111">
        <v>-0.03</v>
      </c>
      <c r="I21" s="112">
        <v>-0.23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243</v>
      </c>
      <c r="F24" s="109">
        <v>243</v>
      </c>
      <c r="G24" s="110">
        <v>355</v>
      </c>
      <c r="H24" s="111">
        <v>0</v>
      </c>
      <c r="I24" s="112">
        <v>-0.32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1:9" ht="12.75">
      <c r="A27" s="103" t="s">
        <v>32</v>
      </c>
      <c r="E27" s="109">
        <f>SUM(E21:E26)</f>
        <v>1250</v>
      </c>
      <c r="F27" s="109">
        <f>SUM(F21:F26)</f>
        <v>1279</v>
      </c>
      <c r="G27" s="110">
        <f>SUM(G21:G26)</f>
        <v>1658</v>
      </c>
      <c r="H27" s="111">
        <v>-0.02</v>
      </c>
      <c r="I27" s="112">
        <v>-0.25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H6" sqref="H6:I27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37438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35</v>
      </c>
      <c r="F3" s="81" t="s">
        <v>36</v>
      </c>
      <c r="G3" s="81" t="s">
        <v>35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2002</v>
      </c>
      <c r="F4" s="89">
        <v>2002</v>
      </c>
      <c r="G4" s="89">
        <v>2001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169</v>
      </c>
      <c r="F6" s="109">
        <v>167</v>
      </c>
      <c r="G6" s="110">
        <v>244</v>
      </c>
      <c r="H6" s="111">
        <v>0.01</v>
      </c>
      <c r="I6" s="112">
        <v>-0.31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142</v>
      </c>
      <c r="F8" s="109">
        <v>144</v>
      </c>
      <c r="G8" s="110">
        <v>165</v>
      </c>
      <c r="H8" s="111">
        <v>-0.01</v>
      </c>
      <c r="I8" s="112">
        <v>-0.14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152</v>
      </c>
      <c r="F10" s="109">
        <v>135</v>
      </c>
      <c r="G10" s="110">
        <v>184</v>
      </c>
      <c r="H10" s="111">
        <v>0.13</v>
      </c>
      <c r="I10" s="112">
        <v>-0.17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83</v>
      </c>
      <c r="F12" s="109">
        <v>79</v>
      </c>
      <c r="G12" s="110">
        <v>106</v>
      </c>
      <c r="H12" s="111">
        <v>0.05</v>
      </c>
      <c r="I12" s="112">
        <v>-0.22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158</v>
      </c>
      <c r="F14" s="109">
        <v>159</v>
      </c>
      <c r="G14" s="110">
        <v>189</v>
      </c>
      <c r="H14" s="111">
        <v>-0.01</v>
      </c>
      <c r="I14" s="112">
        <v>-0.16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228</v>
      </c>
      <c r="F16" s="109">
        <v>228</v>
      </c>
      <c r="G16" s="110">
        <v>299</v>
      </c>
      <c r="H16" s="111">
        <v>0</v>
      </c>
      <c r="I16" s="112">
        <v>-0.24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104</v>
      </c>
      <c r="F18" s="109">
        <v>94</v>
      </c>
      <c r="G18" s="110">
        <v>108</v>
      </c>
      <c r="H18" s="111">
        <v>0.11</v>
      </c>
      <c r="I18" s="112">
        <v>-0.04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09">
        <f>SUM(E6:E20)</f>
        <v>1036</v>
      </c>
      <c r="F21" s="110">
        <f>SUM(F6:F20)</f>
        <v>1006</v>
      </c>
      <c r="G21" s="110">
        <f>SUM(G6:G20)</f>
        <v>1295</v>
      </c>
      <c r="H21" s="111">
        <v>0.03</v>
      </c>
      <c r="I21" s="112">
        <v>-0.2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243</v>
      </c>
      <c r="F24" s="109">
        <v>209</v>
      </c>
      <c r="G24" s="110">
        <v>346</v>
      </c>
      <c r="H24" s="111">
        <v>0.16</v>
      </c>
      <c r="I24" s="112">
        <v>-0.3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2:9" ht="12.75">
      <c r="B27" s="103" t="s">
        <v>32</v>
      </c>
      <c r="E27" s="109">
        <f>SUM(E21:E26)</f>
        <v>1279</v>
      </c>
      <c r="F27" s="109">
        <f>SUM(F21:F26)</f>
        <v>1215</v>
      </c>
      <c r="G27" s="110">
        <f>SUM(G21:G26)</f>
        <v>1641</v>
      </c>
      <c r="H27" s="111">
        <v>0.05</v>
      </c>
      <c r="I27" s="112">
        <v>-0.22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E6" sqref="E6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37408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36</v>
      </c>
      <c r="F3" s="81" t="s">
        <v>37</v>
      </c>
      <c r="G3" s="81" t="s">
        <v>36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2002</v>
      </c>
      <c r="F4" s="89">
        <v>2002</v>
      </c>
      <c r="G4" s="89">
        <v>2001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167</v>
      </c>
      <c r="F6" s="109">
        <v>155</v>
      </c>
      <c r="G6" s="110">
        <v>254</v>
      </c>
      <c r="H6" s="111">
        <v>0.08</v>
      </c>
      <c r="I6" s="112">
        <v>-0.34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144</v>
      </c>
      <c r="F8" s="109">
        <v>132</v>
      </c>
      <c r="G8" s="110">
        <v>137</v>
      </c>
      <c r="H8" s="111">
        <v>0.09</v>
      </c>
      <c r="I8" s="112">
        <v>0.05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135</v>
      </c>
      <c r="F10" s="109">
        <v>141</v>
      </c>
      <c r="G10" s="110">
        <v>184</v>
      </c>
      <c r="H10" s="111">
        <v>-0.04</v>
      </c>
      <c r="I10" s="112">
        <v>-0.27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79</v>
      </c>
      <c r="F12" s="109">
        <v>74</v>
      </c>
      <c r="G12" s="110">
        <v>107</v>
      </c>
      <c r="H12" s="111">
        <v>0.07</v>
      </c>
      <c r="I12" s="112">
        <v>-0.26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159</v>
      </c>
      <c r="F14" s="109">
        <v>148</v>
      </c>
      <c r="G14" s="110">
        <v>140</v>
      </c>
      <c r="H14" s="111">
        <v>0.07</v>
      </c>
      <c r="I14" s="112">
        <v>0.14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228</v>
      </c>
      <c r="F16" s="109">
        <v>235</v>
      </c>
      <c r="G16" s="110">
        <v>285</v>
      </c>
      <c r="H16" s="111">
        <v>-0.03</v>
      </c>
      <c r="I16" s="112">
        <v>-0.2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94</v>
      </c>
      <c r="F18" s="109">
        <v>98</v>
      </c>
      <c r="G18" s="110">
        <v>90</v>
      </c>
      <c r="H18" s="111">
        <v>-0.04</v>
      </c>
      <c r="I18" s="112">
        <v>0.04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10">
        <f>SUM(E6:E20)</f>
        <v>1006</v>
      </c>
      <c r="F21" s="110">
        <f>SUM(F6:F20)</f>
        <v>983</v>
      </c>
      <c r="G21" s="110">
        <f>SUM(G6:G20)</f>
        <v>1197</v>
      </c>
      <c r="H21" s="111">
        <v>0.02</v>
      </c>
      <c r="I21" s="112">
        <v>-0.16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209</v>
      </c>
      <c r="F24" s="109">
        <v>131</v>
      </c>
      <c r="G24" s="110">
        <v>311</v>
      </c>
      <c r="H24" s="111">
        <v>0.6</v>
      </c>
      <c r="I24" s="112">
        <v>-0.33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2:9" ht="12.75">
      <c r="B27" s="103" t="s">
        <v>32</v>
      </c>
      <c r="E27" s="109">
        <f>SUM(E21:E26)</f>
        <v>1215</v>
      </c>
      <c r="F27" s="109">
        <f>SUM(F21:F26)</f>
        <v>1114</v>
      </c>
      <c r="G27" s="110">
        <f>SUM(G21:G26)</f>
        <v>1508</v>
      </c>
      <c r="H27" s="111">
        <v>0.09</v>
      </c>
      <c r="I27" s="112">
        <v>-0.19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2" sqref="A2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37377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37</v>
      </c>
      <c r="F3" s="81" t="s">
        <v>38</v>
      </c>
      <c r="G3" s="81" t="s">
        <v>37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2002</v>
      </c>
      <c r="F4" s="89">
        <v>2002</v>
      </c>
      <c r="G4" s="89">
        <v>2001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155</v>
      </c>
      <c r="F6" s="109">
        <v>172</v>
      </c>
      <c r="G6" s="110">
        <v>258</v>
      </c>
      <c r="H6" s="111">
        <v>-0.1</v>
      </c>
      <c r="I6" s="112">
        <v>-0.4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132</v>
      </c>
      <c r="F8" s="109">
        <v>107</v>
      </c>
      <c r="G8" s="110">
        <v>145</v>
      </c>
      <c r="H8" s="111">
        <v>0.23</v>
      </c>
      <c r="I8" s="112">
        <v>-0.09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141</v>
      </c>
      <c r="F10" s="109">
        <v>153</v>
      </c>
      <c r="G10" s="110">
        <v>214</v>
      </c>
      <c r="H10" s="111">
        <v>-0.08</v>
      </c>
      <c r="I10" s="112">
        <v>-0.34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74</v>
      </c>
      <c r="F12" s="109">
        <v>75</v>
      </c>
      <c r="G12" s="110">
        <v>100</v>
      </c>
      <c r="H12" s="111">
        <v>-0.01</v>
      </c>
      <c r="I12" s="112">
        <v>-0.26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148</v>
      </c>
      <c r="F14" s="109">
        <v>149</v>
      </c>
      <c r="G14" s="110">
        <v>183</v>
      </c>
      <c r="H14" s="111">
        <v>-0.01</v>
      </c>
      <c r="I14" s="112">
        <v>-0.19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235</v>
      </c>
      <c r="F16" s="109">
        <v>242</v>
      </c>
      <c r="G16" s="110">
        <v>279</v>
      </c>
      <c r="H16" s="111">
        <v>-0.03</v>
      </c>
      <c r="I16" s="112">
        <v>-0.16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98</v>
      </c>
      <c r="F18" s="109">
        <v>94</v>
      </c>
      <c r="G18" s="110">
        <v>88</v>
      </c>
      <c r="H18" s="111">
        <v>0.04</v>
      </c>
      <c r="I18" s="112">
        <v>0.11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10">
        <f>SUM(E6:E20)</f>
        <v>983</v>
      </c>
      <c r="F21" s="110">
        <f>SUM(F6:F20)</f>
        <v>992</v>
      </c>
      <c r="G21" s="110">
        <f>SUM(G6:G20)</f>
        <v>1267</v>
      </c>
      <c r="H21" s="111">
        <v>-0.01</v>
      </c>
      <c r="I21" s="112">
        <v>-0.22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131</v>
      </c>
      <c r="F24" s="109">
        <v>121</v>
      </c>
      <c r="G24" s="110">
        <v>290</v>
      </c>
      <c r="H24" s="111">
        <v>0.08</v>
      </c>
      <c r="I24" s="112">
        <v>-0.55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2:9" ht="12.75">
      <c r="B27" s="103" t="s">
        <v>32</v>
      </c>
      <c r="E27" s="109">
        <f>SUM(E21:E26)</f>
        <v>1114</v>
      </c>
      <c r="F27" s="109">
        <f>SUM(F21:F26)</f>
        <v>1113</v>
      </c>
      <c r="G27" s="110">
        <f>SUM(G21:G26)</f>
        <v>1557</v>
      </c>
      <c r="H27" s="111">
        <v>0</v>
      </c>
      <c r="I27" s="112">
        <v>-0.28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D2" sqref="D2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37347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38</v>
      </c>
      <c r="F3" s="81" t="s">
        <v>39</v>
      </c>
      <c r="G3" s="81" t="s">
        <v>38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2002</v>
      </c>
      <c r="F4" s="89">
        <v>2002</v>
      </c>
      <c r="G4" s="89">
        <v>2001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172</v>
      </c>
      <c r="F6" s="109">
        <v>177</v>
      </c>
      <c r="G6" s="110">
        <v>261</v>
      </c>
      <c r="H6" s="111">
        <v>-0.03</v>
      </c>
      <c r="I6" s="112">
        <v>-0.34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107</v>
      </c>
      <c r="F8" s="109">
        <v>90</v>
      </c>
      <c r="G8" s="110">
        <v>135</v>
      </c>
      <c r="H8" s="111">
        <v>0.19</v>
      </c>
      <c r="I8" s="112">
        <v>-0.21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153</v>
      </c>
      <c r="F10" s="109">
        <v>167</v>
      </c>
      <c r="G10" s="110">
        <v>226</v>
      </c>
      <c r="H10" s="111">
        <v>-0.08</v>
      </c>
      <c r="I10" s="112">
        <v>-0.32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75</v>
      </c>
      <c r="F12" s="109">
        <v>69</v>
      </c>
      <c r="G12" s="110">
        <v>87</v>
      </c>
      <c r="H12" s="111">
        <v>0.09</v>
      </c>
      <c r="I12" s="112">
        <v>-0.14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149</v>
      </c>
      <c r="F14" s="109">
        <v>147</v>
      </c>
      <c r="G14" s="110">
        <v>146</v>
      </c>
      <c r="H14" s="111">
        <v>0.01</v>
      </c>
      <c r="I14" s="112">
        <v>0.02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242</v>
      </c>
      <c r="F16" s="109">
        <v>241</v>
      </c>
      <c r="G16" s="110">
        <v>279</v>
      </c>
      <c r="H16" s="111">
        <v>0</v>
      </c>
      <c r="I16" s="112">
        <v>-0.13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94</v>
      </c>
      <c r="F18" s="109">
        <v>81</v>
      </c>
      <c r="G18" s="110">
        <v>82</v>
      </c>
      <c r="H18" s="111">
        <v>0.16</v>
      </c>
      <c r="I18" s="112">
        <v>0.15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10">
        <f>SUM(E6:E20)</f>
        <v>992</v>
      </c>
      <c r="F21" s="110">
        <f>SUM(F6:F20)</f>
        <v>972</v>
      </c>
      <c r="G21" s="110">
        <f>SUM(G6:G20)</f>
        <v>1216</v>
      </c>
      <c r="H21" s="111">
        <v>0.02</v>
      </c>
      <c r="I21" s="112">
        <v>-0.18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121</v>
      </c>
      <c r="F24" s="109">
        <v>324</v>
      </c>
      <c r="G24" s="110">
        <v>265</v>
      </c>
      <c r="H24" s="111">
        <v>-0.63</v>
      </c>
      <c r="I24" s="112">
        <v>-0.54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2:9" ht="12.75">
      <c r="B27" s="103" t="s">
        <v>32</v>
      </c>
      <c r="E27" s="109">
        <f>SUM(E21:E26)</f>
        <v>1113</v>
      </c>
      <c r="F27" s="109">
        <f>SUM(F21:F26)</f>
        <v>1296</v>
      </c>
      <c r="G27" s="110">
        <f>SUM(G21:G26)</f>
        <v>1481</v>
      </c>
      <c r="H27" s="111">
        <v>-0.14</v>
      </c>
      <c r="I27" s="112">
        <v>-0.25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2" sqref="A2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37316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39</v>
      </c>
      <c r="F3" s="81" t="s">
        <v>40</v>
      </c>
      <c r="G3" s="81" t="s">
        <v>39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2002</v>
      </c>
      <c r="F4" s="89">
        <v>2002</v>
      </c>
      <c r="G4" s="89">
        <v>2001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177</v>
      </c>
      <c r="F6" s="109">
        <v>172</v>
      </c>
      <c r="G6" s="110">
        <v>254</v>
      </c>
      <c r="H6" s="111">
        <v>0.03</v>
      </c>
      <c r="I6" s="112">
        <v>-0.3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90</v>
      </c>
      <c r="F8" s="109">
        <v>133</v>
      </c>
      <c r="G8" s="110">
        <v>119</v>
      </c>
      <c r="H8" s="111">
        <v>-0.32</v>
      </c>
      <c r="I8" s="112">
        <v>-0.24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167</v>
      </c>
      <c r="F10" s="109">
        <v>152</v>
      </c>
      <c r="G10" s="110">
        <v>200</v>
      </c>
      <c r="H10" s="111">
        <v>0.1</v>
      </c>
      <c r="I10" s="112">
        <v>-0.17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69</v>
      </c>
      <c r="F12" s="109">
        <v>67</v>
      </c>
      <c r="G12" s="110">
        <v>101</v>
      </c>
      <c r="H12" s="111">
        <v>0.03</v>
      </c>
      <c r="I12" s="112">
        <v>-0.32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147</v>
      </c>
      <c r="F14" s="109">
        <v>129</v>
      </c>
      <c r="G14" s="110">
        <v>166</v>
      </c>
      <c r="H14" s="111">
        <v>0.14</v>
      </c>
      <c r="I14" s="112">
        <v>-0.11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241</v>
      </c>
      <c r="F16" s="109">
        <v>244</v>
      </c>
      <c r="G16" s="110">
        <v>274</v>
      </c>
      <c r="H16" s="111">
        <v>-0.01</v>
      </c>
      <c r="I16" s="112">
        <v>-0.12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81</v>
      </c>
      <c r="F18" s="109">
        <v>78</v>
      </c>
      <c r="G18" s="110">
        <v>79</v>
      </c>
      <c r="H18" s="111">
        <v>0.04</v>
      </c>
      <c r="I18" s="112">
        <v>0.03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10">
        <f>SUM(E6:E20)</f>
        <v>972</v>
      </c>
      <c r="F21" s="110">
        <f>SUM(F6:F20)</f>
        <v>975</v>
      </c>
      <c r="G21" s="110">
        <f>SUM(G6:G20)</f>
        <v>1193</v>
      </c>
      <c r="H21" s="111">
        <v>0</v>
      </c>
      <c r="I21" s="112">
        <v>-0.19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324</v>
      </c>
      <c r="F24" s="109">
        <v>354</v>
      </c>
      <c r="G24" s="110">
        <v>413</v>
      </c>
      <c r="H24" s="111">
        <v>-0.08</v>
      </c>
      <c r="I24" s="112">
        <v>-0.22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2:9" ht="12.75">
      <c r="B27" s="103" t="s">
        <v>32</v>
      </c>
      <c r="E27" s="109">
        <f>SUM(E21:E26)</f>
        <v>1296</v>
      </c>
      <c r="F27" s="109">
        <f>SUM(F21:F26)</f>
        <v>1329</v>
      </c>
      <c r="G27" s="110">
        <f>SUM(G21:G26)</f>
        <v>1606</v>
      </c>
      <c r="H27" s="111">
        <v>-0.02</v>
      </c>
      <c r="I27" s="112">
        <v>-0.19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F4" sqref="F4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37288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40</v>
      </c>
      <c r="F3" s="81" t="s">
        <v>41</v>
      </c>
      <c r="G3" s="81" t="s">
        <v>40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2002</v>
      </c>
      <c r="F4" s="89">
        <v>2002</v>
      </c>
      <c r="G4" s="89">
        <v>2001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172</v>
      </c>
      <c r="F6" s="109">
        <v>191</v>
      </c>
      <c r="G6" s="110">
        <v>255</v>
      </c>
      <c r="H6" s="111">
        <v>-0.1</v>
      </c>
      <c r="I6" s="112">
        <v>-0.33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133</v>
      </c>
      <c r="F8" s="109">
        <v>127</v>
      </c>
      <c r="G8" s="110">
        <v>122</v>
      </c>
      <c r="H8" s="111">
        <v>0.05</v>
      </c>
      <c r="I8" s="112">
        <v>0.09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152</v>
      </c>
      <c r="F10" s="109">
        <v>131</v>
      </c>
      <c r="G10" s="110">
        <v>243</v>
      </c>
      <c r="H10" s="111">
        <v>0.16</v>
      </c>
      <c r="I10" s="112">
        <v>-0.37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67</v>
      </c>
      <c r="F12" s="109">
        <v>70</v>
      </c>
      <c r="G12" s="110">
        <v>96</v>
      </c>
      <c r="H12" s="111">
        <v>-0.04</v>
      </c>
      <c r="I12" s="112">
        <v>-0.3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129</v>
      </c>
      <c r="F14" s="109">
        <v>150</v>
      </c>
      <c r="G14" s="110">
        <v>121</v>
      </c>
      <c r="H14" s="111">
        <v>-0.14</v>
      </c>
      <c r="I14" s="112">
        <v>0.07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244</v>
      </c>
      <c r="F16" s="109">
        <v>271</v>
      </c>
      <c r="G16" s="110">
        <v>276</v>
      </c>
      <c r="H16" s="111">
        <v>-0.1</v>
      </c>
      <c r="I16" s="112">
        <v>-0.12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78</v>
      </c>
      <c r="F18" s="109">
        <v>87</v>
      </c>
      <c r="G18" s="110">
        <v>95</v>
      </c>
      <c r="H18" s="111">
        <v>-0.1</v>
      </c>
      <c r="I18" s="112">
        <v>-0.18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10">
        <f>SUM(E6:E20)</f>
        <v>975</v>
      </c>
      <c r="F21" s="110">
        <f>SUM(F6:F20)</f>
        <v>1027</v>
      </c>
      <c r="G21" s="110">
        <f>SUM(G6:G20)</f>
        <v>1208</v>
      </c>
      <c r="H21" s="111">
        <v>-0.05</v>
      </c>
      <c r="I21" s="112">
        <v>-0.19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354</v>
      </c>
      <c r="F24" s="109">
        <v>351</v>
      </c>
      <c r="G24" s="110">
        <v>415</v>
      </c>
      <c r="H24" s="111">
        <v>0.01</v>
      </c>
      <c r="I24" s="112">
        <v>-0.15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2:9" ht="12.75">
      <c r="B27" s="103" t="s">
        <v>32</v>
      </c>
      <c r="E27" s="109">
        <f>SUM(E21:E26)</f>
        <v>1329</v>
      </c>
      <c r="F27" s="109">
        <f>SUM(F21:F26)</f>
        <v>1378</v>
      </c>
      <c r="G27" s="110">
        <f>SUM(G21:G26)</f>
        <v>1623</v>
      </c>
      <c r="H27" s="111">
        <v>-0.04</v>
      </c>
      <c r="I27" s="112">
        <v>-0.18</v>
      </c>
    </row>
  </sheetData>
  <printOptions/>
  <pageMargins left="0.75" right="0.75" top="1" bottom="1" header="0.5" footer="0.5"/>
  <pageSetup fitToHeight="1" fitToWidth="1" horizontalDpi="300" verticalDpi="300" orientation="portrait" paperSize="5" scale="86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6" sqref="A6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37257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41</v>
      </c>
      <c r="F3" s="81" t="s">
        <v>42</v>
      </c>
      <c r="G3" s="81" t="s">
        <v>41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2002</v>
      </c>
      <c r="F4" s="89">
        <v>2001</v>
      </c>
      <c r="G4" s="89">
        <v>2001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191</v>
      </c>
      <c r="F6" s="109">
        <v>195</v>
      </c>
      <c r="G6" s="110">
        <v>248</v>
      </c>
      <c r="H6" s="111">
        <v>-0.02</v>
      </c>
      <c r="I6" s="112">
        <v>-0.23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127</v>
      </c>
      <c r="F8" s="109">
        <v>136</v>
      </c>
      <c r="G8" s="110">
        <v>126</v>
      </c>
      <c r="H8" s="111">
        <v>-0.07</v>
      </c>
      <c r="I8" s="112">
        <v>0.01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131</v>
      </c>
      <c r="F10" s="109">
        <v>139</v>
      </c>
      <c r="G10" s="110">
        <v>206</v>
      </c>
      <c r="H10" s="111">
        <v>-0.06</v>
      </c>
      <c r="I10" s="112">
        <v>-0.36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70</v>
      </c>
      <c r="F12" s="109">
        <v>77</v>
      </c>
      <c r="G12" s="110">
        <v>82</v>
      </c>
      <c r="H12" s="111">
        <v>-0.09</v>
      </c>
      <c r="I12" s="112">
        <v>-0.15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150</v>
      </c>
      <c r="F14" s="109">
        <v>190</v>
      </c>
      <c r="G14" s="110">
        <v>157</v>
      </c>
      <c r="H14" s="111">
        <v>-0.21</v>
      </c>
      <c r="I14" s="112">
        <v>-0.04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271</v>
      </c>
      <c r="F16" s="109">
        <v>274</v>
      </c>
      <c r="G16" s="110">
        <v>266</v>
      </c>
      <c r="H16" s="111">
        <v>-0.01</v>
      </c>
      <c r="I16" s="112">
        <v>0.02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87</v>
      </c>
      <c r="F18" s="109">
        <v>88</v>
      </c>
      <c r="G18" s="110">
        <v>88</v>
      </c>
      <c r="H18" s="111">
        <v>-0.01</v>
      </c>
      <c r="I18" s="112">
        <v>-0.01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10">
        <f>SUM(E6:E20)</f>
        <v>1027</v>
      </c>
      <c r="F21" s="110">
        <f>SUM(F6:F20)</f>
        <v>1099</v>
      </c>
      <c r="G21" s="110">
        <f>SUM(G6:G20)</f>
        <v>1173</v>
      </c>
      <c r="H21" s="111">
        <v>-0.07</v>
      </c>
      <c r="I21" s="112">
        <v>-0.12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351</v>
      </c>
      <c r="F24" s="109">
        <v>318</v>
      </c>
      <c r="G24" s="110">
        <v>411</v>
      </c>
      <c r="H24" s="111">
        <v>0.1</v>
      </c>
      <c r="I24" s="112">
        <v>-0.15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2:9" ht="12.75">
      <c r="B27" s="103" t="s">
        <v>32</v>
      </c>
      <c r="E27" s="109">
        <f>SUM(E21:E26)</f>
        <v>1378</v>
      </c>
      <c r="F27" s="109">
        <f>SUM(F21:F26)</f>
        <v>1417</v>
      </c>
      <c r="G27" s="110">
        <f>SUM(G21:G26)</f>
        <v>1584</v>
      </c>
      <c r="H27" s="111">
        <v>-0.03</v>
      </c>
      <c r="I27" s="112">
        <v>-0.13</v>
      </c>
    </row>
  </sheetData>
  <printOptions/>
  <pageMargins left="0.75" right="0.75" top="1" bottom="1" header="0.5" footer="0.5"/>
  <pageSetup fitToHeight="1" fitToWidth="1" horizontalDpi="300" verticalDpi="300" orientation="portrait" paperSize="5" scale="86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F21" sqref="F21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37226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42</v>
      </c>
      <c r="F3" s="81" t="s">
        <v>43</v>
      </c>
      <c r="G3" s="81" t="s">
        <v>42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2001</v>
      </c>
      <c r="F4" s="89">
        <v>2001</v>
      </c>
      <c r="G4" s="89">
        <v>2000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195</v>
      </c>
      <c r="F6" s="109">
        <v>210</v>
      </c>
      <c r="G6" s="110">
        <v>242</v>
      </c>
      <c r="H6" s="111">
        <v>-0.07</v>
      </c>
      <c r="I6" s="112">
        <v>-0.19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136</v>
      </c>
      <c r="F8" s="109">
        <v>140</v>
      </c>
      <c r="G8" s="110">
        <v>122</v>
      </c>
      <c r="H8" s="111">
        <v>-0.03</v>
      </c>
      <c r="I8" s="112">
        <v>0.11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139</v>
      </c>
      <c r="F10" s="109">
        <v>144</v>
      </c>
      <c r="G10" s="110">
        <v>175</v>
      </c>
      <c r="H10" s="111">
        <v>-0.03</v>
      </c>
      <c r="I10" s="112">
        <v>-0.21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77</v>
      </c>
      <c r="F12" s="109">
        <v>80</v>
      </c>
      <c r="G12" s="110">
        <v>74</v>
      </c>
      <c r="H12" s="111">
        <v>-0.04</v>
      </c>
      <c r="I12" s="112">
        <v>0.04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190</v>
      </c>
      <c r="F14" s="109">
        <v>202</v>
      </c>
      <c r="G14" s="110">
        <v>143</v>
      </c>
      <c r="H14" s="111">
        <v>-0.06</v>
      </c>
      <c r="I14" s="112">
        <v>0.33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274</v>
      </c>
      <c r="F16" s="109">
        <v>275</v>
      </c>
      <c r="G16" s="110">
        <v>268</v>
      </c>
      <c r="H16" s="111">
        <v>0</v>
      </c>
      <c r="I16" s="112">
        <v>0.02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88</v>
      </c>
      <c r="F18" s="109">
        <v>93</v>
      </c>
      <c r="G18" s="110">
        <v>92</v>
      </c>
      <c r="H18" s="111">
        <v>-0.05</v>
      </c>
      <c r="I18" s="112">
        <v>-0.04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10">
        <f>SUM(E6:E20)</f>
        <v>1099</v>
      </c>
      <c r="F21" s="110">
        <f>SUM(F6:F20)</f>
        <v>1144</v>
      </c>
      <c r="G21" s="110">
        <f>SUM(G6:G20)</f>
        <v>1116</v>
      </c>
      <c r="H21" s="111">
        <v>-0.04</v>
      </c>
      <c r="I21" s="112">
        <v>-0.02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318</v>
      </c>
      <c r="F24" s="109">
        <v>316</v>
      </c>
      <c r="G24" s="110">
        <v>391</v>
      </c>
      <c r="H24" s="111">
        <v>0.01</v>
      </c>
      <c r="I24" s="112">
        <v>-0.19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2:9" ht="12.75">
      <c r="B27" s="103" t="s">
        <v>32</v>
      </c>
      <c r="E27" s="109">
        <f>SUM(E21:E26)</f>
        <v>1417</v>
      </c>
      <c r="F27" s="109">
        <f>SUM(F21:F26)</f>
        <v>1460</v>
      </c>
      <c r="G27" s="110">
        <f>SUM(G21:G26)</f>
        <v>1507</v>
      </c>
      <c r="H27" s="111">
        <v>-0.03</v>
      </c>
      <c r="I27" s="112">
        <v>-0.06</v>
      </c>
    </row>
  </sheetData>
  <printOptions/>
  <pageMargins left="0.75" right="0.75" top="1" bottom="1" header="0.5" footer="0.5"/>
  <pageSetup fitToHeight="1" fitToWidth="1" horizontalDpi="300" verticalDpi="300" orientation="portrait" paperSize="5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E6" sqref="E6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37196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43</v>
      </c>
      <c r="F3" s="81" t="s">
        <v>17</v>
      </c>
      <c r="G3" s="81" t="s">
        <v>43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2001</v>
      </c>
      <c r="F4" s="89">
        <v>2001</v>
      </c>
      <c r="G4" s="89">
        <v>2000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210</v>
      </c>
      <c r="F6" s="109">
        <v>214</v>
      </c>
      <c r="G6" s="110">
        <v>240</v>
      </c>
      <c r="H6" s="111">
        <v>-0.02</v>
      </c>
      <c r="I6" s="112">
        <v>-0.13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140</v>
      </c>
      <c r="F8" s="109">
        <v>139</v>
      </c>
      <c r="G8" s="110">
        <v>136</v>
      </c>
      <c r="H8" s="111">
        <v>0.01</v>
      </c>
      <c r="I8" s="112">
        <v>0.03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144</v>
      </c>
      <c r="F10" s="109">
        <v>164</v>
      </c>
      <c r="G10" s="110">
        <v>189</v>
      </c>
      <c r="H10" s="111">
        <v>-0.12</v>
      </c>
      <c r="I10" s="112">
        <v>-0.24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80</v>
      </c>
      <c r="F12" s="109">
        <v>81</v>
      </c>
      <c r="G12" s="110">
        <v>107</v>
      </c>
      <c r="H12" s="111">
        <v>-0.01</v>
      </c>
      <c r="I12" s="112">
        <v>-0.25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202</v>
      </c>
      <c r="F14" s="109">
        <v>202</v>
      </c>
      <c r="G14" s="110">
        <v>132</v>
      </c>
      <c r="H14" s="111">
        <v>0</v>
      </c>
      <c r="I14" s="112">
        <v>0.53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275</v>
      </c>
      <c r="F16" s="109">
        <v>274</v>
      </c>
      <c r="G16" s="110">
        <v>268</v>
      </c>
      <c r="H16" s="111">
        <v>0</v>
      </c>
      <c r="I16" s="112">
        <v>0.03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93</v>
      </c>
      <c r="F18" s="109">
        <v>116</v>
      </c>
      <c r="G18" s="110">
        <v>87</v>
      </c>
      <c r="H18" s="111">
        <v>-0.2</v>
      </c>
      <c r="I18" s="112">
        <v>0.07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10">
        <f>SUM(E6:E20)</f>
        <v>1144</v>
      </c>
      <c r="F21" s="110">
        <f>SUM(F6:F20)</f>
        <v>1190</v>
      </c>
      <c r="G21" s="110">
        <f>SUM(G6:G20)</f>
        <v>1159</v>
      </c>
      <c r="H21" s="111">
        <v>-0.04</v>
      </c>
      <c r="I21" s="112">
        <v>-0.01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316</v>
      </c>
      <c r="F24" s="109">
        <v>322</v>
      </c>
      <c r="G24" s="110">
        <v>346</v>
      </c>
      <c r="H24" s="111">
        <v>-0.02</v>
      </c>
      <c r="I24" s="112">
        <v>-0.09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2:9" ht="12.75">
      <c r="B27" s="103" t="s">
        <v>32</v>
      </c>
      <c r="E27" s="109">
        <f>SUM(E21:E26)</f>
        <v>1460</v>
      </c>
      <c r="F27" s="109">
        <f>SUM(F21:F26)</f>
        <v>1512</v>
      </c>
      <c r="G27" s="110">
        <f>SUM(G21:G26)</f>
        <v>1505</v>
      </c>
      <c r="H27" s="111">
        <v>-0.03</v>
      </c>
      <c r="I27" s="112">
        <v>-0.03</v>
      </c>
    </row>
  </sheetData>
  <printOptions/>
  <pageMargins left="0.75" right="0.75" top="1" bottom="1" header="0.5" footer="0.5"/>
  <pageSetup fitToHeight="1" fitToWidth="1" horizontalDpi="300" verticalDpi="300" orientation="portrait" paperSize="5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E17" sqref="E17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39083</v>
      </c>
      <c r="B2" s="79"/>
      <c r="C2" s="79"/>
      <c r="D2" s="79"/>
      <c r="E2" s="79"/>
      <c r="F2" s="79"/>
      <c r="G2" s="79"/>
      <c r="H2" s="79"/>
      <c r="I2" s="85"/>
    </row>
    <row r="3" spans="1:9" ht="13.5" customHeight="1" thickBot="1">
      <c r="A3" s="187"/>
      <c r="B3" s="187"/>
      <c r="C3" s="187"/>
      <c r="D3" s="187"/>
      <c r="E3" s="193" t="s">
        <v>65</v>
      </c>
      <c r="F3" s="193" t="s">
        <v>63</v>
      </c>
      <c r="G3" s="193" t="s">
        <v>66</v>
      </c>
      <c r="H3" s="188" t="s">
        <v>47</v>
      </c>
      <c r="I3" s="189"/>
    </row>
    <row r="4" spans="1:9" ht="13.5" thickBot="1">
      <c r="A4" s="183" t="s">
        <v>20</v>
      </c>
      <c r="B4" s="178"/>
      <c r="C4" s="178"/>
      <c r="D4" s="178"/>
      <c r="E4" s="194"/>
      <c r="F4" s="194"/>
      <c r="G4" s="194"/>
      <c r="H4" s="188" t="s">
        <v>21</v>
      </c>
      <c r="I4" s="190" t="s">
        <v>22</v>
      </c>
    </row>
    <row r="5" spans="1:9" ht="13.5" thickTop="1">
      <c r="A5" s="173"/>
      <c r="B5" s="174"/>
      <c r="E5" s="172"/>
      <c r="F5" s="172"/>
      <c r="G5" s="172"/>
      <c r="H5" s="172"/>
      <c r="I5" s="172"/>
    </row>
    <row r="6" spans="1:9" ht="12.75">
      <c r="A6" s="162" t="s">
        <v>23</v>
      </c>
      <c r="B6" s="161"/>
      <c r="E6" s="164">
        <v>270</v>
      </c>
      <c r="F6" s="164">
        <v>259</v>
      </c>
      <c r="G6" s="164">
        <v>298</v>
      </c>
      <c r="H6" s="166">
        <f>(((E6/F6)*100)-100)/100</f>
        <v>0.042471042471042324</v>
      </c>
      <c r="I6" s="166">
        <f>(((E6/G6)*100)-100)/100</f>
        <v>-0.09395973154362408</v>
      </c>
    </row>
    <row r="7" spans="1:9" ht="12.75">
      <c r="A7" s="160"/>
      <c r="B7" s="163"/>
      <c r="E7" s="136"/>
      <c r="F7" s="136"/>
      <c r="G7" s="136"/>
      <c r="H7" s="136"/>
      <c r="I7" s="136"/>
    </row>
    <row r="8" spans="1:9" ht="12.75">
      <c r="A8" s="162" t="s">
        <v>24</v>
      </c>
      <c r="B8" s="161"/>
      <c r="E8" s="164">
        <v>181</v>
      </c>
      <c r="F8" s="164">
        <v>199</v>
      </c>
      <c r="G8" s="164">
        <v>212</v>
      </c>
      <c r="H8" s="167">
        <f>(((E8/F8)*100)-100)/100</f>
        <v>-0.09045226130653262</v>
      </c>
      <c r="I8" s="166">
        <f>(((E8/G8)*100)-100)/100</f>
        <v>-0.14622641509433962</v>
      </c>
    </row>
    <row r="9" spans="1:9" ht="12.75">
      <c r="A9" s="160"/>
      <c r="B9" s="163"/>
      <c r="E9" s="136"/>
      <c r="F9" s="136"/>
      <c r="G9" s="136"/>
      <c r="H9" s="136"/>
      <c r="I9" s="136"/>
    </row>
    <row r="10" spans="1:9" ht="12.75">
      <c r="A10" s="162" t="s">
        <v>25</v>
      </c>
      <c r="B10" s="161"/>
      <c r="E10" s="164">
        <v>274</v>
      </c>
      <c r="F10" s="164">
        <v>251</v>
      </c>
      <c r="G10" s="164">
        <v>255</v>
      </c>
      <c r="H10" s="166">
        <f>(((E10/F10)*100)-100)/100</f>
        <v>0.09163346613545813</v>
      </c>
      <c r="I10" s="166">
        <f>(((E10/G10)*100)-100)/100</f>
        <v>0.07450980392156864</v>
      </c>
    </row>
    <row r="11" spans="1:9" ht="12.75">
      <c r="A11" s="160"/>
      <c r="B11" s="163"/>
      <c r="E11" s="136"/>
      <c r="F11" s="136"/>
      <c r="G11" s="136"/>
      <c r="H11" s="136"/>
      <c r="I11" s="136"/>
    </row>
    <row r="12" spans="1:9" ht="12.75">
      <c r="A12" s="162" t="s">
        <v>26</v>
      </c>
      <c r="B12" s="161"/>
      <c r="E12" s="164">
        <v>74</v>
      </c>
      <c r="F12" s="164">
        <v>79</v>
      </c>
      <c r="G12" s="164">
        <v>79</v>
      </c>
      <c r="H12" s="166">
        <f>(((E12/F12)*100)-100)/100</f>
        <v>-0.0632911392405063</v>
      </c>
      <c r="I12" s="166">
        <f>(((E12/G12)*100)-100)/100</f>
        <v>-0.0632911392405063</v>
      </c>
    </row>
    <row r="13" spans="1:9" ht="12.75">
      <c r="A13" s="160"/>
      <c r="B13" s="163"/>
      <c r="E13" s="136"/>
      <c r="F13" s="136"/>
      <c r="G13" s="136"/>
      <c r="H13" s="168"/>
      <c r="I13" s="136"/>
    </row>
    <row r="14" spans="1:9" ht="12.75">
      <c r="A14" s="162" t="s">
        <v>27</v>
      </c>
      <c r="B14" s="161"/>
      <c r="E14" s="164">
        <v>213</v>
      </c>
      <c r="F14" s="164">
        <v>220</v>
      </c>
      <c r="G14" s="164">
        <v>228</v>
      </c>
      <c r="H14" s="166">
        <f>(((E14/F14)*100)-100)/100</f>
        <v>-0.03181818181818187</v>
      </c>
      <c r="I14" s="166">
        <f>(((E14/G14)*100)-100)/100</f>
        <v>-0.06578947368421055</v>
      </c>
    </row>
    <row r="15" spans="1:9" ht="12.75">
      <c r="A15" s="160"/>
      <c r="B15" s="163"/>
      <c r="E15" s="136"/>
      <c r="F15" s="136"/>
      <c r="G15" s="136"/>
      <c r="H15" s="136"/>
      <c r="I15" s="136"/>
    </row>
    <row r="16" spans="1:9" ht="12.75">
      <c r="A16" s="162" t="s">
        <v>28</v>
      </c>
      <c r="B16" s="161"/>
      <c r="E16" s="164">
        <v>331</v>
      </c>
      <c r="F16" s="164">
        <v>332</v>
      </c>
      <c r="G16" s="164">
        <v>306</v>
      </c>
      <c r="H16" s="166">
        <f>(((E16/F16)*100)-100)/100</f>
        <v>-0.003012048192771175</v>
      </c>
      <c r="I16" s="166">
        <f>(((E16/G16)*100)-100)/100</f>
        <v>0.08169934640522868</v>
      </c>
    </row>
    <row r="17" spans="1:9" ht="12.75">
      <c r="A17" s="160"/>
      <c r="B17" s="163"/>
      <c r="E17" s="136"/>
      <c r="F17" s="136"/>
      <c r="G17" s="136"/>
      <c r="H17" s="169"/>
      <c r="I17" s="136"/>
    </row>
    <row r="18" spans="1:9" ht="12.75">
      <c r="A18" s="162" t="s">
        <v>29</v>
      </c>
      <c r="B18" s="161"/>
      <c r="E18" s="164">
        <v>136</v>
      </c>
      <c r="F18" s="164">
        <v>144</v>
      </c>
      <c r="G18" s="164">
        <v>128</v>
      </c>
      <c r="H18" s="166">
        <f>(((E18/F18)*100)-100)/100</f>
        <v>-0.05555555555555557</v>
      </c>
      <c r="I18" s="166">
        <f>(((E18/G18)*100)-100)/100</f>
        <v>0.0625</v>
      </c>
    </row>
    <row r="19" spans="1:9" ht="12.75">
      <c r="A19" s="160"/>
      <c r="B19" s="163"/>
      <c r="E19" s="136"/>
      <c r="F19" s="136"/>
      <c r="G19" s="136"/>
      <c r="H19" s="136"/>
      <c r="I19" s="136"/>
    </row>
    <row r="20" spans="1:9" ht="12.75">
      <c r="A20" s="160"/>
      <c r="B20" s="170" t="s">
        <v>48</v>
      </c>
      <c r="E20" s="151">
        <v>1479</v>
      </c>
      <c r="F20" s="151">
        <v>1484</v>
      </c>
      <c r="G20" s="151">
        <v>1506</v>
      </c>
      <c r="H20" s="152">
        <f>(((E20/F20)*100)-100)/100</f>
        <v>-0.0033692722371966967</v>
      </c>
      <c r="I20" s="152">
        <f>(((E20/G20)*100)-100)/100</f>
        <v>-0.017928286852589678</v>
      </c>
    </row>
    <row r="21" spans="1:9" ht="12.75">
      <c r="A21" s="160"/>
      <c r="B21" s="163"/>
      <c r="E21" s="136"/>
      <c r="F21" s="136"/>
      <c r="G21" s="136"/>
      <c r="H21" s="136"/>
      <c r="I21" s="136"/>
    </row>
    <row r="22" spans="1:9" ht="12.75">
      <c r="A22" s="162" t="s">
        <v>31</v>
      </c>
      <c r="B22" s="161"/>
      <c r="E22" s="164">
        <v>799</v>
      </c>
      <c r="F22" s="164">
        <v>423</v>
      </c>
      <c r="G22" s="164">
        <v>812</v>
      </c>
      <c r="H22" s="171">
        <f>(((E22/F22)*100)-100)/100</f>
        <v>0.8888888888888888</v>
      </c>
      <c r="I22" s="166">
        <f>(((E22/G22)*100)-100)/100</f>
        <v>-0.016009852216748756</v>
      </c>
    </row>
    <row r="23" spans="1:9" ht="13.5" thickBot="1">
      <c r="A23" s="160"/>
      <c r="B23" s="163"/>
      <c r="E23" s="136"/>
      <c r="F23" s="136"/>
      <c r="G23" s="136"/>
      <c r="H23" s="136"/>
      <c r="I23" s="136"/>
    </row>
    <row r="24" spans="1:9" ht="14.25" thickBot="1" thickTop="1">
      <c r="A24" s="160"/>
      <c r="B24" s="170" t="s">
        <v>49</v>
      </c>
      <c r="E24" s="153">
        <v>2278</v>
      </c>
      <c r="F24" s="153">
        <v>1907</v>
      </c>
      <c r="G24" s="153">
        <v>2318</v>
      </c>
      <c r="H24" s="154">
        <f>(((E24/F24)*100)-100)/100</f>
        <v>0.19454640797063447</v>
      </c>
      <c r="I24" s="154">
        <f>(((E24/G24)*100)-100)/100</f>
        <v>-0.01725625539257976</v>
      </c>
    </row>
    <row r="25" ht="13.5" thickTop="1"/>
  </sheetData>
  <mergeCells count="3"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37165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17</v>
      </c>
      <c r="F3" s="81" t="s">
        <v>18</v>
      </c>
      <c r="G3" s="81" t="s">
        <v>17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2001</v>
      </c>
      <c r="F4" s="89">
        <v>2001</v>
      </c>
      <c r="G4" s="89">
        <v>2000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214</v>
      </c>
      <c r="F6" s="109">
        <v>246</v>
      </c>
      <c r="G6" s="110">
        <v>219</v>
      </c>
      <c r="H6" s="111">
        <v>-0.13</v>
      </c>
      <c r="I6" s="112">
        <v>-0.02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139</v>
      </c>
      <c r="F8" s="109">
        <v>154</v>
      </c>
      <c r="G8" s="110">
        <v>144</v>
      </c>
      <c r="H8" s="111">
        <v>-0.1</v>
      </c>
      <c r="I8" s="112">
        <v>-0.03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164</v>
      </c>
      <c r="F10" s="109">
        <v>182</v>
      </c>
      <c r="G10" s="110">
        <v>158</v>
      </c>
      <c r="H10" s="111">
        <v>-0.1</v>
      </c>
      <c r="I10" s="112">
        <v>0.04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81</v>
      </c>
      <c r="F12" s="109">
        <v>88</v>
      </c>
      <c r="G12" s="110">
        <v>86</v>
      </c>
      <c r="H12" s="111">
        <v>-0.08</v>
      </c>
      <c r="I12" s="112">
        <v>-0.06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202</v>
      </c>
      <c r="F14" s="109">
        <v>194</v>
      </c>
      <c r="G14" s="110">
        <v>125</v>
      </c>
      <c r="H14" s="111">
        <v>0.04</v>
      </c>
      <c r="I14" s="112">
        <v>0.62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274</v>
      </c>
      <c r="F16" s="109">
        <v>279</v>
      </c>
      <c r="G16" s="110">
        <v>268</v>
      </c>
      <c r="H16" s="111">
        <v>-0.02</v>
      </c>
      <c r="I16" s="112">
        <v>0.02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116</v>
      </c>
      <c r="F18" s="109">
        <v>103</v>
      </c>
      <c r="G18" s="110">
        <v>87</v>
      </c>
      <c r="H18" s="111">
        <v>0.13</v>
      </c>
      <c r="I18" s="112">
        <v>0.33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10">
        <f>SUM(E6:E20)</f>
        <v>1190</v>
      </c>
      <c r="F21" s="110">
        <f>SUM(F6:F20)</f>
        <v>1246</v>
      </c>
      <c r="G21" s="110">
        <f>SUM(G6:G20)</f>
        <v>1087</v>
      </c>
      <c r="H21" s="111">
        <v>-0.04</v>
      </c>
      <c r="I21" s="112">
        <v>0.09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322</v>
      </c>
      <c r="F24" s="109">
        <v>345</v>
      </c>
      <c r="G24" s="110">
        <v>354</v>
      </c>
      <c r="H24" s="111">
        <v>-0.07</v>
      </c>
      <c r="I24" s="112">
        <v>-0.09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2:9" ht="12.75">
      <c r="B27" s="103" t="s">
        <v>32</v>
      </c>
      <c r="E27" s="109">
        <f>SUM(E21:E26)</f>
        <v>1512</v>
      </c>
      <c r="F27" s="109">
        <f>SUM(F21:F26)</f>
        <v>1591</v>
      </c>
      <c r="G27" s="110">
        <f>SUM(G21:G26)</f>
        <v>1441</v>
      </c>
      <c r="H27" s="111">
        <v>-0.05</v>
      </c>
      <c r="I27" s="112">
        <v>0.05</v>
      </c>
    </row>
  </sheetData>
  <printOptions/>
  <pageMargins left="0.75" right="0.75" top="1" bottom="1" header="0.5" footer="0.5"/>
  <pageSetup fitToHeight="1" fitToWidth="1" horizontalDpi="300" verticalDpi="300" orientation="portrait" paperSize="5" scale="86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E6" sqref="E6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37135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18</v>
      </c>
      <c r="F3" s="81" t="s">
        <v>33</v>
      </c>
      <c r="G3" s="81" t="s">
        <v>18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2001</v>
      </c>
      <c r="F4" s="89">
        <v>2001</v>
      </c>
      <c r="G4" s="89">
        <v>2000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246</v>
      </c>
      <c r="F6" s="109">
        <v>254</v>
      </c>
      <c r="G6" s="110">
        <v>225</v>
      </c>
      <c r="H6" s="111">
        <v>-0.03</v>
      </c>
      <c r="I6" s="112">
        <v>0.09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154</v>
      </c>
      <c r="F8" s="109">
        <v>164</v>
      </c>
      <c r="G8" s="110">
        <v>132</v>
      </c>
      <c r="H8" s="111">
        <v>-0.06</v>
      </c>
      <c r="I8" s="112">
        <v>0.17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182</v>
      </c>
      <c r="F10" s="109">
        <v>199</v>
      </c>
      <c r="G10" s="110">
        <v>136</v>
      </c>
      <c r="H10" s="111">
        <v>-0.09</v>
      </c>
      <c r="I10" s="112">
        <v>0.34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88</v>
      </c>
      <c r="F12" s="109">
        <v>107</v>
      </c>
      <c r="G12" s="110">
        <v>80</v>
      </c>
      <c r="H12" s="111">
        <v>-0.18</v>
      </c>
      <c r="I12" s="112">
        <v>0.1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194</v>
      </c>
      <c r="F14" s="109">
        <v>194</v>
      </c>
      <c r="G14" s="110">
        <v>123</v>
      </c>
      <c r="H14" s="111">
        <v>0</v>
      </c>
      <c r="I14" s="112">
        <v>0.58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279</v>
      </c>
      <c r="F16" s="109">
        <v>287</v>
      </c>
      <c r="G16" s="110">
        <v>265</v>
      </c>
      <c r="H16" s="111">
        <v>-0.03</v>
      </c>
      <c r="I16" s="112">
        <v>0.05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103</v>
      </c>
      <c r="F18" s="109">
        <v>98</v>
      </c>
      <c r="G18" s="110">
        <v>73</v>
      </c>
      <c r="H18" s="111">
        <v>0.05</v>
      </c>
      <c r="I18" s="112">
        <v>0.41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10">
        <f>SUM(E6:E20)</f>
        <v>1246</v>
      </c>
      <c r="F21" s="110">
        <f>SUM(F6:F20)</f>
        <v>1303</v>
      </c>
      <c r="G21" s="110">
        <f>SUM(G6:G20)</f>
        <v>1034</v>
      </c>
      <c r="H21" s="111">
        <v>-0.04</v>
      </c>
      <c r="I21" s="112">
        <v>0.21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345</v>
      </c>
      <c r="F24" s="109">
        <v>355</v>
      </c>
      <c r="G24" s="110">
        <v>344</v>
      </c>
      <c r="H24" s="111">
        <v>-0.03</v>
      </c>
      <c r="I24" s="112">
        <v>0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2:9" ht="12.75">
      <c r="B27" s="103" t="s">
        <v>32</v>
      </c>
      <c r="E27" s="109">
        <f>SUM(E21:E26)</f>
        <v>1591</v>
      </c>
      <c r="F27" s="109">
        <f>SUM(F21:F26)</f>
        <v>1658</v>
      </c>
      <c r="G27" s="110">
        <f>SUM(G21:G26)</f>
        <v>1378</v>
      </c>
      <c r="H27" s="111">
        <v>-0.04</v>
      </c>
      <c r="I27" s="112">
        <v>0.15</v>
      </c>
    </row>
  </sheetData>
  <printOptions/>
  <pageMargins left="0.75" right="0.75" top="1" bottom="1" header="0.5" footer="0.5"/>
  <pageSetup fitToHeight="1" fitToWidth="1" horizontalDpi="300" verticalDpi="300" orientation="portrait" paperSize="5" scale="86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3" sqref="A3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37104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33</v>
      </c>
      <c r="F3" s="81" t="s">
        <v>35</v>
      </c>
      <c r="G3" s="81" t="s">
        <v>33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2001</v>
      </c>
      <c r="F4" s="89">
        <v>2001</v>
      </c>
      <c r="G4" s="89">
        <v>2000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254</v>
      </c>
      <c r="F6" s="109">
        <v>244</v>
      </c>
      <c r="G6" s="110">
        <v>218</v>
      </c>
      <c r="H6" s="111">
        <v>0.04</v>
      </c>
      <c r="I6" s="112">
        <v>0.17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164</v>
      </c>
      <c r="F8" s="109">
        <v>165</v>
      </c>
      <c r="G8" s="110">
        <v>125</v>
      </c>
      <c r="H8" s="111">
        <v>-0.01</v>
      </c>
      <c r="I8" s="112">
        <v>0.31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199</v>
      </c>
      <c r="F10" s="109">
        <v>184</v>
      </c>
      <c r="G10" s="110">
        <v>136</v>
      </c>
      <c r="H10" s="111">
        <v>0.08</v>
      </c>
      <c r="I10" s="112">
        <v>0.46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107</v>
      </c>
      <c r="F12" s="109">
        <v>106</v>
      </c>
      <c r="G12" s="110">
        <v>91</v>
      </c>
      <c r="H12" s="111">
        <v>0.01</v>
      </c>
      <c r="I12" s="112">
        <v>0.18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194</v>
      </c>
      <c r="F14" s="109">
        <v>189</v>
      </c>
      <c r="G14" s="110">
        <v>127</v>
      </c>
      <c r="H14" s="111">
        <v>0.03</v>
      </c>
      <c r="I14" s="112">
        <v>0.53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287</v>
      </c>
      <c r="F16" s="109">
        <v>299</v>
      </c>
      <c r="G16" s="110">
        <v>268</v>
      </c>
      <c r="H16" s="111">
        <v>-0.04</v>
      </c>
      <c r="I16" s="112">
        <v>0.07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98</v>
      </c>
      <c r="F18" s="109">
        <v>108</v>
      </c>
      <c r="G18" s="110">
        <v>67</v>
      </c>
      <c r="H18" s="111">
        <v>-0.09</v>
      </c>
      <c r="I18" s="112">
        <v>0.46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10">
        <f>SUM(E6:E20)</f>
        <v>1303</v>
      </c>
      <c r="F21" s="110">
        <f>SUM(F6:F20)</f>
        <v>1295</v>
      </c>
      <c r="G21" s="110">
        <f>SUM(G6:G20)</f>
        <v>1032</v>
      </c>
      <c r="H21" s="111">
        <v>0.01</v>
      </c>
      <c r="I21" s="112">
        <v>0.26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355</v>
      </c>
      <c r="F24" s="109">
        <v>346</v>
      </c>
      <c r="G24" s="110">
        <v>327</v>
      </c>
      <c r="H24" s="111">
        <v>0.03</v>
      </c>
      <c r="I24" s="112">
        <v>0.09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2:9" ht="12.75">
      <c r="B27" s="103" t="s">
        <v>32</v>
      </c>
      <c r="E27" s="109">
        <f>SUM(E21:E26)</f>
        <v>1658</v>
      </c>
      <c r="F27" s="109">
        <f>SUM(F21:F26)</f>
        <v>1641</v>
      </c>
      <c r="G27" s="110">
        <f>SUM(G21:G26)</f>
        <v>1359</v>
      </c>
      <c r="H27" s="111">
        <v>0.01</v>
      </c>
      <c r="I27" s="112">
        <v>0.22</v>
      </c>
    </row>
  </sheetData>
  <printOptions/>
  <pageMargins left="0.75" right="0.75" top="1" bottom="1" header="0.5" footer="0.5"/>
  <pageSetup fitToHeight="1" fitToWidth="1" horizontalDpi="300" verticalDpi="300" orientation="portrait" paperSize="5" scale="86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B1" sqref="B1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37073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35</v>
      </c>
      <c r="F3" s="81" t="s">
        <v>36</v>
      </c>
      <c r="G3" s="81" t="s">
        <v>35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2001</v>
      </c>
      <c r="F4" s="89">
        <v>2001</v>
      </c>
      <c r="G4" s="89">
        <v>2000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244</v>
      </c>
      <c r="F6" s="109">
        <v>254</v>
      </c>
      <c r="G6" s="110">
        <v>224</v>
      </c>
      <c r="H6" s="111">
        <v>-0.04</v>
      </c>
      <c r="I6" s="112">
        <v>0.09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165</v>
      </c>
      <c r="F8" s="109">
        <v>137</v>
      </c>
      <c r="G8" s="110">
        <v>118</v>
      </c>
      <c r="H8" s="111">
        <v>0.2</v>
      </c>
      <c r="I8" s="112">
        <v>0.4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184</v>
      </c>
      <c r="F10" s="109">
        <v>184</v>
      </c>
      <c r="G10" s="110">
        <v>129</v>
      </c>
      <c r="H10" s="111">
        <v>0</v>
      </c>
      <c r="I10" s="112">
        <v>0.43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106</v>
      </c>
      <c r="F12" s="109">
        <v>107</v>
      </c>
      <c r="G12" s="110">
        <v>73</v>
      </c>
      <c r="H12" s="111">
        <v>-0.01</v>
      </c>
      <c r="I12" s="112">
        <v>0.45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189</v>
      </c>
      <c r="F14" s="109">
        <v>140</v>
      </c>
      <c r="G14" s="110">
        <v>124</v>
      </c>
      <c r="H14" s="111">
        <v>0.35</v>
      </c>
      <c r="I14" s="112">
        <v>0.52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299</v>
      </c>
      <c r="F16" s="109">
        <v>285</v>
      </c>
      <c r="G16" s="110">
        <v>271</v>
      </c>
      <c r="H16" s="111">
        <v>0.05</v>
      </c>
      <c r="I16" s="112">
        <v>0.1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108</v>
      </c>
      <c r="F18" s="109">
        <v>90</v>
      </c>
      <c r="G18" s="110">
        <v>75</v>
      </c>
      <c r="H18" s="111">
        <v>0.2</v>
      </c>
      <c r="I18" s="112">
        <v>0.44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10">
        <f>SUM(E6:E20)</f>
        <v>1295</v>
      </c>
      <c r="F21" s="110">
        <f>SUM(F6:F20)</f>
        <v>1197</v>
      </c>
      <c r="G21" s="110">
        <f>SUM(G6:G20)</f>
        <v>1014</v>
      </c>
      <c r="H21" s="111">
        <v>0.08</v>
      </c>
      <c r="I21" s="112">
        <v>0.28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346</v>
      </c>
      <c r="F24" s="109">
        <v>311</v>
      </c>
      <c r="G24" s="110">
        <v>302</v>
      </c>
      <c r="H24" s="111">
        <v>0.11</v>
      </c>
      <c r="I24" s="112">
        <v>0.15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2:9" ht="12.75">
      <c r="B27" s="103" t="s">
        <v>32</v>
      </c>
      <c r="E27" s="109">
        <f>SUM(E21:E26)</f>
        <v>1641</v>
      </c>
      <c r="F27" s="109">
        <f>SUM(F21:F26)</f>
        <v>1508</v>
      </c>
      <c r="G27" s="110">
        <f>SUM(G21:G26)</f>
        <v>1316</v>
      </c>
      <c r="H27" s="111">
        <v>0.09</v>
      </c>
      <c r="I27" s="112">
        <v>0.25</v>
      </c>
    </row>
  </sheetData>
  <printOptions/>
  <pageMargins left="0.75" right="0.75" top="1" bottom="1" header="0.5" footer="0.5"/>
  <pageSetup fitToHeight="1" fitToWidth="1" horizontalDpi="300" verticalDpi="300" orientation="portrait" paperSize="5" scale="86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B6" sqref="B6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37043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36</v>
      </c>
      <c r="F3" s="81" t="s">
        <v>37</v>
      </c>
      <c r="G3" s="81" t="s">
        <v>36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2001</v>
      </c>
      <c r="F4" s="89">
        <v>2001</v>
      </c>
      <c r="G4" s="89">
        <v>2000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254</v>
      </c>
      <c r="F6" s="109">
        <v>258</v>
      </c>
      <c r="G6" s="110">
        <v>219</v>
      </c>
      <c r="H6" s="111">
        <v>-0.02</v>
      </c>
      <c r="I6" s="112">
        <v>0.16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137</v>
      </c>
      <c r="F8" s="109">
        <v>145</v>
      </c>
      <c r="G8" s="110">
        <v>133</v>
      </c>
      <c r="H8" s="111">
        <v>-0.06</v>
      </c>
      <c r="I8" s="112">
        <v>0.03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184</v>
      </c>
      <c r="F10" s="109">
        <v>214</v>
      </c>
      <c r="G10" s="110">
        <v>144</v>
      </c>
      <c r="H10" s="111">
        <v>-0.14</v>
      </c>
      <c r="I10" s="112">
        <v>0.28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107</v>
      </c>
      <c r="F12" s="109">
        <v>100</v>
      </c>
      <c r="G12" s="110">
        <v>72</v>
      </c>
      <c r="H12" s="111">
        <v>0.07</v>
      </c>
      <c r="I12" s="112">
        <v>0.49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140</v>
      </c>
      <c r="F14" s="109">
        <v>183</v>
      </c>
      <c r="G14" s="110">
        <v>134</v>
      </c>
      <c r="H14" s="111">
        <v>-0.23</v>
      </c>
      <c r="I14" s="112">
        <v>0.04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285</v>
      </c>
      <c r="F16" s="109">
        <v>279</v>
      </c>
      <c r="G16" s="110">
        <v>270</v>
      </c>
      <c r="H16" s="111">
        <v>0.02</v>
      </c>
      <c r="I16" s="112">
        <v>0.06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90</v>
      </c>
      <c r="F18" s="109">
        <v>88</v>
      </c>
      <c r="G18" s="110">
        <v>76</v>
      </c>
      <c r="H18" s="111">
        <v>0.02</v>
      </c>
      <c r="I18" s="112">
        <v>0.18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10">
        <f>SUM(E6:E20)</f>
        <v>1197</v>
      </c>
      <c r="F21" s="110">
        <f>SUM(F6:F20)</f>
        <v>1267</v>
      </c>
      <c r="G21" s="110">
        <f>SUM(G6:G20)</f>
        <v>1048</v>
      </c>
      <c r="H21" s="111">
        <v>-0.06</v>
      </c>
      <c r="I21" s="112">
        <v>0.14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311</v>
      </c>
      <c r="F24" s="109">
        <v>290</v>
      </c>
      <c r="G24" s="110">
        <v>306</v>
      </c>
      <c r="H24" s="111">
        <v>0.07</v>
      </c>
      <c r="I24" s="112">
        <v>0.02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2:9" ht="12.75">
      <c r="B27" s="103" t="s">
        <v>32</v>
      </c>
      <c r="E27" s="109">
        <f>SUM(E21:E26)</f>
        <v>1508</v>
      </c>
      <c r="F27" s="109">
        <f>SUM(F21:F26)</f>
        <v>1557</v>
      </c>
      <c r="G27" s="110">
        <f>SUM(G21:G26)</f>
        <v>1354</v>
      </c>
      <c r="H27" s="111">
        <v>-0.03</v>
      </c>
      <c r="I27" s="112">
        <v>0.11</v>
      </c>
    </row>
  </sheetData>
  <printOptions/>
  <pageMargins left="0.75" right="0.75" top="1" bottom="1" header="0.5" footer="0.5"/>
  <pageSetup fitToHeight="1" fitToWidth="1" horizontalDpi="300" verticalDpi="300" orientation="portrait" paperSize="5" scale="86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5" sqref="A5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37012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37</v>
      </c>
      <c r="F3" s="81" t="s">
        <v>38</v>
      </c>
      <c r="G3" s="81" t="s">
        <v>37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2001</v>
      </c>
      <c r="F4" s="89">
        <v>2001</v>
      </c>
      <c r="G4" s="89">
        <v>2000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258</v>
      </c>
      <c r="F6" s="109">
        <v>261</v>
      </c>
      <c r="G6" s="110">
        <v>224</v>
      </c>
      <c r="H6" s="111">
        <v>-0.01</v>
      </c>
      <c r="I6" s="112">
        <v>0.15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145</v>
      </c>
      <c r="F8" s="109">
        <v>135</v>
      </c>
      <c r="G8" s="110">
        <v>127</v>
      </c>
      <c r="H8" s="111">
        <v>0.07</v>
      </c>
      <c r="I8" s="112">
        <v>0.14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214</v>
      </c>
      <c r="F10" s="109">
        <v>226</v>
      </c>
      <c r="G10" s="110">
        <v>170</v>
      </c>
      <c r="H10" s="111">
        <v>-0.05</v>
      </c>
      <c r="I10" s="112">
        <v>0.26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100</v>
      </c>
      <c r="F12" s="109">
        <v>87</v>
      </c>
      <c r="G12" s="110">
        <v>95</v>
      </c>
      <c r="H12" s="111">
        <v>0.15</v>
      </c>
      <c r="I12" s="112">
        <v>0.05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183</v>
      </c>
      <c r="F14" s="109">
        <v>146</v>
      </c>
      <c r="G14" s="110">
        <v>142</v>
      </c>
      <c r="H14" s="111">
        <v>0.25</v>
      </c>
      <c r="I14" s="112">
        <v>0.29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279</v>
      </c>
      <c r="F16" s="109">
        <v>279</v>
      </c>
      <c r="G16" s="110">
        <v>267</v>
      </c>
      <c r="H16" s="111">
        <v>0</v>
      </c>
      <c r="I16" s="112">
        <v>0.04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88</v>
      </c>
      <c r="F18" s="109">
        <v>82</v>
      </c>
      <c r="G18" s="110">
        <v>81</v>
      </c>
      <c r="H18" s="111">
        <v>0.07</v>
      </c>
      <c r="I18" s="112">
        <v>0.09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10">
        <f>SUM(E6:E20)</f>
        <v>1267</v>
      </c>
      <c r="F21" s="110">
        <f>SUM(F6:F20)</f>
        <v>1216</v>
      </c>
      <c r="G21" s="110">
        <f>SUM(G6:G20)</f>
        <v>1106</v>
      </c>
      <c r="H21" s="111">
        <v>0.04</v>
      </c>
      <c r="I21" s="112">
        <v>0.15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290</v>
      </c>
      <c r="F24" s="109">
        <v>265</v>
      </c>
      <c r="G24" s="110">
        <v>279</v>
      </c>
      <c r="H24" s="111">
        <v>0.09</v>
      </c>
      <c r="I24" s="112">
        <v>0.04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2:9" ht="12.75">
      <c r="B27" s="103" t="s">
        <v>32</v>
      </c>
      <c r="E27" s="109">
        <f>SUM(E21:E26)</f>
        <v>1557</v>
      </c>
      <c r="F27" s="109">
        <f>SUM(F21:F26)</f>
        <v>1481</v>
      </c>
      <c r="G27" s="110">
        <f>SUM(G21:G26)</f>
        <v>1385</v>
      </c>
      <c r="H27" s="111">
        <v>0.05</v>
      </c>
      <c r="I27" s="112">
        <v>0.12</v>
      </c>
    </row>
  </sheetData>
  <printOptions/>
  <pageMargins left="0.75" right="0.75" top="1" bottom="1" header="0.5" footer="0.5"/>
  <pageSetup fitToHeight="1" fitToWidth="1" horizontalDpi="300" verticalDpi="300" orientation="portrait" paperSize="5" scale="8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D31" sqref="D31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36982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38</v>
      </c>
      <c r="F3" s="81" t="s">
        <v>39</v>
      </c>
      <c r="G3" s="81" t="s">
        <v>38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2001</v>
      </c>
      <c r="F4" s="89">
        <v>2001</v>
      </c>
      <c r="G4" s="89">
        <v>2000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261</v>
      </c>
      <c r="F6" s="109">
        <v>254</v>
      </c>
      <c r="G6" s="110">
        <v>231</v>
      </c>
      <c r="H6" s="111">
        <v>0.03</v>
      </c>
      <c r="I6" s="112">
        <v>0.13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135</v>
      </c>
      <c r="F8" s="109">
        <v>119</v>
      </c>
      <c r="G8" s="110">
        <v>118</v>
      </c>
      <c r="H8" s="111">
        <v>0.13</v>
      </c>
      <c r="I8" s="112">
        <v>0.14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226</v>
      </c>
      <c r="F10" s="109">
        <v>200</v>
      </c>
      <c r="G10" s="110">
        <v>180</v>
      </c>
      <c r="H10" s="111">
        <v>0.13</v>
      </c>
      <c r="I10" s="112">
        <v>0.26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87</v>
      </c>
      <c r="F12" s="109">
        <v>101</v>
      </c>
      <c r="G12" s="110">
        <v>84</v>
      </c>
      <c r="H12" s="111">
        <v>-0.14</v>
      </c>
      <c r="I12" s="112">
        <v>0.04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146</v>
      </c>
      <c r="F14" s="109">
        <v>166</v>
      </c>
      <c r="G14" s="110">
        <v>113</v>
      </c>
      <c r="H14" s="111">
        <v>-0.12</v>
      </c>
      <c r="I14" s="112">
        <v>0.29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279</v>
      </c>
      <c r="F16" s="109">
        <v>274</v>
      </c>
      <c r="G16" s="110">
        <v>257</v>
      </c>
      <c r="H16" s="111">
        <v>0.02</v>
      </c>
      <c r="I16" s="112">
        <v>0.09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82</v>
      </c>
      <c r="F18" s="109">
        <v>79</v>
      </c>
      <c r="G18" s="110">
        <v>87</v>
      </c>
      <c r="H18" s="111">
        <v>0.04</v>
      </c>
      <c r="I18" s="112">
        <v>0.06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09">
        <f>SUM(E6:E20)</f>
        <v>1216</v>
      </c>
      <c r="F21" s="109">
        <f>SUM(F6:F20)</f>
        <v>1193</v>
      </c>
      <c r="G21" s="110">
        <f>SUM(G6:G20)</f>
        <v>1070</v>
      </c>
      <c r="H21" s="111">
        <v>0.02</v>
      </c>
      <c r="I21" s="112">
        <v>0.14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265</v>
      </c>
      <c r="F24" s="109">
        <v>413</v>
      </c>
      <c r="G24" s="110">
        <v>244</v>
      </c>
      <c r="H24" s="111">
        <v>-0.36</v>
      </c>
      <c r="I24" s="112">
        <v>0.09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2:9" ht="12.75">
      <c r="B27" s="103" t="s">
        <v>32</v>
      </c>
      <c r="E27" s="109">
        <f>SUM(E21:E26)</f>
        <v>1481</v>
      </c>
      <c r="F27" s="109">
        <f>SUM(F21:F26)</f>
        <v>1606</v>
      </c>
      <c r="G27" s="110">
        <f>SUM(G21:G26)</f>
        <v>1314</v>
      </c>
      <c r="H27" s="111">
        <v>-0.08</v>
      </c>
      <c r="I27" s="112">
        <v>0.13</v>
      </c>
    </row>
  </sheetData>
  <printOptions/>
  <pageMargins left="0.75" right="0.75" top="1" bottom="1" header="0.5" footer="0.5"/>
  <pageSetup fitToHeight="1" fitToWidth="1" horizontalDpi="300" verticalDpi="300" orientation="portrait" paperSize="5" scale="86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F27" sqref="F27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36951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39</v>
      </c>
      <c r="F3" s="81" t="s">
        <v>40</v>
      </c>
      <c r="G3" s="81" t="s">
        <v>39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2001</v>
      </c>
      <c r="F4" s="89">
        <v>2001</v>
      </c>
      <c r="G4" s="89">
        <v>2000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254</v>
      </c>
      <c r="F6" s="109">
        <v>255</v>
      </c>
      <c r="G6" s="110">
        <v>224</v>
      </c>
      <c r="H6" s="111">
        <v>0</v>
      </c>
      <c r="I6" s="112">
        <v>0.13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119</v>
      </c>
      <c r="F8" s="109">
        <v>122</v>
      </c>
      <c r="G8" s="110">
        <v>77</v>
      </c>
      <c r="H8" s="111">
        <v>-0.02</v>
      </c>
      <c r="I8" s="112">
        <v>0.55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200</v>
      </c>
      <c r="F10" s="109">
        <v>243</v>
      </c>
      <c r="G10" s="110">
        <v>153</v>
      </c>
      <c r="H10" s="111">
        <v>-0.18</v>
      </c>
      <c r="I10" s="112">
        <v>0.31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101</v>
      </c>
      <c r="F12" s="109">
        <v>96</v>
      </c>
      <c r="G12" s="110">
        <v>88</v>
      </c>
      <c r="H12" s="111">
        <v>0.05</v>
      </c>
      <c r="I12" s="112">
        <v>0.15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166</v>
      </c>
      <c r="F14" s="109">
        <v>121</v>
      </c>
      <c r="G14" s="110">
        <v>112</v>
      </c>
      <c r="H14" s="111">
        <v>0.37</v>
      </c>
      <c r="I14" s="112">
        <v>0.48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274</v>
      </c>
      <c r="F16" s="109">
        <v>276</v>
      </c>
      <c r="G16" s="110">
        <v>256</v>
      </c>
      <c r="H16" s="111">
        <v>-0.01</v>
      </c>
      <c r="I16" s="112">
        <v>0.07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79</v>
      </c>
      <c r="F18" s="109">
        <v>95</v>
      </c>
      <c r="G18" s="110">
        <v>82</v>
      </c>
      <c r="H18" s="111">
        <v>-0.17</v>
      </c>
      <c r="I18" s="112">
        <v>-0.04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09">
        <f>SUM(E6:E20)</f>
        <v>1193</v>
      </c>
      <c r="F21" s="109">
        <f>SUM(F6:F20)</f>
        <v>1208</v>
      </c>
      <c r="G21" s="110">
        <f>SUM(G6:G20)</f>
        <v>992</v>
      </c>
      <c r="H21" s="111">
        <v>-0.01</v>
      </c>
      <c r="I21" s="112">
        <v>0.2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413</v>
      </c>
      <c r="F24" s="109">
        <v>415</v>
      </c>
      <c r="G24" s="110">
        <v>412</v>
      </c>
      <c r="H24" s="111">
        <v>0</v>
      </c>
      <c r="I24" s="112">
        <v>0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2:9" ht="12.75">
      <c r="B27" s="103" t="s">
        <v>32</v>
      </c>
      <c r="E27" s="109">
        <f>SUM(E21:E26)</f>
        <v>1606</v>
      </c>
      <c r="F27" s="109">
        <f>SUM(F21:F26)</f>
        <v>1623</v>
      </c>
      <c r="G27" s="110">
        <f>SUM(G21:G26)</f>
        <v>1404</v>
      </c>
      <c r="H27" s="111">
        <v>-0.01</v>
      </c>
      <c r="I27" s="112">
        <v>0.14</v>
      </c>
    </row>
  </sheetData>
  <printOptions/>
  <pageMargins left="0.75" right="0.75" top="1" bottom="1" header="0.5" footer="0.5"/>
  <pageSetup fitToHeight="1" fitToWidth="1" horizontalDpi="300" verticalDpi="300" orientation="portrait" paperSize="5" scale="86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D16" sqref="D16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36923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40</v>
      </c>
      <c r="F3" s="81" t="s">
        <v>41</v>
      </c>
      <c r="G3" s="81" t="s">
        <v>40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2001</v>
      </c>
      <c r="F4" s="89">
        <v>2001</v>
      </c>
      <c r="G4" s="89">
        <v>2000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255</v>
      </c>
      <c r="F6" s="109">
        <v>248</v>
      </c>
      <c r="G6" s="110">
        <v>235</v>
      </c>
      <c r="H6" s="111">
        <v>0.03</v>
      </c>
      <c r="I6" s="112">
        <v>0.09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122</v>
      </c>
      <c r="F8" s="109">
        <v>126</v>
      </c>
      <c r="G8" s="110">
        <v>93</v>
      </c>
      <c r="H8" s="111">
        <v>-0.03</v>
      </c>
      <c r="I8" s="112">
        <v>0.31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243</v>
      </c>
      <c r="F10" s="109">
        <v>206</v>
      </c>
      <c r="G10" s="110">
        <v>160</v>
      </c>
      <c r="H10" s="111">
        <v>0.18</v>
      </c>
      <c r="I10" s="112">
        <v>0.52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96</v>
      </c>
      <c r="F12" s="109">
        <v>82</v>
      </c>
      <c r="G12" s="110">
        <v>86</v>
      </c>
      <c r="H12" s="111">
        <v>0.17</v>
      </c>
      <c r="I12" s="112">
        <v>0.12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121</v>
      </c>
      <c r="F14" s="109">
        <v>157</v>
      </c>
      <c r="G14" s="110">
        <v>113</v>
      </c>
      <c r="H14" s="111">
        <v>-0.23</v>
      </c>
      <c r="I14" s="112">
        <v>0.07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276</v>
      </c>
      <c r="F16" s="109">
        <v>266</v>
      </c>
      <c r="G16" s="110">
        <v>263</v>
      </c>
      <c r="H16" s="111">
        <v>0.04</v>
      </c>
      <c r="I16" s="112">
        <v>0.05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95</v>
      </c>
      <c r="F18" s="109">
        <v>88</v>
      </c>
      <c r="G18" s="110">
        <v>87</v>
      </c>
      <c r="H18" s="111">
        <v>0.08</v>
      </c>
      <c r="I18" s="112">
        <v>0.09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09">
        <f>SUM(E6:E20)</f>
        <v>1208</v>
      </c>
      <c r="F21" s="109">
        <f>SUM(F6:F20)</f>
        <v>1173</v>
      </c>
      <c r="G21" s="110">
        <f>SUM(G6:G20)</f>
        <v>1037</v>
      </c>
      <c r="H21" s="111">
        <v>0.03</v>
      </c>
      <c r="I21" s="112">
        <v>0.16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415</v>
      </c>
      <c r="F24" s="109">
        <v>411</v>
      </c>
      <c r="G24" s="110">
        <v>401</v>
      </c>
      <c r="H24" s="111">
        <v>0.01</v>
      </c>
      <c r="I24" s="112">
        <v>0.03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2:9" ht="12.75">
      <c r="B27" s="103" t="s">
        <v>32</v>
      </c>
      <c r="E27" s="109">
        <f>SUM(E21:E26)</f>
        <v>1623</v>
      </c>
      <c r="F27" s="109">
        <f>SUM(F21:F26)</f>
        <v>1584</v>
      </c>
      <c r="G27" s="110">
        <f>SUM(G21:G26)</f>
        <v>1438</v>
      </c>
      <c r="H27" s="111">
        <v>0.02</v>
      </c>
      <c r="I27" s="112">
        <v>0.13</v>
      </c>
    </row>
  </sheetData>
  <printOptions/>
  <pageMargins left="0.75" right="0.75" top="1" bottom="1" header="0.5" footer="0.5"/>
  <pageSetup fitToHeight="1" fitToWidth="1" horizontalDpi="300" verticalDpi="300" orientation="portrait" paperSize="5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I9" sqref="I9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36892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41</v>
      </c>
      <c r="F3" s="81" t="s">
        <v>42</v>
      </c>
      <c r="G3" s="81" t="s">
        <v>41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2001</v>
      </c>
      <c r="F4" s="89">
        <v>2000</v>
      </c>
      <c r="G4" s="89">
        <v>2000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248</v>
      </c>
      <c r="F6" s="109">
        <v>242</v>
      </c>
      <c r="G6" s="110">
        <v>235</v>
      </c>
      <c r="H6" s="111">
        <v>0.02</v>
      </c>
      <c r="I6" s="112">
        <v>0.06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126</v>
      </c>
      <c r="F8" s="109">
        <v>122</v>
      </c>
      <c r="G8" s="110">
        <v>78</v>
      </c>
      <c r="H8" s="111">
        <v>0.03</v>
      </c>
      <c r="I8" s="112">
        <v>0.62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206</v>
      </c>
      <c r="F10" s="109">
        <v>175</v>
      </c>
      <c r="G10" s="110">
        <v>113</v>
      </c>
      <c r="H10" s="111">
        <v>0.18</v>
      </c>
      <c r="I10" s="112">
        <v>0.82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82</v>
      </c>
      <c r="F12" s="109">
        <v>74</v>
      </c>
      <c r="G12" s="110">
        <v>78</v>
      </c>
      <c r="H12" s="111">
        <v>0.11</v>
      </c>
      <c r="I12" s="112">
        <v>0.05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157</v>
      </c>
      <c r="F14" s="109">
        <v>143</v>
      </c>
      <c r="G14" s="110">
        <v>126</v>
      </c>
      <c r="H14" s="111">
        <v>0.1</v>
      </c>
      <c r="I14" s="112">
        <v>0.25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266</v>
      </c>
      <c r="F16" s="109">
        <v>268</v>
      </c>
      <c r="G16" s="110">
        <v>259</v>
      </c>
      <c r="H16" s="111">
        <v>-0.01</v>
      </c>
      <c r="I16" s="112">
        <v>0.03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88</v>
      </c>
      <c r="F18" s="109">
        <v>92</v>
      </c>
      <c r="G18" s="110">
        <v>82</v>
      </c>
      <c r="H18" s="111">
        <v>-0.04</v>
      </c>
      <c r="I18" s="112">
        <v>0.07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09">
        <v>1173</v>
      </c>
      <c r="F21" s="109">
        <v>1116</v>
      </c>
      <c r="G21" s="110">
        <v>971</v>
      </c>
      <c r="H21" s="111">
        <v>0.05</v>
      </c>
      <c r="I21" s="112">
        <v>0.21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411</v>
      </c>
      <c r="F24" s="109">
        <v>391</v>
      </c>
      <c r="G24" s="110">
        <v>398</v>
      </c>
      <c r="H24" s="111">
        <v>0.05</v>
      </c>
      <c r="I24" s="112">
        <v>0.03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2:9" ht="12.75">
      <c r="B27" s="103" t="s">
        <v>32</v>
      </c>
      <c r="E27" s="109">
        <v>1584</v>
      </c>
      <c r="F27" s="109">
        <v>1507</v>
      </c>
      <c r="G27" s="110">
        <v>1369</v>
      </c>
      <c r="H27" s="111">
        <v>0.05</v>
      </c>
      <c r="I27" s="112">
        <v>0.16</v>
      </c>
    </row>
  </sheetData>
  <printOptions/>
  <pageMargins left="0.75" right="0.75" top="1" bottom="1" header="0.5" footer="0.5"/>
  <pageSetup fitToHeight="1" fitToWidth="1" horizontalDpi="300" verticalDpi="300" orientation="portrait" paperSize="5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D17" sqref="D17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39052</v>
      </c>
      <c r="B2" s="79"/>
      <c r="C2" s="79"/>
      <c r="D2" s="79"/>
      <c r="E2" s="79"/>
      <c r="F2" s="79"/>
      <c r="G2" s="79"/>
      <c r="H2" s="79"/>
      <c r="I2" s="85"/>
    </row>
    <row r="3" spans="1:9" ht="13.5" customHeight="1" thickBot="1">
      <c r="A3" s="187"/>
      <c r="B3" s="187"/>
      <c r="C3" s="187"/>
      <c r="D3" s="187"/>
      <c r="E3" s="193" t="s">
        <v>63</v>
      </c>
      <c r="F3" s="193" t="s">
        <v>60</v>
      </c>
      <c r="G3" s="193" t="s">
        <v>64</v>
      </c>
      <c r="H3" s="188" t="s">
        <v>47</v>
      </c>
      <c r="I3" s="189"/>
    </row>
    <row r="4" spans="1:9" ht="13.5" thickBot="1">
      <c r="A4" s="183" t="s">
        <v>20</v>
      </c>
      <c r="B4" s="178"/>
      <c r="C4" s="178"/>
      <c r="D4" s="178"/>
      <c r="E4" s="194"/>
      <c r="F4" s="194"/>
      <c r="G4" s="194"/>
      <c r="H4" s="188" t="s">
        <v>21</v>
      </c>
      <c r="I4" s="190" t="s">
        <v>22</v>
      </c>
    </row>
    <row r="5" spans="1:9" ht="13.5" thickTop="1">
      <c r="A5" s="173"/>
      <c r="B5" s="174"/>
      <c r="E5" s="172"/>
      <c r="F5" s="172"/>
      <c r="G5" s="172"/>
      <c r="H5" s="172"/>
      <c r="I5" s="172"/>
    </row>
    <row r="6" spans="1:9" ht="12.75">
      <c r="A6" s="162" t="s">
        <v>23</v>
      </c>
      <c r="B6" s="161"/>
      <c r="E6" s="164">
        <v>259</v>
      </c>
      <c r="F6" s="164">
        <v>299</v>
      </c>
      <c r="G6" s="164">
        <v>312</v>
      </c>
      <c r="H6" s="166">
        <f>(((E6/F6)*100)-100)/100</f>
        <v>-0.13377926421404682</v>
      </c>
      <c r="I6" s="166">
        <f>(((E6/G6)*100)-100)/100</f>
        <v>-0.16987179487179488</v>
      </c>
    </row>
    <row r="7" spans="1:9" ht="12.75">
      <c r="A7" s="160"/>
      <c r="B7" s="163"/>
      <c r="E7" s="136"/>
      <c r="F7" s="136"/>
      <c r="G7" s="136"/>
      <c r="H7" s="136"/>
      <c r="I7" s="136"/>
    </row>
    <row r="8" spans="1:9" ht="12.75">
      <c r="A8" s="162" t="s">
        <v>24</v>
      </c>
      <c r="B8" s="161"/>
      <c r="E8" s="164">
        <v>199</v>
      </c>
      <c r="F8" s="164">
        <v>195</v>
      </c>
      <c r="G8" s="164">
        <v>201</v>
      </c>
      <c r="H8" s="167">
        <f>(((E8/F8)*100)-100)/100</f>
        <v>0.02051282051282044</v>
      </c>
      <c r="I8" s="166">
        <f>(((E8/G8)*100)-100)/100</f>
        <v>-0.009950248756218798</v>
      </c>
    </row>
    <row r="9" spans="1:9" ht="12.75">
      <c r="A9" s="160"/>
      <c r="B9" s="163"/>
      <c r="E9" s="136"/>
      <c r="F9" s="136"/>
      <c r="G9" s="136"/>
      <c r="H9" s="136"/>
      <c r="I9" s="136"/>
    </row>
    <row r="10" spans="1:9" ht="12.75">
      <c r="A10" s="162" t="s">
        <v>25</v>
      </c>
      <c r="B10" s="161"/>
      <c r="E10" s="164">
        <v>251</v>
      </c>
      <c r="F10" s="164">
        <v>251</v>
      </c>
      <c r="G10" s="164">
        <v>244</v>
      </c>
      <c r="H10" s="166">
        <f>(((E10/F10)*100)-100)/100</f>
        <v>0</v>
      </c>
      <c r="I10" s="166">
        <f>(((E10/G10)*100)-100)/100</f>
        <v>0.02868852459016409</v>
      </c>
    </row>
    <row r="11" spans="1:9" ht="12.75">
      <c r="A11" s="160"/>
      <c r="B11" s="163"/>
      <c r="E11" s="136"/>
      <c r="F11" s="136"/>
      <c r="G11" s="136"/>
      <c r="H11" s="136"/>
      <c r="I11" s="136"/>
    </row>
    <row r="12" spans="1:9" ht="12.75">
      <c r="A12" s="162" t="s">
        <v>26</v>
      </c>
      <c r="B12" s="161"/>
      <c r="E12" s="164">
        <v>79</v>
      </c>
      <c r="F12" s="164">
        <v>79</v>
      </c>
      <c r="G12" s="164">
        <v>80</v>
      </c>
      <c r="H12" s="166">
        <f>(((E12/F12)*100)-100)/100</f>
        <v>0</v>
      </c>
      <c r="I12" s="166">
        <f>(((E12/G12)*100)-100)/100</f>
        <v>-0.0125</v>
      </c>
    </row>
    <row r="13" spans="1:9" ht="12.75">
      <c r="A13" s="160"/>
      <c r="B13" s="163"/>
      <c r="E13" s="136"/>
      <c r="F13" s="136"/>
      <c r="G13" s="136"/>
      <c r="H13" s="168"/>
      <c r="I13" s="136"/>
    </row>
    <row r="14" spans="1:9" ht="12.75">
      <c r="A14" s="162" t="s">
        <v>27</v>
      </c>
      <c r="B14" s="161"/>
      <c r="E14" s="164">
        <v>220</v>
      </c>
      <c r="F14" s="164">
        <v>220</v>
      </c>
      <c r="G14" s="164">
        <v>215</v>
      </c>
      <c r="H14" s="166">
        <f>(((E14/F14)*100)-100)/100</f>
        <v>0</v>
      </c>
      <c r="I14" s="166">
        <f>(((E14/G14)*100)-100)/100</f>
        <v>0.023255813953488483</v>
      </c>
    </row>
    <row r="15" spans="1:9" ht="12.75">
      <c r="A15" s="160"/>
      <c r="B15" s="163"/>
      <c r="E15" s="136"/>
      <c r="F15" s="136"/>
      <c r="G15" s="136"/>
      <c r="H15" s="136"/>
      <c r="I15" s="136"/>
    </row>
    <row r="16" spans="1:9" ht="12.75">
      <c r="A16" s="162" t="s">
        <v>28</v>
      </c>
      <c r="B16" s="161"/>
      <c r="E16" s="164">
        <v>332</v>
      </c>
      <c r="F16" s="164">
        <v>332</v>
      </c>
      <c r="G16" s="164">
        <v>304</v>
      </c>
      <c r="H16" s="166">
        <f>(((E16/F16)*100)-100)/100</f>
        <v>0</v>
      </c>
      <c r="I16" s="166">
        <f>(((E16/G16)*100)-100)/100</f>
        <v>0.09210526315789465</v>
      </c>
    </row>
    <row r="17" spans="1:9" ht="12.75">
      <c r="A17" s="160"/>
      <c r="B17" s="163"/>
      <c r="E17" s="136"/>
      <c r="F17" s="136"/>
      <c r="G17" s="136"/>
      <c r="H17" s="169"/>
      <c r="I17" s="136"/>
    </row>
    <row r="18" spans="1:9" ht="12.75">
      <c r="A18" s="162" t="s">
        <v>29</v>
      </c>
      <c r="B18" s="161"/>
      <c r="E18" s="164">
        <v>144</v>
      </c>
      <c r="F18" s="164">
        <v>146</v>
      </c>
      <c r="G18" s="164">
        <v>138</v>
      </c>
      <c r="H18" s="166">
        <f>(((E18/F18)*100)-100)/100</f>
        <v>-0.013698630136986339</v>
      </c>
      <c r="I18" s="166">
        <f>(((E18/G18)*100)-100)/100</f>
        <v>0.04347826086956516</v>
      </c>
    </row>
    <row r="19" spans="1:9" ht="12.75">
      <c r="A19" s="160"/>
      <c r="B19" s="163"/>
      <c r="E19" s="136"/>
      <c r="F19" s="136"/>
      <c r="G19" s="136"/>
      <c r="H19" s="136"/>
      <c r="I19" s="136"/>
    </row>
    <row r="20" spans="1:9" ht="12.75">
      <c r="A20" s="160"/>
      <c r="B20" s="170" t="s">
        <v>48</v>
      </c>
      <c r="E20" s="151">
        <v>1484</v>
      </c>
      <c r="F20" s="151">
        <v>1522</v>
      </c>
      <c r="G20" s="151">
        <v>1494</v>
      </c>
      <c r="H20" s="152">
        <f>(((E20/F20)*100)-100)/100</f>
        <v>-0.02496714848883059</v>
      </c>
      <c r="I20" s="152">
        <f>(((E20/G20)*100)-100)/100</f>
        <v>-0.0066934404283801995</v>
      </c>
    </row>
    <row r="21" spans="1:9" ht="12.75">
      <c r="A21" s="160"/>
      <c r="B21" s="163"/>
      <c r="E21" s="136"/>
      <c r="F21" s="136"/>
      <c r="G21" s="136"/>
      <c r="H21" s="136"/>
      <c r="I21" s="136"/>
    </row>
    <row r="22" spans="1:9" ht="12.75">
      <c r="A22" s="162" t="s">
        <v>31</v>
      </c>
      <c r="B22" s="161"/>
      <c r="E22" s="164">
        <v>423</v>
      </c>
      <c r="F22" s="164">
        <v>682</v>
      </c>
      <c r="G22" s="164">
        <v>791</v>
      </c>
      <c r="H22" s="171">
        <f>(((E22/F22)*100)-100)/100</f>
        <v>-0.37976539589442815</v>
      </c>
      <c r="I22" s="166">
        <f>(((E22/G22)*100)-100)/100</f>
        <v>-0.46523388116308473</v>
      </c>
    </row>
    <row r="23" spans="1:9" ht="13.5" thickBot="1">
      <c r="A23" s="160"/>
      <c r="B23" s="163"/>
      <c r="E23" s="136"/>
      <c r="F23" s="136"/>
      <c r="G23" s="136"/>
      <c r="H23" s="136"/>
      <c r="I23" s="136"/>
    </row>
    <row r="24" spans="1:9" ht="14.25" thickBot="1" thickTop="1">
      <c r="A24" s="160"/>
      <c r="B24" s="170" t="s">
        <v>49</v>
      </c>
      <c r="E24" s="153">
        <v>1907</v>
      </c>
      <c r="F24" s="153">
        <v>2204</v>
      </c>
      <c r="G24" s="153">
        <v>2285</v>
      </c>
      <c r="H24" s="154">
        <f>(((E24/F24)*100)-100)/100</f>
        <v>-0.1347549909255899</v>
      </c>
      <c r="I24" s="154">
        <f>(((E24/G24)*100)-100)/100</f>
        <v>-0.16542669584245076</v>
      </c>
    </row>
    <row r="25" ht="13.5" thickTop="1"/>
  </sheetData>
  <mergeCells count="3"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2">
      <selection activeCell="G29" sqref="G29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36861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42</v>
      </c>
      <c r="F3" s="81" t="s">
        <v>43</v>
      </c>
      <c r="G3" s="81" t="s">
        <v>42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2000</v>
      </c>
      <c r="F4" s="89">
        <v>2000</v>
      </c>
      <c r="G4" s="89">
        <v>1999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242</v>
      </c>
      <c r="F6" s="109">
        <v>240</v>
      </c>
      <c r="G6" s="110">
        <v>236</v>
      </c>
      <c r="H6" s="111">
        <v>0.01</v>
      </c>
      <c r="I6" s="112">
        <v>0.03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122</v>
      </c>
      <c r="F8" s="109">
        <v>136</v>
      </c>
      <c r="G8" s="110">
        <v>114</v>
      </c>
      <c r="H8" s="111">
        <v>-0.1</v>
      </c>
      <c r="I8" s="112">
        <v>0.07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175</v>
      </c>
      <c r="F10" s="109">
        <v>189</v>
      </c>
      <c r="G10" s="110">
        <v>113</v>
      </c>
      <c r="H10" s="111">
        <v>-0.07</v>
      </c>
      <c r="I10" s="112">
        <v>0.55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74</v>
      </c>
      <c r="F12" s="109">
        <v>107</v>
      </c>
      <c r="G12" s="110">
        <v>74</v>
      </c>
      <c r="H12" s="111">
        <v>-0.31</v>
      </c>
      <c r="I12" s="112">
        <v>0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143</v>
      </c>
      <c r="F14" s="109">
        <v>132</v>
      </c>
      <c r="G14" s="110">
        <v>154</v>
      </c>
      <c r="H14" s="111">
        <v>0.08</v>
      </c>
      <c r="I14" s="112">
        <v>-0.07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268</v>
      </c>
      <c r="F16" s="109">
        <v>268</v>
      </c>
      <c r="G16" s="110">
        <v>258</v>
      </c>
      <c r="H16" s="111">
        <v>0</v>
      </c>
      <c r="I16" s="112">
        <v>0.04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92</v>
      </c>
      <c r="F18" s="109">
        <v>87</v>
      </c>
      <c r="G18" s="110">
        <v>81</v>
      </c>
      <c r="H18" s="111">
        <v>0.06</v>
      </c>
      <c r="I18" s="112">
        <v>0.14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09">
        <v>1116</v>
      </c>
      <c r="F21" s="109">
        <v>1159</v>
      </c>
      <c r="G21" s="110">
        <v>1030</v>
      </c>
      <c r="H21" s="111">
        <v>-0.04</v>
      </c>
      <c r="I21" s="112">
        <v>0.08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391</v>
      </c>
      <c r="F24" s="109">
        <v>346</v>
      </c>
      <c r="G24" s="110">
        <v>322</v>
      </c>
      <c r="H24" s="111">
        <v>0.13</v>
      </c>
      <c r="I24" s="112">
        <v>0.21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2:9" ht="12.75">
      <c r="B27" s="103" t="s">
        <v>32</v>
      </c>
      <c r="E27" s="109">
        <v>1507</v>
      </c>
      <c r="F27" s="109">
        <v>1505</v>
      </c>
      <c r="G27" s="110">
        <v>1352</v>
      </c>
      <c r="H27" s="111">
        <v>0</v>
      </c>
      <c r="I27" s="112">
        <v>0.11</v>
      </c>
    </row>
  </sheetData>
  <printOptions/>
  <pageMargins left="0.75" right="0.75" top="1" bottom="1" header="0.5" footer="0.5"/>
  <pageSetup fitToHeight="1" fitToWidth="1" horizontalDpi="300" verticalDpi="300" orientation="portrait" paperSize="5" scale="86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B2" sqref="B2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36831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43</v>
      </c>
      <c r="F3" s="81" t="s">
        <v>17</v>
      </c>
      <c r="G3" s="81" t="s">
        <v>43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2000</v>
      </c>
      <c r="F4" s="89">
        <v>2000</v>
      </c>
      <c r="G4" s="89">
        <v>1999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240</v>
      </c>
      <c r="F6" s="109">
        <v>219</v>
      </c>
      <c r="G6" s="110">
        <v>235</v>
      </c>
      <c r="H6" s="111">
        <v>0.1</v>
      </c>
      <c r="I6" s="112">
        <v>0.02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136</v>
      </c>
      <c r="F8" s="109">
        <v>144</v>
      </c>
      <c r="G8" s="110">
        <v>112</v>
      </c>
      <c r="H8" s="111">
        <v>-0.06</v>
      </c>
      <c r="I8" s="112">
        <v>0.21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189</v>
      </c>
      <c r="F10" s="109">
        <v>158</v>
      </c>
      <c r="G10" s="110">
        <v>136</v>
      </c>
      <c r="H10" s="111">
        <v>0.2</v>
      </c>
      <c r="I10" s="112">
        <v>0.39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107</v>
      </c>
      <c r="F12" s="109">
        <v>86</v>
      </c>
      <c r="G12" s="110">
        <v>87</v>
      </c>
      <c r="H12" s="111">
        <v>0.24</v>
      </c>
      <c r="I12" s="112">
        <v>0.23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132</v>
      </c>
      <c r="F14" s="109">
        <v>125</v>
      </c>
      <c r="G14" s="110">
        <v>109</v>
      </c>
      <c r="H14" s="111">
        <v>0.06</v>
      </c>
      <c r="I14" s="112">
        <v>0.21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268</v>
      </c>
      <c r="F16" s="109">
        <v>268</v>
      </c>
      <c r="G16" s="110">
        <v>240</v>
      </c>
      <c r="H16" s="111">
        <v>0</v>
      </c>
      <c r="I16" s="112">
        <v>0.12</v>
      </c>
    </row>
    <row r="17" spans="1:9" ht="12.75">
      <c r="A17" s="103"/>
      <c r="B17" s="103"/>
      <c r="C17" s="103"/>
      <c r="D17" s="103"/>
      <c r="E17" s="103"/>
      <c r="F17" s="103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87</v>
      </c>
      <c r="F18" s="109">
        <v>87</v>
      </c>
      <c r="G18" s="110">
        <v>83</v>
      </c>
      <c r="H18" s="111">
        <v>0</v>
      </c>
      <c r="I18" s="112">
        <v>0.05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09">
        <v>1159</v>
      </c>
      <c r="F21" s="109">
        <v>1087</v>
      </c>
      <c r="G21" s="110">
        <v>1002</v>
      </c>
      <c r="H21" s="111">
        <v>0.07</v>
      </c>
      <c r="I21" s="112">
        <v>0.16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20"/>
      <c r="H23" s="121"/>
      <c r="I23" s="121"/>
    </row>
    <row r="24" spans="1:9" ht="12.75">
      <c r="A24" s="103" t="s">
        <v>31</v>
      </c>
      <c r="E24" s="109">
        <v>346</v>
      </c>
      <c r="F24" s="109">
        <v>354</v>
      </c>
      <c r="G24" s="110">
        <v>305</v>
      </c>
      <c r="H24" s="111">
        <v>-0.02</v>
      </c>
      <c r="I24" s="112">
        <v>0.13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2:9" ht="12.75">
      <c r="B27" s="103" t="s">
        <v>32</v>
      </c>
      <c r="E27" s="109">
        <v>1505</v>
      </c>
      <c r="F27" s="109">
        <v>1441</v>
      </c>
      <c r="G27" s="110">
        <v>1307</v>
      </c>
      <c r="H27" s="111">
        <v>0.04</v>
      </c>
      <c r="I27" s="112">
        <v>0.15</v>
      </c>
    </row>
  </sheetData>
  <printOptions/>
  <pageMargins left="0.75" right="0.75" top="1" bottom="1" header="0.5" footer="0.5"/>
  <pageSetup fitToHeight="1" fitToWidth="1" horizontalDpi="300" verticalDpi="300" orientation="portrait" paperSize="5" scale="86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I28" sqref="I28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36800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17</v>
      </c>
      <c r="F3" s="81" t="s">
        <v>18</v>
      </c>
      <c r="G3" s="81" t="s">
        <v>17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2000</v>
      </c>
      <c r="F4" s="89">
        <v>2000</v>
      </c>
      <c r="G4" s="89">
        <v>1999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219</v>
      </c>
      <c r="F6" s="110">
        <v>225</v>
      </c>
      <c r="G6" s="110">
        <v>206</v>
      </c>
      <c r="H6" s="111">
        <v>-0.03</v>
      </c>
      <c r="I6" s="112">
        <v>0.06</v>
      </c>
    </row>
    <row r="7" spans="1:9" ht="12.75">
      <c r="A7" s="103"/>
      <c r="B7" s="103"/>
      <c r="C7" s="103"/>
      <c r="D7" s="103"/>
      <c r="E7" s="103"/>
      <c r="F7" s="120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144</v>
      </c>
      <c r="F8" s="110">
        <v>132</v>
      </c>
      <c r="G8" s="110">
        <v>91</v>
      </c>
      <c r="H8" s="111">
        <v>0.09</v>
      </c>
      <c r="I8" s="112">
        <v>0.58</v>
      </c>
    </row>
    <row r="9" spans="1:9" ht="12.75">
      <c r="A9" s="103"/>
      <c r="B9" s="103"/>
      <c r="C9" s="103"/>
      <c r="D9" s="103"/>
      <c r="E9" s="103"/>
      <c r="F9" s="120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158</v>
      </c>
      <c r="F10" s="110">
        <v>136</v>
      </c>
      <c r="G10" s="110">
        <v>137</v>
      </c>
      <c r="H10" s="111">
        <v>0.16</v>
      </c>
      <c r="I10" s="112">
        <v>0.15</v>
      </c>
    </row>
    <row r="11" spans="1:9" ht="12.75">
      <c r="A11" s="103"/>
      <c r="B11" s="103"/>
      <c r="C11" s="103"/>
      <c r="D11" s="103"/>
      <c r="E11" s="103"/>
      <c r="F11" s="120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86</v>
      </c>
      <c r="F12" s="110">
        <v>80</v>
      </c>
      <c r="G12" s="110">
        <v>89</v>
      </c>
      <c r="H12" s="111">
        <v>0.08</v>
      </c>
      <c r="I12" s="112">
        <v>-0.03</v>
      </c>
    </row>
    <row r="13" spans="1:9" ht="12.75">
      <c r="A13" s="103"/>
      <c r="B13" s="103"/>
      <c r="C13" s="103"/>
      <c r="D13" s="103"/>
      <c r="E13" s="103"/>
      <c r="F13" s="120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125</v>
      </c>
      <c r="F14" s="110">
        <v>123</v>
      </c>
      <c r="G14" s="110">
        <v>93</v>
      </c>
      <c r="H14" s="111">
        <v>0.02</v>
      </c>
      <c r="I14" s="112">
        <v>0.34</v>
      </c>
    </row>
    <row r="15" spans="1:9" ht="12.75">
      <c r="A15" s="103"/>
      <c r="B15" s="103"/>
      <c r="C15" s="103"/>
      <c r="D15" s="103"/>
      <c r="E15" s="103"/>
      <c r="F15" s="120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268</v>
      </c>
      <c r="F16" s="110">
        <v>265</v>
      </c>
      <c r="G16" s="110">
        <v>240</v>
      </c>
      <c r="H16" s="111">
        <v>0.01</v>
      </c>
      <c r="I16" s="112">
        <v>0.12</v>
      </c>
    </row>
    <row r="17" spans="1:9" ht="12.75">
      <c r="A17" s="103"/>
      <c r="B17" s="103"/>
      <c r="C17" s="103"/>
      <c r="D17" s="103"/>
      <c r="E17" s="103"/>
      <c r="F17" s="120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87</v>
      </c>
      <c r="F18" s="110">
        <v>73</v>
      </c>
      <c r="G18" s="110">
        <v>75</v>
      </c>
      <c r="H18" s="111">
        <v>0.19</v>
      </c>
      <c r="I18" s="112">
        <v>0.16</v>
      </c>
    </row>
    <row r="19" spans="1:9" ht="12.75">
      <c r="A19" s="103"/>
      <c r="B19" s="103"/>
      <c r="C19" s="103"/>
      <c r="D19" s="103"/>
      <c r="E19" s="103"/>
      <c r="F19" s="120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20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09">
        <v>1087</v>
      </c>
      <c r="F21" s="110">
        <v>1034</v>
      </c>
      <c r="G21" s="110">
        <v>931</v>
      </c>
      <c r="H21" s="111">
        <v>0.05</v>
      </c>
      <c r="I21" s="112">
        <v>0.17</v>
      </c>
    </row>
    <row r="22" spans="1:9" ht="12.75">
      <c r="A22" s="103"/>
      <c r="B22" s="103"/>
      <c r="C22" s="103"/>
      <c r="D22" s="103"/>
      <c r="E22" s="103"/>
      <c r="F22" s="120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20"/>
      <c r="G23" s="120"/>
      <c r="H23" s="121"/>
      <c r="I23" s="121"/>
    </row>
    <row r="24" spans="1:9" ht="12.75">
      <c r="A24" s="103" t="s">
        <v>31</v>
      </c>
      <c r="E24" s="109">
        <v>354</v>
      </c>
      <c r="F24" s="110">
        <v>344</v>
      </c>
      <c r="G24" s="110">
        <v>287</v>
      </c>
      <c r="H24" s="111">
        <v>0.03</v>
      </c>
      <c r="I24" s="112">
        <v>0.23</v>
      </c>
    </row>
    <row r="25" spans="5:9" ht="12.75">
      <c r="E25" s="103"/>
      <c r="F25" s="120"/>
      <c r="G25" s="103"/>
      <c r="H25" s="104"/>
      <c r="I25" s="104"/>
    </row>
    <row r="26" spans="5:9" ht="12.75">
      <c r="E26" s="103"/>
      <c r="F26" s="120"/>
      <c r="G26" s="103"/>
      <c r="H26" s="104"/>
      <c r="I26" s="104"/>
    </row>
    <row r="27" spans="2:9" ht="12.75">
      <c r="B27" s="103" t="s">
        <v>32</v>
      </c>
      <c r="E27" s="109">
        <v>1441</v>
      </c>
      <c r="F27" s="110">
        <v>1378</v>
      </c>
      <c r="G27" s="110">
        <v>1218</v>
      </c>
      <c r="H27" s="111">
        <v>0.05</v>
      </c>
      <c r="I27" s="112">
        <v>0.18</v>
      </c>
    </row>
  </sheetData>
  <printOptions/>
  <pageMargins left="0.75" right="0.75" top="1" bottom="1" header="0.5" footer="0.5"/>
  <pageSetup fitToHeight="1" fitToWidth="1" horizontalDpi="300" verticalDpi="300" orientation="portrait" paperSize="5" scale="86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D2" sqref="D2"/>
    </sheetView>
  </sheetViews>
  <sheetFormatPr defaultColWidth="9.140625" defaultRowHeight="12.75"/>
  <cols>
    <col min="5" max="5" width="13.8515625" style="0" customWidth="1"/>
    <col min="6" max="7" width="11.8515625" style="0" customWidth="1"/>
    <col min="8" max="8" width="10.7109375" style="0" customWidth="1"/>
    <col min="9" max="9" width="10.851562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36770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18</v>
      </c>
      <c r="F3" s="81" t="s">
        <v>33</v>
      </c>
      <c r="G3" s="81" t="s">
        <v>18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2000</v>
      </c>
      <c r="F4" s="89">
        <v>2000</v>
      </c>
      <c r="G4" s="89">
        <v>1999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225</v>
      </c>
      <c r="F6" s="110">
        <v>218</v>
      </c>
      <c r="G6" s="110">
        <v>193</v>
      </c>
      <c r="H6" s="111">
        <v>0.03</v>
      </c>
      <c r="I6" s="112">
        <v>0.17</v>
      </c>
    </row>
    <row r="7" spans="1:9" ht="12.75">
      <c r="A7" s="103"/>
      <c r="B7" s="103"/>
      <c r="C7" s="103"/>
      <c r="D7" s="103"/>
      <c r="E7" s="103"/>
      <c r="F7" s="120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132</v>
      </c>
      <c r="F8" s="110">
        <v>125</v>
      </c>
      <c r="G8" s="110">
        <v>78</v>
      </c>
      <c r="H8" s="111">
        <v>0.06</v>
      </c>
      <c r="I8" s="112">
        <v>0.69</v>
      </c>
    </row>
    <row r="9" spans="1:9" ht="12.75">
      <c r="A9" s="103"/>
      <c r="B9" s="103"/>
      <c r="C9" s="103"/>
      <c r="D9" s="103"/>
      <c r="E9" s="103"/>
      <c r="F9" s="120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136</v>
      </c>
      <c r="F10" s="110">
        <v>136</v>
      </c>
      <c r="G10" s="110">
        <v>100</v>
      </c>
      <c r="H10" s="111">
        <v>0</v>
      </c>
      <c r="I10" s="112">
        <v>0.36</v>
      </c>
    </row>
    <row r="11" spans="1:9" ht="12.75">
      <c r="A11" s="103"/>
      <c r="B11" s="103"/>
      <c r="C11" s="103"/>
      <c r="D11" s="103"/>
      <c r="E11" s="103"/>
      <c r="F11" s="120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80</v>
      </c>
      <c r="F12" s="110">
        <v>91</v>
      </c>
      <c r="G12" s="110">
        <v>92</v>
      </c>
      <c r="H12" s="111">
        <v>-0.12</v>
      </c>
      <c r="I12" s="112">
        <v>-0.13</v>
      </c>
    </row>
    <row r="13" spans="1:9" ht="12.75">
      <c r="A13" s="103"/>
      <c r="B13" s="103"/>
      <c r="C13" s="103"/>
      <c r="D13" s="103"/>
      <c r="E13" s="103"/>
      <c r="F13" s="120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123</v>
      </c>
      <c r="F14" s="110">
        <v>127</v>
      </c>
      <c r="G14" s="110">
        <v>87</v>
      </c>
      <c r="H14" s="111">
        <v>-0.03</v>
      </c>
      <c r="I14" s="112">
        <v>0.41</v>
      </c>
    </row>
    <row r="15" spans="1:9" ht="12.75">
      <c r="A15" s="103"/>
      <c r="B15" s="103"/>
      <c r="C15" s="103"/>
      <c r="D15" s="103"/>
      <c r="E15" s="103"/>
      <c r="F15" s="120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265</v>
      </c>
      <c r="F16" s="110">
        <v>268</v>
      </c>
      <c r="G16" s="110">
        <v>257</v>
      </c>
      <c r="H16" s="111">
        <v>-0.01</v>
      </c>
      <c r="I16" s="112">
        <v>0.03</v>
      </c>
    </row>
    <row r="17" spans="1:9" ht="12.75">
      <c r="A17" s="103"/>
      <c r="B17" s="103"/>
      <c r="C17" s="103"/>
      <c r="D17" s="103"/>
      <c r="E17" s="103"/>
      <c r="F17" s="120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73</v>
      </c>
      <c r="F18" s="110">
        <v>67</v>
      </c>
      <c r="G18" s="110">
        <v>82</v>
      </c>
      <c r="H18" s="111">
        <v>0.09</v>
      </c>
      <c r="I18" s="112">
        <v>-0.11</v>
      </c>
    </row>
    <row r="19" spans="1:9" ht="12.75">
      <c r="A19" s="103"/>
      <c r="B19" s="103"/>
      <c r="C19" s="103"/>
      <c r="D19" s="103"/>
      <c r="E19" s="103"/>
      <c r="F19" s="120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20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09">
        <v>1034</v>
      </c>
      <c r="F21" s="110">
        <v>1032</v>
      </c>
      <c r="G21" s="110">
        <v>889</v>
      </c>
      <c r="H21" s="111">
        <v>0</v>
      </c>
      <c r="I21" s="112">
        <v>0.16</v>
      </c>
    </row>
    <row r="22" spans="1:9" ht="12.75">
      <c r="A22" s="103"/>
      <c r="B22" s="103"/>
      <c r="C22" s="103"/>
      <c r="D22" s="103"/>
      <c r="E22" s="103"/>
      <c r="F22" s="120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20"/>
      <c r="G23" s="120"/>
      <c r="H23" s="121"/>
      <c r="I23" s="121"/>
    </row>
    <row r="24" spans="1:9" ht="12.75">
      <c r="A24" s="103" t="s">
        <v>31</v>
      </c>
      <c r="E24" s="109">
        <v>344</v>
      </c>
      <c r="F24" s="110">
        <v>327</v>
      </c>
      <c r="G24" s="110">
        <v>298</v>
      </c>
      <c r="H24" s="111">
        <v>0.05</v>
      </c>
      <c r="I24" s="112">
        <v>0.15</v>
      </c>
    </row>
    <row r="25" spans="5:9" ht="12.75">
      <c r="E25" s="103"/>
      <c r="F25" s="120"/>
      <c r="G25" s="103"/>
      <c r="H25" s="104"/>
      <c r="I25" s="104"/>
    </row>
    <row r="26" spans="5:9" ht="12.75">
      <c r="E26" s="103"/>
      <c r="F26" s="120"/>
      <c r="G26" s="103"/>
      <c r="H26" s="104"/>
      <c r="I26" s="104"/>
    </row>
    <row r="27" spans="2:9" ht="12.75">
      <c r="B27" s="103" t="s">
        <v>32</v>
      </c>
      <c r="E27" s="109">
        <v>1378</v>
      </c>
      <c r="F27" s="110">
        <v>1359</v>
      </c>
      <c r="G27" s="110">
        <v>1187</v>
      </c>
      <c r="H27" s="111">
        <v>0.01</v>
      </c>
      <c r="I27" s="112">
        <v>0.16</v>
      </c>
    </row>
  </sheetData>
  <printOptions/>
  <pageMargins left="0.75" right="0.75" top="1" bottom="1" header="0.5" footer="0.5"/>
  <pageSetup fitToHeight="1" fitToWidth="1" horizontalDpi="300" verticalDpi="300" orientation="portrait" scale="92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B1">
      <selection activeCell="J26" sqref="J26:J27"/>
    </sheetView>
  </sheetViews>
  <sheetFormatPr defaultColWidth="9.140625" defaultRowHeight="12.75"/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36739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33</v>
      </c>
      <c r="F3" s="81" t="s">
        <v>35</v>
      </c>
      <c r="G3" s="81" t="s">
        <v>33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2000</v>
      </c>
      <c r="F4" s="89">
        <v>2000</v>
      </c>
      <c r="G4" s="89">
        <v>1999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218</v>
      </c>
      <c r="F6" s="110">
        <v>224</v>
      </c>
      <c r="G6" s="110">
        <v>195</v>
      </c>
      <c r="H6" s="111">
        <v>-0.03</v>
      </c>
      <c r="I6" s="112">
        <v>0.12</v>
      </c>
    </row>
    <row r="7" spans="1:9" ht="12.75">
      <c r="A7" s="103"/>
      <c r="B7" s="103"/>
      <c r="C7" s="103"/>
      <c r="D7" s="103"/>
      <c r="E7" s="103"/>
      <c r="F7" s="120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125</v>
      </c>
      <c r="F8" s="110">
        <v>118</v>
      </c>
      <c r="G8" s="110">
        <v>66</v>
      </c>
      <c r="H8" s="111">
        <v>0.06</v>
      </c>
      <c r="I8" s="112">
        <v>0.89</v>
      </c>
    </row>
    <row r="9" spans="1:9" ht="12.75">
      <c r="A9" s="103"/>
      <c r="B9" s="103"/>
      <c r="C9" s="103"/>
      <c r="D9" s="103"/>
      <c r="E9" s="103"/>
      <c r="F9" s="120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136</v>
      </c>
      <c r="F10" s="110">
        <v>129</v>
      </c>
      <c r="G10" s="110">
        <v>99</v>
      </c>
      <c r="H10" s="111">
        <v>0.05</v>
      </c>
      <c r="I10" s="112">
        <v>0.37</v>
      </c>
    </row>
    <row r="11" spans="1:9" ht="12.75">
      <c r="A11" s="103"/>
      <c r="B11" s="103"/>
      <c r="C11" s="103"/>
      <c r="D11" s="103"/>
      <c r="E11" s="103"/>
      <c r="F11" s="120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91</v>
      </c>
      <c r="F12" s="110">
        <v>73</v>
      </c>
      <c r="G12" s="110">
        <v>89</v>
      </c>
      <c r="H12" s="111">
        <v>0.25</v>
      </c>
      <c r="I12" s="112">
        <v>0.02</v>
      </c>
    </row>
    <row r="13" spans="1:9" ht="12.75">
      <c r="A13" s="103"/>
      <c r="B13" s="103"/>
      <c r="C13" s="103"/>
      <c r="D13" s="103"/>
      <c r="E13" s="103"/>
      <c r="F13" s="120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127</v>
      </c>
      <c r="F14" s="110">
        <v>124</v>
      </c>
      <c r="G14" s="110">
        <v>92</v>
      </c>
      <c r="H14" s="111">
        <v>0.02</v>
      </c>
      <c r="I14" s="112">
        <v>0.38</v>
      </c>
    </row>
    <row r="15" spans="1:9" ht="12.75">
      <c r="A15" s="103"/>
      <c r="B15" s="103"/>
      <c r="C15" s="103"/>
      <c r="D15" s="103"/>
      <c r="E15" s="103"/>
      <c r="F15" s="120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268</v>
      </c>
      <c r="F16" s="110">
        <v>271</v>
      </c>
      <c r="G16" s="110">
        <v>245</v>
      </c>
      <c r="H16" s="111">
        <v>-0.01</v>
      </c>
      <c r="I16" s="112">
        <v>0.09</v>
      </c>
    </row>
    <row r="17" spans="1:9" ht="12.75">
      <c r="A17" s="103"/>
      <c r="B17" s="103"/>
      <c r="C17" s="103"/>
      <c r="D17" s="103"/>
      <c r="E17" s="103"/>
      <c r="F17" s="120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67</v>
      </c>
      <c r="F18" s="110">
        <v>75</v>
      </c>
      <c r="G18" s="110">
        <v>74</v>
      </c>
      <c r="H18" s="111">
        <v>-0.11</v>
      </c>
      <c r="I18" s="112">
        <v>-0.09</v>
      </c>
    </row>
    <row r="19" spans="1:9" ht="12.75">
      <c r="A19" s="103"/>
      <c r="B19" s="103"/>
      <c r="C19" s="103"/>
      <c r="D19" s="103"/>
      <c r="E19" s="103"/>
      <c r="F19" s="120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20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09">
        <v>1032</v>
      </c>
      <c r="F21" s="110">
        <v>1014</v>
      </c>
      <c r="G21" s="110">
        <v>860</v>
      </c>
      <c r="H21" s="111">
        <v>0.02</v>
      </c>
      <c r="I21" s="112">
        <v>0.2</v>
      </c>
    </row>
    <row r="22" spans="1:9" ht="12.75">
      <c r="A22" s="103"/>
      <c r="B22" s="103"/>
      <c r="C22" s="103"/>
      <c r="D22" s="103"/>
      <c r="E22" s="103"/>
      <c r="F22" s="120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20"/>
      <c r="G23" s="120"/>
      <c r="H23" s="121"/>
      <c r="I23" s="121"/>
    </row>
    <row r="24" spans="1:9" ht="12.75">
      <c r="A24" s="103" t="s">
        <v>31</v>
      </c>
      <c r="E24" s="109">
        <v>327</v>
      </c>
      <c r="F24" s="110">
        <v>302</v>
      </c>
      <c r="G24" s="110">
        <v>300</v>
      </c>
      <c r="H24" s="111">
        <v>0.08</v>
      </c>
      <c r="I24" s="112">
        <v>0.09</v>
      </c>
    </row>
    <row r="25" spans="5:9" ht="12.75">
      <c r="E25" s="103"/>
      <c r="F25" s="120"/>
      <c r="G25" s="103"/>
      <c r="H25" s="104"/>
      <c r="I25" s="104"/>
    </row>
    <row r="26" spans="5:9" ht="12.75">
      <c r="E26" s="103"/>
      <c r="F26" s="120"/>
      <c r="G26" s="103"/>
      <c r="H26" s="104"/>
      <c r="I26" s="104"/>
    </row>
    <row r="27" spans="2:9" ht="12.75">
      <c r="B27" s="103" t="s">
        <v>32</v>
      </c>
      <c r="E27" s="109">
        <v>1359</v>
      </c>
      <c r="F27" s="110">
        <v>1316</v>
      </c>
      <c r="G27" s="110">
        <v>1160</v>
      </c>
      <c r="H27" s="111">
        <v>0.03</v>
      </c>
      <c r="I27" s="112">
        <v>0.17</v>
      </c>
    </row>
  </sheetData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L18" sqref="L18"/>
    </sheetView>
  </sheetViews>
  <sheetFormatPr defaultColWidth="9.140625" defaultRowHeight="12.75"/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36708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35</v>
      </c>
      <c r="F3" s="81" t="s">
        <v>36</v>
      </c>
      <c r="G3" s="81" t="s">
        <v>35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2000</v>
      </c>
      <c r="F4" s="89">
        <v>2000</v>
      </c>
      <c r="G4" s="89">
        <v>1999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224</v>
      </c>
      <c r="F6" s="110">
        <v>219</v>
      </c>
      <c r="G6" s="110">
        <v>173</v>
      </c>
      <c r="H6" s="111">
        <v>0.02</v>
      </c>
      <c r="I6" s="112">
        <v>0.29</v>
      </c>
    </row>
    <row r="7" spans="1:9" ht="12.75">
      <c r="A7" s="103"/>
      <c r="B7" s="103"/>
      <c r="C7" s="103"/>
      <c r="D7" s="103"/>
      <c r="E7" s="103"/>
      <c r="F7" s="120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118</v>
      </c>
      <c r="F8" s="110">
        <v>133</v>
      </c>
      <c r="G8" s="110">
        <v>87</v>
      </c>
      <c r="H8" s="111">
        <v>-0.11</v>
      </c>
      <c r="I8" s="112">
        <v>0.36</v>
      </c>
    </row>
    <row r="9" spans="1:9" ht="12.75">
      <c r="A9" s="103"/>
      <c r="B9" s="103"/>
      <c r="C9" s="103"/>
      <c r="D9" s="103"/>
      <c r="E9" s="103"/>
      <c r="F9" s="120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129</v>
      </c>
      <c r="F10" s="110">
        <v>144</v>
      </c>
      <c r="G10" s="110">
        <v>70</v>
      </c>
      <c r="H10" s="111">
        <v>-0.1</v>
      </c>
      <c r="I10" s="112">
        <v>0.84</v>
      </c>
    </row>
    <row r="11" spans="1:9" ht="12.75">
      <c r="A11" s="103"/>
      <c r="B11" s="103"/>
      <c r="C11" s="103"/>
      <c r="D11" s="103"/>
      <c r="E11" s="103"/>
      <c r="F11" s="120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73</v>
      </c>
      <c r="F12" s="110">
        <v>72</v>
      </c>
      <c r="G12" s="110">
        <v>65</v>
      </c>
      <c r="H12" s="111">
        <v>0.01</v>
      </c>
      <c r="I12" s="112">
        <v>0.12</v>
      </c>
    </row>
    <row r="13" spans="1:9" ht="12.75">
      <c r="A13" s="103"/>
      <c r="B13" s="103"/>
      <c r="C13" s="103"/>
      <c r="D13" s="103"/>
      <c r="E13" s="103"/>
      <c r="F13" s="120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124</v>
      </c>
      <c r="F14" s="110">
        <v>134</v>
      </c>
      <c r="G14" s="110">
        <v>80</v>
      </c>
      <c r="H14" s="111">
        <v>-0.07</v>
      </c>
      <c r="I14" s="112">
        <v>0.55</v>
      </c>
    </row>
    <row r="15" spans="1:9" ht="12.75">
      <c r="A15" s="103"/>
      <c r="B15" s="103"/>
      <c r="C15" s="103"/>
      <c r="D15" s="103"/>
      <c r="E15" s="103"/>
      <c r="F15" s="120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271</v>
      </c>
      <c r="F16" s="110">
        <v>270</v>
      </c>
      <c r="G16" s="110">
        <v>235</v>
      </c>
      <c r="H16" s="111">
        <v>0</v>
      </c>
      <c r="I16" s="112">
        <v>0.15</v>
      </c>
    </row>
    <row r="17" spans="1:9" ht="12.75">
      <c r="A17" s="103"/>
      <c r="B17" s="103"/>
      <c r="C17" s="103"/>
      <c r="D17" s="103"/>
      <c r="E17" s="103"/>
      <c r="F17" s="120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75</v>
      </c>
      <c r="F18" s="110">
        <v>76</v>
      </c>
      <c r="G18" s="110">
        <v>87</v>
      </c>
      <c r="H18" s="111">
        <v>-0.01</v>
      </c>
      <c r="I18" s="112">
        <v>-0.14</v>
      </c>
    </row>
    <row r="19" spans="1:9" ht="12.75">
      <c r="A19" s="103"/>
      <c r="B19" s="103"/>
      <c r="C19" s="103"/>
      <c r="D19" s="103"/>
      <c r="E19" s="103"/>
      <c r="F19" s="120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20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09">
        <v>1014</v>
      </c>
      <c r="F21" s="110">
        <v>1048</v>
      </c>
      <c r="G21" s="110">
        <v>797</v>
      </c>
      <c r="H21" s="111">
        <v>-0.03</v>
      </c>
      <c r="I21" s="112">
        <v>0.27</v>
      </c>
    </row>
    <row r="22" spans="1:9" ht="12.75">
      <c r="A22" s="103"/>
      <c r="B22" s="103"/>
      <c r="C22" s="103"/>
      <c r="D22" s="103"/>
      <c r="E22" s="103"/>
      <c r="F22" s="120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20"/>
      <c r="G23" s="120"/>
      <c r="H23" s="121"/>
      <c r="I23" s="121"/>
    </row>
    <row r="24" spans="1:9" ht="12.75">
      <c r="A24" s="103" t="s">
        <v>31</v>
      </c>
      <c r="E24" s="109">
        <v>302</v>
      </c>
      <c r="F24" s="110">
        <v>306</v>
      </c>
      <c r="G24" s="110">
        <v>237</v>
      </c>
      <c r="H24" s="111">
        <v>-0.01</v>
      </c>
      <c r="I24" s="112">
        <v>0.27</v>
      </c>
    </row>
    <row r="25" spans="5:9" ht="12.75">
      <c r="E25" s="103"/>
      <c r="F25" s="120"/>
      <c r="G25" s="103"/>
      <c r="H25" s="104"/>
      <c r="I25" s="104"/>
    </row>
    <row r="26" spans="5:9" ht="12.75">
      <c r="E26" s="103"/>
      <c r="F26" s="120"/>
      <c r="G26" s="103"/>
      <c r="H26" s="104"/>
      <c r="I26" s="104"/>
    </row>
    <row r="27" spans="2:9" ht="12.75">
      <c r="B27" s="103" t="s">
        <v>32</v>
      </c>
      <c r="E27" s="109">
        <v>1316</v>
      </c>
      <c r="F27" s="110">
        <v>1385</v>
      </c>
      <c r="G27" s="110">
        <v>1034</v>
      </c>
      <c r="H27" s="111">
        <v>-0.03</v>
      </c>
      <c r="I27" s="112">
        <v>0.27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G27" sqref="G27"/>
    </sheetView>
  </sheetViews>
  <sheetFormatPr defaultColWidth="9.140625" defaultRowHeight="12.75"/>
  <cols>
    <col min="1" max="1" width="12.8515625" style="0" customWidth="1"/>
    <col min="5" max="5" width="10.00390625" style="0" customWidth="1"/>
    <col min="6" max="6" width="12.28125" style="0" customWidth="1"/>
    <col min="7" max="7" width="10.00390625" style="0" customWidth="1"/>
    <col min="8" max="8" width="9.7109375" style="0" customWidth="1"/>
    <col min="9" max="9" width="10.574218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36678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36</v>
      </c>
      <c r="F3" s="81" t="s">
        <v>37</v>
      </c>
      <c r="G3" s="81" t="s">
        <v>36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2000</v>
      </c>
      <c r="F4" s="89">
        <v>2000</v>
      </c>
      <c r="G4" s="89">
        <v>1999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219</v>
      </c>
      <c r="F6" s="110">
        <v>224</v>
      </c>
      <c r="G6" s="110">
        <v>170</v>
      </c>
      <c r="H6" s="111">
        <v>-0.022321428571428614</v>
      </c>
      <c r="I6" s="112">
        <v>0.28823529411764726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133</v>
      </c>
      <c r="F8" s="110">
        <v>127</v>
      </c>
      <c r="G8" s="110">
        <v>74</v>
      </c>
      <c r="H8" s="111">
        <v>0.04724409448818889</v>
      </c>
      <c r="I8" s="112">
        <v>0.7972972972972974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144</v>
      </c>
      <c r="F10" s="110">
        <v>170</v>
      </c>
      <c r="G10" s="110">
        <v>99</v>
      </c>
      <c r="H10" s="111">
        <v>-0.15294117647058825</v>
      </c>
      <c r="I10" s="112">
        <v>0.4545454545454547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72</v>
      </c>
      <c r="F12" s="110">
        <v>95</v>
      </c>
      <c r="G12" s="110">
        <v>88</v>
      </c>
      <c r="H12" s="111">
        <v>-0.24210526315789466</v>
      </c>
      <c r="I12" s="112">
        <v>-0.18181818181818174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134</v>
      </c>
      <c r="F14" s="110">
        <v>142</v>
      </c>
      <c r="G14" s="110">
        <v>67</v>
      </c>
      <c r="H14" s="111">
        <v>-0.05633802816901408</v>
      </c>
      <c r="I14" s="112">
        <v>1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270</v>
      </c>
      <c r="F16" s="110">
        <v>267</v>
      </c>
      <c r="G16" s="110">
        <v>231</v>
      </c>
      <c r="H16" s="111">
        <v>0.011235955056179848</v>
      </c>
      <c r="I16" s="112">
        <v>0.16883116883116883</v>
      </c>
    </row>
    <row r="17" spans="1:9" ht="12.75">
      <c r="A17" s="103"/>
      <c r="B17" s="103"/>
      <c r="C17" s="103"/>
      <c r="D17" s="103"/>
      <c r="E17" s="120"/>
      <c r="F17" s="120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76</v>
      </c>
      <c r="F18" s="110">
        <v>81</v>
      </c>
      <c r="G18" s="110">
        <v>66</v>
      </c>
      <c r="H18" s="111">
        <v>-0.06172839506172849</v>
      </c>
      <c r="I18" s="112">
        <v>0.15151515151515155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20"/>
      <c r="F20" s="120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09">
        <v>1048</v>
      </c>
      <c r="F21" s="110">
        <v>1106</v>
      </c>
      <c r="G21" s="110">
        <v>795</v>
      </c>
      <c r="H21" s="111">
        <v>-0.052441229656419494</v>
      </c>
      <c r="I21" s="112">
        <v>0.31823899371069186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20"/>
      <c r="F23" s="120"/>
      <c r="G23" s="120"/>
      <c r="H23" s="121"/>
      <c r="I23" s="121"/>
    </row>
    <row r="24" spans="1:9" ht="12.75">
      <c r="A24" s="103" t="s">
        <v>31</v>
      </c>
      <c r="E24" s="109">
        <v>306</v>
      </c>
      <c r="F24" s="110">
        <v>279</v>
      </c>
      <c r="G24" s="110">
        <v>213</v>
      </c>
      <c r="H24" s="111">
        <v>0.09677419354838705</v>
      </c>
      <c r="I24" s="112">
        <v>0.4366197183098592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2:9" ht="12.75">
      <c r="B27" s="103" t="s">
        <v>32</v>
      </c>
      <c r="E27" s="109">
        <v>1354</v>
      </c>
      <c r="F27" s="110">
        <v>1385</v>
      </c>
      <c r="G27" s="110">
        <v>1008</v>
      </c>
      <c r="H27" s="111">
        <v>-0.022382671480144438</v>
      </c>
      <c r="I27" s="112">
        <v>0.3432539682539681</v>
      </c>
    </row>
  </sheetData>
  <printOptions/>
  <pageMargins left="0.75" right="0.75" top="1" bottom="1" header="0.5" footer="0.5"/>
  <pageSetup horizontalDpi="300" verticalDpi="300" orientation="portrait" scale="98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36" sqref="A36"/>
    </sheetView>
  </sheetViews>
  <sheetFormatPr defaultColWidth="9.140625" defaultRowHeight="12.75"/>
  <cols>
    <col min="1" max="1" width="12.8515625" style="0" customWidth="1"/>
    <col min="5" max="5" width="10.00390625" style="0" customWidth="1"/>
    <col min="6" max="6" width="12.28125" style="0" customWidth="1"/>
    <col min="7" max="7" width="10.00390625" style="0" customWidth="1"/>
    <col min="8" max="8" width="9.7109375" style="0" customWidth="1"/>
    <col min="9" max="9" width="10.574218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36647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37</v>
      </c>
      <c r="F3" s="81" t="s">
        <v>38</v>
      </c>
      <c r="G3" s="81" t="s">
        <v>37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2000</v>
      </c>
      <c r="F4" s="89">
        <v>2000</v>
      </c>
      <c r="G4" s="89">
        <v>1999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224</v>
      </c>
      <c r="F6" s="110">
        <v>231</v>
      </c>
      <c r="G6" s="110">
        <v>177</v>
      </c>
      <c r="H6" s="111">
        <v>-0.03030303030303031</v>
      </c>
      <c r="I6" s="112">
        <v>0.2655367231638419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127</v>
      </c>
      <c r="F8" s="110">
        <v>118</v>
      </c>
      <c r="G8" s="110">
        <v>59</v>
      </c>
      <c r="H8" s="111">
        <v>0.07627118644067793</v>
      </c>
      <c r="I8" s="112">
        <v>1.1525423728813557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170</v>
      </c>
      <c r="F10" s="110">
        <v>180</v>
      </c>
      <c r="G10" s="110">
        <v>84</v>
      </c>
      <c r="H10" s="111">
        <v>-0.05555555555555557</v>
      </c>
      <c r="I10" s="112">
        <v>1.0238095238095237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95</v>
      </c>
      <c r="F12" s="110">
        <v>84</v>
      </c>
      <c r="G12" s="110">
        <v>89</v>
      </c>
      <c r="H12" s="111">
        <v>0.13095238095238088</v>
      </c>
      <c r="I12" s="112">
        <v>0.06741573033707865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142</v>
      </c>
      <c r="F14" s="110">
        <v>113</v>
      </c>
      <c r="G14" s="110">
        <v>73</v>
      </c>
      <c r="H14" s="111">
        <v>0.2566371681415929</v>
      </c>
      <c r="I14" s="112">
        <v>0.9452054794520549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267</v>
      </c>
      <c r="F16" s="110">
        <v>257</v>
      </c>
      <c r="G16" s="110">
        <v>217</v>
      </c>
      <c r="H16" s="111">
        <v>0.03891050583657602</v>
      </c>
      <c r="I16" s="112">
        <v>0.23041474654377864</v>
      </c>
    </row>
    <row r="17" spans="1:9" ht="12.75">
      <c r="A17" s="103"/>
      <c r="B17" s="103"/>
      <c r="C17" s="103"/>
      <c r="D17" s="103"/>
      <c r="E17" s="120"/>
      <c r="F17" s="120"/>
      <c r="G17" s="120"/>
      <c r="H17" s="121"/>
      <c r="I17" s="121"/>
    </row>
    <row r="18" spans="1:9" ht="12.75">
      <c r="A18" s="103" t="s">
        <v>29</v>
      </c>
      <c r="B18" s="103"/>
      <c r="C18" s="103"/>
      <c r="D18" s="103"/>
      <c r="E18" s="109">
        <v>81</v>
      </c>
      <c r="F18" s="110">
        <v>87</v>
      </c>
      <c r="G18" s="110">
        <v>76</v>
      </c>
      <c r="H18" s="111">
        <v>-0.06896551724137936</v>
      </c>
      <c r="I18" s="112">
        <v>0.06578947368421069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20"/>
      <c r="F20" s="120"/>
      <c r="G20" s="120"/>
      <c r="H20" s="121"/>
      <c r="I20" s="121"/>
    </row>
    <row r="21" spans="1:9" ht="12.75">
      <c r="A21" s="103"/>
      <c r="B21" s="103" t="s">
        <v>30</v>
      </c>
      <c r="C21" s="103"/>
      <c r="D21" s="103"/>
      <c r="E21" s="109">
        <v>1106</v>
      </c>
      <c r="F21" s="110">
        <v>1070</v>
      </c>
      <c r="G21" s="110">
        <v>775</v>
      </c>
      <c r="H21" s="111">
        <v>0.03364485981308405</v>
      </c>
      <c r="I21" s="112">
        <v>0.4270967741935482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20"/>
      <c r="F23" s="120"/>
      <c r="G23" s="120"/>
      <c r="H23" s="121"/>
      <c r="I23" s="121"/>
    </row>
    <row r="24" spans="1:9" ht="12.75">
      <c r="A24" s="103" t="s">
        <v>31</v>
      </c>
      <c r="E24" s="109">
        <v>279</v>
      </c>
      <c r="F24" s="110">
        <v>244</v>
      </c>
      <c r="G24" s="110">
        <v>150</v>
      </c>
      <c r="H24" s="111">
        <v>0.1434426229508196</v>
      </c>
      <c r="I24" s="112">
        <v>0.86</v>
      </c>
    </row>
    <row r="25" spans="5:9" ht="12.75">
      <c r="E25" s="103"/>
      <c r="F25" s="103"/>
      <c r="G25" s="103"/>
      <c r="H25" s="104"/>
      <c r="I25" s="104"/>
    </row>
    <row r="26" spans="5:9" ht="12.75">
      <c r="E26" s="103"/>
      <c r="F26" s="103"/>
      <c r="G26" s="103"/>
      <c r="H26" s="104"/>
      <c r="I26" s="104"/>
    </row>
    <row r="27" spans="2:9" ht="12.75">
      <c r="B27" s="103" t="s">
        <v>32</v>
      </c>
      <c r="E27" s="109">
        <v>1385</v>
      </c>
      <c r="F27" s="110">
        <v>1314</v>
      </c>
      <c r="G27" s="110">
        <v>925</v>
      </c>
      <c r="H27" s="111">
        <v>0.05403348554033485</v>
      </c>
      <c r="I27" s="112">
        <v>0.4972972972972974</v>
      </c>
    </row>
  </sheetData>
  <printOptions/>
  <pageMargins left="0.75" right="0.75" top="1" bottom="1" header="0.5" footer="0.5"/>
  <pageSetup horizontalDpi="300" verticalDpi="300" orientation="portrait" scale="98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D26" sqref="D26"/>
    </sheetView>
  </sheetViews>
  <sheetFormatPr defaultColWidth="9.140625" defaultRowHeight="12.75"/>
  <cols>
    <col min="1" max="1" width="12.8515625" style="0" customWidth="1"/>
    <col min="5" max="5" width="10.00390625" style="0" customWidth="1"/>
    <col min="6" max="6" width="12.28125" style="0" customWidth="1"/>
    <col min="7" max="7" width="10.00390625" style="0" customWidth="1"/>
    <col min="8" max="8" width="9.7109375" style="0" customWidth="1"/>
    <col min="9" max="9" width="10.574218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36617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38</v>
      </c>
      <c r="F3" s="81" t="s">
        <v>39</v>
      </c>
      <c r="G3" s="81" t="s">
        <v>38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2000</v>
      </c>
      <c r="F4" s="89">
        <v>2000</v>
      </c>
      <c r="G4" s="89">
        <v>1999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231</v>
      </c>
      <c r="F6" s="110">
        <v>224</v>
      </c>
      <c r="G6" s="110">
        <v>175</v>
      </c>
      <c r="H6" s="111">
        <v>0.03125</v>
      </c>
      <c r="I6" s="112">
        <v>0.32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118</v>
      </c>
      <c r="F8" s="110">
        <v>77</v>
      </c>
      <c r="G8" s="110">
        <v>91</v>
      </c>
      <c r="H8" s="111">
        <v>0.5324675324675325</v>
      </c>
      <c r="I8" s="112">
        <v>0.29670329670329665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180</v>
      </c>
      <c r="F10" s="110">
        <v>153</v>
      </c>
      <c r="G10" s="110">
        <v>100</v>
      </c>
      <c r="H10" s="111">
        <v>0.1764705882352942</v>
      </c>
      <c r="I10" s="112">
        <v>0.8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84</v>
      </c>
      <c r="F12" s="110">
        <v>88</v>
      </c>
      <c r="G12" s="110">
        <v>76</v>
      </c>
      <c r="H12" s="111">
        <v>-0.04545454545454547</v>
      </c>
      <c r="I12" s="112">
        <v>0.10526315789473699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113</v>
      </c>
      <c r="F14" s="110">
        <v>112</v>
      </c>
      <c r="G14" s="110">
        <v>82</v>
      </c>
      <c r="H14" s="111">
        <v>0.008928571428571388</v>
      </c>
      <c r="I14" s="112">
        <v>0.37804878048780466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257</v>
      </c>
      <c r="F16" s="110">
        <v>256</v>
      </c>
      <c r="G16" s="110">
        <v>203</v>
      </c>
      <c r="H16" s="111">
        <v>0.00390625</v>
      </c>
      <c r="I16" s="112">
        <v>0.2660098522167486</v>
      </c>
    </row>
    <row r="17" spans="1:9" ht="12.75">
      <c r="A17" s="103"/>
      <c r="B17" s="103"/>
      <c r="C17" s="103"/>
      <c r="D17" s="103"/>
      <c r="E17" s="103"/>
      <c r="F17" s="103"/>
      <c r="G17" s="103"/>
      <c r="H17" s="104"/>
      <c r="I17" s="104"/>
    </row>
    <row r="18" spans="1:9" ht="12.75">
      <c r="A18" s="103" t="s">
        <v>29</v>
      </c>
      <c r="B18" s="103"/>
      <c r="C18" s="103"/>
      <c r="D18" s="103"/>
      <c r="E18" s="109">
        <v>87</v>
      </c>
      <c r="F18" s="110">
        <v>82</v>
      </c>
      <c r="G18" s="110">
        <v>59</v>
      </c>
      <c r="H18" s="111">
        <v>0.06097560975609767</v>
      </c>
      <c r="I18" s="112">
        <v>0.4745762711864407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03"/>
      <c r="H20" s="104"/>
      <c r="I20" s="104"/>
    </row>
    <row r="21" spans="1:9" ht="12.75">
      <c r="A21" s="103"/>
      <c r="B21" s="103" t="s">
        <v>30</v>
      </c>
      <c r="C21" s="103"/>
      <c r="D21" s="103"/>
      <c r="E21" s="109">
        <v>1070</v>
      </c>
      <c r="F21" s="110">
        <v>992</v>
      </c>
      <c r="G21" s="110">
        <v>786</v>
      </c>
      <c r="H21" s="111">
        <v>0.07862903225806449</v>
      </c>
      <c r="I21" s="112">
        <v>0.361323155216285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03"/>
      <c r="H23" s="104"/>
      <c r="I23" s="104"/>
    </row>
    <row r="24" spans="1:9" ht="12.75">
      <c r="A24" s="103" t="s">
        <v>31</v>
      </c>
      <c r="B24" s="103"/>
      <c r="C24" s="103"/>
      <c r="D24" s="103"/>
      <c r="E24" s="109">
        <v>244</v>
      </c>
      <c r="F24" s="110">
        <v>412</v>
      </c>
      <c r="G24" s="110">
        <v>146</v>
      </c>
      <c r="H24" s="111">
        <v>-0.4077669902912622</v>
      </c>
      <c r="I24" s="112">
        <v>0.6712328767123288</v>
      </c>
    </row>
    <row r="25" spans="1:9" ht="12.75">
      <c r="A25" s="103"/>
      <c r="B25" s="103"/>
      <c r="C25" s="103"/>
      <c r="D25" s="103"/>
      <c r="E25" s="103"/>
      <c r="F25" s="103"/>
      <c r="G25" s="103"/>
      <c r="H25" s="104"/>
      <c r="I25" s="104"/>
    </row>
    <row r="26" spans="1:9" ht="12.75">
      <c r="A26" s="103"/>
      <c r="B26" s="103"/>
      <c r="C26" s="103"/>
      <c r="D26" s="103"/>
      <c r="E26" s="103"/>
      <c r="F26" s="103"/>
      <c r="G26" s="103"/>
      <c r="H26" s="104"/>
      <c r="I26" s="104"/>
    </row>
    <row r="27" spans="1:9" ht="12.75">
      <c r="A27" s="103"/>
      <c r="B27" s="103" t="s">
        <v>32</v>
      </c>
      <c r="C27" s="103"/>
      <c r="D27" s="103"/>
      <c r="E27" s="109">
        <v>1314</v>
      </c>
      <c r="F27" s="110">
        <v>1404</v>
      </c>
      <c r="G27" s="110">
        <v>932</v>
      </c>
      <c r="H27" s="111">
        <v>-0.06410256410256408</v>
      </c>
      <c r="I27" s="112">
        <v>0.4098712446351931</v>
      </c>
    </row>
  </sheetData>
  <printOptions/>
  <pageMargins left="0.75" right="0.75" top="1" bottom="1" header="0.5" footer="0.5"/>
  <pageSetup horizontalDpi="300" verticalDpi="300" orientation="portrait" scale="98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G40" sqref="G40"/>
    </sheetView>
  </sheetViews>
  <sheetFormatPr defaultColWidth="9.140625" defaultRowHeight="12.75"/>
  <cols>
    <col min="1" max="1" width="12.8515625" style="0" customWidth="1"/>
    <col min="5" max="5" width="10.00390625" style="0" customWidth="1"/>
    <col min="6" max="6" width="12.28125" style="0" customWidth="1"/>
    <col min="7" max="7" width="10.00390625" style="0" customWidth="1"/>
    <col min="8" max="8" width="9.7109375" style="0" customWidth="1"/>
    <col min="9" max="9" width="10.574218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36586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39</v>
      </c>
      <c r="F3" s="81" t="s">
        <v>40</v>
      </c>
      <c r="G3" s="81" t="s">
        <v>39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2000</v>
      </c>
      <c r="F4" s="89">
        <v>2000</v>
      </c>
      <c r="G4" s="89">
        <v>1999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224</v>
      </c>
      <c r="F6" s="110">
        <v>235</v>
      </c>
      <c r="G6" s="110">
        <v>163</v>
      </c>
      <c r="H6" s="111">
        <v>-0.04680851063829777</v>
      </c>
      <c r="I6" s="112">
        <v>0.37423312883435583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77</v>
      </c>
      <c r="F8" s="110">
        <v>93</v>
      </c>
      <c r="G8" s="110">
        <v>47</v>
      </c>
      <c r="H8" s="111">
        <v>-0.17204301075268816</v>
      </c>
      <c r="I8" s="112">
        <v>0.6382978723404256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153</v>
      </c>
      <c r="F10" s="110">
        <v>160</v>
      </c>
      <c r="G10" s="110">
        <v>98</v>
      </c>
      <c r="H10" s="111">
        <v>-0.04375</v>
      </c>
      <c r="I10" s="112">
        <v>0.5612244897959183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88</v>
      </c>
      <c r="F12" s="110">
        <v>86</v>
      </c>
      <c r="G12" s="110">
        <v>73</v>
      </c>
      <c r="H12" s="111">
        <v>0.023255813953488483</v>
      </c>
      <c r="I12" s="112">
        <v>0.2054794520547945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112</v>
      </c>
      <c r="F14" s="110">
        <v>113</v>
      </c>
      <c r="G14" s="110">
        <v>55</v>
      </c>
      <c r="H14" s="111">
        <v>-0.008849557522123916</v>
      </c>
      <c r="I14" s="112">
        <v>1.0363636363636362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256</v>
      </c>
      <c r="F16" s="110">
        <v>263</v>
      </c>
      <c r="G16" s="110">
        <v>201</v>
      </c>
      <c r="H16" s="111">
        <v>-0.026615969581749114</v>
      </c>
      <c r="I16" s="112">
        <v>0.27363184079601993</v>
      </c>
    </row>
    <row r="17" spans="1:9" ht="12.75">
      <c r="A17" s="103"/>
      <c r="B17" s="103"/>
      <c r="C17" s="103"/>
      <c r="D17" s="103"/>
      <c r="E17" s="103"/>
      <c r="F17" s="103"/>
      <c r="G17" s="103"/>
      <c r="H17" s="104"/>
      <c r="I17" s="104"/>
    </row>
    <row r="18" spans="1:9" ht="12.75">
      <c r="A18" s="103" t="s">
        <v>29</v>
      </c>
      <c r="B18" s="103"/>
      <c r="C18" s="103"/>
      <c r="D18" s="103"/>
      <c r="E18" s="109">
        <v>82</v>
      </c>
      <c r="F18" s="110">
        <v>87</v>
      </c>
      <c r="G18" s="110">
        <v>55</v>
      </c>
      <c r="H18" s="111">
        <v>-0.05747126436781613</v>
      </c>
      <c r="I18" s="112">
        <v>0.49090909090909096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03"/>
      <c r="H20" s="104"/>
      <c r="I20" s="104"/>
    </row>
    <row r="21" spans="1:9" ht="12.75">
      <c r="A21" s="103"/>
      <c r="B21" s="103" t="s">
        <v>30</v>
      </c>
      <c r="C21" s="103"/>
      <c r="D21" s="103"/>
      <c r="E21" s="109">
        <v>992</v>
      </c>
      <c r="F21" s="110">
        <v>1037</v>
      </c>
      <c r="G21" s="110">
        <v>692</v>
      </c>
      <c r="H21" s="111">
        <v>-0.04339440694310511</v>
      </c>
      <c r="I21" s="112">
        <v>0.4335260115606937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03"/>
      <c r="H23" s="104"/>
      <c r="I23" s="104"/>
    </row>
    <row r="24" spans="1:9" ht="12.75">
      <c r="A24" s="103" t="s">
        <v>31</v>
      </c>
      <c r="B24" s="103"/>
      <c r="C24" s="103"/>
      <c r="D24" s="103"/>
      <c r="E24" s="109">
        <v>412</v>
      </c>
      <c r="F24" s="110">
        <v>401</v>
      </c>
      <c r="G24" s="110">
        <v>257</v>
      </c>
      <c r="H24" s="111">
        <v>0.02743142144638398</v>
      </c>
      <c r="I24" s="112">
        <v>0.603112840466926</v>
      </c>
    </row>
    <row r="25" spans="1:9" ht="12.75">
      <c r="A25" s="103"/>
      <c r="B25" s="103"/>
      <c r="C25" s="103"/>
      <c r="D25" s="103"/>
      <c r="E25" s="103"/>
      <c r="F25" s="103"/>
      <c r="G25" s="103"/>
      <c r="H25" s="104"/>
      <c r="I25" s="104"/>
    </row>
    <row r="26" spans="1:9" ht="12.75">
      <c r="A26" s="103"/>
      <c r="B26" s="103"/>
      <c r="C26" s="103"/>
      <c r="D26" s="103"/>
      <c r="E26" s="103"/>
      <c r="F26" s="103"/>
      <c r="G26" s="103"/>
      <c r="H26" s="104"/>
      <c r="I26" s="104"/>
    </row>
    <row r="27" spans="1:9" ht="12.75">
      <c r="A27" s="103"/>
      <c r="B27" s="103" t="s">
        <v>32</v>
      </c>
      <c r="C27" s="103"/>
      <c r="D27" s="103"/>
      <c r="E27" s="109">
        <v>1404</v>
      </c>
      <c r="F27" s="110">
        <v>1438</v>
      </c>
      <c r="G27" s="110">
        <v>949</v>
      </c>
      <c r="H27" s="111">
        <v>-0.023643949930458916</v>
      </c>
      <c r="I27" s="112">
        <v>0.4794520547945206</v>
      </c>
    </row>
  </sheetData>
  <printOptions/>
  <pageMargins left="0.75" right="0.75" top="1" bottom="1" header="0.5" footer="0.5"/>
  <pageSetup horizontalDpi="300" verticalDpi="300" orientation="portrait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C24" sqref="C24"/>
    </sheetView>
  </sheetViews>
  <sheetFormatPr defaultColWidth="9.140625" defaultRowHeight="12.75"/>
  <cols>
    <col min="5" max="5" width="16.140625" style="0" customWidth="1"/>
    <col min="6" max="6" width="15.28125" style="0" customWidth="1"/>
    <col min="7" max="7" width="12.8515625" style="0" customWidth="1"/>
    <col min="8" max="8" width="11.140625" style="0" customWidth="1"/>
    <col min="9" max="9" width="11.71093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39022</v>
      </c>
      <c r="B2" s="79"/>
      <c r="C2" s="79"/>
      <c r="D2" s="79"/>
      <c r="E2" s="79"/>
      <c r="F2" s="79"/>
      <c r="G2" s="79"/>
      <c r="H2" s="79"/>
      <c r="I2" s="85"/>
    </row>
    <row r="3" spans="1:9" ht="13.5" customHeight="1" thickBot="1">
      <c r="A3" s="187"/>
      <c r="B3" s="187"/>
      <c r="C3" s="187"/>
      <c r="D3" s="187"/>
      <c r="E3" s="193" t="s">
        <v>60</v>
      </c>
      <c r="F3" s="193" t="s">
        <v>61</v>
      </c>
      <c r="G3" s="198" t="s">
        <v>62</v>
      </c>
      <c r="H3" s="184" t="s">
        <v>47</v>
      </c>
      <c r="I3" s="184"/>
    </row>
    <row r="4" spans="1:9" ht="13.5" thickBot="1">
      <c r="A4" s="183" t="s">
        <v>20</v>
      </c>
      <c r="B4" s="178"/>
      <c r="C4" s="178"/>
      <c r="D4" s="178"/>
      <c r="E4" s="197"/>
      <c r="F4" s="197"/>
      <c r="G4" s="199"/>
      <c r="H4" s="185" t="s">
        <v>21</v>
      </c>
      <c r="I4" s="186" t="s">
        <v>22</v>
      </c>
    </row>
    <row r="5" spans="1:9" ht="13.5" thickTop="1">
      <c r="A5" s="173"/>
      <c r="B5" s="174"/>
      <c r="E5" s="172"/>
      <c r="F5" s="172"/>
      <c r="G5" s="172"/>
      <c r="H5" s="172"/>
      <c r="I5" s="172"/>
    </row>
    <row r="6" spans="1:9" ht="12.75">
      <c r="A6" s="162" t="s">
        <v>23</v>
      </c>
      <c r="B6" s="161"/>
      <c r="E6" s="164">
        <v>299</v>
      </c>
      <c r="F6" s="164">
        <v>316</v>
      </c>
      <c r="G6" s="164">
        <v>276</v>
      </c>
      <c r="H6" s="166">
        <f>(((E6/F6)*100)-100)/100</f>
        <v>-0.05379746835443029</v>
      </c>
      <c r="I6" s="166">
        <f>(((E6/G6)*100)-100)/100</f>
        <v>0.08333333333333329</v>
      </c>
    </row>
    <row r="7" spans="1:9" ht="12.75">
      <c r="A7" s="160"/>
      <c r="B7" s="163"/>
      <c r="E7" s="136"/>
      <c r="F7" s="136"/>
      <c r="G7" s="136"/>
      <c r="H7" s="136"/>
      <c r="I7" s="136"/>
    </row>
    <row r="8" spans="1:9" ht="12.75">
      <c r="A8" s="162" t="s">
        <v>24</v>
      </c>
      <c r="B8" s="161"/>
      <c r="E8" s="164">
        <v>195</v>
      </c>
      <c r="F8" s="164">
        <v>186</v>
      </c>
      <c r="G8" s="164">
        <v>211</v>
      </c>
      <c r="H8" s="167">
        <f>(((E8/F8)*100)-100)/100</f>
        <v>0.04838709677419345</v>
      </c>
      <c r="I8" s="166">
        <f>(((E8/G8)*100)-100)/100</f>
        <v>-0.07582938388625593</v>
      </c>
    </row>
    <row r="9" spans="1:9" ht="12.75">
      <c r="A9" s="160"/>
      <c r="B9" s="163"/>
      <c r="E9" s="136"/>
      <c r="F9" s="136"/>
      <c r="G9" s="136"/>
      <c r="H9" s="136"/>
      <c r="I9" s="136"/>
    </row>
    <row r="10" spans="1:9" ht="12.75">
      <c r="A10" s="162" t="s">
        <v>25</v>
      </c>
      <c r="B10" s="161"/>
      <c r="E10" s="164">
        <v>251</v>
      </c>
      <c r="F10" s="164">
        <v>274</v>
      </c>
      <c r="G10" s="164">
        <v>241</v>
      </c>
      <c r="H10" s="166">
        <f>(((E10/F10)*100)-100)/100</f>
        <v>-0.08394160583941598</v>
      </c>
      <c r="I10" s="166">
        <f>(((E10/G10)*100)-100)/100</f>
        <v>0.041493775933610096</v>
      </c>
    </row>
    <row r="11" spans="1:9" ht="12.75">
      <c r="A11" s="160"/>
      <c r="B11" s="163"/>
      <c r="E11" s="136"/>
      <c r="F11" s="136"/>
      <c r="G11" s="136"/>
      <c r="H11" s="136"/>
      <c r="I11" s="136"/>
    </row>
    <row r="12" spans="1:9" ht="12.75">
      <c r="A12" s="162" t="s">
        <v>26</v>
      </c>
      <c r="B12" s="161"/>
      <c r="E12" s="164">
        <v>79</v>
      </c>
      <c r="F12" s="164">
        <v>81</v>
      </c>
      <c r="G12" s="164">
        <v>81</v>
      </c>
      <c r="H12" s="166">
        <f>(((E12/F12)*100)-100)/100</f>
        <v>-0.0246913580246914</v>
      </c>
      <c r="I12" s="166">
        <f>(((E12/G12)*100)-100)/100</f>
        <v>-0.0246913580246914</v>
      </c>
    </row>
    <row r="13" spans="1:9" ht="12.75">
      <c r="A13" s="160"/>
      <c r="B13" s="163"/>
      <c r="E13" s="136"/>
      <c r="F13" s="136"/>
      <c r="G13" s="136"/>
      <c r="H13" s="168"/>
      <c r="I13" s="136"/>
    </row>
    <row r="14" spans="1:9" ht="12.75">
      <c r="A14" s="162" t="s">
        <v>27</v>
      </c>
      <c r="B14" s="161"/>
      <c r="E14" s="164">
        <v>220</v>
      </c>
      <c r="F14" s="164">
        <v>224</v>
      </c>
      <c r="G14" s="164">
        <v>219</v>
      </c>
      <c r="H14" s="166">
        <f>(((E14/F14)*100)-100)/100</f>
        <v>-0.01785714285714292</v>
      </c>
      <c r="I14" s="166">
        <f>(((E14/G14)*100)-100)/100</f>
        <v>0.004566210045662018</v>
      </c>
    </row>
    <row r="15" spans="1:9" ht="12.75">
      <c r="A15" s="160"/>
      <c r="B15" s="163"/>
      <c r="E15" s="136"/>
      <c r="F15" s="136"/>
      <c r="G15" s="136"/>
      <c r="H15" s="136"/>
      <c r="I15" s="136"/>
    </row>
    <row r="16" spans="1:9" ht="12.75">
      <c r="A16" s="162" t="s">
        <v>28</v>
      </c>
      <c r="B16" s="161"/>
      <c r="E16" s="164">
        <v>332</v>
      </c>
      <c r="F16" s="164">
        <v>348</v>
      </c>
      <c r="G16" s="164">
        <v>285</v>
      </c>
      <c r="H16" s="166">
        <f>(((E16/F16)*100)-100)/100</f>
        <v>-0.04597701149425291</v>
      </c>
      <c r="I16" s="166">
        <f>(((E16/G16)*100)-100)/100</f>
        <v>0.16491228070175454</v>
      </c>
    </row>
    <row r="17" spans="1:9" ht="12.75">
      <c r="A17" s="160"/>
      <c r="B17" s="163"/>
      <c r="E17" s="136"/>
      <c r="F17" s="136"/>
      <c r="G17" s="136"/>
      <c r="H17" s="169"/>
      <c r="I17" s="136"/>
    </row>
    <row r="18" spans="1:9" ht="12.75">
      <c r="A18" s="162" t="s">
        <v>29</v>
      </c>
      <c r="B18" s="161"/>
      <c r="E18" s="164">
        <v>146</v>
      </c>
      <c r="F18" s="164">
        <v>133</v>
      </c>
      <c r="G18" s="164">
        <v>133</v>
      </c>
      <c r="H18" s="166">
        <f>(((E18/F18)*100)-100)/100</f>
        <v>0.09774436090225563</v>
      </c>
      <c r="I18" s="166">
        <f>(((E18/G18)*100)-100)/100</f>
        <v>0.09774436090225563</v>
      </c>
    </row>
    <row r="19" spans="1:9" ht="12.75">
      <c r="A19" s="160"/>
      <c r="B19" s="163"/>
      <c r="E19" s="136"/>
      <c r="F19" s="136"/>
      <c r="G19" s="136"/>
      <c r="H19" s="136"/>
      <c r="I19" s="136"/>
    </row>
    <row r="20" spans="1:9" ht="12.75">
      <c r="A20" s="160"/>
      <c r="B20" s="170" t="s">
        <v>48</v>
      </c>
      <c r="E20" s="151">
        <v>1522</v>
      </c>
      <c r="F20" s="151">
        <f>SUM(F6:F18)</f>
        <v>1562</v>
      </c>
      <c r="G20" s="151">
        <v>1446</v>
      </c>
      <c r="H20" s="152">
        <f>(((E20/F20)*100)-100)/100</f>
        <v>-0.025608194622279114</v>
      </c>
      <c r="I20" s="152">
        <f>(((E20/G20)*100)-100)/100</f>
        <v>0.05255878284923938</v>
      </c>
    </row>
    <row r="21" spans="1:9" ht="12.75">
      <c r="A21" s="160"/>
      <c r="B21" s="163"/>
      <c r="E21" s="136"/>
      <c r="F21" s="136"/>
      <c r="G21" s="136"/>
      <c r="H21" s="136"/>
      <c r="I21" s="136"/>
    </row>
    <row r="22" spans="1:9" ht="12.75">
      <c r="A22" s="162" t="s">
        <v>31</v>
      </c>
      <c r="B22" s="161"/>
      <c r="E22" s="164">
        <v>682</v>
      </c>
      <c r="F22" s="164">
        <v>627</v>
      </c>
      <c r="G22" s="164">
        <v>790</v>
      </c>
      <c r="H22" s="171">
        <f>(((E22/F22)*100)-100)/100</f>
        <v>0.08771929824561411</v>
      </c>
      <c r="I22" s="166">
        <f>(((E22/G22)*100)-100)/100</f>
        <v>-0.13670886075949368</v>
      </c>
    </row>
    <row r="23" spans="1:9" ht="13.5" thickBot="1">
      <c r="A23" s="160"/>
      <c r="B23" s="163"/>
      <c r="E23" s="136"/>
      <c r="F23" s="136"/>
      <c r="G23" s="136"/>
      <c r="H23" s="136"/>
      <c r="I23" s="136"/>
    </row>
    <row r="24" spans="1:9" ht="14.25" thickBot="1" thickTop="1">
      <c r="A24" s="160"/>
      <c r="B24" s="170" t="s">
        <v>49</v>
      </c>
      <c r="E24" s="153">
        <v>2204</v>
      </c>
      <c r="F24" s="153">
        <f>SUM(F20:F22)</f>
        <v>2189</v>
      </c>
      <c r="G24" s="153">
        <v>2236</v>
      </c>
      <c r="H24" s="154">
        <f>(((E24/F24)*100)-100)/100</f>
        <v>0.006852444038373733</v>
      </c>
      <c r="I24" s="154">
        <f>(((E24/G24)*100)-100)/100</f>
        <v>-0.01431127012522353</v>
      </c>
    </row>
    <row r="25" ht="13.5" thickTop="1"/>
  </sheetData>
  <mergeCells count="3"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2">
      <selection activeCell="I6" sqref="I6"/>
    </sheetView>
  </sheetViews>
  <sheetFormatPr defaultColWidth="9.140625" defaultRowHeight="12.75"/>
  <cols>
    <col min="1" max="1" width="12.8515625" style="0" customWidth="1"/>
    <col min="5" max="5" width="10.00390625" style="0" customWidth="1"/>
    <col min="6" max="6" width="12.28125" style="0" customWidth="1"/>
    <col min="7" max="7" width="10.00390625" style="0" customWidth="1"/>
    <col min="8" max="8" width="9.7109375" style="0" customWidth="1"/>
    <col min="9" max="9" width="10.574218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36557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40</v>
      </c>
      <c r="F3" s="81" t="s">
        <v>41</v>
      </c>
      <c r="G3" s="81" t="s">
        <v>40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2000</v>
      </c>
      <c r="F4" s="89">
        <v>2000</v>
      </c>
      <c r="G4" s="89">
        <v>1999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235</v>
      </c>
      <c r="F6" s="110">
        <v>235</v>
      </c>
      <c r="G6" s="110">
        <v>162</v>
      </c>
      <c r="H6" s="111">
        <v>0</v>
      </c>
      <c r="I6" s="112">
        <v>0.45061728395061723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93</v>
      </c>
      <c r="F8" s="110">
        <v>78</v>
      </c>
      <c r="G8" s="110">
        <v>41</v>
      </c>
      <c r="H8" s="111">
        <v>0.19230769230769226</v>
      </c>
      <c r="I8" s="112">
        <v>1.268292682926829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160</v>
      </c>
      <c r="F10" s="110">
        <v>113</v>
      </c>
      <c r="G10" s="110">
        <v>95</v>
      </c>
      <c r="H10" s="111">
        <v>0.41592920353982293</v>
      </c>
      <c r="I10" s="112">
        <v>0.6842105263157893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86</v>
      </c>
      <c r="F12" s="110">
        <v>78</v>
      </c>
      <c r="G12" s="110">
        <v>74</v>
      </c>
      <c r="H12" s="111">
        <v>0.10256410256410263</v>
      </c>
      <c r="I12" s="112">
        <v>0.16216216216216212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113</v>
      </c>
      <c r="F14" s="110">
        <v>126</v>
      </c>
      <c r="G14" s="110">
        <v>65</v>
      </c>
      <c r="H14" s="111">
        <v>-0.10317460317460317</v>
      </c>
      <c r="I14" s="112">
        <v>0.7384615384615384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263</v>
      </c>
      <c r="F16" s="110">
        <v>259</v>
      </c>
      <c r="G16" s="110">
        <v>208</v>
      </c>
      <c r="H16" s="111">
        <v>0.015444015444015378</v>
      </c>
      <c r="I16" s="112">
        <v>0.2644230769230769</v>
      </c>
    </row>
    <row r="17" spans="1:9" ht="12.75">
      <c r="A17" s="103"/>
      <c r="B17" s="103"/>
      <c r="C17" s="103"/>
      <c r="D17" s="103"/>
      <c r="E17" s="103"/>
      <c r="F17" s="103"/>
      <c r="G17" s="103"/>
      <c r="H17" s="104"/>
      <c r="I17" s="104"/>
    </row>
    <row r="18" spans="1:9" ht="12.75">
      <c r="A18" s="103" t="s">
        <v>29</v>
      </c>
      <c r="B18" s="103"/>
      <c r="C18" s="103"/>
      <c r="D18" s="103"/>
      <c r="E18" s="109">
        <v>87</v>
      </c>
      <c r="F18" s="110">
        <v>82</v>
      </c>
      <c r="G18" s="110">
        <v>52</v>
      </c>
      <c r="H18" s="111">
        <v>0.06097560975609767</v>
      </c>
      <c r="I18" s="112">
        <v>0.6730769230769232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03"/>
      <c r="H20" s="104"/>
      <c r="I20" s="104"/>
    </row>
    <row r="21" spans="1:9" ht="12.75">
      <c r="A21" s="103"/>
      <c r="B21" s="103" t="s">
        <v>30</v>
      </c>
      <c r="C21" s="103"/>
      <c r="D21" s="103"/>
      <c r="E21" s="109">
        <v>1037</v>
      </c>
      <c r="F21" s="110">
        <v>971</v>
      </c>
      <c r="G21" s="110">
        <v>697</v>
      </c>
      <c r="H21" s="111">
        <v>0.06797116374871265</v>
      </c>
      <c r="I21" s="112">
        <v>0.4878048780487805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03"/>
      <c r="H23" s="104"/>
      <c r="I23" s="104"/>
    </row>
    <row r="24" spans="1:9" ht="12.75">
      <c r="A24" s="103" t="s">
        <v>31</v>
      </c>
      <c r="B24" s="103"/>
      <c r="C24" s="103"/>
      <c r="D24" s="103"/>
      <c r="E24" s="109">
        <v>401</v>
      </c>
      <c r="F24" s="110">
        <v>398</v>
      </c>
      <c r="G24" s="110">
        <v>261</v>
      </c>
      <c r="H24" s="111">
        <v>0.007537688442211135</v>
      </c>
      <c r="I24" s="112">
        <v>0.5363984674329504</v>
      </c>
    </row>
    <row r="25" spans="1:9" ht="12.75">
      <c r="A25" s="103"/>
      <c r="B25" s="103"/>
      <c r="C25" s="103"/>
      <c r="D25" s="103"/>
      <c r="E25" s="103"/>
      <c r="F25" s="103"/>
      <c r="G25" s="103"/>
      <c r="H25" s="104"/>
      <c r="I25" s="104"/>
    </row>
    <row r="26" spans="1:9" ht="12.75">
      <c r="A26" s="103"/>
      <c r="B26" s="103"/>
      <c r="C26" s="103"/>
      <c r="D26" s="103"/>
      <c r="E26" s="103"/>
      <c r="F26" s="103"/>
      <c r="G26" s="103"/>
      <c r="H26" s="104"/>
      <c r="I26" s="104"/>
    </row>
    <row r="27" spans="1:9" ht="12.75">
      <c r="A27" s="103"/>
      <c r="B27" s="103" t="s">
        <v>32</v>
      </c>
      <c r="C27" s="103"/>
      <c r="D27" s="103"/>
      <c r="E27" s="109">
        <v>1438</v>
      </c>
      <c r="F27" s="110">
        <v>1369</v>
      </c>
      <c r="G27" s="110">
        <v>958</v>
      </c>
      <c r="H27" s="111">
        <v>0.050401753104455764</v>
      </c>
      <c r="I27" s="112">
        <v>0.5010438413361169</v>
      </c>
    </row>
  </sheetData>
  <printOptions/>
  <pageMargins left="0.75" right="0.75" top="1" bottom="1" header="0.5" footer="0.5"/>
  <pageSetup horizontalDpi="300" verticalDpi="300" orientation="portrait" scale="98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2">
      <selection activeCell="I27" sqref="I27"/>
    </sheetView>
  </sheetViews>
  <sheetFormatPr defaultColWidth="9.140625" defaultRowHeight="12.75"/>
  <cols>
    <col min="1" max="1" width="12.8515625" style="0" customWidth="1"/>
    <col min="5" max="5" width="10.00390625" style="0" customWidth="1"/>
    <col min="6" max="6" width="12.28125" style="0" customWidth="1"/>
    <col min="7" max="7" width="10.00390625" style="0" customWidth="1"/>
    <col min="8" max="8" width="9.7109375" style="0" customWidth="1"/>
    <col min="9" max="9" width="10.574218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36526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41</v>
      </c>
      <c r="F3" s="81" t="s">
        <v>42</v>
      </c>
      <c r="G3" s="81" t="s">
        <v>41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2000</v>
      </c>
      <c r="F4" s="89">
        <v>1999</v>
      </c>
      <c r="G4" s="89">
        <v>1998</v>
      </c>
      <c r="H4" s="107" t="s">
        <v>21</v>
      </c>
      <c r="I4" s="108" t="s">
        <v>22</v>
      </c>
    </row>
    <row r="5" ht="13.5" thickTop="1"/>
    <row r="6" spans="1:9" ht="12.75">
      <c r="A6" s="103" t="s">
        <v>23</v>
      </c>
      <c r="B6" s="103"/>
      <c r="C6" s="103"/>
      <c r="D6" s="103"/>
      <c r="E6" s="109">
        <v>235</v>
      </c>
      <c r="F6" s="110">
        <v>236</v>
      </c>
      <c r="G6" s="110">
        <v>197</v>
      </c>
      <c r="H6" s="111">
        <v>-0.004237288135593218</v>
      </c>
      <c r="I6" s="112">
        <v>0.1928934010152284</v>
      </c>
    </row>
    <row r="7" spans="1:9" ht="12.75">
      <c r="A7" s="103"/>
      <c r="B7" s="103"/>
      <c r="C7" s="103"/>
      <c r="D7" s="103"/>
      <c r="E7" s="103"/>
      <c r="F7" s="103"/>
      <c r="G7" s="103"/>
      <c r="H7" s="104"/>
      <c r="I7" s="104"/>
    </row>
    <row r="8" spans="1:9" ht="12.75">
      <c r="A8" s="103" t="s">
        <v>24</v>
      </c>
      <c r="B8" s="103"/>
      <c r="C8" s="103"/>
      <c r="D8" s="103"/>
      <c r="E8" s="109">
        <v>78</v>
      </c>
      <c r="F8" s="110">
        <v>114</v>
      </c>
      <c r="G8" s="110">
        <v>79</v>
      </c>
      <c r="H8" s="111">
        <v>-0.31578947368421056</v>
      </c>
      <c r="I8" s="112">
        <v>-0.012658227848101262</v>
      </c>
    </row>
    <row r="9" spans="1:9" ht="12.75">
      <c r="A9" s="103"/>
      <c r="B9" s="103"/>
      <c r="C9" s="103"/>
      <c r="D9" s="103"/>
      <c r="E9" s="103"/>
      <c r="F9" s="103"/>
      <c r="G9" s="103"/>
      <c r="H9" s="104"/>
      <c r="I9" s="104"/>
    </row>
    <row r="10" spans="1:9" ht="12.75">
      <c r="A10" s="103" t="s">
        <v>25</v>
      </c>
      <c r="B10" s="103"/>
      <c r="C10" s="103"/>
      <c r="D10" s="103"/>
      <c r="E10" s="109">
        <v>113</v>
      </c>
      <c r="F10" s="110">
        <v>113</v>
      </c>
      <c r="G10" s="110">
        <v>89</v>
      </c>
      <c r="H10" s="111">
        <v>0</v>
      </c>
      <c r="I10" s="112">
        <v>0.2696629213483146</v>
      </c>
    </row>
    <row r="11" spans="1:9" ht="12.75">
      <c r="A11" s="103"/>
      <c r="B11" s="103"/>
      <c r="C11" s="103"/>
      <c r="D11" s="103"/>
      <c r="E11" s="103"/>
      <c r="F11" s="103"/>
      <c r="G11" s="103"/>
      <c r="H11" s="104"/>
      <c r="I11" s="104"/>
    </row>
    <row r="12" spans="1:9" ht="12.75">
      <c r="A12" s="103" t="s">
        <v>26</v>
      </c>
      <c r="B12" s="103"/>
      <c r="C12" s="103"/>
      <c r="D12" s="103"/>
      <c r="E12" s="109">
        <v>78</v>
      </c>
      <c r="F12" s="110">
        <v>74</v>
      </c>
      <c r="G12" s="110">
        <v>77</v>
      </c>
      <c r="H12" s="111">
        <v>0.05405405405405389</v>
      </c>
      <c r="I12" s="112">
        <v>0.012987012987012889</v>
      </c>
    </row>
    <row r="13" spans="1:9" ht="12.7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2.75">
      <c r="A14" s="103" t="s">
        <v>27</v>
      </c>
      <c r="B14" s="103"/>
      <c r="C14" s="103"/>
      <c r="D14" s="103"/>
      <c r="E14" s="109">
        <v>126</v>
      </c>
      <c r="F14" s="110">
        <v>154</v>
      </c>
      <c r="G14" s="110">
        <v>66</v>
      </c>
      <c r="H14" s="111">
        <v>-0.18181818181818174</v>
      </c>
      <c r="I14" s="112">
        <v>0.9090909090909091</v>
      </c>
    </row>
    <row r="15" spans="1:9" ht="12.75">
      <c r="A15" s="103"/>
      <c r="B15" s="103"/>
      <c r="C15" s="103"/>
      <c r="D15" s="103"/>
      <c r="E15" s="103"/>
      <c r="F15" s="103"/>
      <c r="G15" s="103"/>
      <c r="H15" s="104"/>
      <c r="I15" s="104"/>
    </row>
    <row r="16" spans="1:9" ht="12.75">
      <c r="A16" s="103" t="s">
        <v>28</v>
      </c>
      <c r="B16" s="103"/>
      <c r="C16" s="103"/>
      <c r="D16" s="103"/>
      <c r="E16" s="109">
        <v>259</v>
      </c>
      <c r="F16" s="110">
        <v>258</v>
      </c>
      <c r="G16" s="110">
        <v>213</v>
      </c>
      <c r="H16" s="111">
        <v>0.0038759689922480333</v>
      </c>
      <c r="I16" s="112">
        <v>0.21596244131455392</v>
      </c>
    </row>
    <row r="17" spans="1:9" ht="12.75">
      <c r="A17" s="103"/>
      <c r="B17" s="103"/>
      <c r="C17" s="103"/>
      <c r="D17" s="103"/>
      <c r="E17" s="103"/>
      <c r="F17" s="103"/>
      <c r="G17" s="103"/>
      <c r="H17" s="104"/>
      <c r="I17" s="104"/>
    </row>
    <row r="18" spans="1:9" ht="12.75">
      <c r="A18" s="103" t="s">
        <v>29</v>
      </c>
      <c r="B18" s="103"/>
      <c r="C18" s="103"/>
      <c r="D18" s="103"/>
      <c r="E18" s="109">
        <v>82</v>
      </c>
      <c r="F18" s="110">
        <v>81</v>
      </c>
      <c r="G18" s="110">
        <v>45</v>
      </c>
      <c r="H18" s="111">
        <v>0.0123456790123457</v>
      </c>
      <c r="I18" s="112">
        <v>0.8222222222222223</v>
      </c>
    </row>
    <row r="19" spans="1:9" ht="12.75">
      <c r="A19" s="103"/>
      <c r="B19" s="103"/>
      <c r="C19" s="103"/>
      <c r="D19" s="103"/>
      <c r="E19" s="103"/>
      <c r="F19" s="103"/>
      <c r="G19" s="103"/>
      <c r="H19" s="104"/>
      <c r="I19" s="104"/>
    </row>
    <row r="20" spans="1:9" ht="12.75">
      <c r="A20" s="103"/>
      <c r="B20" s="103"/>
      <c r="C20" s="103"/>
      <c r="D20" s="103"/>
      <c r="E20" s="103"/>
      <c r="F20" s="103"/>
      <c r="G20" s="103"/>
      <c r="H20" s="104"/>
      <c r="I20" s="104"/>
    </row>
    <row r="21" spans="1:9" ht="12.75">
      <c r="A21" s="103"/>
      <c r="B21" s="103" t="s">
        <v>30</v>
      </c>
      <c r="C21" s="103"/>
      <c r="D21" s="103"/>
      <c r="E21" s="109">
        <v>971</v>
      </c>
      <c r="F21" s="110">
        <v>1030</v>
      </c>
      <c r="G21" s="110">
        <v>766</v>
      </c>
      <c r="H21" s="111">
        <v>-0.05728155339805824</v>
      </c>
      <c r="I21" s="112">
        <v>0.2676240208877286</v>
      </c>
    </row>
    <row r="22" spans="1:9" ht="12.75">
      <c r="A22" s="103"/>
      <c r="B22" s="103"/>
      <c r="C22" s="103"/>
      <c r="D22" s="103"/>
      <c r="E22" s="103"/>
      <c r="F22" s="103"/>
      <c r="G22" s="103"/>
      <c r="H22" s="104"/>
      <c r="I22" s="104"/>
    </row>
    <row r="23" spans="1:9" ht="12.75">
      <c r="A23" s="103"/>
      <c r="B23" s="103"/>
      <c r="C23" s="103"/>
      <c r="D23" s="103"/>
      <c r="E23" s="103"/>
      <c r="F23" s="103"/>
      <c r="G23" s="103"/>
      <c r="H23" s="104"/>
      <c r="I23" s="104"/>
    </row>
    <row r="24" spans="1:9" ht="12.75">
      <c r="A24" s="103" t="s">
        <v>31</v>
      </c>
      <c r="B24" s="103"/>
      <c r="C24" s="103"/>
      <c r="D24" s="103"/>
      <c r="E24" s="109">
        <v>398</v>
      </c>
      <c r="F24" s="110">
        <v>322</v>
      </c>
      <c r="G24" s="110">
        <v>260</v>
      </c>
      <c r="H24" s="111">
        <v>0.23602484472049695</v>
      </c>
      <c r="I24" s="112">
        <v>0.5307692307692307</v>
      </c>
    </row>
    <row r="25" spans="1:9" ht="12.75">
      <c r="A25" s="103"/>
      <c r="B25" s="103"/>
      <c r="C25" s="103"/>
      <c r="D25" s="103"/>
      <c r="E25" s="103"/>
      <c r="F25" s="103"/>
      <c r="G25" s="103"/>
      <c r="H25" s="104"/>
      <c r="I25" s="104"/>
    </row>
    <row r="26" spans="1:9" ht="12.75">
      <c r="A26" s="103"/>
      <c r="B26" s="103"/>
      <c r="C26" s="103"/>
      <c r="D26" s="103"/>
      <c r="E26" s="103"/>
      <c r="F26" s="103"/>
      <c r="G26" s="103"/>
      <c r="H26" s="104"/>
      <c r="I26" s="104"/>
    </row>
    <row r="27" spans="1:9" ht="12.75">
      <c r="A27" s="103"/>
      <c r="B27" s="103" t="s">
        <v>32</v>
      </c>
      <c r="C27" s="103"/>
      <c r="D27" s="103"/>
      <c r="E27" s="109">
        <v>1369</v>
      </c>
      <c r="F27" s="110">
        <v>1352</v>
      </c>
      <c r="G27" s="110">
        <v>1026</v>
      </c>
      <c r="H27" s="111">
        <v>0.012573964497041458</v>
      </c>
      <c r="I27" s="112">
        <v>0.3343079922027289</v>
      </c>
    </row>
  </sheetData>
  <printOptions/>
  <pageMargins left="0.75" right="0.75" top="1" bottom="1" header="0.5" footer="0.5"/>
  <pageSetup horizontalDpi="1200" verticalDpi="1200" orientation="portrait" scale="98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2">
      <selection activeCell="H27" sqref="H27"/>
    </sheetView>
  </sheetViews>
  <sheetFormatPr defaultColWidth="9.140625" defaultRowHeight="12.75"/>
  <cols>
    <col min="1" max="1" width="12.8515625" style="0" customWidth="1"/>
    <col min="5" max="5" width="10.00390625" style="0" customWidth="1"/>
    <col min="6" max="6" width="12.28125" style="0" customWidth="1"/>
    <col min="7" max="7" width="10.00390625" style="0" customWidth="1"/>
    <col min="8" max="8" width="9.7109375" style="0" customWidth="1"/>
    <col min="9" max="9" width="10.57421875" style="0" customWidth="1"/>
  </cols>
  <sheetData>
    <row r="1" spans="1:9" ht="24" thickTop="1">
      <c r="A1" s="82" t="s">
        <v>16</v>
      </c>
      <c r="B1" s="83"/>
      <c r="C1" s="83"/>
      <c r="D1" s="83"/>
      <c r="E1" s="83"/>
      <c r="F1" s="83"/>
      <c r="G1" s="83"/>
      <c r="H1" s="83"/>
      <c r="I1" s="84"/>
    </row>
    <row r="2" spans="1:9" ht="24" thickBot="1">
      <c r="A2" s="102">
        <v>36504</v>
      </c>
      <c r="B2" s="79"/>
      <c r="C2" s="79"/>
      <c r="D2" s="79"/>
      <c r="E2" s="79"/>
      <c r="F2" s="79"/>
      <c r="G2" s="79"/>
      <c r="H2" s="79"/>
      <c r="I2" s="85"/>
    </row>
    <row r="3" spans="1:9" ht="13.5" thickBot="1">
      <c r="A3" s="86"/>
      <c r="B3" s="80"/>
      <c r="C3" s="80"/>
      <c r="D3" s="80"/>
      <c r="E3" s="81" t="s">
        <v>42</v>
      </c>
      <c r="F3" s="81" t="s">
        <v>43</v>
      </c>
      <c r="G3" s="81" t="s">
        <v>42</v>
      </c>
      <c r="H3" s="105" t="s">
        <v>19</v>
      </c>
      <c r="I3" s="106"/>
    </row>
    <row r="4" spans="1:9" ht="13.5" thickBot="1">
      <c r="A4" s="87" t="s">
        <v>20</v>
      </c>
      <c r="B4" s="88"/>
      <c r="C4" s="88"/>
      <c r="D4" s="88"/>
      <c r="E4" s="89">
        <v>1999</v>
      </c>
      <c r="F4" s="89">
        <v>1999</v>
      </c>
      <c r="G4" s="89">
        <v>1998</v>
      </c>
      <c r="H4" s="107" t="s">
        <v>21</v>
      </c>
      <c r="I4" s="108" t="s">
        <v>22</v>
      </c>
    </row>
    <row r="5" spans="1:9" ht="13.5" thickTop="1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 t="s">
        <v>23</v>
      </c>
      <c r="B6" s="1"/>
      <c r="C6" s="1"/>
      <c r="D6" s="1"/>
      <c r="E6" s="113">
        <v>236</v>
      </c>
      <c r="F6" s="113">
        <v>235</v>
      </c>
      <c r="G6" s="113">
        <v>202</v>
      </c>
      <c r="H6" s="114">
        <v>0</v>
      </c>
      <c r="I6" s="114">
        <v>0.1683168316831683</v>
      </c>
    </row>
    <row r="7" spans="1:9" ht="12.75">
      <c r="A7" s="1"/>
      <c r="B7" s="1"/>
      <c r="C7" s="1"/>
      <c r="D7" s="1"/>
      <c r="E7" s="110"/>
      <c r="F7" s="110"/>
      <c r="G7" s="110"/>
      <c r="H7" s="110"/>
      <c r="I7" s="110"/>
    </row>
    <row r="8" spans="1:9" ht="12.75">
      <c r="A8" s="1" t="s">
        <v>24</v>
      </c>
      <c r="B8" s="1"/>
      <c r="C8" s="1"/>
      <c r="D8" s="1"/>
      <c r="E8" s="113">
        <v>114</v>
      </c>
      <c r="F8" s="113">
        <v>112</v>
      </c>
      <c r="G8" s="113">
        <v>89</v>
      </c>
      <c r="H8" s="114">
        <v>0.017857142857142776</v>
      </c>
      <c r="I8" s="114">
        <v>0.28089887640449435</v>
      </c>
    </row>
    <row r="9" spans="1:9" ht="12.75">
      <c r="A9" s="1"/>
      <c r="B9" s="1"/>
      <c r="C9" s="1"/>
      <c r="D9" s="1"/>
      <c r="E9" s="110"/>
      <c r="F9" s="110"/>
      <c r="G9" s="110"/>
      <c r="H9" s="110"/>
      <c r="I9" s="110"/>
    </row>
    <row r="10" spans="1:9" ht="12.75">
      <c r="A10" s="1" t="s">
        <v>25</v>
      </c>
      <c r="B10" s="1"/>
      <c r="C10" s="1"/>
      <c r="D10" s="1"/>
      <c r="E10" s="113">
        <v>113</v>
      </c>
      <c r="F10" s="113">
        <v>136</v>
      </c>
      <c r="G10" s="113">
        <v>112</v>
      </c>
      <c r="H10" s="114">
        <v>-0.16911764705882348</v>
      </c>
      <c r="I10" s="114">
        <v>0.008928571428571388</v>
      </c>
    </row>
    <row r="11" spans="1:9" ht="12.75">
      <c r="A11" s="1"/>
      <c r="B11" s="1"/>
      <c r="C11" s="1"/>
      <c r="D11" s="1"/>
      <c r="E11" s="110"/>
      <c r="F11" s="110"/>
      <c r="G11" s="110"/>
      <c r="H11" s="110"/>
      <c r="I11" s="110"/>
    </row>
    <row r="12" spans="1:9" ht="12.75">
      <c r="A12" s="1" t="s">
        <v>26</v>
      </c>
      <c r="B12" s="1"/>
      <c r="C12" s="1"/>
      <c r="D12" s="1"/>
      <c r="E12" s="113">
        <v>74</v>
      </c>
      <c r="F12" s="113">
        <v>87</v>
      </c>
      <c r="G12" s="113">
        <v>77</v>
      </c>
      <c r="H12" s="114">
        <v>-0.14942528735632193</v>
      </c>
      <c r="I12" s="114">
        <v>-0.03896103896103895</v>
      </c>
    </row>
    <row r="13" spans="1:9" ht="12.75">
      <c r="A13" s="1"/>
      <c r="B13" s="1"/>
      <c r="C13" s="1"/>
      <c r="D13" s="1"/>
      <c r="E13" s="110"/>
      <c r="F13" s="110"/>
      <c r="G13" s="110"/>
      <c r="H13" s="110"/>
      <c r="I13" s="110"/>
    </row>
    <row r="14" spans="1:9" ht="12.75">
      <c r="A14" s="1" t="s">
        <v>27</v>
      </c>
      <c r="B14" s="1"/>
      <c r="C14" s="1"/>
      <c r="D14" s="1"/>
      <c r="E14" s="113">
        <v>154</v>
      </c>
      <c r="F14" s="113">
        <v>109</v>
      </c>
      <c r="G14" s="113">
        <v>84</v>
      </c>
      <c r="H14" s="114">
        <v>0.41284403669724784</v>
      </c>
      <c r="I14" s="114">
        <v>0.8333333333333331</v>
      </c>
    </row>
    <row r="15" spans="1:9" ht="12.75">
      <c r="A15" s="1"/>
      <c r="B15" s="1"/>
      <c r="C15" s="1"/>
      <c r="D15" s="1"/>
      <c r="E15" s="110"/>
      <c r="F15" s="110"/>
      <c r="G15" s="110"/>
      <c r="H15" s="110"/>
      <c r="I15" s="110"/>
    </row>
    <row r="16" spans="1:9" ht="12.75">
      <c r="A16" s="1" t="s">
        <v>28</v>
      </c>
      <c r="B16" s="1"/>
      <c r="C16" s="1"/>
      <c r="D16" s="1"/>
      <c r="E16" s="113">
        <v>258</v>
      </c>
      <c r="F16" s="113">
        <v>240</v>
      </c>
      <c r="G16" s="113">
        <v>207</v>
      </c>
      <c r="H16" s="114">
        <v>0.075</v>
      </c>
      <c r="I16" s="114">
        <v>0.24637681159420283</v>
      </c>
    </row>
    <row r="17" spans="1:9" ht="12.75">
      <c r="A17" s="1"/>
      <c r="B17" s="1"/>
      <c r="C17" s="1"/>
      <c r="D17" s="1"/>
      <c r="E17" s="110"/>
      <c r="F17" s="110"/>
      <c r="G17" s="110"/>
      <c r="H17" s="110"/>
      <c r="I17" s="110"/>
    </row>
    <row r="18" spans="1:9" ht="12.75">
      <c r="A18" s="1" t="s">
        <v>29</v>
      </c>
      <c r="B18" s="1"/>
      <c r="C18" s="1"/>
      <c r="D18" s="1"/>
      <c r="E18" s="115">
        <v>81</v>
      </c>
      <c r="F18" s="115">
        <v>83</v>
      </c>
      <c r="G18" s="115">
        <v>45</v>
      </c>
      <c r="H18" s="114">
        <v>-0.02409638554216869</v>
      </c>
      <c r="I18" s="114">
        <v>0.8</v>
      </c>
    </row>
    <row r="19" spans="1:9" ht="12.75">
      <c r="A19" s="1"/>
      <c r="B19" s="1"/>
      <c r="C19" s="1"/>
      <c r="D19" s="1"/>
      <c r="E19" s="116"/>
      <c r="F19" s="116"/>
      <c r="G19" s="116"/>
      <c r="H19" s="116"/>
      <c r="I19" s="116"/>
    </row>
    <row r="20" spans="1:9" ht="12.75">
      <c r="A20" s="1"/>
      <c r="B20" s="1"/>
      <c r="C20" s="1"/>
      <c r="D20" s="1"/>
      <c r="E20" s="117"/>
      <c r="F20" s="117"/>
      <c r="G20" s="117"/>
      <c r="H20" s="118"/>
      <c r="I20" s="117"/>
    </row>
    <row r="21" spans="2:9" ht="12.75">
      <c r="B21" s="73" t="s">
        <v>30</v>
      </c>
      <c r="C21" s="72"/>
      <c r="D21" s="1"/>
      <c r="E21" s="113">
        <v>1030</v>
      </c>
      <c r="F21" s="113">
        <v>1002</v>
      </c>
      <c r="G21" s="113">
        <v>816</v>
      </c>
      <c r="H21" s="114">
        <v>0.02794411177644719</v>
      </c>
      <c r="I21" s="114">
        <v>0.26225490196078427</v>
      </c>
    </row>
    <row r="22" spans="1:9" ht="12.75">
      <c r="A22" s="73"/>
      <c r="B22" s="1"/>
      <c r="C22" s="1"/>
      <c r="D22" s="1"/>
      <c r="E22" s="116"/>
      <c r="F22" s="116"/>
      <c r="G22" s="116"/>
      <c r="H22" s="119"/>
      <c r="I22" s="119"/>
    </row>
    <row r="23" spans="1:9" ht="12.75">
      <c r="A23" s="1"/>
      <c r="B23" s="1"/>
      <c r="C23" s="1"/>
      <c r="D23" s="1"/>
      <c r="E23" s="117"/>
      <c r="F23" s="117"/>
      <c r="G23" s="117"/>
      <c r="H23" s="117"/>
      <c r="I23" s="117"/>
    </row>
    <row r="24" spans="1:9" ht="12.75">
      <c r="A24" s="1" t="s">
        <v>31</v>
      </c>
      <c r="B24" s="1"/>
      <c r="C24" s="1"/>
      <c r="D24" s="1"/>
      <c r="E24" s="113">
        <v>322</v>
      </c>
      <c r="F24" s="113">
        <v>305</v>
      </c>
      <c r="G24" s="113">
        <v>282</v>
      </c>
      <c r="H24" s="114">
        <v>0.05573770491803273</v>
      </c>
      <c r="I24" s="114">
        <v>0.14184397163120566</v>
      </c>
    </row>
    <row r="25" spans="1:9" ht="12.75">
      <c r="A25" s="1"/>
      <c r="B25" s="1"/>
      <c r="C25" s="1"/>
      <c r="D25" s="1"/>
      <c r="E25" s="116"/>
      <c r="F25" s="116"/>
      <c r="G25" s="116"/>
      <c r="H25" s="116"/>
      <c r="I25" s="116"/>
    </row>
    <row r="26" spans="1:9" ht="12.75">
      <c r="A26" s="1"/>
      <c r="B26" s="1"/>
      <c r="C26" s="1"/>
      <c r="D26" s="1"/>
      <c r="E26" s="117"/>
      <c r="F26" s="117"/>
      <c r="G26" s="117"/>
      <c r="H26" s="117"/>
      <c r="I26" s="117"/>
    </row>
    <row r="27" spans="2:9" ht="12.75">
      <c r="B27" s="73" t="s">
        <v>32</v>
      </c>
      <c r="C27" s="72"/>
      <c r="D27" s="1"/>
      <c r="E27" s="113">
        <v>1352</v>
      </c>
      <c r="F27" s="113">
        <v>1307</v>
      </c>
      <c r="G27" s="113">
        <v>1098</v>
      </c>
      <c r="H27" s="114">
        <v>0.03442999234889072</v>
      </c>
      <c r="I27" s="114">
        <v>0.2313296903460838</v>
      </c>
    </row>
  </sheetData>
  <printOptions/>
  <pageMargins left="0.75" right="0.75" top="1" bottom="1" header="0.5" footer="0.5"/>
  <pageSetup horizontalDpi="1200" verticalDpi="12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PUBLISHED WORKOVER RIG COUNT</dc:subject>
  <dc:creator>James Davignon</dc:creator>
  <cp:keywords/>
  <dc:description/>
  <cp:lastModifiedBy>vanmhall</cp:lastModifiedBy>
  <cp:lastPrinted>2006-06-06T21:14:30Z</cp:lastPrinted>
  <dcterms:created xsi:type="dcterms:W3CDTF">1996-12-13T21:42:04Z</dcterms:created>
  <dcterms:modified xsi:type="dcterms:W3CDTF">2008-06-27T19:30:02Z</dcterms:modified>
  <cp:category/>
  <cp:version/>
  <cp:contentType/>
  <cp:contentStatus/>
</cp:coreProperties>
</file>